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auraperingallandt/Library/CloudStorage/Dropbox/KI 2025/Laura KI 2025/FINAL Dataset/"/>
    </mc:Choice>
  </mc:AlternateContent>
  <xr:revisionPtr revIDLastSave="0" documentId="13_ncr:1_{6F0E4B52-B913-0641-A28D-D7DADE52940C}" xr6:coauthVersionLast="47" xr6:coauthVersionMax="47" xr10:uidLastSave="{00000000-0000-0000-0000-000000000000}"/>
  <bookViews>
    <workbookView xWindow="5120" yWindow="500" windowWidth="51200" windowHeight="19500" xr2:uid="{00000000-000D-0000-FFFF-FFFF00000000}"/>
  </bookViews>
  <sheets>
    <sheet name="Data_processed_with_stats" sheetId="1" r:id="rId1"/>
    <sheet name="enrichment detected proteins" sheetId="2" r:id="rId2"/>
    <sheet name="enrichment Venn" sheetId="3" r:id="rId3"/>
    <sheet name="enrichement modulated" sheetId="4" r:id="rId4"/>
    <sheet name="Heatma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" i="1" l="1"/>
  <c r="AK3" i="1"/>
  <c r="AJ4" i="1"/>
  <c r="AK4" i="1"/>
  <c r="AJ5" i="1"/>
  <c r="AK5" i="1"/>
  <c r="AJ6" i="1"/>
  <c r="AK6" i="1"/>
  <c r="AJ7" i="1"/>
  <c r="AK7" i="1"/>
  <c r="AJ8" i="1"/>
  <c r="AK8" i="1"/>
  <c r="AJ9" i="1"/>
  <c r="AK9" i="1"/>
  <c r="AJ10" i="1"/>
  <c r="AK10" i="1"/>
  <c r="AJ11" i="1"/>
  <c r="AK11" i="1"/>
  <c r="AJ12" i="1"/>
  <c r="AK12" i="1"/>
  <c r="AJ13" i="1"/>
  <c r="AK13" i="1"/>
  <c r="AJ14" i="1"/>
  <c r="AK14" i="1"/>
  <c r="AJ15" i="1"/>
  <c r="AK15" i="1"/>
  <c r="AJ16" i="1"/>
  <c r="AK16" i="1"/>
  <c r="AJ17" i="1"/>
  <c r="AK17" i="1"/>
  <c r="AJ18" i="1"/>
  <c r="AK18" i="1"/>
  <c r="AJ19" i="1"/>
  <c r="AK19" i="1"/>
  <c r="AJ20" i="1"/>
  <c r="AK20" i="1"/>
  <c r="AJ21" i="1"/>
  <c r="AK21" i="1"/>
  <c r="AJ22" i="1"/>
  <c r="AK22" i="1"/>
  <c r="AJ23" i="1"/>
  <c r="AK23" i="1"/>
  <c r="AJ24" i="1"/>
  <c r="AK24" i="1"/>
  <c r="AJ25" i="1"/>
  <c r="AK25" i="1"/>
  <c r="AJ26" i="1"/>
  <c r="AK26" i="1"/>
  <c r="AJ27" i="1"/>
  <c r="AK27" i="1"/>
  <c r="AJ28" i="1"/>
  <c r="AK28" i="1"/>
  <c r="AJ29" i="1"/>
  <c r="AK29" i="1"/>
  <c r="AJ30" i="1"/>
  <c r="AK30" i="1"/>
  <c r="AJ31" i="1"/>
  <c r="AK31" i="1"/>
  <c r="AJ32" i="1"/>
  <c r="AK32" i="1"/>
  <c r="AJ33" i="1"/>
  <c r="AK33" i="1"/>
  <c r="AJ34" i="1"/>
  <c r="AK34" i="1"/>
  <c r="AJ35" i="1"/>
  <c r="AK35" i="1"/>
  <c r="AJ36" i="1"/>
  <c r="AK36" i="1"/>
  <c r="AJ37" i="1"/>
  <c r="AK37" i="1"/>
  <c r="AJ38" i="1"/>
  <c r="AK38" i="1"/>
  <c r="AJ39" i="1"/>
  <c r="AK39" i="1"/>
  <c r="AJ40" i="1"/>
  <c r="AK40" i="1"/>
  <c r="AJ41" i="1"/>
  <c r="AK41" i="1"/>
  <c r="AJ42" i="1"/>
  <c r="AK42" i="1"/>
  <c r="AJ43" i="1"/>
  <c r="AK43" i="1"/>
  <c r="AJ44" i="1"/>
  <c r="AK44" i="1"/>
  <c r="AJ45" i="1"/>
  <c r="AK45" i="1"/>
  <c r="AJ46" i="1"/>
  <c r="AK46" i="1"/>
  <c r="AJ47" i="1"/>
  <c r="AK47" i="1"/>
  <c r="AJ48" i="1"/>
  <c r="AK48" i="1"/>
  <c r="AJ49" i="1"/>
  <c r="AK49" i="1"/>
  <c r="AJ50" i="1"/>
  <c r="AK50" i="1"/>
  <c r="AJ51" i="1"/>
  <c r="AK51" i="1"/>
  <c r="AJ52" i="1"/>
  <c r="AK52" i="1"/>
  <c r="AJ53" i="1"/>
  <c r="AK53" i="1"/>
  <c r="AJ54" i="1"/>
  <c r="AK54" i="1"/>
  <c r="AJ55" i="1"/>
  <c r="AK55" i="1"/>
  <c r="AJ56" i="1"/>
  <c r="AK56" i="1"/>
  <c r="AJ57" i="1"/>
  <c r="AK57" i="1"/>
  <c r="AJ58" i="1"/>
  <c r="AK58" i="1"/>
  <c r="AJ59" i="1"/>
  <c r="AK59" i="1"/>
  <c r="AJ60" i="1"/>
  <c r="AK60" i="1"/>
  <c r="AJ61" i="1"/>
  <c r="AK61" i="1"/>
  <c r="AJ62" i="1"/>
  <c r="AK62" i="1"/>
  <c r="AJ63" i="1"/>
  <c r="AK63" i="1"/>
  <c r="AJ64" i="1"/>
  <c r="AK64" i="1"/>
  <c r="AJ65" i="1"/>
  <c r="AK65" i="1"/>
  <c r="AJ66" i="1"/>
  <c r="AK66" i="1"/>
  <c r="AJ67" i="1"/>
  <c r="AK67" i="1"/>
  <c r="AJ68" i="1"/>
  <c r="AK68" i="1"/>
  <c r="AJ69" i="1"/>
  <c r="AK69" i="1"/>
  <c r="AJ70" i="1"/>
  <c r="AK70" i="1"/>
  <c r="AJ71" i="1"/>
  <c r="AK71" i="1"/>
  <c r="AJ72" i="1"/>
  <c r="AK72" i="1"/>
  <c r="AJ73" i="1"/>
  <c r="AK73" i="1"/>
  <c r="AJ74" i="1"/>
  <c r="AK74" i="1"/>
  <c r="AJ75" i="1"/>
  <c r="AK75" i="1"/>
  <c r="AJ76" i="1"/>
  <c r="AK76" i="1"/>
  <c r="AJ77" i="1"/>
  <c r="AK77" i="1"/>
  <c r="AJ78" i="1"/>
  <c r="AK78" i="1"/>
  <c r="AJ79" i="1"/>
  <c r="AK79" i="1"/>
  <c r="AJ80" i="1"/>
  <c r="AK80" i="1"/>
  <c r="AJ81" i="1"/>
  <c r="AK81" i="1"/>
  <c r="AJ82" i="1"/>
  <c r="AK82" i="1"/>
  <c r="AJ83" i="1"/>
  <c r="AK83" i="1"/>
  <c r="AJ84" i="1"/>
  <c r="AK84" i="1"/>
  <c r="AJ85" i="1"/>
  <c r="AK85" i="1"/>
  <c r="AJ86" i="1"/>
  <c r="AK86" i="1"/>
  <c r="AJ87" i="1"/>
  <c r="AK87" i="1"/>
  <c r="AJ88" i="1"/>
  <c r="AK88" i="1"/>
  <c r="AJ89" i="1"/>
  <c r="AK89" i="1"/>
  <c r="AJ90" i="1"/>
  <c r="AK90" i="1"/>
  <c r="AJ91" i="1"/>
  <c r="AK91" i="1"/>
  <c r="AJ92" i="1"/>
  <c r="AK92" i="1"/>
  <c r="AJ93" i="1"/>
  <c r="AK93" i="1"/>
  <c r="AJ94" i="1"/>
  <c r="AK94" i="1"/>
  <c r="AJ95" i="1"/>
  <c r="AK95" i="1"/>
  <c r="AJ96" i="1"/>
  <c r="AK96" i="1"/>
  <c r="AJ97" i="1"/>
  <c r="AK97" i="1"/>
  <c r="AJ98" i="1"/>
  <c r="AK98" i="1"/>
  <c r="AJ99" i="1"/>
  <c r="AK99" i="1"/>
  <c r="AJ100" i="1"/>
  <c r="AK100" i="1"/>
  <c r="AJ101" i="1"/>
  <c r="AK101" i="1"/>
  <c r="AJ102" i="1"/>
  <c r="AK102" i="1"/>
  <c r="AJ103" i="1"/>
  <c r="AK103" i="1"/>
  <c r="AJ104" i="1"/>
  <c r="AK104" i="1"/>
  <c r="AJ105" i="1"/>
  <c r="AK105" i="1"/>
  <c r="AJ106" i="1"/>
  <c r="AK106" i="1"/>
  <c r="AJ107" i="1"/>
  <c r="AK107" i="1"/>
  <c r="AJ108" i="1"/>
  <c r="AK108" i="1"/>
  <c r="AJ109" i="1"/>
  <c r="AK109" i="1"/>
  <c r="AJ110" i="1"/>
  <c r="AK110" i="1"/>
  <c r="AJ111" i="1"/>
  <c r="AK111" i="1"/>
  <c r="AJ112" i="1"/>
  <c r="AK112" i="1"/>
  <c r="AJ113" i="1"/>
  <c r="AK113" i="1"/>
  <c r="AJ114" i="1"/>
  <c r="AK114" i="1"/>
  <c r="AJ115" i="1"/>
  <c r="AK115" i="1"/>
  <c r="AJ116" i="1"/>
  <c r="AK116" i="1"/>
  <c r="AJ117" i="1"/>
  <c r="AK117" i="1"/>
  <c r="AJ118" i="1"/>
  <c r="AK118" i="1"/>
  <c r="AJ119" i="1"/>
  <c r="AK119" i="1"/>
  <c r="AJ120" i="1"/>
  <c r="AK120" i="1"/>
  <c r="AJ121" i="1"/>
  <c r="AK121" i="1"/>
  <c r="AJ122" i="1"/>
  <c r="AK122" i="1"/>
  <c r="AJ123" i="1"/>
  <c r="AK123" i="1"/>
  <c r="AJ124" i="1"/>
  <c r="AK124" i="1"/>
  <c r="AJ125" i="1"/>
  <c r="AK125" i="1"/>
  <c r="AJ126" i="1"/>
  <c r="AK126" i="1"/>
  <c r="AJ127" i="1"/>
  <c r="AK127" i="1"/>
  <c r="AJ128" i="1"/>
  <c r="AK128" i="1"/>
  <c r="AJ129" i="1"/>
  <c r="AK129" i="1"/>
  <c r="AJ130" i="1"/>
  <c r="AK130" i="1"/>
  <c r="AJ131" i="1"/>
  <c r="AK131" i="1"/>
  <c r="AJ132" i="1"/>
  <c r="AK132" i="1"/>
  <c r="AJ133" i="1"/>
  <c r="AK133" i="1"/>
  <c r="AJ134" i="1"/>
  <c r="AK134" i="1"/>
  <c r="AJ135" i="1"/>
  <c r="AK135" i="1"/>
  <c r="AJ136" i="1"/>
  <c r="AK136" i="1"/>
  <c r="AJ137" i="1"/>
  <c r="AK137" i="1"/>
  <c r="AJ138" i="1"/>
  <c r="AK138" i="1"/>
  <c r="AJ139" i="1"/>
  <c r="AK139" i="1"/>
  <c r="AJ140" i="1"/>
  <c r="AK140" i="1"/>
  <c r="AJ141" i="1"/>
  <c r="AK141" i="1"/>
  <c r="AJ142" i="1"/>
  <c r="AK142" i="1"/>
  <c r="AJ143" i="1"/>
  <c r="AK143" i="1"/>
  <c r="AJ144" i="1"/>
  <c r="AK144" i="1"/>
  <c r="AJ145" i="1"/>
  <c r="AK145" i="1"/>
  <c r="AJ146" i="1"/>
  <c r="AK146" i="1"/>
  <c r="AJ147" i="1"/>
  <c r="AK147" i="1"/>
  <c r="AJ148" i="1"/>
  <c r="AK148" i="1"/>
  <c r="AJ149" i="1"/>
  <c r="AK149" i="1"/>
  <c r="AJ150" i="1"/>
  <c r="AK150" i="1"/>
  <c r="AJ151" i="1"/>
  <c r="AK151" i="1"/>
  <c r="AJ152" i="1"/>
  <c r="AK152" i="1"/>
  <c r="AJ153" i="1"/>
  <c r="AK153" i="1"/>
  <c r="AJ154" i="1"/>
  <c r="AK154" i="1"/>
  <c r="AJ155" i="1"/>
  <c r="AK155" i="1"/>
  <c r="AJ156" i="1"/>
  <c r="AK156" i="1"/>
  <c r="AJ157" i="1"/>
  <c r="AK157" i="1"/>
  <c r="AJ158" i="1"/>
  <c r="AK158" i="1"/>
  <c r="AJ159" i="1"/>
  <c r="AK159" i="1"/>
  <c r="AJ160" i="1"/>
  <c r="AK160" i="1"/>
  <c r="AJ161" i="1"/>
  <c r="AK161" i="1"/>
  <c r="AJ162" i="1"/>
  <c r="AK162" i="1"/>
  <c r="AJ163" i="1"/>
  <c r="AK163" i="1"/>
  <c r="AJ164" i="1"/>
  <c r="AK164" i="1"/>
  <c r="AJ165" i="1"/>
  <c r="AK165" i="1"/>
  <c r="AJ166" i="1"/>
  <c r="AK166" i="1"/>
  <c r="AJ167" i="1"/>
  <c r="AK167" i="1"/>
  <c r="AJ168" i="1"/>
  <c r="AK168" i="1"/>
  <c r="AJ169" i="1"/>
  <c r="AK169" i="1"/>
  <c r="AJ170" i="1"/>
  <c r="AK170" i="1"/>
  <c r="AJ171" i="1"/>
  <c r="AK171" i="1"/>
  <c r="AJ172" i="1"/>
  <c r="AK172" i="1"/>
  <c r="AJ173" i="1"/>
  <c r="AK173" i="1"/>
  <c r="AJ174" i="1"/>
  <c r="AK174" i="1"/>
  <c r="AJ175" i="1"/>
  <c r="AK175" i="1"/>
  <c r="AJ176" i="1"/>
  <c r="AK176" i="1"/>
  <c r="AJ177" i="1"/>
  <c r="AK177" i="1"/>
  <c r="AJ178" i="1"/>
  <c r="AK178" i="1"/>
  <c r="AJ179" i="1"/>
  <c r="AK179" i="1"/>
  <c r="AJ180" i="1"/>
  <c r="AK180" i="1"/>
  <c r="AJ181" i="1"/>
  <c r="AK181" i="1"/>
  <c r="AJ182" i="1"/>
  <c r="AK182" i="1"/>
  <c r="AJ183" i="1"/>
  <c r="AK183" i="1"/>
  <c r="AJ184" i="1"/>
  <c r="AK184" i="1"/>
  <c r="AJ185" i="1"/>
  <c r="AK185" i="1"/>
  <c r="AJ186" i="1"/>
  <c r="AK186" i="1"/>
  <c r="AJ187" i="1"/>
  <c r="AK187" i="1"/>
  <c r="AJ188" i="1"/>
  <c r="AK188" i="1"/>
  <c r="AJ189" i="1"/>
  <c r="AK189" i="1"/>
  <c r="AJ190" i="1"/>
  <c r="AK190" i="1"/>
  <c r="AJ191" i="1"/>
  <c r="AK191" i="1"/>
  <c r="AJ192" i="1"/>
  <c r="AK192" i="1"/>
  <c r="AJ193" i="1"/>
  <c r="AK193" i="1"/>
  <c r="AJ194" i="1"/>
  <c r="AK194" i="1"/>
  <c r="AJ195" i="1"/>
  <c r="AK195" i="1"/>
  <c r="AJ196" i="1"/>
  <c r="AK196" i="1"/>
  <c r="AJ197" i="1"/>
  <c r="AK197" i="1"/>
  <c r="AJ198" i="1"/>
  <c r="AK198" i="1"/>
  <c r="AJ199" i="1"/>
  <c r="AK199" i="1"/>
  <c r="AJ200" i="1"/>
  <c r="AK200" i="1"/>
  <c r="AJ201" i="1"/>
  <c r="AK201" i="1"/>
  <c r="AJ202" i="1"/>
  <c r="AK202" i="1"/>
  <c r="AJ203" i="1"/>
  <c r="AK203" i="1"/>
  <c r="AJ204" i="1"/>
  <c r="AK204" i="1"/>
  <c r="AJ205" i="1"/>
  <c r="AK205" i="1"/>
  <c r="AJ206" i="1"/>
  <c r="AK206" i="1"/>
  <c r="AJ207" i="1"/>
  <c r="AK207" i="1"/>
  <c r="AJ208" i="1"/>
  <c r="AK208" i="1"/>
  <c r="AJ209" i="1"/>
  <c r="AK209" i="1"/>
  <c r="AJ210" i="1"/>
  <c r="AK210" i="1"/>
  <c r="AJ211" i="1"/>
  <c r="AK211" i="1"/>
  <c r="AJ212" i="1"/>
  <c r="AK212" i="1"/>
  <c r="AJ213" i="1"/>
  <c r="AK213" i="1"/>
  <c r="AJ214" i="1"/>
  <c r="AK214" i="1"/>
  <c r="AJ215" i="1"/>
  <c r="AK215" i="1"/>
  <c r="AJ216" i="1"/>
  <c r="AK216" i="1"/>
  <c r="AJ217" i="1"/>
  <c r="AK217" i="1"/>
  <c r="AJ218" i="1"/>
  <c r="AK218" i="1"/>
  <c r="AJ219" i="1"/>
  <c r="AK219" i="1"/>
  <c r="AJ220" i="1"/>
  <c r="AK220" i="1"/>
  <c r="AJ221" i="1"/>
  <c r="AK221" i="1"/>
  <c r="AJ222" i="1"/>
  <c r="AK222" i="1"/>
  <c r="AJ223" i="1"/>
  <c r="AK223" i="1"/>
  <c r="AJ224" i="1"/>
  <c r="AK224" i="1"/>
  <c r="AJ225" i="1"/>
  <c r="AK225" i="1"/>
  <c r="AJ226" i="1"/>
  <c r="AK226" i="1"/>
  <c r="AJ227" i="1"/>
  <c r="AK227" i="1"/>
  <c r="AJ228" i="1"/>
  <c r="AK228" i="1"/>
  <c r="AJ229" i="1"/>
  <c r="AK229" i="1"/>
  <c r="AJ230" i="1"/>
  <c r="AK230" i="1"/>
  <c r="AJ231" i="1"/>
  <c r="AK231" i="1"/>
  <c r="AJ232" i="1"/>
  <c r="AK232" i="1"/>
  <c r="AJ233" i="1"/>
  <c r="AK233" i="1"/>
  <c r="AJ234" i="1"/>
  <c r="AK234" i="1"/>
  <c r="AJ235" i="1"/>
  <c r="AK235" i="1"/>
  <c r="AJ236" i="1"/>
  <c r="AK236" i="1"/>
  <c r="AJ237" i="1"/>
  <c r="AK237" i="1"/>
  <c r="AJ238" i="1"/>
  <c r="AK238" i="1"/>
  <c r="AJ239" i="1"/>
  <c r="AK239" i="1"/>
  <c r="AJ240" i="1"/>
  <c r="AK240" i="1"/>
  <c r="AJ241" i="1"/>
  <c r="AK241" i="1"/>
  <c r="AJ242" i="1"/>
  <c r="AK242" i="1"/>
  <c r="AJ243" i="1"/>
  <c r="AK243" i="1"/>
  <c r="AJ244" i="1"/>
  <c r="AK244" i="1"/>
  <c r="AJ245" i="1"/>
  <c r="AK245" i="1"/>
  <c r="AJ246" i="1"/>
  <c r="AK246" i="1"/>
  <c r="AJ247" i="1"/>
  <c r="AK247" i="1"/>
  <c r="AJ248" i="1"/>
  <c r="AK248" i="1"/>
  <c r="AJ249" i="1"/>
  <c r="AK249" i="1"/>
  <c r="AJ250" i="1"/>
  <c r="AK250" i="1"/>
  <c r="AJ251" i="1"/>
  <c r="AK251" i="1"/>
  <c r="AJ252" i="1"/>
  <c r="AK252" i="1"/>
  <c r="AJ253" i="1"/>
  <c r="AK253" i="1"/>
  <c r="AJ254" i="1"/>
  <c r="AK254" i="1"/>
  <c r="AJ255" i="1"/>
  <c r="AK255" i="1"/>
  <c r="AJ256" i="1"/>
  <c r="AK256" i="1"/>
  <c r="AJ257" i="1"/>
  <c r="AK257" i="1"/>
  <c r="AJ258" i="1"/>
  <c r="AK258" i="1"/>
  <c r="AJ259" i="1"/>
  <c r="AK259" i="1"/>
  <c r="AJ260" i="1"/>
  <c r="AK260" i="1"/>
  <c r="AJ261" i="1"/>
  <c r="AK261" i="1"/>
  <c r="AJ262" i="1"/>
  <c r="AK262" i="1"/>
  <c r="AJ263" i="1"/>
  <c r="AK263" i="1"/>
  <c r="AJ264" i="1"/>
  <c r="AK264" i="1"/>
  <c r="AJ265" i="1"/>
  <c r="AK265" i="1"/>
  <c r="AJ266" i="1"/>
  <c r="AK266" i="1"/>
  <c r="AJ267" i="1"/>
  <c r="AK267" i="1"/>
  <c r="AJ268" i="1"/>
  <c r="AK268" i="1"/>
  <c r="AJ269" i="1"/>
  <c r="AK269" i="1"/>
  <c r="AJ270" i="1"/>
  <c r="AK270" i="1"/>
  <c r="AJ271" i="1"/>
  <c r="AK271" i="1"/>
  <c r="AJ272" i="1"/>
  <c r="AK272" i="1"/>
  <c r="AJ273" i="1"/>
  <c r="AK273" i="1"/>
  <c r="AJ274" i="1"/>
  <c r="AK274" i="1"/>
  <c r="AJ275" i="1"/>
  <c r="AK275" i="1"/>
  <c r="AJ276" i="1"/>
  <c r="AK276" i="1"/>
  <c r="AJ277" i="1"/>
  <c r="AK277" i="1"/>
  <c r="AJ278" i="1"/>
  <c r="AK278" i="1"/>
  <c r="AJ279" i="1"/>
  <c r="AK279" i="1"/>
  <c r="AJ280" i="1"/>
  <c r="AK280" i="1"/>
  <c r="AJ281" i="1"/>
  <c r="AK281" i="1"/>
  <c r="AJ282" i="1"/>
  <c r="AK282" i="1"/>
  <c r="AJ283" i="1"/>
  <c r="AK283" i="1"/>
  <c r="AJ284" i="1"/>
  <c r="AK284" i="1"/>
  <c r="AJ285" i="1"/>
  <c r="AK285" i="1"/>
  <c r="AJ286" i="1"/>
  <c r="AK286" i="1"/>
  <c r="AJ287" i="1"/>
  <c r="AK287" i="1"/>
  <c r="AJ288" i="1"/>
  <c r="AK288" i="1"/>
  <c r="AJ289" i="1"/>
  <c r="AK289" i="1"/>
  <c r="AJ290" i="1"/>
  <c r="AK290" i="1"/>
  <c r="AJ291" i="1"/>
  <c r="AK291" i="1"/>
  <c r="AJ292" i="1"/>
  <c r="AK292" i="1"/>
  <c r="AJ293" i="1"/>
  <c r="AK293" i="1"/>
  <c r="AJ294" i="1"/>
  <c r="AK294" i="1"/>
  <c r="AJ295" i="1"/>
  <c r="AK295" i="1"/>
  <c r="AJ296" i="1"/>
  <c r="AK296" i="1"/>
  <c r="AJ297" i="1"/>
  <c r="AK297" i="1"/>
  <c r="AJ298" i="1"/>
  <c r="AK298" i="1"/>
  <c r="AJ299" i="1"/>
  <c r="AK299" i="1"/>
  <c r="AJ300" i="1"/>
  <c r="AK300" i="1"/>
  <c r="AJ301" i="1"/>
  <c r="AK301" i="1"/>
  <c r="AJ302" i="1"/>
  <c r="AK302" i="1"/>
  <c r="AJ303" i="1"/>
  <c r="AK303" i="1"/>
  <c r="AJ304" i="1"/>
  <c r="AK304" i="1"/>
  <c r="AJ305" i="1"/>
  <c r="AK305" i="1"/>
  <c r="AJ306" i="1"/>
  <c r="AK306" i="1"/>
  <c r="AJ307" i="1"/>
  <c r="AK307" i="1"/>
  <c r="AJ308" i="1"/>
  <c r="AK308" i="1"/>
  <c r="AJ309" i="1"/>
  <c r="AK309" i="1"/>
  <c r="AJ310" i="1"/>
  <c r="AK310" i="1"/>
  <c r="AJ311" i="1"/>
  <c r="AK311" i="1"/>
  <c r="AJ312" i="1"/>
  <c r="AK312" i="1"/>
  <c r="AJ313" i="1"/>
  <c r="AK313" i="1"/>
  <c r="AJ314" i="1"/>
  <c r="AK314" i="1"/>
  <c r="AJ315" i="1"/>
  <c r="AK315" i="1"/>
  <c r="AJ316" i="1"/>
  <c r="AK316" i="1"/>
  <c r="AJ317" i="1"/>
  <c r="AK317" i="1"/>
  <c r="AJ318" i="1"/>
  <c r="AK318" i="1"/>
  <c r="AJ319" i="1"/>
  <c r="AK319" i="1"/>
  <c r="AJ320" i="1"/>
  <c r="AK320" i="1"/>
  <c r="AJ321" i="1"/>
  <c r="AK321" i="1"/>
  <c r="AJ322" i="1"/>
  <c r="AK322" i="1"/>
  <c r="AJ323" i="1"/>
  <c r="AK323" i="1"/>
  <c r="AJ324" i="1"/>
  <c r="AK324" i="1"/>
  <c r="AJ325" i="1"/>
  <c r="AK325" i="1"/>
  <c r="AJ326" i="1"/>
  <c r="AK326" i="1"/>
  <c r="AJ327" i="1"/>
  <c r="AK327" i="1"/>
  <c r="AJ328" i="1"/>
  <c r="AK328" i="1"/>
  <c r="AJ329" i="1"/>
  <c r="AK329" i="1"/>
  <c r="AJ330" i="1"/>
  <c r="AK330" i="1"/>
  <c r="AJ331" i="1"/>
  <c r="AK331" i="1"/>
  <c r="AJ332" i="1"/>
  <c r="AK332" i="1"/>
  <c r="AJ333" i="1"/>
  <c r="AK333" i="1"/>
  <c r="AJ334" i="1"/>
  <c r="AK334" i="1"/>
  <c r="AJ335" i="1"/>
  <c r="AK335" i="1"/>
  <c r="AJ336" i="1"/>
  <c r="AK336" i="1"/>
  <c r="AJ337" i="1"/>
  <c r="AK337" i="1"/>
  <c r="AJ338" i="1"/>
  <c r="AK338" i="1"/>
  <c r="AJ339" i="1"/>
  <c r="AK339" i="1"/>
  <c r="AJ340" i="1"/>
  <c r="AK340" i="1"/>
  <c r="AJ341" i="1"/>
  <c r="AK341" i="1"/>
  <c r="AJ342" i="1"/>
  <c r="AK342" i="1"/>
  <c r="AJ343" i="1"/>
  <c r="AK343" i="1"/>
  <c r="AJ344" i="1"/>
  <c r="AK344" i="1"/>
  <c r="AJ345" i="1"/>
  <c r="AK345" i="1"/>
  <c r="AJ346" i="1"/>
  <c r="AK346" i="1"/>
  <c r="AJ347" i="1"/>
  <c r="AK347" i="1"/>
  <c r="AJ348" i="1"/>
  <c r="AK348" i="1"/>
  <c r="AJ349" i="1"/>
  <c r="AK349" i="1"/>
  <c r="AJ350" i="1"/>
  <c r="AK350" i="1"/>
  <c r="AJ351" i="1"/>
  <c r="AK351" i="1"/>
  <c r="AJ352" i="1"/>
  <c r="AK352" i="1"/>
  <c r="AJ353" i="1"/>
  <c r="AK353" i="1"/>
  <c r="AJ354" i="1"/>
  <c r="AK354" i="1"/>
  <c r="AJ355" i="1"/>
  <c r="AK355" i="1"/>
  <c r="AJ356" i="1"/>
  <c r="AK356" i="1"/>
  <c r="AJ357" i="1"/>
  <c r="AK357" i="1"/>
  <c r="AJ358" i="1"/>
  <c r="AK358" i="1"/>
  <c r="AJ359" i="1"/>
  <c r="AK359" i="1"/>
  <c r="AJ360" i="1"/>
  <c r="AK360" i="1"/>
  <c r="AJ361" i="1"/>
  <c r="AK361" i="1"/>
  <c r="AJ362" i="1"/>
  <c r="AK362" i="1"/>
  <c r="AJ363" i="1"/>
  <c r="AK363" i="1"/>
  <c r="AJ364" i="1"/>
  <c r="AK364" i="1"/>
  <c r="AJ365" i="1"/>
  <c r="AK365" i="1"/>
  <c r="AJ366" i="1"/>
  <c r="AK366" i="1"/>
  <c r="AJ367" i="1"/>
  <c r="AK367" i="1"/>
  <c r="AJ368" i="1"/>
  <c r="AK368" i="1"/>
  <c r="AJ369" i="1"/>
  <c r="AK369" i="1"/>
  <c r="AJ370" i="1"/>
  <c r="AK370" i="1"/>
  <c r="AJ371" i="1"/>
  <c r="AK371" i="1"/>
  <c r="AJ372" i="1"/>
  <c r="AK372" i="1"/>
  <c r="AJ373" i="1"/>
  <c r="AK373" i="1"/>
  <c r="AJ374" i="1"/>
  <c r="AK374" i="1"/>
  <c r="AJ375" i="1"/>
  <c r="AK375" i="1"/>
  <c r="AJ376" i="1"/>
  <c r="AK376" i="1"/>
  <c r="AJ377" i="1"/>
  <c r="AK377" i="1"/>
  <c r="AJ378" i="1"/>
  <c r="AK378" i="1"/>
  <c r="AJ379" i="1"/>
  <c r="AK379" i="1"/>
  <c r="AJ380" i="1"/>
  <c r="AK380" i="1"/>
  <c r="AJ381" i="1"/>
  <c r="AK381" i="1"/>
  <c r="AJ382" i="1"/>
  <c r="AK382" i="1"/>
  <c r="AJ383" i="1"/>
  <c r="AK383" i="1"/>
  <c r="AJ384" i="1"/>
  <c r="AK384" i="1"/>
  <c r="AJ385" i="1"/>
  <c r="AK385" i="1"/>
  <c r="AJ386" i="1"/>
  <c r="AK386" i="1"/>
  <c r="AJ387" i="1"/>
  <c r="AK387" i="1"/>
  <c r="AJ388" i="1"/>
  <c r="AK388" i="1"/>
  <c r="AJ389" i="1"/>
  <c r="AK389" i="1"/>
  <c r="AJ390" i="1"/>
  <c r="AK390" i="1"/>
  <c r="AJ391" i="1"/>
  <c r="AK391" i="1"/>
  <c r="AJ392" i="1"/>
  <c r="AK392" i="1"/>
  <c r="AJ393" i="1"/>
  <c r="AK393" i="1"/>
  <c r="AJ394" i="1"/>
  <c r="AK394" i="1"/>
  <c r="AJ395" i="1"/>
  <c r="AK395" i="1"/>
  <c r="AJ396" i="1"/>
  <c r="AK396" i="1"/>
  <c r="AJ397" i="1"/>
  <c r="AK397" i="1"/>
  <c r="AJ398" i="1"/>
  <c r="AK398" i="1"/>
  <c r="AJ399" i="1"/>
  <c r="AK399" i="1"/>
  <c r="AJ400" i="1"/>
  <c r="AK400" i="1"/>
  <c r="AJ401" i="1"/>
  <c r="AK401" i="1"/>
  <c r="AJ402" i="1"/>
  <c r="AK402" i="1"/>
  <c r="AJ403" i="1"/>
  <c r="AK403" i="1"/>
  <c r="AJ404" i="1"/>
  <c r="AK404" i="1"/>
  <c r="AJ405" i="1"/>
  <c r="AK405" i="1"/>
  <c r="AJ406" i="1"/>
  <c r="AK406" i="1"/>
  <c r="AJ407" i="1"/>
  <c r="AK407" i="1"/>
  <c r="AJ408" i="1"/>
  <c r="AK408" i="1"/>
  <c r="AJ409" i="1"/>
  <c r="AK409" i="1"/>
  <c r="AJ410" i="1"/>
  <c r="AK410" i="1"/>
  <c r="AJ411" i="1"/>
  <c r="AK411" i="1"/>
  <c r="AJ412" i="1"/>
  <c r="AK412" i="1"/>
  <c r="AJ413" i="1"/>
  <c r="AK413" i="1"/>
  <c r="AJ414" i="1"/>
  <c r="AK414" i="1"/>
  <c r="AJ415" i="1"/>
  <c r="AK415" i="1"/>
  <c r="AJ416" i="1"/>
  <c r="AK416" i="1"/>
  <c r="AJ417" i="1"/>
  <c r="AK417" i="1"/>
  <c r="AJ418" i="1"/>
  <c r="AK418" i="1"/>
  <c r="AJ419" i="1"/>
  <c r="AK419" i="1"/>
  <c r="AJ420" i="1"/>
  <c r="AK420" i="1"/>
  <c r="AJ421" i="1"/>
  <c r="AK421" i="1"/>
  <c r="AJ422" i="1"/>
  <c r="AK422" i="1"/>
  <c r="AJ423" i="1"/>
  <c r="AK423" i="1"/>
  <c r="AJ424" i="1"/>
  <c r="AK424" i="1"/>
  <c r="AJ425" i="1"/>
  <c r="AK425" i="1"/>
  <c r="AJ426" i="1"/>
  <c r="AK426" i="1"/>
  <c r="AJ427" i="1"/>
  <c r="AK427" i="1"/>
  <c r="AJ428" i="1"/>
  <c r="AK428" i="1"/>
  <c r="AJ429" i="1"/>
  <c r="AK429" i="1"/>
  <c r="AJ430" i="1"/>
  <c r="AK430" i="1"/>
  <c r="AJ431" i="1"/>
  <c r="AK431" i="1"/>
  <c r="AJ432" i="1"/>
  <c r="AK432" i="1"/>
  <c r="AJ433" i="1"/>
  <c r="AK433" i="1"/>
  <c r="AJ434" i="1"/>
  <c r="AK434" i="1"/>
  <c r="AJ435" i="1"/>
  <c r="AK435" i="1"/>
  <c r="AJ436" i="1"/>
  <c r="AK436" i="1"/>
  <c r="AJ437" i="1"/>
  <c r="AK437" i="1"/>
  <c r="AJ438" i="1"/>
  <c r="AK438" i="1"/>
  <c r="AJ439" i="1"/>
  <c r="AK439" i="1"/>
  <c r="AJ440" i="1"/>
  <c r="AK440" i="1"/>
  <c r="AJ441" i="1"/>
  <c r="AK441" i="1"/>
  <c r="AJ442" i="1"/>
  <c r="AK442" i="1"/>
  <c r="AJ443" i="1"/>
  <c r="AK443" i="1"/>
  <c r="AJ444" i="1"/>
  <c r="AK444" i="1"/>
  <c r="AJ445" i="1"/>
  <c r="AK445" i="1"/>
  <c r="AJ446" i="1"/>
  <c r="AK446" i="1"/>
  <c r="AJ447" i="1"/>
  <c r="AK447" i="1"/>
  <c r="AJ448" i="1"/>
  <c r="AK448" i="1"/>
  <c r="AJ449" i="1"/>
  <c r="AK449" i="1"/>
  <c r="AJ450" i="1"/>
  <c r="AK450" i="1"/>
  <c r="AJ451" i="1"/>
  <c r="AK451" i="1"/>
  <c r="AJ452" i="1"/>
  <c r="AK452" i="1"/>
  <c r="AJ453" i="1"/>
  <c r="AK453" i="1"/>
  <c r="AJ454" i="1"/>
  <c r="AK454" i="1"/>
  <c r="AJ455" i="1"/>
  <c r="AK455" i="1"/>
  <c r="AJ456" i="1"/>
  <c r="AK456" i="1"/>
  <c r="AJ457" i="1"/>
  <c r="AK457" i="1"/>
  <c r="AJ458" i="1"/>
  <c r="AK458" i="1"/>
  <c r="AJ459" i="1"/>
  <c r="AK459" i="1"/>
  <c r="AJ460" i="1"/>
  <c r="AK460" i="1"/>
  <c r="AJ461" i="1"/>
  <c r="AK461" i="1"/>
  <c r="AJ462" i="1"/>
  <c r="AK462" i="1"/>
  <c r="AJ463" i="1"/>
  <c r="AK463" i="1"/>
  <c r="AJ464" i="1"/>
  <c r="AK464" i="1"/>
  <c r="AJ465" i="1"/>
  <c r="AK465" i="1"/>
  <c r="AJ466" i="1"/>
  <c r="AK466" i="1"/>
  <c r="AJ467" i="1"/>
  <c r="AK467" i="1"/>
  <c r="AJ468" i="1"/>
  <c r="AK468" i="1"/>
  <c r="AJ469" i="1"/>
  <c r="AK469" i="1"/>
  <c r="AJ470" i="1"/>
  <c r="AK470" i="1"/>
  <c r="AJ471" i="1"/>
  <c r="AK471" i="1"/>
  <c r="AJ472" i="1"/>
  <c r="AK472" i="1"/>
  <c r="AJ473" i="1"/>
  <c r="AK473" i="1"/>
  <c r="AJ474" i="1"/>
  <c r="AK474" i="1"/>
  <c r="AJ475" i="1"/>
  <c r="AK475" i="1"/>
  <c r="AJ476" i="1"/>
  <c r="AK476" i="1"/>
  <c r="AJ477" i="1"/>
  <c r="AK477" i="1"/>
  <c r="AJ478" i="1"/>
  <c r="AK478" i="1"/>
  <c r="AJ479" i="1"/>
  <c r="AK479" i="1"/>
  <c r="AJ480" i="1"/>
  <c r="AK480" i="1"/>
  <c r="AJ481" i="1"/>
  <c r="AK481" i="1"/>
  <c r="AJ482" i="1"/>
  <c r="AK482" i="1"/>
  <c r="AJ483" i="1"/>
  <c r="AK483" i="1"/>
  <c r="AJ484" i="1"/>
  <c r="AK484" i="1"/>
  <c r="AJ485" i="1"/>
  <c r="AK485" i="1"/>
  <c r="AJ486" i="1"/>
  <c r="AK486" i="1"/>
  <c r="AJ487" i="1"/>
  <c r="AK487" i="1"/>
  <c r="AJ488" i="1"/>
  <c r="AK488" i="1"/>
  <c r="AJ489" i="1"/>
  <c r="AK489" i="1"/>
  <c r="AJ490" i="1"/>
  <c r="AK490" i="1"/>
  <c r="AJ491" i="1"/>
  <c r="AK491" i="1"/>
  <c r="AJ492" i="1"/>
  <c r="AK492" i="1"/>
  <c r="AJ493" i="1"/>
  <c r="AK493" i="1"/>
  <c r="AJ494" i="1"/>
  <c r="AK494" i="1"/>
  <c r="AJ495" i="1"/>
  <c r="AK495" i="1"/>
  <c r="AJ496" i="1"/>
  <c r="AK496" i="1"/>
  <c r="AJ497" i="1"/>
  <c r="AK497" i="1"/>
  <c r="AJ498" i="1"/>
  <c r="AK498" i="1"/>
  <c r="AJ499" i="1"/>
  <c r="AK499" i="1"/>
  <c r="AJ500" i="1"/>
  <c r="AK500" i="1"/>
  <c r="AJ501" i="1"/>
  <c r="AK501" i="1"/>
  <c r="AJ502" i="1"/>
  <c r="AK502" i="1"/>
  <c r="AJ503" i="1"/>
  <c r="AK503" i="1"/>
  <c r="AJ504" i="1"/>
  <c r="AK504" i="1"/>
  <c r="AJ505" i="1"/>
  <c r="AK505" i="1"/>
  <c r="AJ506" i="1"/>
  <c r="AK506" i="1"/>
  <c r="AJ507" i="1"/>
  <c r="AK507" i="1"/>
  <c r="AJ508" i="1"/>
  <c r="AK508" i="1"/>
  <c r="AJ509" i="1"/>
  <c r="AK509" i="1"/>
  <c r="AJ510" i="1"/>
  <c r="AK510" i="1"/>
  <c r="AJ511" i="1"/>
  <c r="AK511" i="1"/>
  <c r="AJ512" i="1"/>
  <c r="AK512" i="1"/>
  <c r="AJ513" i="1"/>
  <c r="AK513" i="1"/>
  <c r="AJ514" i="1"/>
  <c r="AK514" i="1"/>
  <c r="AJ515" i="1"/>
  <c r="AK515" i="1"/>
  <c r="AJ516" i="1"/>
  <c r="AK516" i="1"/>
  <c r="AJ517" i="1"/>
  <c r="AK517" i="1"/>
  <c r="AJ518" i="1"/>
  <c r="AK518" i="1"/>
  <c r="AJ519" i="1"/>
  <c r="AK519" i="1"/>
  <c r="AJ520" i="1"/>
  <c r="AK520" i="1"/>
  <c r="AJ521" i="1"/>
  <c r="AK521" i="1"/>
  <c r="AJ522" i="1"/>
  <c r="AK522" i="1"/>
  <c r="AJ523" i="1"/>
  <c r="AK523" i="1"/>
  <c r="AJ524" i="1"/>
  <c r="AK524" i="1"/>
  <c r="AJ525" i="1"/>
  <c r="AK525" i="1"/>
  <c r="AJ526" i="1"/>
  <c r="AK526" i="1"/>
  <c r="AJ527" i="1"/>
  <c r="AK527" i="1"/>
  <c r="AJ528" i="1"/>
  <c r="AK528" i="1"/>
  <c r="AJ529" i="1"/>
  <c r="AK529" i="1"/>
  <c r="AJ530" i="1"/>
  <c r="AK530" i="1"/>
  <c r="AJ531" i="1"/>
  <c r="AK531" i="1"/>
  <c r="AJ532" i="1"/>
  <c r="AK532" i="1"/>
  <c r="AJ533" i="1"/>
  <c r="AK533" i="1"/>
  <c r="AJ534" i="1"/>
  <c r="AK534" i="1"/>
  <c r="AJ535" i="1"/>
  <c r="AK535" i="1"/>
  <c r="AJ536" i="1"/>
  <c r="AK536" i="1"/>
  <c r="AJ537" i="1"/>
  <c r="AK537" i="1"/>
  <c r="AJ538" i="1"/>
  <c r="AK538" i="1"/>
  <c r="AJ539" i="1"/>
  <c r="AK539" i="1"/>
  <c r="AJ540" i="1"/>
  <c r="AK540" i="1"/>
  <c r="AJ541" i="1"/>
  <c r="AK541" i="1"/>
  <c r="AJ542" i="1"/>
  <c r="AK542" i="1"/>
  <c r="AJ543" i="1"/>
  <c r="AK543" i="1"/>
  <c r="AJ544" i="1"/>
  <c r="AK544" i="1"/>
  <c r="AJ545" i="1"/>
  <c r="AK545" i="1"/>
  <c r="AJ546" i="1"/>
  <c r="AK546" i="1"/>
  <c r="AJ547" i="1"/>
  <c r="AK547" i="1"/>
  <c r="AJ548" i="1"/>
  <c r="AK548" i="1"/>
  <c r="AJ549" i="1"/>
  <c r="AK549" i="1"/>
  <c r="AJ550" i="1"/>
  <c r="AK550" i="1"/>
  <c r="AJ551" i="1"/>
  <c r="AK551" i="1"/>
  <c r="AJ552" i="1"/>
  <c r="AK552" i="1"/>
  <c r="AJ553" i="1"/>
  <c r="AK553" i="1"/>
  <c r="AJ554" i="1"/>
  <c r="AK554" i="1"/>
  <c r="AJ555" i="1"/>
  <c r="AK555" i="1"/>
  <c r="AJ556" i="1"/>
  <c r="AK556" i="1"/>
  <c r="AJ557" i="1"/>
  <c r="AK557" i="1"/>
  <c r="AJ558" i="1"/>
  <c r="AK558" i="1"/>
  <c r="AJ559" i="1"/>
  <c r="AK559" i="1"/>
  <c r="AJ560" i="1"/>
  <c r="AK560" i="1"/>
  <c r="AJ561" i="1"/>
  <c r="AK561" i="1"/>
  <c r="AJ562" i="1"/>
  <c r="AK562" i="1"/>
  <c r="AJ563" i="1"/>
  <c r="AK563" i="1"/>
  <c r="AJ564" i="1"/>
  <c r="AK564" i="1"/>
  <c r="AJ565" i="1"/>
  <c r="AK565" i="1"/>
  <c r="AJ566" i="1"/>
  <c r="AK566" i="1"/>
  <c r="AJ567" i="1"/>
  <c r="AK567" i="1"/>
  <c r="AJ568" i="1"/>
  <c r="AK568" i="1"/>
  <c r="AJ569" i="1"/>
  <c r="AK569" i="1"/>
  <c r="AJ570" i="1"/>
  <c r="AK570" i="1"/>
  <c r="AJ571" i="1"/>
  <c r="AK571" i="1"/>
  <c r="AJ572" i="1"/>
  <c r="AK572" i="1"/>
  <c r="AJ573" i="1"/>
  <c r="AK573" i="1"/>
  <c r="AJ574" i="1"/>
  <c r="AK574" i="1"/>
  <c r="AJ575" i="1"/>
  <c r="AK575" i="1"/>
  <c r="AJ576" i="1"/>
  <c r="AK576" i="1"/>
  <c r="AJ577" i="1"/>
  <c r="AK577" i="1"/>
  <c r="AJ578" i="1"/>
  <c r="AK578" i="1"/>
  <c r="AJ579" i="1"/>
  <c r="AK579" i="1"/>
  <c r="AJ580" i="1"/>
  <c r="AK580" i="1"/>
  <c r="AJ581" i="1"/>
  <c r="AK581" i="1"/>
  <c r="AJ582" i="1"/>
  <c r="AK582" i="1"/>
  <c r="AJ583" i="1"/>
  <c r="AK583" i="1"/>
  <c r="AJ584" i="1"/>
  <c r="AK584" i="1"/>
  <c r="AJ585" i="1"/>
  <c r="AK585" i="1"/>
  <c r="AJ586" i="1"/>
  <c r="AK586" i="1"/>
  <c r="AJ587" i="1"/>
  <c r="AK587" i="1"/>
  <c r="AJ588" i="1"/>
  <c r="AK588" i="1"/>
  <c r="AJ589" i="1"/>
  <c r="AK589" i="1"/>
  <c r="AJ590" i="1"/>
  <c r="AK590" i="1"/>
  <c r="AJ591" i="1"/>
  <c r="AK591" i="1"/>
  <c r="AJ592" i="1"/>
  <c r="AK592" i="1"/>
  <c r="AJ593" i="1"/>
  <c r="AK593" i="1"/>
  <c r="AJ594" i="1"/>
  <c r="AK594" i="1"/>
  <c r="AJ595" i="1"/>
  <c r="AK595" i="1"/>
  <c r="AJ596" i="1"/>
  <c r="AK596" i="1"/>
  <c r="AJ597" i="1"/>
  <c r="AK597" i="1"/>
  <c r="AJ598" i="1"/>
  <c r="AK598" i="1"/>
  <c r="AJ599" i="1"/>
  <c r="AK599" i="1"/>
  <c r="AJ600" i="1"/>
  <c r="AK600" i="1"/>
  <c r="AJ601" i="1"/>
  <c r="AK601" i="1"/>
  <c r="AJ602" i="1"/>
  <c r="AK602" i="1"/>
  <c r="AJ603" i="1"/>
  <c r="AK603" i="1"/>
  <c r="AJ604" i="1"/>
  <c r="AK604" i="1"/>
  <c r="AJ605" i="1"/>
  <c r="AK605" i="1"/>
  <c r="AJ606" i="1"/>
  <c r="AK606" i="1"/>
  <c r="AJ607" i="1"/>
  <c r="AK607" i="1"/>
  <c r="AJ608" i="1"/>
  <c r="AK608" i="1"/>
  <c r="AJ609" i="1"/>
  <c r="AK609" i="1"/>
  <c r="AJ610" i="1"/>
  <c r="AK610" i="1"/>
  <c r="AJ611" i="1"/>
  <c r="AK611" i="1"/>
  <c r="AJ612" i="1"/>
  <c r="AK612" i="1"/>
  <c r="AJ613" i="1"/>
  <c r="AK613" i="1"/>
  <c r="AJ614" i="1"/>
  <c r="AK614" i="1"/>
  <c r="AJ615" i="1"/>
  <c r="AK615" i="1"/>
  <c r="AJ616" i="1"/>
  <c r="AK616" i="1"/>
  <c r="AJ617" i="1"/>
  <c r="AK617" i="1"/>
  <c r="AJ618" i="1"/>
  <c r="AK618" i="1"/>
  <c r="AJ619" i="1"/>
  <c r="AK619" i="1"/>
  <c r="AJ620" i="1"/>
  <c r="AK620" i="1"/>
  <c r="AJ621" i="1"/>
  <c r="AK621" i="1"/>
  <c r="AJ622" i="1"/>
  <c r="AK622" i="1"/>
  <c r="AJ623" i="1"/>
  <c r="AK623" i="1"/>
  <c r="AJ624" i="1"/>
  <c r="AK624" i="1"/>
  <c r="AJ625" i="1"/>
  <c r="AK625" i="1"/>
  <c r="AJ626" i="1"/>
  <c r="AK626" i="1"/>
  <c r="AJ627" i="1"/>
  <c r="AK627" i="1"/>
  <c r="AJ628" i="1"/>
  <c r="AK628" i="1"/>
  <c r="AJ629" i="1"/>
  <c r="AK629" i="1"/>
  <c r="AJ630" i="1"/>
  <c r="AK630" i="1"/>
  <c r="AJ631" i="1"/>
  <c r="AK631" i="1"/>
  <c r="AJ632" i="1"/>
  <c r="AK632" i="1"/>
  <c r="AJ633" i="1"/>
  <c r="AK633" i="1"/>
  <c r="AJ634" i="1"/>
  <c r="AK634" i="1"/>
  <c r="AJ635" i="1"/>
  <c r="AK635" i="1"/>
  <c r="AJ636" i="1"/>
  <c r="AK636" i="1"/>
  <c r="AJ637" i="1"/>
  <c r="AK637" i="1"/>
  <c r="AJ638" i="1"/>
  <c r="AK638" i="1"/>
  <c r="AJ639" i="1"/>
  <c r="AK639" i="1"/>
  <c r="AJ640" i="1"/>
  <c r="AK640" i="1"/>
  <c r="AJ641" i="1"/>
  <c r="AK641" i="1"/>
  <c r="AJ642" i="1"/>
  <c r="AK642" i="1"/>
  <c r="AJ643" i="1"/>
  <c r="AK643" i="1"/>
  <c r="AJ644" i="1"/>
  <c r="AK644" i="1"/>
  <c r="AJ645" i="1"/>
  <c r="AK645" i="1"/>
  <c r="AJ646" i="1"/>
  <c r="AK646" i="1"/>
  <c r="AJ647" i="1"/>
  <c r="AK647" i="1"/>
  <c r="AJ648" i="1"/>
  <c r="AK648" i="1"/>
  <c r="AJ649" i="1"/>
  <c r="AK649" i="1"/>
  <c r="AJ650" i="1"/>
  <c r="AK650" i="1"/>
  <c r="AJ651" i="1"/>
  <c r="AK651" i="1"/>
  <c r="AJ652" i="1"/>
  <c r="AK652" i="1"/>
  <c r="AJ653" i="1"/>
  <c r="AK653" i="1"/>
  <c r="AJ654" i="1"/>
  <c r="AK654" i="1"/>
  <c r="AJ655" i="1"/>
  <c r="AK655" i="1"/>
  <c r="AJ656" i="1"/>
  <c r="AK656" i="1"/>
  <c r="AJ657" i="1"/>
  <c r="AK657" i="1"/>
  <c r="AJ658" i="1"/>
  <c r="AK658" i="1"/>
  <c r="AJ659" i="1"/>
  <c r="AK659" i="1"/>
  <c r="AJ660" i="1"/>
  <c r="AK660" i="1"/>
  <c r="AJ661" i="1"/>
  <c r="AK661" i="1"/>
  <c r="AJ662" i="1"/>
  <c r="AK662" i="1"/>
  <c r="AJ663" i="1"/>
  <c r="AK663" i="1"/>
  <c r="AJ664" i="1"/>
  <c r="AK664" i="1"/>
  <c r="AJ665" i="1"/>
  <c r="AK665" i="1"/>
  <c r="AJ666" i="1"/>
  <c r="AK666" i="1"/>
  <c r="AJ667" i="1"/>
  <c r="AK667" i="1"/>
  <c r="AJ668" i="1"/>
  <c r="AK668" i="1"/>
  <c r="AJ669" i="1"/>
  <c r="AK669" i="1"/>
  <c r="AJ670" i="1"/>
  <c r="AK670" i="1"/>
  <c r="AJ671" i="1"/>
  <c r="AK671" i="1"/>
  <c r="AJ672" i="1"/>
  <c r="AK672" i="1"/>
  <c r="AJ673" i="1"/>
  <c r="AK673" i="1"/>
  <c r="AJ674" i="1"/>
  <c r="AK674" i="1"/>
  <c r="AJ675" i="1"/>
  <c r="AK675" i="1"/>
  <c r="AJ676" i="1"/>
  <c r="AK676" i="1"/>
  <c r="AJ677" i="1"/>
  <c r="AK677" i="1"/>
  <c r="AJ678" i="1"/>
  <c r="AK678" i="1"/>
  <c r="AJ679" i="1"/>
  <c r="AK679" i="1"/>
  <c r="AJ680" i="1"/>
  <c r="AK680" i="1"/>
  <c r="AJ681" i="1"/>
  <c r="AK681" i="1"/>
  <c r="AJ682" i="1"/>
  <c r="AK682" i="1"/>
  <c r="AJ683" i="1"/>
  <c r="AK683" i="1"/>
  <c r="AJ684" i="1"/>
  <c r="AK684" i="1"/>
  <c r="AJ685" i="1"/>
  <c r="AK685" i="1"/>
  <c r="AJ686" i="1"/>
  <c r="AK686" i="1"/>
  <c r="AJ687" i="1"/>
  <c r="AK687" i="1"/>
  <c r="AJ688" i="1"/>
  <c r="AK688" i="1"/>
  <c r="AJ689" i="1"/>
  <c r="AK689" i="1"/>
  <c r="AJ690" i="1"/>
  <c r="AK690" i="1"/>
  <c r="AJ691" i="1"/>
  <c r="AK691" i="1"/>
  <c r="AJ692" i="1"/>
  <c r="AK692" i="1"/>
  <c r="AJ693" i="1"/>
  <c r="AK693" i="1"/>
  <c r="AJ694" i="1"/>
  <c r="AK694" i="1"/>
  <c r="AJ695" i="1"/>
  <c r="AK695" i="1"/>
  <c r="AJ696" i="1"/>
  <c r="AK696" i="1"/>
  <c r="AJ697" i="1"/>
  <c r="AK697" i="1"/>
  <c r="AJ698" i="1"/>
  <c r="AK698" i="1"/>
  <c r="AJ699" i="1"/>
  <c r="AK699" i="1"/>
  <c r="AJ700" i="1"/>
  <c r="AK700" i="1"/>
  <c r="AJ701" i="1"/>
  <c r="AK701" i="1"/>
  <c r="AJ702" i="1"/>
  <c r="AK702" i="1"/>
  <c r="AJ703" i="1"/>
  <c r="AK703" i="1"/>
  <c r="AJ704" i="1"/>
  <c r="AK704" i="1"/>
  <c r="AJ705" i="1"/>
  <c r="AK705" i="1"/>
  <c r="AJ706" i="1"/>
  <c r="AK706" i="1"/>
  <c r="AJ707" i="1"/>
  <c r="AK707" i="1"/>
  <c r="AJ708" i="1"/>
  <c r="AK708" i="1"/>
  <c r="AJ709" i="1"/>
  <c r="AK709" i="1"/>
  <c r="AJ710" i="1"/>
  <c r="AK710" i="1"/>
  <c r="AJ711" i="1"/>
  <c r="AK711" i="1"/>
  <c r="AJ712" i="1"/>
  <c r="AK712" i="1"/>
  <c r="AJ713" i="1"/>
  <c r="AK713" i="1"/>
  <c r="AJ714" i="1"/>
  <c r="AK714" i="1"/>
  <c r="AJ715" i="1"/>
  <c r="AK715" i="1"/>
  <c r="AJ716" i="1"/>
  <c r="AK716" i="1"/>
  <c r="AJ717" i="1"/>
  <c r="AK717" i="1"/>
  <c r="AJ718" i="1"/>
  <c r="AK718" i="1"/>
  <c r="AJ719" i="1"/>
  <c r="AK719" i="1"/>
  <c r="AJ720" i="1"/>
  <c r="AK720" i="1"/>
  <c r="AJ721" i="1"/>
  <c r="AK721" i="1"/>
  <c r="AJ722" i="1"/>
  <c r="AK722" i="1"/>
  <c r="AJ723" i="1"/>
  <c r="AK723" i="1"/>
  <c r="AJ724" i="1"/>
  <c r="AK724" i="1"/>
  <c r="AJ725" i="1"/>
  <c r="AK725" i="1"/>
  <c r="AJ726" i="1"/>
  <c r="AK726" i="1"/>
  <c r="AJ727" i="1"/>
  <c r="AK727" i="1"/>
  <c r="AJ728" i="1"/>
  <c r="AK728" i="1"/>
  <c r="AJ729" i="1"/>
  <c r="AK729" i="1"/>
  <c r="AJ730" i="1"/>
  <c r="AK730" i="1"/>
  <c r="AJ731" i="1"/>
  <c r="AK731" i="1"/>
  <c r="AJ732" i="1"/>
  <c r="AK732" i="1"/>
  <c r="AJ733" i="1"/>
  <c r="AK733" i="1"/>
  <c r="AJ734" i="1"/>
  <c r="AK734" i="1"/>
  <c r="AJ735" i="1"/>
  <c r="AK735" i="1"/>
  <c r="AJ736" i="1"/>
  <c r="AK736" i="1"/>
  <c r="AJ737" i="1"/>
  <c r="AK737" i="1"/>
  <c r="AJ738" i="1"/>
  <c r="AK738" i="1"/>
  <c r="AJ739" i="1"/>
  <c r="AK739" i="1"/>
  <c r="AJ740" i="1"/>
  <c r="AK740" i="1"/>
  <c r="AJ741" i="1"/>
  <c r="AK741" i="1"/>
  <c r="AJ742" i="1"/>
  <c r="AK742" i="1"/>
  <c r="AJ743" i="1"/>
  <c r="AK743" i="1"/>
  <c r="AJ744" i="1"/>
  <c r="AK744" i="1"/>
  <c r="AJ745" i="1"/>
  <c r="AK745" i="1"/>
  <c r="AJ746" i="1"/>
  <c r="AK746" i="1"/>
  <c r="AJ747" i="1"/>
  <c r="AK747" i="1"/>
  <c r="AJ748" i="1"/>
  <c r="AK748" i="1"/>
  <c r="AJ749" i="1"/>
  <c r="AK749" i="1"/>
  <c r="AJ750" i="1"/>
  <c r="AK750" i="1"/>
  <c r="AJ751" i="1"/>
  <c r="AK751" i="1"/>
  <c r="AJ752" i="1"/>
  <c r="AK752" i="1"/>
  <c r="AJ753" i="1"/>
  <c r="AK753" i="1"/>
  <c r="AJ754" i="1"/>
  <c r="AK754" i="1"/>
  <c r="AJ755" i="1"/>
  <c r="AK755" i="1"/>
  <c r="AJ756" i="1"/>
  <c r="AK756" i="1"/>
  <c r="AJ757" i="1"/>
  <c r="AK757" i="1"/>
  <c r="AJ758" i="1"/>
  <c r="AK758" i="1"/>
  <c r="AJ759" i="1"/>
  <c r="AK759" i="1"/>
  <c r="AJ760" i="1"/>
  <c r="AK760" i="1"/>
  <c r="AJ761" i="1"/>
  <c r="AK761" i="1"/>
  <c r="AJ762" i="1"/>
  <c r="AK762" i="1"/>
  <c r="AJ763" i="1"/>
  <c r="AK763" i="1"/>
  <c r="AJ764" i="1"/>
  <c r="AK764" i="1"/>
  <c r="AJ765" i="1"/>
  <c r="AK765" i="1"/>
  <c r="AJ766" i="1"/>
  <c r="AK766" i="1"/>
  <c r="AJ767" i="1"/>
  <c r="AK767" i="1"/>
  <c r="AJ768" i="1"/>
  <c r="AK768" i="1"/>
  <c r="AJ769" i="1"/>
  <c r="AK769" i="1"/>
  <c r="AJ770" i="1"/>
  <c r="AK770" i="1"/>
  <c r="AJ771" i="1"/>
  <c r="AK771" i="1"/>
  <c r="AJ772" i="1"/>
  <c r="AK772" i="1"/>
  <c r="AJ773" i="1"/>
  <c r="AK773" i="1"/>
  <c r="AJ774" i="1"/>
  <c r="AK774" i="1"/>
  <c r="AJ775" i="1"/>
  <c r="AK775" i="1"/>
  <c r="AJ776" i="1"/>
  <c r="AK776" i="1"/>
  <c r="AJ777" i="1"/>
  <c r="AK777" i="1"/>
  <c r="AJ778" i="1"/>
  <c r="AK778" i="1"/>
  <c r="AJ779" i="1"/>
  <c r="AK779" i="1"/>
  <c r="AJ780" i="1"/>
  <c r="AK780" i="1"/>
  <c r="AJ781" i="1"/>
  <c r="AK781" i="1"/>
  <c r="AJ782" i="1"/>
  <c r="AK782" i="1"/>
  <c r="AJ783" i="1"/>
  <c r="AK783" i="1"/>
  <c r="AJ784" i="1"/>
  <c r="AK784" i="1"/>
  <c r="AJ785" i="1"/>
  <c r="AK785" i="1"/>
  <c r="AJ786" i="1"/>
  <c r="AK786" i="1"/>
  <c r="AJ787" i="1"/>
  <c r="AK787" i="1"/>
  <c r="AJ788" i="1"/>
  <c r="AK788" i="1"/>
  <c r="AJ789" i="1"/>
  <c r="AK789" i="1"/>
  <c r="AJ790" i="1"/>
  <c r="AK790" i="1"/>
  <c r="AJ791" i="1"/>
  <c r="AK791" i="1"/>
  <c r="AJ792" i="1"/>
  <c r="AK792" i="1"/>
  <c r="AJ793" i="1"/>
  <c r="AK793" i="1"/>
  <c r="AJ794" i="1"/>
  <c r="AK794" i="1"/>
  <c r="AJ795" i="1"/>
  <c r="AK795" i="1"/>
  <c r="AJ796" i="1"/>
  <c r="AK796" i="1"/>
  <c r="AJ797" i="1"/>
  <c r="AK797" i="1"/>
  <c r="AJ798" i="1"/>
  <c r="AK798" i="1"/>
  <c r="AJ799" i="1"/>
  <c r="AK799" i="1"/>
  <c r="AJ800" i="1"/>
  <c r="AK800" i="1"/>
  <c r="AJ801" i="1"/>
  <c r="AK801" i="1"/>
  <c r="AJ802" i="1"/>
  <c r="AK802" i="1"/>
  <c r="AJ803" i="1"/>
  <c r="AK803" i="1"/>
  <c r="AJ804" i="1"/>
  <c r="AK804" i="1"/>
  <c r="AJ805" i="1"/>
  <c r="AK805" i="1"/>
  <c r="AJ806" i="1"/>
  <c r="AK806" i="1"/>
  <c r="AJ807" i="1"/>
  <c r="AK807" i="1"/>
  <c r="AJ808" i="1"/>
  <c r="AK808" i="1"/>
  <c r="AJ809" i="1"/>
  <c r="AK809" i="1"/>
  <c r="AJ810" i="1"/>
  <c r="AK810" i="1"/>
  <c r="AJ811" i="1"/>
  <c r="AK811" i="1"/>
  <c r="AJ812" i="1"/>
  <c r="AK812" i="1"/>
  <c r="AJ813" i="1"/>
  <c r="AK813" i="1"/>
  <c r="AJ814" i="1"/>
  <c r="AK814" i="1"/>
  <c r="AJ815" i="1"/>
  <c r="AK815" i="1"/>
  <c r="AJ816" i="1"/>
  <c r="AK816" i="1"/>
  <c r="AJ817" i="1"/>
  <c r="AK817" i="1"/>
  <c r="AJ818" i="1"/>
  <c r="AK818" i="1"/>
  <c r="AJ819" i="1"/>
  <c r="AK819" i="1"/>
  <c r="AJ820" i="1"/>
  <c r="AK820" i="1"/>
  <c r="AJ821" i="1"/>
  <c r="AK821" i="1"/>
  <c r="AJ822" i="1"/>
  <c r="AK822" i="1"/>
  <c r="AJ823" i="1"/>
  <c r="AK823" i="1"/>
  <c r="AJ824" i="1"/>
  <c r="AK824" i="1"/>
  <c r="AJ825" i="1"/>
  <c r="AK825" i="1"/>
  <c r="AJ826" i="1"/>
  <c r="AK826" i="1"/>
  <c r="AJ827" i="1"/>
  <c r="AK827" i="1"/>
  <c r="AJ828" i="1"/>
  <c r="AK828" i="1"/>
  <c r="AJ829" i="1"/>
  <c r="AK829" i="1"/>
  <c r="AJ830" i="1"/>
  <c r="AK830" i="1"/>
  <c r="AJ831" i="1"/>
  <c r="AK831" i="1"/>
  <c r="AJ832" i="1"/>
  <c r="AK832" i="1"/>
  <c r="AJ833" i="1"/>
  <c r="AK833" i="1"/>
  <c r="AJ834" i="1"/>
  <c r="AK834" i="1"/>
  <c r="AJ835" i="1"/>
  <c r="AK835" i="1"/>
  <c r="AJ836" i="1"/>
  <c r="AK836" i="1"/>
  <c r="AJ837" i="1"/>
  <c r="AK837" i="1"/>
  <c r="AJ838" i="1"/>
  <c r="AK838" i="1"/>
  <c r="AJ839" i="1"/>
  <c r="AK839" i="1"/>
  <c r="AJ840" i="1"/>
  <c r="AK840" i="1"/>
  <c r="AJ841" i="1"/>
  <c r="AK841" i="1"/>
  <c r="AJ842" i="1"/>
  <c r="AK842" i="1"/>
  <c r="AJ843" i="1"/>
  <c r="AK843" i="1"/>
  <c r="AJ844" i="1"/>
  <c r="AK844" i="1"/>
  <c r="AJ845" i="1"/>
  <c r="AK845" i="1"/>
  <c r="AJ846" i="1"/>
  <c r="AK846" i="1"/>
  <c r="AJ847" i="1"/>
  <c r="AK847" i="1"/>
  <c r="AJ848" i="1"/>
  <c r="AK848" i="1"/>
  <c r="AJ849" i="1"/>
  <c r="AK849" i="1"/>
  <c r="AJ850" i="1"/>
  <c r="AK850" i="1"/>
  <c r="AJ851" i="1"/>
  <c r="AK851" i="1"/>
  <c r="AJ852" i="1"/>
  <c r="AK852" i="1"/>
  <c r="AJ853" i="1"/>
  <c r="AK853" i="1"/>
  <c r="AJ854" i="1"/>
  <c r="AK854" i="1"/>
  <c r="AJ855" i="1"/>
  <c r="AK855" i="1"/>
  <c r="AJ856" i="1"/>
  <c r="AK856" i="1"/>
  <c r="AJ857" i="1"/>
  <c r="AK857" i="1"/>
  <c r="AJ858" i="1"/>
  <c r="AK858" i="1"/>
  <c r="AJ859" i="1"/>
  <c r="AK859" i="1"/>
  <c r="AJ860" i="1"/>
  <c r="AK860" i="1"/>
  <c r="AJ861" i="1"/>
  <c r="AK861" i="1"/>
  <c r="AJ862" i="1"/>
  <c r="AK862" i="1"/>
  <c r="AJ863" i="1"/>
  <c r="AK863" i="1"/>
  <c r="AJ864" i="1"/>
  <c r="AK864" i="1"/>
  <c r="AJ865" i="1"/>
  <c r="AK865" i="1"/>
  <c r="AJ866" i="1"/>
  <c r="AK866" i="1"/>
  <c r="AJ867" i="1"/>
  <c r="AK867" i="1"/>
  <c r="AJ868" i="1"/>
  <c r="AK868" i="1"/>
  <c r="AJ869" i="1"/>
  <c r="AK869" i="1"/>
  <c r="AJ870" i="1"/>
  <c r="AK870" i="1"/>
  <c r="AJ871" i="1"/>
  <c r="AK871" i="1"/>
  <c r="AJ872" i="1"/>
  <c r="AK872" i="1"/>
  <c r="AJ873" i="1"/>
  <c r="AK873" i="1"/>
  <c r="AJ874" i="1"/>
  <c r="AK874" i="1"/>
  <c r="AJ875" i="1"/>
  <c r="AK875" i="1"/>
  <c r="AJ876" i="1"/>
  <c r="AK876" i="1"/>
  <c r="AJ877" i="1"/>
  <c r="AK877" i="1"/>
  <c r="AJ878" i="1"/>
  <c r="AK878" i="1"/>
  <c r="AJ879" i="1"/>
  <c r="AK879" i="1"/>
  <c r="AJ880" i="1"/>
  <c r="AK880" i="1"/>
  <c r="AJ881" i="1"/>
  <c r="AK881" i="1"/>
  <c r="AJ882" i="1"/>
  <c r="AK882" i="1"/>
  <c r="AJ883" i="1"/>
  <c r="AK883" i="1"/>
  <c r="AJ884" i="1"/>
  <c r="AK884" i="1"/>
  <c r="AJ885" i="1"/>
  <c r="AK885" i="1"/>
  <c r="AJ886" i="1"/>
  <c r="AK886" i="1"/>
  <c r="AJ887" i="1"/>
  <c r="AK887" i="1"/>
  <c r="AJ888" i="1"/>
  <c r="AK888" i="1"/>
  <c r="AJ889" i="1"/>
  <c r="AK889" i="1"/>
  <c r="AJ890" i="1"/>
  <c r="AK890" i="1"/>
  <c r="AJ891" i="1"/>
  <c r="AK891" i="1"/>
  <c r="AJ892" i="1"/>
  <c r="AK892" i="1"/>
  <c r="AJ893" i="1"/>
  <c r="AK893" i="1"/>
  <c r="AJ894" i="1"/>
  <c r="AK894" i="1"/>
  <c r="AJ895" i="1"/>
  <c r="AK895" i="1"/>
  <c r="AJ896" i="1"/>
  <c r="AK896" i="1"/>
  <c r="AJ897" i="1"/>
  <c r="AK897" i="1"/>
  <c r="AJ898" i="1"/>
  <c r="AK898" i="1"/>
  <c r="AJ899" i="1"/>
  <c r="AK899" i="1"/>
  <c r="AJ900" i="1"/>
  <c r="AK900" i="1"/>
  <c r="AJ901" i="1"/>
  <c r="AK901" i="1"/>
  <c r="AJ902" i="1"/>
  <c r="AK902" i="1"/>
  <c r="AJ903" i="1"/>
  <c r="AK903" i="1"/>
  <c r="AJ904" i="1"/>
  <c r="AK904" i="1"/>
  <c r="AJ905" i="1"/>
  <c r="AK905" i="1"/>
  <c r="AJ906" i="1"/>
  <c r="AK906" i="1"/>
  <c r="AJ907" i="1"/>
  <c r="AK907" i="1"/>
  <c r="AJ908" i="1"/>
  <c r="AK908" i="1"/>
  <c r="AJ909" i="1"/>
  <c r="AK909" i="1"/>
  <c r="AJ910" i="1"/>
  <c r="AK910" i="1"/>
  <c r="AJ911" i="1"/>
  <c r="AK911" i="1"/>
  <c r="AJ912" i="1"/>
  <c r="AK912" i="1"/>
  <c r="AJ913" i="1"/>
  <c r="AK913" i="1"/>
  <c r="AJ914" i="1"/>
  <c r="AK914" i="1"/>
  <c r="AJ915" i="1"/>
  <c r="AK915" i="1"/>
  <c r="AJ916" i="1"/>
  <c r="AK916" i="1"/>
  <c r="AJ917" i="1"/>
  <c r="AK917" i="1"/>
  <c r="AJ918" i="1"/>
  <c r="AK918" i="1"/>
  <c r="AJ919" i="1"/>
  <c r="AK919" i="1"/>
  <c r="AJ920" i="1"/>
  <c r="AK920" i="1"/>
  <c r="AJ921" i="1"/>
  <c r="AK921" i="1"/>
  <c r="AJ922" i="1"/>
  <c r="AK922" i="1"/>
  <c r="AJ923" i="1"/>
  <c r="AK923" i="1"/>
  <c r="AJ924" i="1"/>
  <c r="AK924" i="1"/>
  <c r="AJ925" i="1"/>
  <c r="AK925" i="1"/>
  <c r="AJ926" i="1"/>
  <c r="AK926" i="1"/>
  <c r="AJ927" i="1"/>
  <c r="AK927" i="1"/>
  <c r="AJ928" i="1"/>
  <c r="AK928" i="1"/>
  <c r="AJ929" i="1"/>
  <c r="AK929" i="1"/>
  <c r="AJ930" i="1"/>
  <c r="AK930" i="1"/>
  <c r="AJ931" i="1"/>
  <c r="AK931" i="1"/>
  <c r="AJ932" i="1"/>
  <c r="AK932" i="1"/>
  <c r="AJ933" i="1"/>
  <c r="AK933" i="1"/>
  <c r="AJ934" i="1"/>
  <c r="AK934" i="1"/>
  <c r="AJ935" i="1"/>
  <c r="AK935" i="1"/>
  <c r="AJ936" i="1"/>
  <c r="AK936" i="1"/>
  <c r="AJ937" i="1"/>
  <c r="AK937" i="1"/>
  <c r="AJ938" i="1"/>
  <c r="AK938" i="1"/>
  <c r="AJ939" i="1"/>
  <c r="AK939" i="1"/>
  <c r="AJ940" i="1"/>
  <c r="AK940" i="1"/>
  <c r="AJ941" i="1"/>
  <c r="AK941" i="1"/>
  <c r="AJ942" i="1"/>
  <c r="AK942" i="1"/>
  <c r="AJ943" i="1"/>
  <c r="AK943" i="1"/>
  <c r="AJ944" i="1"/>
  <c r="AK944" i="1"/>
  <c r="AJ945" i="1"/>
  <c r="AK945" i="1"/>
  <c r="AJ946" i="1"/>
  <c r="AK946" i="1"/>
  <c r="AJ947" i="1"/>
  <c r="AK947" i="1"/>
  <c r="AJ948" i="1"/>
  <c r="AK948" i="1"/>
  <c r="AJ949" i="1"/>
  <c r="AK949" i="1"/>
  <c r="AJ950" i="1"/>
  <c r="AK950" i="1"/>
  <c r="AJ951" i="1"/>
  <c r="AK951" i="1"/>
  <c r="AJ952" i="1"/>
  <c r="AK952" i="1"/>
  <c r="AJ953" i="1"/>
  <c r="AK953" i="1"/>
  <c r="AJ954" i="1"/>
  <c r="AK954" i="1"/>
  <c r="AJ955" i="1"/>
  <c r="AK955" i="1"/>
  <c r="AJ956" i="1"/>
  <c r="AK956" i="1"/>
  <c r="AJ957" i="1"/>
  <c r="AK957" i="1"/>
  <c r="AJ958" i="1"/>
  <c r="AK958" i="1"/>
  <c r="AJ959" i="1"/>
  <c r="AK959" i="1"/>
  <c r="AJ960" i="1"/>
  <c r="AK960" i="1"/>
  <c r="AJ961" i="1"/>
  <c r="AK961" i="1"/>
  <c r="AJ962" i="1"/>
  <c r="AK962" i="1"/>
  <c r="AJ963" i="1"/>
  <c r="AK963" i="1"/>
  <c r="AJ964" i="1"/>
  <c r="AK964" i="1"/>
  <c r="AJ965" i="1"/>
  <c r="AK965" i="1"/>
  <c r="AJ966" i="1"/>
  <c r="AK966" i="1"/>
  <c r="AJ967" i="1"/>
  <c r="AK967" i="1"/>
  <c r="AJ968" i="1"/>
  <c r="AK968" i="1"/>
  <c r="AJ969" i="1"/>
  <c r="AK969" i="1"/>
  <c r="AJ970" i="1"/>
  <c r="AK970" i="1"/>
  <c r="AJ971" i="1"/>
  <c r="AK971" i="1"/>
  <c r="AJ972" i="1"/>
  <c r="AK972" i="1"/>
  <c r="AJ973" i="1"/>
  <c r="AK973" i="1"/>
  <c r="AJ974" i="1"/>
  <c r="AK974" i="1"/>
  <c r="AJ975" i="1"/>
  <c r="AK975" i="1"/>
  <c r="AJ976" i="1"/>
  <c r="AK976" i="1"/>
  <c r="AJ977" i="1"/>
  <c r="AK977" i="1"/>
  <c r="AJ978" i="1"/>
  <c r="AK978" i="1"/>
  <c r="AJ979" i="1"/>
  <c r="AK979" i="1"/>
  <c r="AJ980" i="1"/>
  <c r="AK980" i="1"/>
  <c r="AJ981" i="1"/>
  <c r="AK981" i="1"/>
  <c r="AJ982" i="1"/>
  <c r="AK982" i="1"/>
  <c r="AJ983" i="1"/>
  <c r="AK983" i="1"/>
  <c r="AJ984" i="1"/>
  <c r="AK984" i="1"/>
  <c r="AJ985" i="1"/>
  <c r="AK985" i="1"/>
  <c r="AJ986" i="1"/>
  <c r="AK986" i="1"/>
  <c r="AJ987" i="1"/>
  <c r="AK987" i="1"/>
  <c r="AJ988" i="1"/>
  <c r="AK988" i="1"/>
  <c r="AJ989" i="1"/>
  <c r="AK989" i="1"/>
  <c r="AJ990" i="1"/>
  <c r="AK990" i="1"/>
  <c r="AJ991" i="1"/>
  <c r="AK991" i="1"/>
  <c r="AJ992" i="1"/>
  <c r="AK992" i="1"/>
  <c r="AJ993" i="1"/>
  <c r="AK993" i="1"/>
  <c r="AJ994" i="1"/>
  <c r="AK994" i="1"/>
  <c r="AJ995" i="1"/>
  <c r="AK995" i="1"/>
  <c r="AJ996" i="1"/>
  <c r="AK996" i="1"/>
  <c r="AJ997" i="1"/>
  <c r="AK997" i="1"/>
  <c r="AJ998" i="1"/>
  <c r="AK998" i="1"/>
  <c r="AJ999" i="1"/>
  <c r="AK999" i="1"/>
  <c r="AJ1000" i="1"/>
  <c r="AK1000" i="1"/>
  <c r="AJ1001" i="1"/>
  <c r="AK1001" i="1"/>
  <c r="AJ1002" i="1"/>
  <c r="AK1002" i="1"/>
  <c r="AJ1003" i="1"/>
  <c r="AK1003" i="1"/>
  <c r="AJ1004" i="1"/>
  <c r="AK1004" i="1"/>
  <c r="AJ1005" i="1"/>
  <c r="AK1005" i="1"/>
  <c r="AJ1006" i="1"/>
  <c r="AK1006" i="1"/>
  <c r="AJ1007" i="1"/>
  <c r="AK1007" i="1"/>
  <c r="AJ1008" i="1"/>
  <c r="AK1008" i="1"/>
  <c r="AJ1009" i="1"/>
  <c r="AK1009" i="1"/>
  <c r="AJ1010" i="1"/>
  <c r="AK1010" i="1"/>
  <c r="AJ1011" i="1"/>
  <c r="AK1011" i="1"/>
  <c r="AJ1012" i="1"/>
  <c r="AK1012" i="1"/>
  <c r="AJ1013" i="1"/>
  <c r="AK1013" i="1"/>
  <c r="AJ1014" i="1"/>
  <c r="AK1014" i="1"/>
  <c r="AJ1015" i="1"/>
  <c r="AK1015" i="1"/>
  <c r="AJ1016" i="1"/>
  <c r="AK1016" i="1"/>
  <c r="AJ1017" i="1"/>
  <c r="AK1017" i="1"/>
  <c r="AJ1018" i="1"/>
  <c r="AK1018" i="1"/>
  <c r="AJ1019" i="1"/>
  <c r="AK1019" i="1"/>
  <c r="AJ1020" i="1"/>
  <c r="AK1020" i="1"/>
  <c r="AJ1021" i="1"/>
  <c r="AK1021" i="1"/>
  <c r="AJ1022" i="1"/>
  <c r="AK1022" i="1"/>
  <c r="AJ1023" i="1"/>
  <c r="AK1023" i="1"/>
  <c r="AJ1024" i="1"/>
  <c r="AK1024" i="1"/>
  <c r="AJ1025" i="1"/>
  <c r="AK1025" i="1"/>
  <c r="AJ1026" i="1"/>
  <c r="AK1026" i="1"/>
  <c r="AJ1027" i="1"/>
  <c r="AK1027" i="1"/>
  <c r="AJ1028" i="1"/>
  <c r="AK1028" i="1"/>
  <c r="AJ1029" i="1"/>
  <c r="AK1029" i="1"/>
  <c r="AJ1030" i="1"/>
  <c r="AK1030" i="1"/>
  <c r="AJ1031" i="1"/>
  <c r="AK1031" i="1"/>
  <c r="AJ1032" i="1"/>
  <c r="AK1032" i="1"/>
  <c r="AJ1033" i="1"/>
  <c r="AK1033" i="1"/>
  <c r="AJ1034" i="1"/>
  <c r="AK1034" i="1"/>
  <c r="AJ1035" i="1"/>
  <c r="AK1035" i="1"/>
  <c r="AJ1036" i="1"/>
  <c r="AK1036" i="1"/>
  <c r="AJ1037" i="1"/>
  <c r="AK1037" i="1"/>
  <c r="AJ1038" i="1"/>
  <c r="AK1038" i="1"/>
  <c r="AJ1039" i="1"/>
  <c r="AK1039" i="1"/>
  <c r="AJ1040" i="1"/>
  <c r="AK1040" i="1"/>
  <c r="AJ1041" i="1"/>
  <c r="AK1041" i="1"/>
  <c r="AJ1042" i="1"/>
  <c r="AK1042" i="1"/>
  <c r="AJ1043" i="1"/>
  <c r="AK1043" i="1"/>
  <c r="AJ1044" i="1"/>
  <c r="AK1044" i="1"/>
  <c r="AJ1045" i="1"/>
  <c r="AK1045" i="1"/>
  <c r="AJ1046" i="1"/>
  <c r="AK1046" i="1"/>
  <c r="AJ1047" i="1"/>
  <c r="AK1047" i="1"/>
  <c r="AJ1048" i="1"/>
  <c r="AK1048" i="1"/>
  <c r="AJ1049" i="1"/>
  <c r="AK1049" i="1"/>
  <c r="AJ1050" i="1"/>
  <c r="AK1050" i="1"/>
  <c r="AJ1051" i="1"/>
  <c r="AK1051" i="1"/>
  <c r="AJ1052" i="1"/>
  <c r="AK1052" i="1"/>
  <c r="AJ1053" i="1"/>
  <c r="AK1053" i="1"/>
  <c r="AJ1054" i="1"/>
  <c r="AK1054" i="1"/>
  <c r="AJ1055" i="1"/>
  <c r="AK1055" i="1"/>
  <c r="AJ1056" i="1"/>
  <c r="AK1056" i="1"/>
  <c r="AJ1057" i="1"/>
  <c r="AK1057" i="1"/>
  <c r="AJ1058" i="1"/>
  <c r="AK1058" i="1"/>
  <c r="AJ1059" i="1"/>
  <c r="AK1059" i="1"/>
  <c r="AJ1060" i="1"/>
  <c r="AK1060" i="1"/>
  <c r="AJ1061" i="1"/>
  <c r="AK1061" i="1"/>
  <c r="AJ1062" i="1"/>
  <c r="AK1062" i="1"/>
  <c r="AJ1063" i="1"/>
  <c r="AK1063" i="1"/>
  <c r="AJ1064" i="1"/>
  <c r="AK1064" i="1"/>
  <c r="AJ1065" i="1"/>
  <c r="AK1065" i="1"/>
  <c r="AJ1066" i="1"/>
  <c r="AK1066" i="1"/>
  <c r="AJ1067" i="1"/>
  <c r="AK1067" i="1"/>
  <c r="AJ1068" i="1"/>
  <c r="AK1068" i="1"/>
  <c r="AJ1069" i="1"/>
  <c r="AK1069" i="1"/>
  <c r="AJ1070" i="1"/>
  <c r="AK1070" i="1"/>
  <c r="AJ1071" i="1"/>
  <c r="AK1071" i="1"/>
  <c r="AJ1072" i="1"/>
  <c r="AK1072" i="1"/>
  <c r="AJ1073" i="1"/>
  <c r="AK1073" i="1"/>
  <c r="AJ1074" i="1"/>
  <c r="AK1074" i="1"/>
  <c r="AJ1075" i="1"/>
  <c r="AK1075" i="1"/>
  <c r="AJ1076" i="1"/>
  <c r="AK1076" i="1"/>
  <c r="AJ1077" i="1"/>
  <c r="AK1077" i="1"/>
  <c r="AJ1078" i="1"/>
  <c r="AK1078" i="1"/>
  <c r="AJ1079" i="1"/>
  <c r="AK1079" i="1"/>
  <c r="AJ1080" i="1"/>
  <c r="AK1080" i="1"/>
  <c r="AJ1081" i="1"/>
  <c r="AK1081" i="1"/>
  <c r="AJ1082" i="1"/>
  <c r="AK1082" i="1"/>
  <c r="AJ1083" i="1"/>
  <c r="AK1083" i="1"/>
  <c r="AJ1084" i="1"/>
  <c r="AK1084" i="1"/>
  <c r="AJ1085" i="1"/>
  <c r="AK1085" i="1"/>
  <c r="AJ1086" i="1"/>
  <c r="AK1086" i="1"/>
  <c r="AJ1087" i="1"/>
  <c r="AK1087" i="1"/>
  <c r="AJ1088" i="1"/>
  <c r="AK1088" i="1"/>
  <c r="AJ1089" i="1"/>
  <c r="AK1089" i="1"/>
  <c r="AJ1090" i="1"/>
  <c r="AK1090" i="1"/>
  <c r="AJ1091" i="1"/>
  <c r="AK1091" i="1"/>
  <c r="AJ1092" i="1"/>
  <c r="AK1092" i="1"/>
  <c r="AJ1093" i="1"/>
  <c r="AK1093" i="1"/>
  <c r="AJ1094" i="1"/>
  <c r="AK1094" i="1"/>
  <c r="AJ1095" i="1"/>
  <c r="AK1095" i="1"/>
  <c r="AJ1096" i="1"/>
  <c r="AK1096" i="1"/>
  <c r="AJ1097" i="1"/>
  <c r="AK1097" i="1"/>
  <c r="AJ1098" i="1"/>
  <c r="AK1098" i="1"/>
  <c r="AJ1099" i="1"/>
  <c r="AK1099" i="1"/>
  <c r="AJ1100" i="1"/>
  <c r="AK1100" i="1"/>
  <c r="AJ1101" i="1"/>
  <c r="AK1101" i="1"/>
  <c r="AJ1102" i="1"/>
  <c r="AK1102" i="1"/>
  <c r="AJ1103" i="1"/>
  <c r="AK1103" i="1"/>
  <c r="AJ1104" i="1"/>
  <c r="AK1104" i="1"/>
  <c r="AJ1105" i="1"/>
  <c r="AK1105" i="1"/>
  <c r="AJ1106" i="1"/>
  <c r="AK1106" i="1"/>
  <c r="AJ1107" i="1"/>
  <c r="AK1107" i="1"/>
  <c r="AJ1108" i="1"/>
  <c r="AK1108" i="1"/>
  <c r="AJ1109" i="1"/>
  <c r="AK1109" i="1"/>
  <c r="AJ1110" i="1"/>
  <c r="AK1110" i="1"/>
  <c r="AJ1111" i="1"/>
  <c r="AK1111" i="1"/>
  <c r="AJ1112" i="1"/>
  <c r="AK1112" i="1"/>
  <c r="AJ1113" i="1"/>
  <c r="AK1113" i="1"/>
  <c r="AJ1114" i="1"/>
  <c r="AK1114" i="1"/>
  <c r="AJ1115" i="1"/>
  <c r="AK1115" i="1"/>
  <c r="AJ1116" i="1"/>
  <c r="AK1116" i="1"/>
  <c r="AJ1117" i="1"/>
  <c r="AK1117" i="1"/>
  <c r="AJ1118" i="1"/>
  <c r="AK1118" i="1"/>
  <c r="AJ1119" i="1"/>
  <c r="AK1119" i="1"/>
  <c r="AJ1120" i="1"/>
  <c r="AK1120" i="1"/>
  <c r="AJ1121" i="1"/>
  <c r="AK1121" i="1"/>
  <c r="AJ1122" i="1"/>
  <c r="AK1122" i="1"/>
  <c r="AJ1123" i="1"/>
  <c r="AK1123" i="1"/>
  <c r="AJ1124" i="1"/>
  <c r="AK1124" i="1"/>
  <c r="AJ1125" i="1"/>
  <c r="AK1125" i="1"/>
  <c r="AJ1126" i="1"/>
  <c r="AK1126" i="1"/>
  <c r="AJ1127" i="1"/>
  <c r="AK1127" i="1"/>
  <c r="AJ1128" i="1"/>
  <c r="AK1128" i="1"/>
  <c r="AK2" i="1"/>
  <c r="AK1129" i="1"/>
  <c r="AJ2" i="1"/>
  <c r="O1" i="3"/>
  <c r="O2" i="3"/>
  <c r="O3" i="3"/>
  <c r="O4" i="3"/>
  <c r="O5" i="3"/>
  <c r="O6" i="3"/>
  <c r="O7" i="3"/>
  <c r="O8" i="3"/>
  <c r="O9" i="3"/>
  <c r="O10" i="3"/>
  <c r="AM1129" i="1"/>
  <c r="AN1129" i="1"/>
  <c r="AO1129" i="1"/>
  <c r="AP1129" i="1"/>
  <c r="AQ1129" i="1"/>
  <c r="AL1129" i="1"/>
  <c r="AS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T16" i="1" s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T76" i="1" s="1"/>
  <c r="AS77" i="1"/>
  <c r="AS78" i="1"/>
  <c r="AS79" i="1"/>
  <c r="AS80" i="1"/>
  <c r="AS81" i="1"/>
  <c r="AS82" i="1"/>
  <c r="AS83" i="1"/>
  <c r="AS84" i="1"/>
  <c r="AS85" i="1"/>
  <c r="AS86" i="1"/>
  <c r="AT86" i="1" s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T136" i="1" s="1"/>
  <c r="AS137" i="1"/>
  <c r="AS138" i="1"/>
  <c r="AS139" i="1"/>
  <c r="AS140" i="1"/>
  <c r="AS141" i="1"/>
  <c r="AS142" i="1"/>
  <c r="AS143" i="1"/>
  <c r="AS144" i="1"/>
  <c r="AS145" i="1"/>
  <c r="AS146" i="1"/>
  <c r="AT146" i="1" s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T166" i="1" s="1"/>
  <c r="AS167" i="1"/>
  <c r="AS168" i="1"/>
  <c r="AS169" i="1"/>
  <c r="AS170" i="1"/>
  <c r="AS171" i="1"/>
  <c r="AS172" i="1"/>
  <c r="AS173" i="1"/>
  <c r="AS174" i="1"/>
  <c r="AS175" i="1"/>
  <c r="AS176" i="1"/>
  <c r="AT176" i="1" s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T196" i="1" s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T216" i="1" s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T236" i="1" s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T907" i="1" s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313" i="1"/>
  <c r="AS992" i="1"/>
  <c r="AS993" i="1"/>
  <c r="AS994" i="1"/>
  <c r="AS314" i="1"/>
  <c r="AS315" i="1"/>
  <c r="AS316" i="1"/>
  <c r="AS995" i="1"/>
  <c r="AS996" i="1"/>
  <c r="AS997" i="1"/>
  <c r="AS317" i="1"/>
  <c r="AS318" i="1"/>
  <c r="AS998" i="1"/>
  <c r="AS999" i="1"/>
  <c r="AS1000" i="1"/>
  <c r="AS319" i="1"/>
  <c r="AS320" i="1"/>
  <c r="AS321" i="1"/>
  <c r="AS322" i="1"/>
  <c r="AS323" i="1"/>
  <c r="AS1001" i="1"/>
  <c r="AS1002" i="1"/>
  <c r="AS324" i="1"/>
  <c r="AS325" i="1"/>
  <c r="AS326" i="1"/>
  <c r="AS1003" i="1"/>
  <c r="AS327" i="1"/>
  <c r="AS328" i="1"/>
  <c r="AS329" i="1"/>
  <c r="AS1004" i="1"/>
  <c r="AS330" i="1"/>
  <c r="AS331" i="1"/>
  <c r="AS332" i="1"/>
  <c r="AS333" i="1"/>
  <c r="AS334" i="1"/>
  <c r="AS335" i="1"/>
  <c r="AS100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1006" i="1"/>
  <c r="AS1007" i="1"/>
  <c r="AS355" i="1"/>
  <c r="AS1008" i="1"/>
  <c r="AS356" i="1"/>
  <c r="AS357" i="1"/>
  <c r="AS358" i="1"/>
  <c r="AS1009" i="1"/>
  <c r="AS1010" i="1"/>
  <c r="AS1011" i="1"/>
  <c r="AS1012" i="1"/>
  <c r="AS359" i="1"/>
  <c r="AS360" i="1"/>
  <c r="AS361" i="1"/>
  <c r="AS362" i="1"/>
  <c r="AS363" i="1"/>
  <c r="AS1013" i="1"/>
  <c r="AS1014" i="1"/>
  <c r="AS364" i="1"/>
  <c r="AS365" i="1"/>
  <c r="AS366" i="1"/>
  <c r="AS367" i="1"/>
  <c r="AS1015" i="1"/>
  <c r="AS368" i="1"/>
  <c r="AS369" i="1"/>
  <c r="AS370" i="1"/>
  <c r="AS1016" i="1"/>
  <c r="AS371" i="1"/>
  <c r="AS372" i="1"/>
  <c r="AS373" i="1"/>
  <c r="AS1017" i="1"/>
  <c r="AS1018" i="1"/>
  <c r="AS1019" i="1"/>
  <c r="AS1020" i="1"/>
  <c r="AS1021" i="1"/>
  <c r="AS1022" i="1"/>
  <c r="AS374" i="1"/>
  <c r="AS1023" i="1"/>
  <c r="AS1024" i="1"/>
  <c r="AS1025" i="1"/>
  <c r="AS375" i="1"/>
  <c r="AS1026" i="1"/>
  <c r="AS376" i="1"/>
  <c r="AS1027" i="1"/>
  <c r="AS377" i="1"/>
  <c r="AS378" i="1"/>
  <c r="AS1028" i="1"/>
  <c r="AS1029" i="1"/>
  <c r="AS379" i="1"/>
  <c r="AS380" i="1"/>
  <c r="AS381" i="1"/>
  <c r="AS1030" i="1"/>
  <c r="AS1031" i="1"/>
  <c r="AS382" i="1"/>
  <c r="AS383" i="1"/>
  <c r="AS384" i="1"/>
  <c r="AS385" i="1"/>
  <c r="AS386" i="1"/>
  <c r="AS387" i="1"/>
  <c r="AS1032" i="1"/>
  <c r="AS388" i="1"/>
  <c r="AS389" i="1"/>
  <c r="AS390" i="1"/>
  <c r="AS391" i="1"/>
  <c r="AS392" i="1"/>
  <c r="AS393" i="1"/>
  <c r="AS1033" i="1"/>
  <c r="AS1034" i="1"/>
  <c r="AS394" i="1"/>
  <c r="AS395" i="1"/>
  <c r="AS1035" i="1"/>
  <c r="AS396" i="1"/>
  <c r="AS1036" i="1"/>
  <c r="AS397" i="1"/>
  <c r="AS398" i="1"/>
  <c r="AS1037" i="1"/>
  <c r="AS1038" i="1"/>
  <c r="AS399" i="1"/>
  <c r="AS400" i="1"/>
  <c r="AS401" i="1"/>
  <c r="AS1039" i="1"/>
  <c r="AS1040" i="1"/>
  <c r="AS402" i="1"/>
  <c r="AS403" i="1"/>
  <c r="AS404" i="1"/>
  <c r="AS405" i="1"/>
  <c r="AS406" i="1"/>
  <c r="AS407" i="1"/>
  <c r="AS1041" i="1"/>
  <c r="AS1042" i="1"/>
  <c r="AS408" i="1"/>
  <c r="AS409" i="1"/>
  <c r="AS410" i="1"/>
  <c r="AS1043" i="1"/>
  <c r="AS411" i="1"/>
  <c r="AS412" i="1"/>
  <c r="AS413" i="1"/>
  <c r="AS414" i="1"/>
  <c r="AS415" i="1"/>
  <c r="AS416" i="1"/>
  <c r="AS417" i="1"/>
  <c r="AS418" i="1"/>
  <c r="AS1044" i="1"/>
  <c r="AS1045" i="1"/>
  <c r="AS1046" i="1"/>
  <c r="AS1047" i="1"/>
  <c r="AS419" i="1"/>
  <c r="AS420" i="1"/>
  <c r="AS421" i="1"/>
  <c r="AS422" i="1"/>
  <c r="AS1048" i="1"/>
  <c r="AS423" i="1"/>
  <c r="AS424" i="1"/>
  <c r="AS425" i="1"/>
  <c r="AS426" i="1"/>
  <c r="AS1049" i="1"/>
  <c r="AS427" i="1"/>
  <c r="AS428" i="1"/>
  <c r="AS429" i="1"/>
  <c r="AS430" i="1"/>
  <c r="AS431" i="1"/>
  <c r="AS432" i="1"/>
  <c r="AS1050" i="1"/>
  <c r="AS433" i="1"/>
  <c r="AS434" i="1"/>
  <c r="AS435" i="1"/>
  <c r="AS436" i="1"/>
  <c r="AS1051" i="1"/>
  <c r="AS437" i="1"/>
  <c r="AS438" i="1"/>
  <c r="AS439" i="1"/>
  <c r="AS440" i="1"/>
  <c r="AS441" i="1"/>
  <c r="AS442" i="1"/>
  <c r="AU442" i="1" s="1"/>
  <c r="AS443" i="1"/>
  <c r="AS444" i="1"/>
  <c r="AS445" i="1"/>
  <c r="AS446" i="1"/>
  <c r="AS447" i="1"/>
  <c r="AS1052" i="1"/>
  <c r="AS1053" i="1"/>
  <c r="AS448" i="1"/>
  <c r="AS449" i="1"/>
  <c r="AS450" i="1"/>
  <c r="AS451" i="1"/>
  <c r="AS452" i="1"/>
  <c r="AS453" i="1"/>
  <c r="AS454" i="1"/>
  <c r="AS455" i="1"/>
  <c r="AS1054" i="1"/>
  <c r="AS456" i="1"/>
  <c r="AS457" i="1"/>
  <c r="AS458" i="1"/>
  <c r="AS459" i="1"/>
  <c r="AS460" i="1"/>
  <c r="AS1055" i="1"/>
  <c r="AS461" i="1"/>
  <c r="AS462" i="1"/>
  <c r="AS463" i="1"/>
  <c r="AS1056" i="1"/>
  <c r="AS1057" i="1"/>
  <c r="AS1058" i="1"/>
  <c r="AS1059" i="1"/>
  <c r="AS1060" i="1"/>
  <c r="AS1061" i="1"/>
  <c r="AS1062" i="1"/>
  <c r="AS1063" i="1"/>
  <c r="AS1064" i="1"/>
  <c r="AS1065" i="1"/>
  <c r="AS1066" i="1"/>
  <c r="AS1067" i="1"/>
  <c r="AS1068" i="1"/>
  <c r="AS1069" i="1"/>
  <c r="AS1070" i="1"/>
  <c r="AS1071" i="1"/>
  <c r="AS1072" i="1"/>
  <c r="AS1073" i="1"/>
  <c r="AS1074" i="1"/>
  <c r="AS1075" i="1"/>
  <c r="AS1076" i="1"/>
  <c r="AS1077" i="1"/>
  <c r="AS1078" i="1"/>
  <c r="AS1079" i="1"/>
  <c r="AS1080" i="1"/>
  <c r="AU1080" i="1" s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2" i="1"/>
  <c r="AR3" i="1"/>
  <c r="AU3" i="1" s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T84" i="1" s="1"/>
  <c r="AR85" i="1"/>
  <c r="AR86" i="1"/>
  <c r="AR87" i="1"/>
  <c r="AR88" i="1"/>
  <c r="AR89" i="1"/>
  <c r="AR90" i="1"/>
  <c r="AR91" i="1"/>
  <c r="AR92" i="1"/>
  <c r="AR93" i="1"/>
  <c r="AR94" i="1"/>
  <c r="AT94" i="1" s="1"/>
  <c r="AR95" i="1"/>
  <c r="AR96" i="1"/>
  <c r="AR97" i="1"/>
  <c r="AR98" i="1"/>
  <c r="AR99" i="1"/>
  <c r="AR100" i="1"/>
  <c r="AR101" i="1"/>
  <c r="AR102" i="1"/>
  <c r="AR103" i="1"/>
  <c r="AR104" i="1"/>
  <c r="AT104" i="1" s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T124" i="1" s="1"/>
  <c r="AR125" i="1"/>
  <c r="AR126" i="1"/>
  <c r="AR127" i="1"/>
  <c r="AR128" i="1"/>
  <c r="AR129" i="1"/>
  <c r="AR130" i="1"/>
  <c r="AR131" i="1"/>
  <c r="AR132" i="1"/>
  <c r="AR133" i="1"/>
  <c r="AR134" i="1"/>
  <c r="AT134" i="1" s="1"/>
  <c r="AR135" i="1"/>
  <c r="AR136" i="1"/>
  <c r="AR137" i="1"/>
  <c r="AR138" i="1"/>
  <c r="AR139" i="1"/>
  <c r="AR140" i="1"/>
  <c r="AR141" i="1"/>
  <c r="AR142" i="1"/>
  <c r="AR143" i="1"/>
  <c r="AR144" i="1"/>
  <c r="AT144" i="1" s="1"/>
  <c r="AR145" i="1"/>
  <c r="AR146" i="1"/>
  <c r="AR147" i="1"/>
  <c r="AR148" i="1"/>
  <c r="AR149" i="1"/>
  <c r="AR150" i="1"/>
  <c r="AR151" i="1"/>
  <c r="AR152" i="1"/>
  <c r="AR153" i="1"/>
  <c r="AR154" i="1"/>
  <c r="AT154" i="1" s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T174" i="1" s="1"/>
  <c r="AR175" i="1"/>
  <c r="AR176" i="1"/>
  <c r="AR177" i="1"/>
  <c r="AR178" i="1"/>
  <c r="AR179" i="1"/>
  <c r="AR180" i="1"/>
  <c r="AR181" i="1"/>
  <c r="AR182" i="1"/>
  <c r="AR183" i="1"/>
  <c r="AR184" i="1"/>
  <c r="AT184" i="1" s="1"/>
  <c r="AR185" i="1"/>
  <c r="AR186" i="1"/>
  <c r="AR187" i="1"/>
  <c r="AR188" i="1"/>
  <c r="AR189" i="1"/>
  <c r="AR190" i="1"/>
  <c r="AR191" i="1"/>
  <c r="AR192" i="1"/>
  <c r="AR193" i="1"/>
  <c r="AR194" i="1"/>
  <c r="AT194" i="1" s="1"/>
  <c r="AR195" i="1"/>
  <c r="AR196" i="1"/>
  <c r="AR197" i="1"/>
  <c r="AR198" i="1"/>
  <c r="AR199" i="1"/>
  <c r="AR200" i="1"/>
  <c r="AR201" i="1"/>
  <c r="AR202" i="1"/>
  <c r="AR203" i="1"/>
  <c r="AR204" i="1"/>
  <c r="AT204" i="1" s="1"/>
  <c r="AR205" i="1"/>
  <c r="AR206" i="1"/>
  <c r="AR207" i="1"/>
  <c r="AR208" i="1"/>
  <c r="AR209" i="1"/>
  <c r="AR210" i="1"/>
  <c r="AR211" i="1"/>
  <c r="AR212" i="1"/>
  <c r="AR213" i="1"/>
  <c r="AR214" i="1"/>
  <c r="AT214" i="1" s="1"/>
  <c r="AR215" i="1"/>
  <c r="AR216" i="1"/>
  <c r="AR217" i="1"/>
  <c r="AR218" i="1"/>
  <c r="AR219" i="1"/>
  <c r="AR220" i="1"/>
  <c r="AR221" i="1"/>
  <c r="AR222" i="1"/>
  <c r="AR223" i="1"/>
  <c r="AR224" i="1"/>
  <c r="AT224" i="1" s="1"/>
  <c r="AR225" i="1"/>
  <c r="AR226" i="1"/>
  <c r="AR227" i="1"/>
  <c r="AR228" i="1"/>
  <c r="AR229" i="1"/>
  <c r="AR230" i="1"/>
  <c r="AR231" i="1"/>
  <c r="AR232" i="1"/>
  <c r="AR233" i="1"/>
  <c r="AR234" i="1"/>
  <c r="AT234" i="1" s="1"/>
  <c r="AR235" i="1"/>
  <c r="AR236" i="1"/>
  <c r="AR237" i="1"/>
  <c r="AR238" i="1"/>
  <c r="AR239" i="1"/>
  <c r="AR240" i="1"/>
  <c r="AR241" i="1"/>
  <c r="AR242" i="1"/>
  <c r="AR243" i="1"/>
  <c r="AR244" i="1"/>
  <c r="AT244" i="1" s="1"/>
  <c r="AR245" i="1"/>
  <c r="AR246" i="1"/>
  <c r="AR247" i="1"/>
  <c r="AR248" i="1"/>
  <c r="AR249" i="1"/>
  <c r="AR250" i="1"/>
  <c r="AR251" i="1"/>
  <c r="AR252" i="1"/>
  <c r="AR253" i="1"/>
  <c r="AR254" i="1"/>
  <c r="AT254" i="1" s="1"/>
  <c r="AR255" i="1"/>
  <c r="AR256" i="1"/>
  <c r="AR257" i="1"/>
  <c r="AR258" i="1"/>
  <c r="AR259" i="1"/>
  <c r="AR260" i="1"/>
  <c r="AR261" i="1"/>
  <c r="AR262" i="1"/>
  <c r="AR263" i="1"/>
  <c r="AR264" i="1"/>
  <c r="AT264" i="1" s="1"/>
  <c r="AR265" i="1"/>
  <c r="AR266" i="1"/>
  <c r="AR267" i="1"/>
  <c r="AR268" i="1"/>
  <c r="AR269" i="1"/>
  <c r="AR270" i="1"/>
  <c r="AR271" i="1"/>
  <c r="AR272" i="1"/>
  <c r="AR273" i="1"/>
  <c r="AR274" i="1"/>
  <c r="AT274" i="1" s="1"/>
  <c r="AR275" i="1"/>
  <c r="AR276" i="1"/>
  <c r="AR277" i="1"/>
  <c r="AR278" i="1"/>
  <c r="AR279" i="1"/>
  <c r="AR280" i="1"/>
  <c r="AR281" i="1"/>
  <c r="AR282" i="1"/>
  <c r="AR283" i="1"/>
  <c r="AR284" i="1"/>
  <c r="AT284" i="1" s="1"/>
  <c r="AR285" i="1"/>
  <c r="AR286" i="1"/>
  <c r="AR287" i="1"/>
  <c r="AR288" i="1"/>
  <c r="AR289" i="1"/>
  <c r="AR290" i="1"/>
  <c r="AR291" i="1"/>
  <c r="AR292" i="1"/>
  <c r="AR293" i="1"/>
  <c r="AR294" i="1"/>
  <c r="AT294" i="1" s="1"/>
  <c r="AR295" i="1"/>
  <c r="AR296" i="1"/>
  <c r="AR297" i="1"/>
  <c r="AR298" i="1"/>
  <c r="AR299" i="1"/>
  <c r="AR300" i="1"/>
  <c r="AR301" i="1"/>
  <c r="AR302" i="1"/>
  <c r="AR303" i="1"/>
  <c r="AR304" i="1"/>
  <c r="AT304" i="1" s="1"/>
  <c r="AR305" i="1"/>
  <c r="AR306" i="1"/>
  <c r="AR307" i="1"/>
  <c r="AR308" i="1"/>
  <c r="AR309" i="1"/>
  <c r="AR310" i="1"/>
  <c r="AR311" i="1"/>
  <c r="AR312" i="1"/>
  <c r="AR464" i="1"/>
  <c r="AR465" i="1"/>
  <c r="AT465" i="1" s="1"/>
  <c r="AR466" i="1"/>
  <c r="AR467" i="1"/>
  <c r="AR468" i="1"/>
  <c r="AR469" i="1"/>
  <c r="AR470" i="1"/>
  <c r="AR471" i="1"/>
  <c r="AR472" i="1"/>
  <c r="AR473" i="1"/>
  <c r="AR474" i="1"/>
  <c r="AR475" i="1"/>
  <c r="AT475" i="1" s="1"/>
  <c r="AR476" i="1"/>
  <c r="AR477" i="1"/>
  <c r="AR478" i="1"/>
  <c r="AR479" i="1"/>
  <c r="AR480" i="1"/>
  <c r="AR481" i="1"/>
  <c r="AR482" i="1"/>
  <c r="AR483" i="1"/>
  <c r="AR484" i="1"/>
  <c r="AR485" i="1"/>
  <c r="AT485" i="1" s="1"/>
  <c r="AR486" i="1"/>
  <c r="AU486" i="1" s="1"/>
  <c r="AR487" i="1"/>
  <c r="AR488" i="1"/>
  <c r="AR489" i="1"/>
  <c r="AR490" i="1"/>
  <c r="AR491" i="1"/>
  <c r="AR492" i="1"/>
  <c r="AR493" i="1"/>
  <c r="AR494" i="1"/>
  <c r="AR495" i="1"/>
  <c r="AT495" i="1" s="1"/>
  <c r="AR496" i="1"/>
  <c r="AR497" i="1"/>
  <c r="AR498" i="1"/>
  <c r="AR499" i="1"/>
  <c r="AR500" i="1"/>
  <c r="AR501" i="1"/>
  <c r="AR502" i="1"/>
  <c r="AR503" i="1"/>
  <c r="AR504" i="1"/>
  <c r="AR505" i="1"/>
  <c r="AT505" i="1" s="1"/>
  <c r="AR506" i="1"/>
  <c r="AR507" i="1"/>
  <c r="AR508" i="1"/>
  <c r="AR509" i="1"/>
  <c r="AR510" i="1"/>
  <c r="AR511" i="1"/>
  <c r="AR512" i="1"/>
  <c r="AR513" i="1"/>
  <c r="AR514" i="1"/>
  <c r="AR515" i="1"/>
  <c r="AT515" i="1" s="1"/>
  <c r="AR516" i="1"/>
  <c r="AR517" i="1"/>
  <c r="AR518" i="1"/>
  <c r="AR519" i="1"/>
  <c r="AR520" i="1"/>
  <c r="AR521" i="1"/>
  <c r="AR522" i="1"/>
  <c r="AR523" i="1"/>
  <c r="AR524" i="1"/>
  <c r="AR525" i="1"/>
  <c r="AT525" i="1" s="1"/>
  <c r="AR526" i="1"/>
  <c r="AR527" i="1"/>
  <c r="AR528" i="1"/>
  <c r="AR529" i="1"/>
  <c r="AR530" i="1"/>
  <c r="AR531" i="1"/>
  <c r="AR532" i="1"/>
  <c r="AR533" i="1"/>
  <c r="AR534" i="1"/>
  <c r="AR535" i="1"/>
  <c r="AT535" i="1" s="1"/>
  <c r="AR536" i="1"/>
  <c r="AR537" i="1"/>
  <c r="AR538" i="1"/>
  <c r="AR539" i="1"/>
  <c r="AR540" i="1"/>
  <c r="AR541" i="1"/>
  <c r="AR542" i="1"/>
  <c r="AR543" i="1"/>
  <c r="AR544" i="1"/>
  <c r="AR545" i="1"/>
  <c r="AT545" i="1" s="1"/>
  <c r="AR546" i="1"/>
  <c r="AR547" i="1"/>
  <c r="AR548" i="1"/>
  <c r="AR549" i="1"/>
  <c r="AR550" i="1"/>
  <c r="AR551" i="1"/>
  <c r="AR552" i="1"/>
  <c r="AR553" i="1"/>
  <c r="AR554" i="1"/>
  <c r="AR555" i="1"/>
  <c r="AT555" i="1" s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T585" i="1" s="1"/>
  <c r="AR586" i="1"/>
  <c r="AR587" i="1"/>
  <c r="AR588" i="1"/>
  <c r="AT588" i="1" s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01" i="1"/>
  <c r="AR602" i="1"/>
  <c r="AR603" i="1"/>
  <c r="AR604" i="1"/>
  <c r="AR605" i="1"/>
  <c r="AT605" i="1" s="1"/>
  <c r="AR606" i="1"/>
  <c r="AR607" i="1"/>
  <c r="AR608" i="1"/>
  <c r="AR609" i="1"/>
  <c r="AR610" i="1"/>
  <c r="AR611" i="1"/>
  <c r="AR612" i="1"/>
  <c r="AR613" i="1"/>
  <c r="AR614" i="1"/>
  <c r="AR615" i="1"/>
  <c r="AT615" i="1" s="1"/>
  <c r="AR616" i="1"/>
  <c r="AR617" i="1"/>
  <c r="AR618" i="1"/>
  <c r="AR619" i="1"/>
  <c r="AR620" i="1"/>
  <c r="AR621" i="1"/>
  <c r="AR622" i="1"/>
  <c r="AR623" i="1"/>
  <c r="AR624" i="1"/>
  <c r="AR625" i="1"/>
  <c r="AR626" i="1"/>
  <c r="AR627" i="1"/>
  <c r="AR628" i="1"/>
  <c r="AR629" i="1"/>
  <c r="AR630" i="1"/>
  <c r="AR631" i="1"/>
  <c r="AR632" i="1"/>
  <c r="AR633" i="1"/>
  <c r="AR634" i="1"/>
  <c r="AR635" i="1"/>
  <c r="AT635" i="1" s="1"/>
  <c r="AR636" i="1"/>
  <c r="AR637" i="1"/>
  <c r="AR638" i="1"/>
  <c r="AT638" i="1" s="1"/>
  <c r="AR639" i="1"/>
  <c r="AR640" i="1"/>
  <c r="AR641" i="1"/>
  <c r="AR642" i="1"/>
  <c r="AR643" i="1"/>
  <c r="AR644" i="1"/>
  <c r="AR645" i="1"/>
  <c r="AT645" i="1" s="1"/>
  <c r="AR646" i="1"/>
  <c r="AR647" i="1"/>
  <c r="AR648" i="1"/>
  <c r="AT648" i="1" s="1"/>
  <c r="AR649" i="1"/>
  <c r="AR650" i="1"/>
  <c r="AR651" i="1"/>
  <c r="AR652" i="1"/>
  <c r="AR653" i="1"/>
  <c r="AR654" i="1"/>
  <c r="AR655" i="1"/>
  <c r="AT655" i="1" s="1"/>
  <c r="AR656" i="1"/>
  <c r="AR657" i="1"/>
  <c r="AR658" i="1"/>
  <c r="AT658" i="1" s="1"/>
  <c r="AR659" i="1"/>
  <c r="AR660" i="1"/>
  <c r="AR661" i="1"/>
  <c r="AR662" i="1"/>
  <c r="AR663" i="1"/>
  <c r="AR664" i="1"/>
  <c r="AR665" i="1"/>
  <c r="AR666" i="1"/>
  <c r="AR667" i="1"/>
  <c r="AR668" i="1"/>
  <c r="AR669" i="1"/>
  <c r="AR670" i="1"/>
  <c r="AR671" i="1"/>
  <c r="AR672" i="1"/>
  <c r="AR673" i="1"/>
  <c r="AR674" i="1"/>
  <c r="AR675" i="1"/>
  <c r="AT675" i="1" s="1"/>
  <c r="AR676" i="1"/>
  <c r="AR677" i="1"/>
  <c r="AR678" i="1"/>
  <c r="AT678" i="1" s="1"/>
  <c r="AR679" i="1"/>
  <c r="AR680" i="1"/>
  <c r="AR681" i="1"/>
  <c r="AR682" i="1"/>
  <c r="AR683" i="1"/>
  <c r="AR684" i="1"/>
  <c r="AR685" i="1"/>
  <c r="AT685" i="1" s="1"/>
  <c r="AR686" i="1"/>
  <c r="AR687" i="1"/>
  <c r="AR688" i="1"/>
  <c r="AR689" i="1"/>
  <c r="AR690" i="1"/>
  <c r="AR691" i="1"/>
  <c r="AR692" i="1"/>
  <c r="AR693" i="1"/>
  <c r="AR694" i="1"/>
  <c r="AR695" i="1"/>
  <c r="AT695" i="1" s="1"/>
  <c r="AR696" i="1"/>
  <c r="AR697" i="1"/>
  <c r="AR698" i="1"/>
  <c r="AR699" i="1"/>
  <c r="AR700" i="1"/>
  <c r="AR701" i="1"/>
  <c r="AR702" i="1"/>
  <c r="AR703" i="1"/>
  <c r="AR704" i="1"/>
  <c r="AR705" i="1"/>
  <c r="AR706" i="1"/>
  <c r="AR707" i="1"/>
  <c r="AR708" i="1"/>
  <c r="AT708" i="1" s="1"/>
  <c r="AR709" i="1"/>
  <c r="AR710" i="1"/>
  <c r="AR711" i="1"/>
  <c r="AR712" i="1"/>
  <c r="AR713" i="1"/>
  <c r="AR714" i="1"/>
  <c r="AR715" i="1"/>
  <c r="AT715" i="1" s="1"/>
  <c r="AR716" i="1"/>
  <c r="AR717" i="1"/>
  <c r="AR718" i="1"/>
  <c r="AT718" i="1" s="1"/>
  <c r="AR719" i="1"/>
  <c r="AR720" i="1"/>
  <c r="AR721" i="1"/>
  <c r="AR722" i="1"/>
  <c r="AR723" i="1"/>
  <c r="AR724" i="1"/>
  <c r="AR725" i="1"/>
  <c r="AR726" i="1"/>
  <c r="AR727" i="1"/>
  <c r="AR728" i="1"/>
  <c r="AT728" i="1" s="1"/>
  <c r="AR729" i="1"/>
  <c r="AR730" i="1"/>
  <c r="AR731" i="1"/>
  <c r="AR732" i="1"/>
  <c r="AR733" i="1"/>
  <c r="AR734" i="1"/>
  <c r="AR735" i="1"/>
  <c r="AT735" i="1" s="1"/>
  <c r="AR736" i="1"/>
  <c r="AR737" i="1"/>
  <c r="AR738" i="1"/>
  <c r="AT738" i="1" s="1"/>
  <c r="AR739" i="1"/>
  <c r="AR740" i="1"/>
  <c r="AR741" i="1"/>
  <c r="AR742" i="1"/>
  <c r="AR743" i="1"/>
  <c r="AR744" i="1"/>
  <c r="AR745" i="1"/>
  <c r="AT745" i="1" s="1"/>
  <c r="AR746" i="1"/>
  <c r="AR747" i="1"/>
  <c r="AR748" i="1"/>
  <c r="AT748" i="1" s="1"/>
  <c r="AR749" i="1"/>
  <c r="AR750" i="1"/>
  <c r="AR751" i="1"/>
  <c r="AR752" i="1"/>
  <c r="AR753" i="1"/>
  <c r="AR754" i="1"/>
  <c r="AR755" i="1"/>
  <c r="AT755" i="1" s="1"/>
  <c r="AR756" i="1"/>
  <c r="AR757" i="1"/>
  <c r="AR758" i="1"/>
  <c r="AR759" i="1"/>
  <c r="AR760" i="1"/>
  <c r="AR761" i="1"/>
  <c r="AR762" i="1"/>
  <c r="AR763" i="1"/>
  <c r="AR764" i="1"/>
  <c r="AR765" i="1"/>
  <c r="AR766" i="1"/>
  <c r="AR767" i="1"/>
  <c r="AR768" i="1"/>
  <c r="AT768" i="1" s="1"/>
  <c r="AR769" i="1"/>
  <c r="AR770" i="1"/>
  <c r="AR771" i="1"/>
  <c r="AR772" i="1"/>
  <c r="AR773" i="1"/>
  <c r="AR774" i="1"/>
  <c r="AR775" i="1"/>
  <c r="AT775" i="1" s="1"/>
  <c r="AR776" i="1"/>
  <c r="AR777" i="1"/>
  <c r="AR778" i="1"/>
  <c r="AT778" i="1" s="1"/>
  <c r="AR779" i="1"/>
  <c r="AR780" i="1"/>
  <c r="AR781" i="1"/>
  <c r="AR782" i="1"/>
  <c r="AR783" i="1"/>
  <c r="AR784" i="1"/>
  <c r="AR785" i="1"/>
  <c r="AT785" i="1" s="1"/>
  <c r="AR786" i="1"/>
  <c r="AR787" i="1"/>
  <c r="AR788" i="1"/>
  <c r="AT788" i="1" s="1"/>
  <c r="AR789" i="1"/>
  <c r="AR790" i="1"/>
  <c r="AR791" i="1"/>
  <c r="AR792" i="1"/>
  <c r="AR793" i="1"/>
  <c r="AR794" i="1"/>
  <c r="AR795" i="1"/>
  <c r="AT795" i="1" s="1"/>
  <c r="AR796" i="1"/>
  <c r="AU796" i="1" s="1"/>
  <c r="AR797" i="1"/>
  <c r="AR798" i="1"/>
  <c r="AR799" i="1"/>
  <c r="AR800" i="1"/>
  <c r="AR801" i="1"/>
  <c r="AR802" i="1"/>
  <c r="AR803" i="1"/>
  <c r="AR804" i="1"/>
  <c r="AR805" i="1"/>
  <c r="AT805" i="1" s="1"/>
  <c r="AR806" i="1"/>
  <c r="AR807" i="1"/>
  <c r="AR808" i="1"/>
  <c r="AT808" i="1" s="1"/>
  <c r="AR809" i="1"/>
  <c r="AR810" i="1"/>
  <c r="AR811" i="1"/>
  <c r="AR812" i="1"/>
  <c r="AR813" i="1"/>
  <c r="AR814" i="1"/>
  <c r="AR815" i="1"/>
  <c r="AT815" i="1" s="1"/>
  <c r="AR816" i="1"/>
  <c r="AR817" i="1"/>
  <c r="AR818" i="1"/>
  <c r="AR819" i="1"/>
  <c r="AR820" i="1"/>
  <c r="AR821" i="1"/>
  <c r="AR822" i="1"/>
  <c r="AR823" i="1"/>
  <c r="AR824" i="1"/>
  <c r="AR825" i="1"/>
  <c r="AT825" i="1" s="1"/>
  <c r="AR826" i="1"/>
  <c r="AR827" i="1"/>
  <c r="AR828" i="1"/>
  <c r="AT828" i="1" s="1"/>
  <c r="AR829" i="1"/>
  <c r="AR830" i="1"/>
  <c r="AR831" i="1"/>
  <c r="AR832" i="1"/>
  <c r="AR833" i="1"/>
  <c r="AR834" i="1"/>
  <c r="AR835" i="1"/>
  <c r="AT835" i="1" s="1"/>
  <c r="AR836" i="1"/>
  <c r="AR837" i="1"/>
  <c r="AR838" i="1"/>
  <c r="AT838" i="1" s="1"/>
  <c r="AR839" i="1"/>
  <c r="AR840" i="1"/>
  <c r="AR841" i="1"/>
  <c r="AR842" i="1"/>
  <c r="AR843" i="1"/>
  <c r="AR844" i="1"/>
  <c r="AR845" i="1"/>
  <c r="AT845" i="1" s="1"/>
  <c r="AR846" i="1"/>
  <c r="AR847" i="1"/>
  <c r="AR848" i="1"/>
  <c r="AT848" i="1" s="1"/>
  <c r="AR849" i="1"/>
  <c r="AR850" i="1"/>
  <c r="AR851" i="1"/>
  <c r="AR852" i="1"/>
  <c r="AR853" i="1"/>
  <c r="AR854" i="1"/>
  <c r="AR855" i="1"/>
  <c r="AT855" i="1" s="1"/>
  <c r="AR856" i="1"/>
  <c r="AR857" i="1"/>
  <c r="AR858" i="1"/>
  <c r="AT858" i="1" s="1"/>
  <c r="AR859" i="1"/>
  <c r="AR860" i="1"/>
  <c r="AR861" i="1"/>
  <c r="AR862" i="1"/>
  <c r="AR863" i="1"/>
  <c r="AR864" i="1"/>
  <c r="AR865" i="1"/>
  <c r="AT865" i="1" s="1"/>
  <c r="AR866" i="1"/>
  <c r="AR867" i="1"/>
  <c r="AR868" i="1"/>
  <c r="AT868" i="1" s="1"/>
  <c r="AR869" i="1"/>
  <c r="AR870" i="1"/>
  <c r="AR871" i="1"/>
  <c r="AR872" i="1"/>
  <c r="AR873" i="1"/>
  <c r="AR874" i="1"/>
  <c r="AR875" i="1"/>
  <c r="AT875" i="1" s="1"/>
  <c r="AR876" i="1"/>
  <c r="AR877" i="1"/>
  <c r="AR878" i="1"/>
  <c r="AR879" i="1"/>
  <c r="AR880" i="1"/>
  <c r="AR881" i="1"/>
  <c r="AR882" i="1"/>
  <c r="AR883" i="1"/>
  <c r="AR884" i="1"/>
  <c r="AR885" i="1"/>
  <c r="AT885" i="1" s="1"/>
  <c r="AR886" i="1"/>
  <c r="AR887" i="1"/>
  <c r="AR888" i="1"/>
  <c r="AT888" i="1" s="1"/>
  <c r="AR889" i="1"/>
  <c r="AR890" i="1"/>
  <c r="AR891" i="1"/>
  <c r="AR892" i="1"/>
  <c r="AR893" i="1"/>
  <c r="AR894" i="1"/>
  <c r="AR895" i="1"/>
  <c r="AT895" i="1" s="1"/>
  <c r="AR896" i="1"/>
  <c r="AR897" i="1"/>
  <c r="AR898" i="1"/>
  <c r="AR899" i="1"/>
  <c r="AR900" i="1"/>
  <c r="AR901" i="1"/>
  <c r="AR902" i="1"/>
  <c r="AR903" i="1"/>
  <c r="AR904" i="1"/>
  <c r="AR905" i="1"/>
  <c r="AR906" i="1"/>
  <c r="AR907" i="1"/>
  <c r="AR908" i="1"/>
  <c r="AT908" i="1" s="1"/>
  <c r="AR909" i="1"/>
  <c r="AR910" i="1"/>
  <c r="AR911" i="1"/>
  <c r="AR912" i="1"/>
  <c r="AR913" i="1"/>
  <c r="AR914" i="1"/>
  <c r="AR915" i="1"/>
  <c r="AT915" i="1" s="1"/>
  <c r="AR916" i="1"/>
  <c r="AR917" i="1"/>
  <c r="AR918" i="1"/>
  <c r="AT918" i="1" s="1"/>
  <c r="AR919" i="1"/>
  <c r="AR920" i="1"/>
  <c r="AR921" i="1"/>
  <c r="AR922" i="1"/>
  <c r="AR923" i="1"/>
  <c r="AR924" i="1"/>
  <c r="AR925" i="1"/>
  <c r="AT925" i="1" s="1"/>
  <c r="AR926" i="1"/>
  <c r="AR927" i="1"/>
  <c r="AR928" i="1"/>
  <c r="AR929" i="1"/>
  <c r="AU929" i="1" s="1"/>
  <c r="AR930" i="1"/>
  <c r="AR931" i="1"/>
  <c r="AR932" i="1"/>
  <c r="AR933" i="1"/>
  <c r="AR934" i="1"/>
  <c r="AR935" i="1"/>
  <c r="AT935" i="1" s="1"/>
  <c r="AR936" i="1"/>
  <c r="AR937" i="1"/>
  <c r="AR938" i="1"/>
  <c r="AT938" i="1" s="1"/>
  <c r="AR939" i="1"/>
  <c r="AR940" i="1"/>
  <c r="AR941" i="1"/>
  <c r="AR942" i="1"/>
  <c r="AR943" i="1"/>
  <c r="AR944" i="1"/>
  <c r="AR945" i="1"/>
  <c r="AT945" i="1" s="1"/>
  <c r="AR946" i="1"/>
  <c r="AR947" i="1"/>
  <c r="AR948" i="1"/>
  <c r="AT948" i="1" s="1"/>
  <c r="AR949" i="1"/>
  <c r="AR950" i="1"/>
  <c r="AR951" i="1"/>
  <c r="AR952" i="1"/>
  <c r="AR953" i="1"/>
  <c r="AR954" i="1"/>
  <c r="AR955" i="1"/>
  <c r="AT955" i="1" s="1"/>
  <c r="AR956" i="1"/>
  <c r="AR957" i="1"/>
  <c r="AR958" i="1"/>
  <c r="AR959" i="1"/>
  <c r="AR960" i="1"/>
  <c r="AR961" i="1"/>
  <c r="AR962" i="1"/>
  <c r="AR963" i="1"/>
  <c r="AR964" i="1"/>
  <c r="AR965" i="1"/>
  <c r="AT965" i="1" s="1"/>
  <c r="AR966" i="1"/>
  <c r="AR967" i="1"/>
  <c r="AR968" i="1"/>
  <c r="AT968" i="1" s="1"/>
  <c r="AR969" i="1"/>
  <c r="AR970" i="1"/>
  <c r="AR971" i="1"/>
  <c r="AR972" i="1"/>
  <c r="AR973" i="1"/>
  <c r="AR974" i="1"/>
  <c r="AR975" i="1"/>
  <c r="AT975" i="1" s="1"/>
  <c r="AR976" i="1"/>
  <c r="AR977" i="1"/>
  <c r="AR978" i="1"/>
  <c r="AT978" i="1" s="1"/>
  <c r="AR979" i="1"/>
  <c r="AR980" i="1"/>
  <c r="AR981" i="1"/>
  <c r="AR982" i="1"/>
  <c r="AR983" i="1"/>
  <c r="AR984" i="1"/>
  <c r="AR985" i="1"/>
  <c r="AT985" i="1" s="1"/>
  <c r="AR986" i="1"/>
  <c r="AR987" i="1"/>
  <c r="AR988" i="1"/>
  <c r="AT988" i="1" s="1"/>
  <c r="AR989" i="1"/>
  <c r="AR990" i="1"/>
  <c r="AR991" i="1"/>
  <c r="AR313" i="1"/>
  <c r="AR992" i="1"/>
  <c r="AR993" i="1"/>
  <c r="AR994" i="1"/>
  <c r="AR314" i="1"/>
  <c r="AR315" i="1"/>
  <c r="AR316" i="1"/>
  <c r="AT316" i="1" s="1"/>
  <c r="AR995" i="1"/>
  <c r="AR996" i="1"/>
  <c r="AR997" i="1"/>
  <c r="AR317" i="1"/>
  <c r="AR318" i="1"/>
  <c r="AR998" i="1"/>
  <c r="AR999" i="1"/>
  <c r="AT999" i="1" s="1"/>
  <c r="AR1000" i="1"/>
  <c r="AR319" i="1"/>
  <c r="AR320" i="1"/>
  <c r="AR321" i="1"/>
  <c r="AR322" i="1"/>
  <c r="AR323" i="1"/>
  <c r="AR1001" i="1"/>
  <c r="AR1002" i="1"/>
  <c r="AR324" i="1"/>
  <c r="AR325" i="1"/>
  <c r="AT325" i="1" s="1"/>
  <c r="AR326" i="1"/>
  <c r="AR1003" i="1"/>
  <c r="AR327" i="1"/>
  <c r="AR328" i="1"/>
  <c r="AR329" i="1"/>
  <c r="AR1004" i="1"/>
  <c r="AR330" i="1"/>
  <c r="AR331" i="1"/>
  <c r="AR332" i="1"/>
  <c r="AR333" i="1"/>
  <c r="AT333" i="1" s="1"/>
  <c r="AR334" i="1"/>
  <c r="AR335" i="1"/>
  <c r="AR1005" i="1"/>
  <c r="AT1005" i="1" s="1"/>
  <c r="AR336" i="1"/>
  <c r="AR337" i="1"/>
  <c r="AR338" i="1"/>
  <c r="AR339" i="1"/>
  <c r="AR340" i="1"/>
  <c r="AR341" i="1"/>
  <c r="AU341" i="1" s="1"/>
  <c r="AR342" i="1"/>
  <c r="AT342" i="1" s="1"/>
  <c r="AR343" i="1"/>
  <c r="AR344" i="1"/>
  <c r="AR345" i="1"/>
  <c r="AT345" i="1" s="1"/>
  <c r="AR346" i="1"/>
  <c r="AR347" i="1"/>
  <c r="AR348" i="1"/>
  <c r="AR349" i="1"/>
  <c r="AR350" i="1"/>
  <c r="AR351" i="1"/>
  <c r="AR352" i="1"/>
  <c r="AT352" i="1" s="1"/>
  <c r="AR353" i="1"/>
  <c r="AR354" i="1"/>
  <c r="AR1006" i="1"/>
  <c r="AT1006" i="1" s="1"/>
  <c r="AR1007" i="1"/>
  <c r="AR355" i="1"/>
  <c r="AR1008" i="1"/>
  <c r="AR356" i="1"/>
  <c r="AR357" i="1"/>
  <c r="AR358" i="1"/>
  <c r="AR1009" i="1"/>
  <c r="AT1009" i="1" s="1"/>
  <c r="AR1010" i="1"/>
  <c r="AR1011" i="1"/>
  <c r="AR1012" i="1"/>
  <c r="AT1012" i="1" s="1"/>
  <c r="AR359" i="1"/>
  <c r="AR360" i="1"/>
  <c r="AR361" i="1"/>
  <c r="AR362" i="1"/>
  <c r="AR363" i="1"/>
  <c r="AR1013" i="1"/>
  <c r="AR1014" i="1"/>
  <c r="AT1014" i="1" s="1"/>
  <c r="AR364" i="1"/>
  <c r="AR365" i="1"/>
  <c r="AR366" i="1"/>
  <c r="AT366" i="1" s="1"/>
  <c r="AR367" i="1"/>
  <c r="AR1015" i="1"/>
  <c r="AR368" i="1"/>
  <c r="AR369" i="1"/>
  <c r="AR370" i="1"/>
  <c r="AR1016" i="1"/>
  <c r="AR371" i="1"/>
  <c r="AT371" i="1" s="1"/>
  <c r="AR372" i="1"/>
  <c r="AR373" i="1"/>
  <c r="AR1017" i="1"/>
  <c r="AR1018" i="1"/>
  <c r="AR1019" i="1"/>
  <c r="AR1020" i="1"/>
  <c r="AR1021" i="1"/>
  <c r="AR1022" i="1"/>
  <c r="AR374" i="1"/>
  <c r="AR1023" i="1"/>
  <c r="AT1023" i="1" s="1"/>
  <c r="AR1024" i="1"/>
  <c r="AR1025" i="1"/>
  <c r="AR375" i="1"/>
  <c r="AT375" i="1" s="1"/>
  <c r="AR1026" i="1"/>
  <c r="AR376" i="1"/>
  <c r="AR1027" i="1"/>
  <c r="AR377" i="1"/>
  <c r="AR378" i="1"/>
  <c r="AR1028" i="1"/>
  <c r="AR1029" i="1"/>
  <c r="AT1029" i="1" s="1"/>
  <c r="AR379" i="1"/>
  <c r="AR380" i="1"/>
  <c r="AR381" i="1"/>
  <c r="AT381" i="1" s="1"/>
  <c r="AR1030" i="1"/>
  <c r="AR1031" i="1"/>
  <c r="AR382" i="1"/>
  <c r="AR383" i="1"/>
  <c r="AR384" i="1"/>
  <c r="AR385" i="1"/>
  <c r="AR386" i="1"/>
  <c r="AT386" i="1" s="1"/>
  <c r="AR387" i="1"/>
  <c r="AR1032" i="1"/>
  <c r="AR388" i="1"/>
  <c r="AT388" i="1" s="1"/>
  <c r="AR389" i="1"/>
  <c r="AR390" i="1"/>
  <c r="AR391" i="1"/>
  <c r="AR392" i="1"/>
  <c r="AR393" i="1"/>
  <c r="AR1033" i="1"/>
  <c r="AR1034" i="1"/>
  <c r="AT1034" i="1" s="1"/>
  <c r="AR394" i="1"/>
  <c r="AR395" i="1"/>
  <c r="AR1035" i="1"/>
  <c r="AR396" i="1"/>
  <c r="AR1036" i="1"/>
  <c r="AR397" i="1"/>
  <c r="AR398" i="1"/>
  <c r="AR1037" i="1"/>
  <c r="AR1038" i="1"/>
  <c r="AR399" i="1"/>
  <c r="AT399" i="1" s="1"/>
  <c r="AR400" i="1"/>
  <c r="AR401" i="1"/>
  <c r="AR1039" i="1"/>
  <c r="AT1039" i="1" s="1"/>
  <c r="AR1040" i="1"/>
  <c r="AR402" i="1"/>
  <c r="AR403" i="1"/>
  <c r="AR404" i="1"/>
  <c r="AR405" i="1"/>
  <c r="AR406" i="1"/>
  <c r="AR407" i="1"/>
  <c r="AT407" i="1" s="1"/>
  <c r="AR1041" i="1"/>
  <c r="AR1042" i="1"/>
  <c r="AR408" i="1"/>
  <c r="AT408" i="1" s="1"/>
  <c r="AR409" i="1"/>
  <c r="AR410" i="1"/>
  <c r="AR1043" i="1"/>
  <c r="AR411" i="1"/>
  <c r="AR412" i="1"/>
  <c r="AR413" i="1"/>
  <c r="AR414" i="1"/>
  <c r="AT414" i="1" s="1"/>
  <c r="AR415" i="1"/>
  <c r="AR416" i="1"/>
  <c r="AR417" i="1"/>
  <c r="AT417" i="1" s="1"/>
  <c r="AR418" i="1"/>
  <c r="AR1044" i="1"/>
  <c r="AR1045" i="1"/>
  <c r="AR1046" i="1"/>
  <c r="AR1047" i="1"/>
  <c r="AR419" i="1"/>
  <c r="AR420" i="1"/>
  <c r="AT420" i="1" s="1"/>
  <c r="AR421" i="1"/>
  <c r="AR422" i="1"/>
  <c r="AR1048" i="1"/>
  <c r="AR423" i="1"/>
  <c r="AR424" i="1"/>
  <c r="AR425" i="1"/>
  <c r="AR426" i="1"/>
  <c r="AR1049" i="1"/>
  <c r="AR427" i="1"/>
  <c r="AR428" i="1"/>
  <c r="AT428" i="1" s="1"/>
  <c r="AR429" i="1"/>
  <c r="AR430" i="1"/>
  <c r="AR431" i="1"/>
  <c r="AT431" i="1" s="1"/>
  <c r="AR432" i="1"/>
  <c r="AR1050" i="1"/>
  <c r="AR433" i="1"/>
  <c r="AR434" i="1"/>
  <c r="AR435" i="1"/>
  <c r="AR436" i="1"/>
  <c r="AR1051" i="1"/>
  <c r="AT1051" i="1" s="1"/>
  <c r="AR437" i="1"/>
  <c r="AR438" i="1"/>
  <c r="AR439" i="1"/>
  <c r="AT439" i="1" s="1"/>
  <c r="AR440" i="1"/>
  <c r="AR441" i="1"/>
  <c r="AR442" i="1"/>
  <c r="AR443" i="1"/>
  <c r="AR444" i="1"/>
  <c r="AR445" i="1"/>
  <c r="AR446" i="1"/>
  <c r="AT446" i="1" s="1"/>
  <c r="AR447" i="1"/>
  <c r="AR1052" i="1"/>
  <c r="AR1053" i="1"/>
  <c r="AR448" i="1"/>
  <c r="AR449" i="1"/>
  <c r="AR450" i="1"/>
  <c r="AR451" i="1"/>
  <c r="AR452" i="1"/>
  <c r="AR453" i="1"/>
  <c r="AR454" i="1"/>
  <c r="AT454" i="1" s="1"/>
  <c r="AR455" i="1"/>
  <c r="AR1054" i="1"/>
  <c r="AR456" i="1"/>
  <c r="AT456" i="1" s="1"/>
  <c r="AR457" i="1"/>
  <c r="AR458" i="1"/>
  <c r="AR459" i="1"/>
  <c r="AR460" i="1"/>
  <c r="AR1055" i="1"/>
  <c r="AR461" i="1"/>
  <c r="AR462" i="1"/>
  <c r="AT462" i="1" s="1"/>
  <c r="AR463" i="1"/>
  <c r="AR1056" i="1"/>
  <c r="AR1057" i="1"/>
  <c r="AR1058" i="1"/>
  <c r="AR1059" i="1"/>
  <c r="AR1060" i="1"/>
  <c r="AR1061" i="1"/>
  <c r="AR1062" i="1"/>
  <c r="AR1063" i="1"/>
  <c r="AR1064" i="1"/>
  <c r="AT1064" i="1" s="1"/>
  <c r="AR1065" i="1"/>
  <c r="AR1066" i="1"/>
  <c r="AR1067" i="1"/>
  <c r="AR1068" i="1"/>
  <c r="AR1069" i="1"/>
  <c r="AR1070" i="1"/>
  <c r="AR1071" i="1"/>
  <c r="AR1072" i="1"/>
  <c r="AR1073" i="1"/>
  <c r="AR1074" i="1"/>
  <c r="AT1074" i="1" s="1"/>
  <c r="AR1075" i="1"/>
  <c r="AR1076" i="1"/>
  <c r="AR1077" i="1"/>
  <c r="AR1078" i="1"/>
  <c r="AR1079" i="1"/>
  <c r="AR1080" i="1"/>
  <c r="AR1081" i="1"/>
  <c r="AR1082" i="1"/>
  <c r="AR1083" i="1"/>
  <c r="AR1084" i="1"/>
  <c r="AT1084" i="1" s="1"/>
  <c r="AR1085" i="1"/>
  <c r="AR1086" i="1"/>
  <c r="AR1087" i="1"/>
  <c r="AT1087" i="1" s="1"/>
  <c r="AR1088" i="1"/>
  <c r="AR1089" i="1"/>
  <c r="AR1090" i="1"/>
  <c r="AR1091" i="1"/>
  <c r="AR1092" i="1"/>
  <c r="AR1093" i="1"/>
  <c r="AR1094" i="1"/>
  <c r="AT1094" i="1" s="1"/>
  <c r="AR1095" i="1"/>
  <c r="AR1096" i="1"/>
  <c r="AR1097" i="1"/>
  <c r="AT1097" i="1" s="1"/>
  <c r="AR1098" i="1"/>
  <c r="AR1099" i="1"/>
  <c r="AR1100" i="1"/>
  <c r="AR1101" i="1"/>
  <c r="AR1102" i="1"/>
  <c r="AR1103" i="1"/>
  <c r="AR1104" i="1"/>
  <c r="AT1104" i="1" s="1"/>
  <c r="AR1105" i="1"/>
  <c r="AR1106" i="1"/>
  <c r="AR1107" i="1"/>
  <c r="AT1107" i="1" s="1"/>
  <c r="AR1108" i="1"/>
  <c r="AR1109" i="1"/>
  <c r="AR1110" i="1"/>
  <c r="AR1111" i="1"/>
  <c r="AR1112" i="1"/>
  <c r="AR1113" i="1"/>
  <c r="AR1114" i="1"/>
  <c r="AT1114" i="1" s="1"/>
  <c r="AR1115" i="1"/>
  <c r="AR1116" i="1"/>
  <c r="AR1117" i="1"/>
  <c r="AT1117" i="1" s="1"/>
  <c r="AR1118" i="1"/>
  <c r="AR1119" i="1"/>
  <c r="AR1120" i="1"/>
  <c r="AR1121" i="1"/>
  <c r="AR1122" i="1"/>
  <c r="AR1123" i="1"/>
  <c r="AR1124" i="1"/>
  <c r="AT1124" i="1" s="1"/>
  <c r="AR1125" i="1"/>
  <c r="AR1126" i="1"/>
  <c r="AR1127" i="1"/>
  <c r="AT1127" i="1" s="1"/>
  <c r="AR1128" i="1"/>
  <c r="AR2" i="1"/>
  <c r="AU7" i="1"/>
  <c r="AU17" i="1"/>
  <c r="AU27" i="1"/>
  <c r="AU37" i="1"/>
  <c r="AU47" i="1"/>
  <c r="AU57" i="1"/>
  <c r="AU67" i="1"/>
  <c r="AU77" i="1"/>
  <c r="AU87" i="1"/>
  <c r="AU97" i="1"/>
  <c r="AU107" i="1"/>
  <c r="AT114" i="1"/>
  <c r="AU117" i="1"/>
  <c r="AU127" i="1"/>
  <c r="AU147" i="1"/>
  <c r="AU157" i="1"/>
  <c r="AT164" i="1"/>
  <c r="AU167" i="1"/>
  <c r="AU177" i="1"/>
  <c r="AU187" i="1"/>
  <c r="AU197" i="1"/>
  <c r="AT256" i="1"/>
  <c r="AU257" i="1"/>
  <c r="AU310" i="1"/>
  <c r="AU468" i="1"/>
  <c r="AU478" i="1"/>
  <c r="AU488" i="1"/>
  <c r="AT538" i="1"/>
  <c r="AT548" i="1"/>
  <c r="AT558" i="1"/>
  <c r="AT565" i="1"/>
  <c r="AT568" i="1"/>
  <c r="AT578" i="1"/>
  <c r="AU581" i="1"/>
  <c r="AT595" i="1"/>
  <c r="AT598" i="1"/>
  <c r="AU601" i="1"/>
  <c r="AT608" i="1"/>
  <c r="AT618" i="1"/>
  <c r="AT628" i="1"/>
  <c r="AT665" i="1"/>
  <c r="AT668" i="1"/>
  <c r="AT688" i="1"/>
  <c r="AT698" i="1"/>
  <c r="AT705" i="1"/>
  <c r="AT758" i="1"/>
  <c r="AT765" i="1"/>
  <c r="AT798" i="1"/>
  <c r="AT818" i="1"/>
  <c r="AU831" i="1"/>
  <c r="AT878" i="1"/>
  <c r="AU881" i="1"/>
  <c r="AT898" i="1"/>
  <c r="AT905" i="1"/>
  <c r="AT928" i="1"/>
  <c r="AT958" i="1"/>
  <c r="AT994" i="1"/>
  <c r="AT320" i="1"/>
  <c r="AU326" i="1"/>
  <c r="AT327" i="1"/>
  <c r="AT1017" i="1"/>
  <c r="AU1020" i="1"/>
  <c r="AU394" i="1"/>
  <c r="AT1035" i="1"/>
  <c r="AT1048" i="1"/>
  <c r="AT1053" i="1"/>
  <c r="AT1057" i="1"/>
  <c r="AT1067" i="1"/>
  <c r="AT1077" i="1"/>
  <c r="N2" i="2"/>
  <c r="O2" i="4"/>
  <c r="O3" i="4"/>
  <c r="O36" i="4"/>
  <c r="O37" i="4"/>
  <c r="O38" i="4"/>
  <c r="O39" i="4"/>
  <c r="O40" i="4"/>
  <c r="O41" i="4"/>
  <c r="O4" i="4"/>
  <c r="O5" i="4"/>
  <c r="O42" i="4"/>
  <c r="O43" i="4"/>
  <c r="O44" i="4"/>
  <c r="O6" i="4"/>
  <c r="O45" i="4"/>
  <c r="O7" i="4"/>
  <c r="O46" i="4"/>
  <c r="O8" i="4"/>
  <c r="O9" i="4"/>
  <c r="O47" i="4"/>
  <c r="O10" i="4"/>
  <c r="O48" i="4"/>
  <c r="O11" i="4"/>
  <c r="O12" i="4"/>
  <c r="O49" i="4"/>
  <c r="O13" i="4"/>
  <c r="O50" i="4"/>
  <c r="O14" i="4"/>
  <c r="O51" i="4"/>
  <c r="O52" i="4"/>
  <c r="O53" i="4"/>
  <c r="O15" i="4"/>
  <c r="O54" i="4"/>
  <c r="O16" i="4"/>
  <c r="O55" i="4"/>
  <c r="O56" i="4"/>
  <c r="O17" i="4"/>
  <c r="O18" i="4"/>
  <c r="O57" i="4"/>
  <c r="O58" i="4"/>
  <c r="O59" i="4"/>
  <c r="O60" i="4"/>
  <c r="O61" i="4"/>
  <c r="O62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63" i="4"/>
  <c r="O64" i="4"/>
  <c r="O33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34" i="4"/>
  <c r="O105" i="4"/>
  <c r="O106" i="4"/>
  <c r="O35" i="4"/>
  <c r="O1" i="4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" i="2"/>
  <c r="AU926" i="1" l="1"/>
  <c r="AU606" i="1"/>
  <c r="AU576" i="1"/>
  <c r="AU305" i="1"/>
  <c r="AU295" i="1"/>
  <c r="AT1126" i="1"/>
  <c r="AT1116" i="1"/>
  <c r="AT1106" i="1"/>
  <c r="AT1096" i="1"/>
  <c r="AT1086" i="1"/>
  <c r="AT1076" i="1"/>
  <c r="AT1066" i="1"/>
  <c r="AT1056" i="1"/>
  <c r="AT1054" i="1"/>
  <c r="AT1052" i="1"/>
  <c r="AT438" i="1"/>
  <c r="AT430" i="1"/>
  <c r="AT422" i="1"/>
  <c r="AT416" i="1"/>
  <c r="AT1042" i="1"/>
  <c r="AT401" i="1"/>
  <c r="AT395" i="1"/>
  <c r="AT1032" i="1"/>
  <c r="AT380" i="1"/>
  <c r="AT1025" i="1"/>
  <c r="AT373" i="1"/>
  <c r="AT365" i="1"/>
  <c r="AT1011" i="1"/>
  <c r="AT354" i="1"/>
  <c r="AT344" i="1"/>
  <c r="AT335" i="1"/>
  <c r="AT1003" i="1"/>
  <c r="AT319" i="1"/>
  <c r="AT315" i="1"/>
  <c r="AT987" i="1"/>
  <c r="AT977" i="1"/>
  <c r="AT967" i="1"/>
  <c r="AT957" i="1"/>
  <c r="AT947" i="1"/>
  <c r="AT937" i="1"/>
  <c r="AT927" i="1"/>
  <c r="AT917" i="1"/>
  <c r="AT897" i="1"/>
  <c r="AT887" i="1"/>
  <c r="AT877" i="1"/>
  <c r="AT867" i="1"/>
  <c r="AT857" i="1"/>
  <c r="AT847" i="1"/>
  <c r="AT837" i="1"/>
  <c r="AT827" i="1"/>
  <c r="AT817" i="1"/>
  <c r="AT807" i="1"/>
  <c r="AT797" i="1"/>
  <c r="AT787" i="1"/>
  <c r="AT777" i="1"/>
  <c r="AT767" i="1"/>
  <c r="AT757" i="1"/>
  <c r="AT747" i="1"/>
  <c r="AT737" i="1"/>
  <c r="AT727" i="1"/>
  <c r="AU687" i="1"/>
  <c r="AU677" i="1"/>
  <c r="AU667" i="1"/>
  <c r="AU657" i="1"/>
  <c r="AU647" i="1"/>
  <c r="AU627" i="1"/>
  <c r="AT266" i="1"/>
  <c r="AT246" i="1"/>
  <c r="AT226" i="1"/>
  <c r="AT206" i="1"/>
  <c r="AT186" i="1"/>
  <c r="AT156" i="1"/>
  <c r="AU146" i="1"/>
  <c r="AT126" i="1"/>
  <c r="AT116" i="1"/>
  <c r="AT106" i="1"/>
  <c r="AT96" i="1"/>
  <c r="AT66" i="1"/>
  <c r="AT56" i="1"/>
  <c r="AT46" i="1"/>
  <c r="AT36" i="1"/>
  <c r="AT26" i="1"/>
  <c r="AT6" i="1"/>
  <c r="AT1019" i="1"/>
  <c r="AT249" i="1"/>
  <c r="AU346" i="1"/>
  <c r="AU969" i="1"/>
  <c r="AU899" i="1"/>
  <c r="AU931" i="1"/>
  <c r="AT1109" i="1"/>
  <c r="AT458" i="1"/>
  <c r="AT449" i="1"/>
  <c r="AT1036" i="1"/>
  <c r="AT390" i="1"/>
  <c r="AT1031" i="1"/>
  <c r="AT1015" i="1"/>
  <c r="AT355" i="1"/>
  <c r="AT347" i="1"/>
  <c r="AT322" i="1"/>
  <c r="AT970" i="1"/>
  <c r="AT910" i="1"/>
  <c r="AT880" i="1"/>
  <c r="AT740" i="1"/>
  <c r="AT730" i="1"/>
  <c r="AT690" i="1"/>
  <c r="AT520" i="1"/>
  <c r="AT89" i="1"/>
  <c r="AU637" i="1"/>
  <c r="AU336" i="1"/>
  <c r="AU328" i="1"/>
  <c r="AU959" i="1"/>
  <c r="AU909" i="1"/>
  <c r="AU1115" i="1"/>
  <c r="AU1105" i="1"/>
  <c r="AU1095" i="1"/>
  <c r="AU1085" i="1"/>
  <c r="AU1075" i="1"/>
  <c r="AU455" i="1"/>
  <c r="AU447" i="1"/>
  <c r="AU437" i="1"/>
  <c r="AU429" i="1"/>
  <c r="AU421" i="1"/>
  <c r="AU415" i="1"/>
  <c r="AU387" i="1"/>
  <c r="AU372" i="1"/>
  <c r="AU364" i="1"/>
  <c r="AU1010" i="1"/>
  <c r="AU353" i="1"/>
  <c r="AU343" i="1"/>
  <c r="AU334" i="1"/>
  <c r="AU1000" i="1"/>
  <c r="AU314" i="1"/>
  <c r="AU956" i="1"/>
  <c r="AU916" i="1"/>
  <c r="AU896" i="1"/>
  <c r="AU886" i="1"/>
  <c r="AU846" i="1"/>
  <c r="AU836" i="1"/>
  <c r="AU826" i="1"/>
  <c r="AU786" i="1"/>
  <c r="AU776" i="1"/>
  <c r="AU766" i="1"/>
  <c r="AU756" i="1"/>
  <c r="AU736" i="1"/>
  <c r="AU716" i="1"/>
  <c r="AU706" i="1"/>
  <c r="AU696" i="1"/>
  <c r="AU666" i="1"/>
  <c r="AU656" i="1"/>
  <c r="AU646" i="1"/>
  <c r="AU636" i="1"/>
  <c r="AU626" i="1"/>
  <c r="AU616" i="1"/>
  <c r="AU596" i="1"/>
  <c r="AU586" i="1"/>
  <c r="AU566" i="1"/>
  <c r="AU506" i="1"/>
  <c r="AU496" i="1"/>
  <c r="AU476" i="1"/>
  <c r="AU466" i="1"/>
  <c r="AU145" i="1"/>
  <c r="AU45" i="1"/>
  <c r="AU1008" i="1"/>
  <c r="AU338" i="1"/>
  <c r="AU997" i="1"/>
  <c r="AU801" i="1"/>
  <c r="AU571" i="1"/>
  <c r="AU1013" i="1"/>
  <c r="AU358" i="1"/>
  <c r="AU964" i="1"/>
  <c r="AU954" i="1"/>
  <c r="AU944" i="1"/>
  <c r="AU934" i="1"/>
  <c r="AU924" i="1"/>
  <c r="AU914" i="1"/>
  <c r="AU904" i="1"/>
  <c r="AU894" i="1"/>
  <c r="AT309" i="1"/>
  <c r="AT279" i="1"/>
  <c r="AT219" i="1"/>
  <c r="AT189" i="1"/>
  <c r="AT159" i="1"/>
  <c r="AT139" i="1"/>
  <c r="AT129" i="1"/>
  <c r="AT119" i="1"/>
  <c r="AT109" i="1"/>
  <c r="AT99" i="1"/>
  <c r="AT79" i="1"/>
  <c r="AT299" i="1"/>
  <c r="AT259" i="1"/>
  <c r="AT239" i="1"/>
  <c r="AT209" i="1"/>
  <c r="AT179" i="1"/>
  <c r="AU2" i="1"/>
  <c r="AT289" i="1"/>
  <c r="AT269" i="1"/>
  <c r="AT229" i="1"/>
  <c r="AT199" i="1"/>
  <c r="AT169" i="1"/>
  <c r="AT149" i="1"/>
  <c r="AU591" i="1"/>
  <c r="AU501" i="1"/>
  <c r="AU300" i="1"/>
  <c r="AT1119" i="1"/>
  <c r="AT1099" i="1"/>
  <c r="AT1089" i="1"/>
  <c r="AT1079" i="1"/>
  <c r="AT1069" i="1"/>
  <c r="AT1059" i="1"/>
  <c r="AT441" i="1"/>
  <c r="AT1050" i="1"/>
  <c r="AT424" i="1"/>
  <c r="AT1044" i="1"/>
  <c r="AT410" i="1"/>
  <c r="AT402" i="1"/>
  <c r="AT376" i="1"/>
  <c r="AT360" i="1"/>
  <c r="AT337" i="1"/>
  <c r="AT329" i="1"/>
  <c r="AT996" i="1"/>
  <c r="AT990" i="1"/>
  <c r="AT980" i="1"/>
  <c r="AT960" i="1"/>
  <c r="AT950" i="1"/>
  <c r="AT940" i="1"/>
  <c r="AT930" i="1"/>
  <c r="AT920" i="1"/>
  <c r="AT900" i="1"/>
  <c r="AT890" i="1"/>
  <c r="AT870" i="1"/>
  <c r="AT860" i="1"/>
  <c r="AT850" i="1"/>
  <c r="AT840" i="1"/>
  <c r="AT830" i="1"/>
  <c r="AT820" i="1"/>
  <c r="AT810" i="1"/>
  <c r="AT790" i="1"/>
  <c r="AT780" i="1"/>
  <c r="AT770" i="1"/>
  <c r="AT760" i="1"/>
  <c r="AT750" i="1"/>
  <c r="AT720" i="1"/>
  <c r="AT710" i="1"/>
  <c r="AT700" i="1"/>
  <c r="AT680" i="1"/>
  <c r="AT670" i="1"/>
  <c r="AT660" i="1"/>
  <c r="AT650" i="1"/>
  <c r="AT640" i="1"/>
  <c r="AT630" i="1"/>
  <c r="AT620" i="1"/>
  <c r="AT610" i="1"/>
  <c r="AT600" i="1"/>
  <c r="AT590" i="1"/>
  <c r="AT580" i="1"/>
  <c r="AT570" i="1"/>
  <c r="AT560" i="1"/>
  <c r="AT550" i="1"/>
  <c r="AT540" i="1"/>
  <c r="AT530" i="1"/>
  <c r="AT510" i="1"/>
  <c r="AT500" i="1"/>
  <c r="AT490" i="1"/>
  <c r="AT480" i="1"/>
  <c r="AT470" i="1"/>
  <c r="AU1118" i="1"/>
  <c r="AU432" i="1"/>
  <c r="AU1026" i="1"/>
  <c r="AU367" i="1"/>
  <c r="AU359" i="1"/>
  <c r="AU989" i="1"/>
  <c r="AU949" i="1"/>
  <c r="AU939" i="1"/>
  <c r="AU919" i="1"/>
  <c r="AU889" i="1"/>
  <c r="AU1100" i="1"/>
  <c r="AR1129" i="1"/>
  <c r="AT1092" i="1"/>
  <c r="AT405" i="1"/>
  <c r="AT393" i="1"/>
  <c r="AT973" i="1"/>
  <c r="AT803" i="1"/>
  <c r="AT683" i="1"/>
  <c r="AT653" i="1"/>
  <c r="AT553" i="1"/>
  <c r="AU192" i="1"/>
  <c r="AU92" i="1"/>
  <c r="AS1129" i="1"/>
  <c r="AT1111" i="1"/>
  <c r="AT1046" i="1"/>
  <c r="AT404" i="1"/>
  <c r="AT349" i="1"/>
  <c r="AT330" i="1"/>
  <c r="AT317" i="1"/>
  <c r="AT912" i="1"/>
  <c r="AT892" i="1"/>
  <c r="AT872" i="1"/>
  <c r="AU682" i="1"/>
  <c r="AU622" i="1"/>
  <c r="AT241" i="1"/>
  <c r="AT191" i="1"/>
  <c r="AT141" i="1"/>
  <c r="AT91" i="1"/>
  <c r="AT61" i="1"/>
  <c r="AT11" i="1"/>
  <c r="AT1122" i="1"/>
  <c r="AT1112" i="1"/>
  <c r="AT1102" i="1"/>
  <c r="AT1082" i="1"/>
  <c r="AT1072" i="1"/>
  <c r="AT1062" i="1"/>
  <c r="AT1055" i="1"/>
  <c r="AT452" i="1"/>
  <c r="AT435" i="1"/>
  <c r="AT1049" i="1"/>
  <c r="AT1047" i="1"/>
  <c r="AT412" i="1"/>
  <c r="AT1037" i="1"/>
  <c r="AT384" i="1"/>
  <c r="AT378" i="1"/>
  <c r="AT1022" i="1"/>
  <c r="AT370" i="1"/>
  <c r="AT363" i="1"/>
  <c r="AT357" i="1"/>
  <c r="AT350" i="1"/>
  <c r="AT340" i="1"/>
  <c r="AT331" i="1"/>
  <c r="AT1002" i="1"/>
  <c r="AT318" i="1"/>
  <c r="AT992" i="1"/>
  <c r="AT983" i="1"/>
  <c r="AT963" i="1"/>
  <c r="AT953" i="1"/>
  <c r="AT943" i="1"/>
  <c r="AT933" i="1"/>
  <c r="AT923" i="1"/>
  <c r="AT913" i="1"/>
  <c r="AT903" i="1"/>
  <c r="AT893" i="1"/>
  <c r="AT883" i="1"/>
  <c r="AT873" i="1"/>
  <c r="AT863" i="1"/>
  <c r="AT853" i="1"/>
  <c r="AT843" i="1"/>
  <c r="AT833" i="1"/>
  <c r="AT823" i="1"/>
  <c r="AT813" i="1"/>
  <c r="AT793" i="1"/>
  <c r="AT783" i="1"/>
  <c r="AT773" i="1"/>
  <c r="AT763" i="1"/>
  <c r="AT753" i="1"/>
  <c r="AT743" i="1"/>
  <c r="AT603" i="1"/>
  <c r="AT593" i="1"/>
  <c r="AT583" i="1"/>
  <c r="AT573" i="1"/>
  <c r="AT563" i="1"/>
  <c r="AT444" i="1"/>
  <c r="AT533" i="1"/>
  <c r="AT733" i="1"/>
  <c r="AT723" i="1"/>
  <c r="AT713" i="1"/>
  <c r="AT703" i="1"/>
  <c r="AT693" i="1"/>
  <c r="AT673" i="1"/>
  <c r="AT663" i="1"/>
  <c r="AT643" i="1"/>
  <c r="AT633" i="1"/>
  <c r="AT623" i="1"/>
  <c r="AT613" i="1"/>
  <c r="AT543" i="1"/>
  <c r="AT1121" i="1"/>
  <c r="AT1101" i="1"/>
  <c r="AT1091" i="1"/>
  <c r="AT1081" i="1"/>
  <c r="AT1071" i="1"/>
  <c r="AT1061" i="1"/>
  <c r="AT460" i="1"/>
  <c r="AT451" i="1"/>
  <c r="AT443" i="1"/>
  <c r="AT434" i="1"/>
  <c r="AT426" i="1"/>
  <c r="AT411" i="1"/>
  <c r="AT398" i="1"/>
  <c r="AT392" i="1"/>
  <c r="AT383" i="1"/>
  <c r="AT377" i="1"/>
  <c r="AT1021" i="1"/>
  <c r="AT369" i="1"/>
  <c r="AT362" i="1"/>
  <c r="AT356" i="1"/>
  <c r="AT339" i="1"/>
  <c r="AT1001" i="1"/>
  <c r="AT313" i="1"/>
  <c r="AT982" i="1"/>
  <c r="AT972" i="1"/>
  <c r="AT962" i="1"/>
  <c r="AT952" i="1"/>
  <c r="AT942" i="1"/>
  <c r="AT932" i="1"/>
  <c r="AT922" i="1"/>
  <c r="AT902" i="1"/>
  <c r="AT882" i="1"/>
  <c r="AT862" i="1"/>
  <c r="AT852" i="1"/>
  <c r="AT842" i="1"/>
  <c r="AT832" i="1"/>
  <c r="AT822" i="1"/>
  <c r="AT812" i="1"/>
  <c r="AT802" i="1"/>
  <c r="AT792" i="1"/>
  <c r="AT782" i="1"/>
  <c r="AT772" i="1"/>
  <c r="AT762" i="1"/>
  <c r="AT752" i="1"/>
  <c r="AT742" i="1"/>
  <c r="AT732" i="1"/>
  <c r="AT261" i="1"/>
  <c r="AT251" i="1"/>
  <c r="AT231" i="1"/>
  <c r="AT221" i="1"/>
  <c r="AT211" i="1"/>
  <c r="AT201" i="1"/>
  <c r="AT181" i="1"/>
  <c r="AT171" i="1"/>
  <c r="AT161" i="1"/>
  <c r="AT151" i="1"/>
  <c r="AT131" i="1"/>
  <c r="AT121" i="1"/>
  <c r="AT111" i="1"/>
  <c r="AT101" i="1"/>
  <c r="AT81" i="1"/>
  <c r="AT71" i="1"/>
  <c r="AT51" i="1"/>
  <c r="AT41" i="1"/>
  <c r="AT31" i="1"/>
  <c r="AT21" i="1"/>
  <c r="AU652" i="1"/>
  <c r="AU262" i="1"/>
  <c r="AU162" i="1"/>
  <c r="AU112" i="1"/>
  <c r="AU42" i="1"/>
  <c r="AU82" i="1"/>
  <c r="AU672" i="1"/>
  <c r="AU642" i="1"/>
  <c r="AU32" i="1"/>
  <c r="AU662" i="1"/>
  <c r="AU632" i="1"/>
  <c r="AU562" i="1"/>
  <c r="AU781" i="1"/>
  <c r="AU731" i="1"/>
  <c r="AU631" i="1"/>
  <c r="AU471" i="1"/>
  <c r="AU312" i="1"/>
  <c r="AU52" i="1"/>
  <c r="AU761" i="1"/>
  <c r="AU701" i="1"/>
  <c r="AU651" i="1"/>
  <c r="AU1110" i="1"/>
  <c r="AU425" i="1"/>
  <c r="AU361" i="1"/>
  <c r="AU323" i="1"/>
  <c r="AU961" i="1"/>
  <c r="AU861" i="1"/>
  <c r="AU621" i="1"/>
  <c r="AU182" i="1"/>
  <c r="AU132" i="1"/>
  <c r="AU791" i="1"/>
  <c r="AU671" i="1"/>
  <c r="AU493" i="1"/>
  <c r="AU292" i="1"/>
  <c r="AU1090" i="1"/>
  <c r="AU450" i="1"/>
  <c r="AU1027" i="1"/>
  <c r="AU348" i="1"/>
  <c r="AU991" i="1"/>
  <c r="AU841" i="1"/>
  <c r="AU252" i="1"/>
  <c r="AU152" i="1"/>
  <c r="AU102" i="1"/>
  <c r="AU771" i="1"/>
  <c r="AU641" i="1"/>
  <c r="AU561" i="1"/>
  <c r="AU491" i="1"/>
  <c r="AU483" i="1"/>
  <c r="AU290" i="1"/>
  <c r="AU72" i="1"/>
  <c r="AU22" i="1"/>
  <c r="AU1120" i="1"/>
  <c r="AU433" i="1"/>
  <c r="AU397" i="1"/>
  <c r="AU368" i="1"/>
  <c r="AU1004" i="1"/>
  <c r="AU921" i="1"/>
  <c r="AU611" i="1"/>
  <c r="AU172" i="1"/>
  <c r="AU122" i="1"/>
  <c r="AU751" i="1"/>
  <c r="AU711" i="1"/>
  <c r="AU661" i="1"/>
  <c r="AU481" i="1"/>
  <c r="AU473" i="1"/>
  <c r="AU272" i="1"/>
  <c r="AU62" i="1"/>
  <c r="AU12" i="1"/>
  <c r="AU930" i="1"/>
  <c r="AU505" i="1"/>
  <c r="AU144" i="1"/>
  <c r="AU119" i="1"/>
  <c r="AU69" i="1"/>
  <c r="AT396" i="1"/>
  <c r="AU884" i="1"/>
  <c r="AU879" i="1"/>
  <c r="AU874" i="1"/>
  <c r="AU869" i="1"/>
  <c r="AU864" i="1"/>
  <c r="AU859" i="1"/>
  <c r="AU854" i="1"/>
  <c r="AU849" i="1"/>
  <c r="AU844" i="1"/>
  <c r="AU839" i="1"/>
  <c r="AU834" i="1"/>
  <c r="AU829" i="1"/>
  <c r="AU824" i="1"/>
  <c r="AU819" i="1"/>
  <c r="AU814" i="1"/>
  <c r="AU809" i="1"/>
  <c r="AU804" i="1"/>
  <c r="AU799" i="1"/>
  <c r="AU794" i="1"/>
  <c r="AU789" i="1"/>
  <c r="AU784" i="1"/>
  <c r="AU779" i="1"/>
  <c r="AU774" i="1"/>
  <c r="AU769" i="1"/>
  <c r="AU764" i="1"/>
  <c r="AU759" i="1"/>
  <c r="AU754" i="1"/>
  <c r="AU749" i="1"/>
  <c r="AU744" i="1"/>
  <c r="AU739" i="1"/>
  <c r="AU734" i="1"/>
  <c r="AU729" i="1"/>
  <c r="AU724" i="1"/>
  <c r="AU719" i="1"/>
  <c r="AU714" i="1"/>
  <c r="AU709" i="1"/>
  <c r="AU704" i="1"/>
  <c r="AU699" i="1"/>
  <c r="AU694" i="1"/>
  <c r="AU689" i="1"/>
  <c r="AU684" i="1"/>
  <c r="AU679" i="1"/>
  <c r="AU674" i="1"/>
  <c r="AU669" i="1"/>
  <c r="AU664" i="1"/>
  <c r="AU659" i="1"/>
  <c r="AU654" i="1"/>
  <c r="AU649" i="1"/>
  <c r="AU644" i="1"/>
  <c r="AU639" i="1"/>
  <c r="AU634" i="1"/>
  <c r="AU629" i="1"/>
  <c r="AU624" i="1"/>
  <c r="AU619" i="1"/>
  <c r="AU614" i="1"/>
  <c r="AU609" i="1"/>
  <c r="AU604" i="1"/>
  <c r="AU599" i="1"/>
  <c r="AU594" i="1"/>
  <c r="AU589" i="1"/>
  <c r="AU584" i="1"/>
  <c r="AT528" i="1"/>
  <c r="AT523" i="1"/>
  <c r="AT518" i="1"/>
  <c r="AT513" i="1"/>
  <c r="AT508" i="1"/>
  <c r="AT503" i="1"/>
  <c r="AT498" i="1"/>
  <c r="AT483" i="1"/>
  <c r="AT478" i="1"/>
  <c r="AU247" i="1"/>
  <c r="AU242" i="1"/>
  <c r="AU237" i="1"/>
  <c r="AU232" i="1"/>
  <c r="AU207" i="1"/>
  <c r="AU202" i="1"/>
  <c r="AU59" i="1"/>
  <c r="AU54" i="1"/>
  <c r="AU49" i="1"/>
  <c r="AU24" i="1"/>
  <c r="AU579" i="1"/>
  <c r="AU574" i="1"/>
  <c r="AU569" i="1"/>
  <c r="AU564" i="1"/>
  <c r="AU559" i="1"/>
  <c r="AU554" i="1"/>
  <c r="AU549" i="1"/>
  <c r="AU544" i="1"/>
  <c r="AU539" i="1"/>
  <c r="AU534" i="1"/>
  <c r="AU529" i="1"/>
  <c r="AU524" i="1"/>
  <c r="AU519" i="1"/>
  <c r="AU514" i="1"/>
  <c r="AU509" i="1"/>
  <c r="AU504" i="1"/>
  <c r="AU499" i="1"/>
  <c r="AU494" i="1"/>
  <c r="AU489" i="1"/>
  <c r="AU484" i="1"/>
  <c r="AU479" i="1"/>
  <c r="AU474" i="1"/>
  <c r="AU469" i="1"/>
  <c r="AU464" i="1"/>
  <c r="AU308" i="1"/>
  <c r="AU303" i="1"/>
  <c r="AU298" i="1"/>
  <c r="AU293" i="1"/>
  <c r="AU288" i="1"/>
  <c r="AU283" i="1"/>
  <c r="AU278" i="1"/>
  <c r="AU273" i="1"/>
  <c r="AU268" i="1"/>
  <c r="AU263" i="1"/>
  <c r="AU258" i="1"/>
  <c r="AU253" i="1"/>
  <c r="AU248" i="1"/>
  <c r="AU243" i="1"/>
  <c r="AU238" i="1"/>
  <c r="AU233" i="1"/>
  <c r="AU228" i="1"/>
  <c r="AU223" i="1"/>
  <c r="AU218" i="1"/>
  <c r="AU213" i="1"/>
  <c r="AU208" i="1"/>
  <c r="AU203" i="1"/>
  <c r="AU198" i="1"/>
  <c r="AU193" i="1"/>
  <c r="AU188" i="1"/>
  <c r="AU183" i="1"/>
  <c r="AU178" i="1"/>
  <c r="AU173" i="1"/>
  <c r="AU168" i="1"/>
  <c r="AU163" i="1"/>
  <c r="AU158" i="1"/>
  <c r="AU153" i="1"/>
  <c r="AU148" i="1"/>
  <c r="AU143" i="1"/>
  <c r="AU138" i="1"/>
  <c r="AU133" i="1"/>
  <c r="AU128" i="1"/>
  <c r="AU123" i="1"/>
  <c r="AU118" i="1"/>
  <c r="AU113" i="1"/>
  <c r="AU108" i="1"/>
  <c r="AU103" i="1"/>
  <c r="AU98" i="1"/>
  <c r="AU93" i="1"/>
  <c r="AU88" i="1"/>
  <c r="AU83" i="1"/>
  <c r="AU78" i="1"/>
  <c r="AU73" i="1"/>
  <c r="AU68" i="1"/>
  <c r="AU63" i="1"/>
  <c r="AU58" i="1"/>
  <c r="AU53" i="1"/>
  <c r="AU48" i="1"/>
  <c r="AU43" i="1"/>
  <c r="AU38" i="1"/>
  <c r="AU33" i="1"/>
  <c r="AU28" i="1"/>
  <c r="AU23" i="1"/>
  <c r="AU18" i="1"/>
  <c r="AU13" i="1"/>
  <c r="AU8" i="1"/>
  <c r="AU430" i="1"/>
  <c r="AT1125" i="1"/>
  <c r="AT1075" i="1"/>
  <c r="AT1070" i="1"/>
  <c r="AT1065" i="1"/>
  <c r="AT1060" i="1"/>
  <c r="AT463" i="1"/>
  <c r="AT459" i="1"/>
  <c r="AT455" i="1"/>
  <c r="AT450" i="1"/>
  <c r="AT433" i="1"/>
  <c r="AT429" i="1"/>
  <c r="AT421" i="1"/>
  <c r="AT415" i="1"/>
  <c r="AT1043" i="1"/>
  <c r="AT1041" i="1"/>
  <c r="AT403" i="1"/>
  <c r="AT400" i="1"/>
  <c r="AT397" i="1"/>
  <c r="AT394" i="1"/>
  <c r="AT387" i="1"/>
  <c r="AT382" i="1"/>
  <c r="AT379" i="1"/>
  <c r="AT1027" i="1"/>
  <c r="AT986" i="1"/>
  <c r="AT981" i="1"/>
  <c r="AT976" i="1"/>
  <c r="AT971" i="1"/>
  <c r="AT966" i="1"/>
  <c r="AT946" i="1"/>
  <c r="AT941" i="1"/>
  <c r="AT936" i="1"/>
  <c r="AT911" i="1"/>
  <c r="AT906" i="1"/>
  <c r="AT901" i="1"/>
  <c r="AT896" i="1"/>
  <c r="AT891" i="1"/>
  <c r="AT886" i="1"/>
  <c r="AT881" i="1"/>
  <c r="AT876" i="1"/>
  <c r="AT871" i="1"/>
  <c r="AT866" i="1"/>
  <c r="AT861" i="1"/>
  <c r="AT856" i="1"/>
  <c r="AT826" i="1"/>
  <c r="AT821" i="1"/>
  <c r="AT816" i="1"/>
  <c r="AT811" i="1"/>
  <c r="AT761" i="1"/>
  <c r="AT756" i="1"/>
  <c r="AT751" i="1"/>
  <c r="AT746" i="1"/>
  <c r="AT741" i="1"/>
  <c r="AT736" i="1"/>
  <c r="AT731" i="1"/>
  <c r="AT696" i="1"/>
  <c r="AT691" i="1"/>
  <c r="AT686" i="1"/>
  <c r="AT681" i="1"/>
  <c r="AT676" i="1"/>
  <c r="AT671" i="1"/>
  <c r="AT666" i="1"/>
  <c r="AT661" i="1"/>
  <c r="AT581" i="1"/>
  <c r="AT576" i="1"/>
  <c r="AT571" i="1"/>
  <c r="AT566" i="1"/>
  <c r="AT546" i="1"/>
  <c r="AT541" i="1"/>
  <c r="AT536" i="1"/>
  <c r="AT531" i="1"/>
  <c r="AT526" i="1"/>
  <c r="AT521" i="1"/>
  <c r="AT516" i="1"/>
  <c r="AT511" i="1"/>
  <c r="AT506" i="1"/>
  <c r="AT501" i="1"/>
  <c r="AT165" i="1"/>
  <c r="AT160" i="1"/>
  <c r="AT155" i="1"/>
  <c r="AT150" i="1"/>
  <c r="AT145" i="1"/>
  <c r="AT140" i="1"/>
  <c r="AT135" i="1"/>
  <c r="AT130" i="1"/>
  <c r="AT125" i="1"/>
  <c r="AT120" i="1"/>
  <c r="AT115" i="1"/>
  <c r="AT110" i="1"/>
  <c r="AT105" i="1"/>
  <c r="AT100" i="1"/>
  <c r="AT95" i="1"/>
  <c r="AT90" i="1"/>
  <c r="AT85" i="1"/>
  <c r="AT80" i="1"/>
  <c r="AT75" i="1"/>
  <c r="AT70" i="1"/>
  <c r="AT65" i="1"/>
  <c r="AT60" i="1"/>
  <c r="AT55" i="1"/>
  <c r="AT50" i="1"/>
  <c r="AT45" i="1"/>
  <c r="AT40" i="1"/>
  <c r="AT35" i="1"/>
  <c r="AT30" i="1"/>
  <c r="AT25" i="1"/>
  <c r="AT20" i="1"/>
  <c r="AT15" i="1"/>
  <c r="AT10" i="1"/>
  <c r="AT5" i="1"/>
  <c r="AU1117" i="1"/>
  <c r="AU1035" i="1"/>
  <c r="AT493" i="1"/>
  <c r="AT473" i="1"/>
  <c r="AT312" i="1"/>
  <c r="AT307" i="1"/>
  <c r="AT302" i="1"/>
  <c r="AT297" i="1"/>
  <c r="AT292" i="1"/>
  <c r="AT287" i="1"/>
  <c r="AT282" i="1"/>
  <c r="AT277" i="1"/>
  <c r="AT272" i="1"/>
  <c r="AT267" i="1"/>
  <c r="AT262" i="1"/>
  <c r="AT257" i="1"/>
  <c r="AT232" i="1"/>
  <c r="AT227" i="1"/>
  <c r="AT222" i="1"/>
  <c r="AT217" i="1"/>
  <c r="AT212" i="1"/>
  <c r="AT207" i="1"/>
  <c r="AT202" i="1"/>
  <c r="AT197" i="1"/>
  <c r="AT182" i="1"/>
  <c r="AT177" i="1"/>
  <c r="AT172" i="1"/>
  <c r="AT147" i="1"/>
  <c r="AT142" i="1"/>
  <c r="AT137" i="1"/>
  <c r="AT132" i="1"/>
  <c r="AU713" i="1"/>
  <c r="AU503" i="1"/>
  <c r="AT722" i="1"/>
  <c r="AT717" i="1"/>
  <c r="AT712" i="1"/>
  <c r="AT707" i="1"/>
  <c r="AT702" i="1"/>
  <c r="AT697" i="1"/>
  <c r="AT692" i="1"/>
  <c r="AT687" i="1"/>
  <c r="AU1072" i="1"/>
  <c r="AU1071" i="1"/>
  <c r="AU395" i="1"/>
  <c r="AU1003" i="1"/>
  <c r="AU617" i="1"/>
  <c r="AU612" i="1"/>
  <c r="AU607" i="1"/>
  <c r="AU602" i="1"/>
  <c r="AU597" i="1"/>
  <c r="AU592" i="1"/>
  <c r="AU587" i="1"/>
  <c r="AU582" i="1"/>
  <c r="AU577" i="1"/>
  <c r="AU572" i="1"/>
  <c r="AU567" i="1"/>
  <c r="AU557" i="1"/>
  <c r="AU552" i="1"/>
  <c r="AU547" i="1"/>
  <c r="AU542" i="1"/>
  <c r="AU537" i="1"/>
  <c r="AU532" i="1"/>
  <c r="AU527" i="1"/>
  <c r="AU522" i="1"/>
  <c r="AU517" i="1"/>
  <c r="AU512" i="1"/>
  <c r="AU507" i="1"/>
  <c r="AU502" i="1"/>
  <c r="AU497" i="1"/>
  <c r="AU492" i="1"/>
  <c r="AU487" i="1"/>
  <c r="AU482" i="1"/>
  <c r="AU477" i="1"/>
  <c r="AU472" i="1"/>
  <c r="AU467" i="1"/>
  <c r="AU311" i="1"/>
  <c r="AU306" i="1"/>
  <c r="AU301" i="1"/>
  <c r="AU296" i="1"/>
  <c r="AU291" i="1"/>
  <c r="AU286" i="1"/>
  <c r="AU281" i="1"/>
  <c r="AU276" i="1"/>
  <c r="AU271" i="1"/>
  <c r="AU246" i="1"/>
  <c r="AU206" i="1"/>
  <c r="AU186" i="1"/>
  <c r="AU166" i="1"/>
  <c r="AT1120" i="1"/>
  <c r="AT1115" i="1"/>
  <c r="AT1110" i="1"/>
  <c r="AT1105" i="1"/>
  <c r="AT1100" i="1"/>
  <c r="AT437" i="1"/>
  <c r="AT425" i="1"/>
  <c r="AT1045" i="1"/>
  <c r="AT1024" i="1"/>
  <c r="AT1020" i="1"/>
  <c r="AT1010" i="1"/>
  <c r="AT1008" i="1"/>
  <c r="AT353" i="1"/>
  <c r="AT348" i="1"/>
  <c r="AT343" i="1"/>
  <c r="AT338" i="1"/>
  <c r="AT334" i="1"/>
  <c r="AT1004" i="1"/>
  <c r="AT961" i="1"/>
  <c r="AT956" i="1"/>
  <c r="AT931" i="1"/>
  <c r="AT921" i="1"/>
  <c r="AT916" i="1"/>
  <c r="AT851" i="1"/>
  <c r="AT846" i="1"/>
  <c r="AT841" i="1"/>
  <c r="AT836" i="1"/>
  <c r="AT806" i="1"/>
  <c r="AT801" i="1"/>
  <c r="AT796" i="1"/>
  <c r="AT791" i="1"/>
  <c r="AT786" i="1"/>
  <c r="AT781" i="1"/>
  <c r="AT776" i="1"/>
  <c r="AT771" i="1"/>
  <c r="AT766" i="1"/>
  <c r="AT726" i="1"/>
  <c r="AT721" i="1"/>
  <c r="AT716" i="1"/>
  <c r="AT711" i="1"/>
  <c r="AT656" i="1"/>
  <c r="AT651" i="1"/>
  <c r="AT646" i="1"/>
  <c r="AT641" i="1"/>
  <c r="AT636" i="1"/>
  <c r="AT631" i="1"/>
  <c r="AU1125" i="1"/>
  <c r="AU1060" i="1"/>
  <c r="AU463" i="1"/>
  <c r="AU403" i="1"/>
  <c r="AU391" i="1"/>
  <c r="AU382" i="1"/>
  <c r="AU986" i="1"/>
  <c r="AU951" i="1"/>
  <c r="AU946" i="1"/>
  <c r="AU911" i="1"/>
  <c r="AU891" i="1"/>
  <c r="AU876" i="1"/>
  <c r="AU871" i="1"/>
  <c r="AU866" i="1"/>
  <c r="AU821" i="1"/>
  <c r="AU746" i="1"/>
  <c r="AU691" i="1"/>
  <c r="AU556" i="1"/>
  <c r="AU551" i="1"/>
  <c r="AU546" i="1"/>
  <c r="AU541" i="1"/>
  <c r="AU536" i="1"/>
  <c r="AU531" i="1"/>
  <c r="AU526" i="1"/>
  <c r="AU521" i="1"/>
  <c r="AU516" i="1"/>
  <c r="AU285" i="1"/>
  <c r="AU280" i="1"/>
  <c r="AU275" i="1"/>
  <c r="AU270" i="1"/>
  <c r="AU265" i="1"/>
  <c r="AU260" i="1"/>
  <c r="AU255" i="1"/>
  <c r="AU250" i="1"/>
  <c r="AU245" i="1"/>
  <c r="AU240" i="1"/>
  <c r="AU235" i="1"/>
  <c r="AU230" i="1"/>
  <c r="AU225" i="1"/>
  <c r="AU220" i="1"/>
  <c r="AU215" i="1"/>
  <c r="AU210" i="1"/>
  <c r="AU205" i="1"/>
  <c r="AU200" i="1"/>
  <c r="AU195" i="1"/>
  <c r="AU190" i="1"/>
  <c r="AU185" i="1"/>
  <c r="AU180" i="1"/>
  <c r="AU175" i="1"/>
  <c r="AU170" i="1"/>
  <c r="AU165" i="1"/>
  <c r="AU1102" i="1"/>
  <c r="AT74" i="1"/>
  <c r="AT69" i="1"/>
  <c r="AT64" i="1"/>
  <c r="AT59" i="1"/>
  <c r="AT54" i="1"/>
  <c r="AT49" i="1"/>
  <c r="AT44" i="1"/>
  <c r="AT39" i="1"/>
  <c r="AT34" i="1"/>
  <c r="AT29" i="1"/>
  <c r="AT24" i="1"/>
  <c r="AT19" i="1"/>
  <c r="AT14" i="1"/>
  <c r="AT9" i="1"/>
  <c r="AT4" i="1"/>
  <c r="AU1059" i="1"/>
  <c r="AU545" i="1"/>
  <c r="AU525" i="1"/>
  <c r="AU485" i="1"/>
  <c r="AU294" i="1"/>
  <c r="AU269" i="1"/>
  <c r="AU229" i="1"/>
  <c r="AT1128" i="1"/>
  <c r="AT1123" i="1"/>
  <c r="AT1118" i="1"/>
  <c r="AT1113" i="1"/>
  <c r="AT1108" i="1"/>
  <c r="AT1103" i="1"/>
  <c r="AT1098" i="1"/>
  <c r="AT1093" i="1"/>
  <c r="AT1088" i="1"/>
  <c r="AT1083" i="1"/>
  <c r="AT1078" i="1"/>
  <c r="AT1073" i="1"/>
  <c r="AT1068" i="1"/>
  <c r="AT1063" i="1"/>
  <c r="AT1058" i="1"/>
  <c r="AT461" i="1"/>
  <c r="AT457" i="1"/>
  <c r="AT453" i="1"/>
  <c r="AT448" i="1"/>
  <c r="AT445" i="1"/>
  <c r="AT440" i="1"/>
  <c r="AT436" i="1"/>
  <c r="AT432" i="1"/>
  <c r="AT427" i="1"/>
  <c r="AT423" i="1"/>
  <c r="AT419" i="1"/>
  <c r="AT418" i="1"/>
  <c r="AT413" i="1"/>
  <c r="AT409" i="1"/>
  <c r="AT406" i="1"/>
  <c r="AT1040" i="1"/>
  <c r="AT1038" i="1"/>
  <c r="AT1033" i="1"/>
  <c r="AT389" i="1"/>
  <c r="AT385" i="1"/>
  <c r="AT1030" i="1"/>
  <c r="AT1028" i="1"/>
  <c r="AT1026" i="1"/>
  <c r="AT374" i="1"/>
  <c r="AT1018" i="1"/>
  <c r="AT1016" i="1"/>
  <c r="AT367" i="1"/>
  <c r="AT1013" i="1"/>
  <c r="AT359" i="1"/>
  <c r="AT358" i="1"/>
  <c r="AT1007" i="1"/>
  <c r="AT351" i="1"/>
  <c r="AT346" i="1"/>
  <c r="AT341" i="1"/>
  <c r="AT336" i="1"/>
  <c r="AT332" i="1"/>
  <c r="AT328" i="1"/>
  <c r="AT324" i="1"/>
  <c r="AT321" i="1"/>
  <c r="AT998" i="1"/>
  <c r="AT995" i="1"/>
  <c r="AT993" i="1"/>
  <c r="AT989" i="1"/>
  <c r="AT984" i="1"/>
  <c r="AT979" i="1"/>
  <c r="AT974" i="1"/>
  <c r="AT969" i="1"/>
  <c r="AT964" i="1"/>
  <c r="AT559" i="1"/>
  <c r="AT288" i="1"/>
  <c r="AU1112" i="1"/>
  <c r="AU1077" i="1"/>
  <c r="AU1057" i="1"/>
  <c r="AU439" i="1"/>
  <c r="AU1047" i="1"/>
  <c r="AU393" i="1"/>
  <c r="AU378" i="1"/>
  <c r="AU370" i="1"/>
  <c r="AU350" i="1"/>
  <c r="AU318" i="1"/>
  <c r="AU963" i="1"/>
  <c r="AU933" i="1"/>
  <c r="AU908" i="1"/>
  <c r="AU888" i="1"/>
  <c r="AU868" i="1"/>
  <c r="AU828" i="1"/>
  <c r="AU808" i="1"/>
  <c r="AU773" i="1"/>
  <c r="AU743" i="1"/>
  <c r="AU718" i="1"/>
  <c r="AU698" i="1"/>
  <c r="AU668" i="1"/>
  <c r="AU638" i="1"/>
  <c r="AU598" i="1"/>
  <c r="AU568" i="1"/>
  <c r="AU1121" i="1"/>
  <c r="AU1106" i="1"/>
  <c r="AU1076" i="1"/>
  <c r="AU1052" i="1"/>
  <c r="AU1042" i="1"/>
  <c r="AU380" i="1"/>
  <c r="AU365" i="1"/>
  <c r="AU349" i="1"/>
  <c r="AU1001" i="1"/>
  <c r="AU972" i="1"/>
  <c r="AU932" i="1"/>
  <c r="AU897" i="1"/>
  <c r="AU867" i="1"/>
  <c r="AU837" i="1"/>
  <c r="AU807" i="1"/>
  <c r="AU777" i="1"/>
  <c r="AU742" i="1"/>
  <c r="AU702" i="1"/>
  <c r="AT1095" i="1"/>
  <c r="AT1090" i="1"/>
  <c r="AT1085" i="1"/>
  <c r="AT1080" i="1"/>
  <c r="AT447" i="1"/>
  <c r="AT442" i="1"/>
  <c r="AT391" i="1"/>
  <c r="AT372" i="1"/>
  <c r="AT368" i="1"/>
  <c r="AT364" i="1"/>
  <c r="AT361" i="1"/>
  <c r="AT326" i="1"/>
  <c r="AT323" i="1"/>
  <c r="AT1000" i="1"/>
  <c r="AT997" i="1"/>
  <c r="AT314" i="1"/>
  <c r="AT991" i="1"/>
  <c r="AT951" i="1"/>
  <c r="AT926" i="1"/>
  <c r="AT831" i="1"/>
  <c r="AT706" i="1"/>
  <c r="AT701" i="1"/>
  <c r="AT626" i="1"/>
  <c r="AT621" i="1"/>
  <c r="AT616" i="1"/>
  <c r="AT611" i="1"/>
  <c r="AT606" i="1"/>
  <c r="AT601" i="1"/>
  <c r="AT596" i="1"/>
  <c r="AT591" i="1"/>
  <c r="AT586" i="1"/>
  <c r="AT561" i="1"/>
  <c r="AT556" i="1"/>
  <c r="AT551" i="1"/>
  <c r="AT496" i="1"/>
  <c r="AT491" i="1"/>
  <c r="AT486" i="1"/>
  <c r="AT481" i="1"/>
  <c r="AT476" i="1"/>
  <c r="AT471" i="1"/>
  <c r="AT466" i="1"/>
  <c r="AT310" i="1"/>
  <c r="AT305" i="1"/>
  <c r="AT300" i="1"/>
  <c r="AT295" i="1"/>
  <c r="AT290" i="1"/>
  <c r="AT285" i="1"/>
  <c r="AT280" i="1"/>
  <c r="AT275" i="1"/>
  <c r="AU431" i="1"/>
  <c r="AU1127" i="1"/>
  <c r="AU452" i="1"/>
  <c r="AU412" i="1"/>
  <c r="AU1022" i="1"/>
  <c r="AU357" i="1"/>
  <c r="AU345" i="1"/>
  <c r="AU327" i="1"/>
  <c r="AU320" i="1"/>
  <c r="AU978" i="1"/>
  <c r="AU948" i="1"/>
  <c r="AU928" i="1"/>
  <c r="AU898" i="1"/>
  <c r="AU878" i="1"/>
  <c r="AU853" i="1"/>
  <c r="AU803" i="1"/>
  <c r="AU783" i="1"/>
  <c r="AU758" i="1"/>
  <c r="AU723" i="1"/>
  <c r="AU688" i="1"/>
  <c r="AU658" i="1"/>
  <c r="AU628" i="1"/>
  <c r="AU608" i="1"/>
  <c r="AU578" i="1"/>
  <c r="AU1111" i="1"/>
  <c r="AU1086" i="1"/>
  <c r="AU460" i="1"/>
  <c r="AU438" i="1"/>
  <c r="AU411" i="1"/>
  <c r="AU1032" i="1"/>
  <c r="AU1021" i="1"/>
  <c r="AU1011" i="1"/>
  <c r="AU339" i="1"/>
  <c r="AU313" i="1"/>
  <c r="AU962" i="1"/>
  <c r="AU917" i="1"/>
  <c r="AU892" i="1"/>
  <c r="AU862" i="1"/>
  <c r="AU827" i="1"/>
  <c r="AU782" i="1"/>
  <c r="AU757" i="1"/>
  <c r="AU732" i="1"/>
  <c r="AU712" i="1"/>
  <c r="AU1070" i="1"/>
  <c r="AU1065" i="1"/>
  <c r="AU459" i="1"/>
  <c r="AU1045" i="1"/>
  <c r="AU1043" i="1"/>
  <c r="AU1041" i="1"/>
  <c r="AU400" i="1"/>
  <c r="AU379" i="1"/>
  <c r="AU1024" i="1"/>
  <c r="AU981" i="1"/>
  <c r="AU976" i="1"/>
  <c r="AU971" i="1"/>
  <c r="AU966" i="1"/>
  <c r="AU941" i="1"/>
  <c r="AU936" i="1"/>
  <c r="AU906" i="1"/>
  <c r="AU901" i="1"/>
  <c r="AU856" i="1"/>
  <c r="AU851" i="1"/>
  <c r="AU816" i="1"/>
  <c r="AU811" i="1"/>
  <c r="AU806" i="1"/>
  <c r="AU741" i="1"/>
  <c r="AU726" i="1"/>
  <c r="AU721" i="1"/>
  <c r="AU686" i="1"/>
  <c r="AU681" i="1"/>
  <c r="AU676" i="1"/>
  <c r="AU511" i="1"/>
  <c r="AU1107" i="1"/>
  <c r="AU1082" i="1"/>
  <c r="AU456" i="1"/>
  <c r="AU1049" i="1"/>
  <c r="AU417" i="1"/>
  <c r="AU1037" i="1"/>
  <c r="AU381" i="1"/>
  <c r="AU375" i="1"/>
  <c r="AU1012" i="1"/>
  <c r="AU331" i="1"/>
  <c r="AU988" i="1"/>
  <c r="AU958" i="1"/>
  <c r="AU923" i="1"/>
  <c r="AU893" i="1"/>
  <c r="AU873" i="1"/>
  <c r="AU843" i="1"/>
  <c r="AU823" i="1"/>
  <c r="AU778" i="1"/>
  <c r="AU748" i="1"/>
  <c r="AU728" i="1"/>
  <c r="AU693" i="1"/>
  <c r="AU663" i="1"/>
  <c r="AU633" i="1"/>
  <c r="AU603" i="1"/>
  <c r="AU573" i="1"/>
  <c r="AU1081" i="1"/>
  <c r="AU1056" i="1"/>
  <c r="AU443" i="1"/>
  <c r="AU1046" i="1"/>
  <c r="AU398" i="1"/>
  <c r="AU383" i="1"/>
  <c r="AU377" i="1"/>
  <c r="AU356" i="1"/>
  <c r="AU982" i="1"/>
  <c r="AU967" i="1"/>
  <c r="AU952" i="1"/>
  <c r="AU942" i="1"/>
  <c r="AU922" i="1"/>
  <c r="AU902" i="1"/>
  <c r="AU877" i="1"/>
  <c r="AU832" i="1"/>
  <c r="AU797" i="1"/>
  <c r="AU762" i="1"/>
  <c r="AU717" i="1"/>
  <c r="AT800" i="1"/>
  <c r="AU800" i="1"/>
  <c r="AT725" i="1"/>
  <c r="AU725" i="1"/>
  <c r="AT625" i="1"/>
  <c r="AU625" i="1"/>
  <c r="AT575" i="1"/>
  <c r="AU575" i="1"/>
  <c r="AU347" i="1"/>
  <c r="AU830" i="1"/>
  <c r="AU1087" i="1"/>
  <c r="AU1055" i="1"/>
  <c r="AU435" i="1"/>
  <c r="AU1048" i="1"/>
  <c r="AU1039" i="1"/>
  <c r="AU1017" i="1"/>
  <c r="AU1006" i="1"/>
  <c r="AU1002" i="1"/>
  <c r="AU983" i="1"/>
  <c r="AU953" i="1"/>
  <c r="AU918" i="1"/>
  <c r="AU883" i="1"/>
  <c r="AU838" i="1"/>
  <c r="AU818" i="1"/>
  <c r="AU798" i="1"/>
  <c r="AU768" i="1"/>
  <c r="AU733" i="1"/>
  <c r="AU703" i="1"/>
  <c r="AU673" i="1"/>
  <c r="AU653" i="1"/>
  <c r="AU618" i="1"/>
  <c r="AU588" i="1"/>
  <c r="AU558" i="1"/>
  <c r="AU1091" i="1"/>
  <c r="AU1061" i="1"/>
  <c r="AU434" i="1"/>
  <c r="AU416" i="1"/>
  <c r="AU404" i="1"/>
  <c r="AU392" i="1"/>
  <c r="AU369" i="1"/>
  <c r="AU344" i="1"/>
  <c r="AU330" i="1"/>
  <c r="AU317" i="1"/>
  <c r="AU315" i="1"/>
  <c r="AU957" i="1"/>
  <c r="AU927" i="1"/>
  <c r="AU887" i="1"/>
  <c r="AU857" i="1"/>
  <c r="AU842" i="1"/>
  <c r="AU812" i="1"/>
  <c r="AU792" i="1"/>
  <c r="AU767" i="1"/>
  <c r="AU727" i="1"/>
  <c r="AU697" i="1"/>
  <c r="AU1124" i="1"/>
  <c r="AU1119" i="1"/>
  <c r="AU1114" i="1"/>
  <c r="AU1109" i="1"/>
  <c r="AU1104" i="1"/>
  <c r="AU1099" i="1"/>
  <c r="AU1094" i="1"/>
  <c r="AU1089" i="1"/>
  <c r="AU1084" i="1"/>
  <c r="AU1079" i="1"/>
  <c r="AU1074" i="1"/>
  <c r="AU1069" i="1"/>
  <c r="AU1064" i="1"/>
  <c r="AU462" i="1"/>
  <c r="AU458" i="1"/>
  <c r="AU376" i="1"/>
  <c r="AU990" i="1"/>
  <c r="AU900" i="1"/>
  <c r="AU870" i="1"/>
  <c r="AU1122" i="1"/>
  <c r="AU1097" i="1"/>
  <c r="AU1062" i="1"/>
  <c r="AU444" i="1"/>
  <c r="AU405" i="1"/>
  <c r="AU384" i="1"/>
  <c r="AU363" i="1"/>
  <c r="AU1005" i="1"/>
  <c r="AU992" i="1"/>
  <c r="AU968" i="1"/>
  <c r="AU938" i="1"/>
  <c r="AU903" i="1"/>
  <c r="AU858" i="1"/>
  <c r="AU848" i="1"/>
  <c r="AU813" i="1"/>
  <c r="AU788" i="1"/>
  <c r="AU763" i="1"/>
  <c r="AU738" i="1"/>
  <c r="AU708" i="1"/>
  <c r="AU683" i="1"/>
  <c r="AU643" i="1"/>
  <c r="AU613" i="1"/>
  <c r="AU583" i="1"/>
  <c r="AU553" i="1"/>
  <c r="AU1101" i="1"/>
  <c r="AU1066" i="1"/>
  <c r="AU451" i="1"/>
  <c r="AU426" i="1"/>
  <c r="AU401" i="1"/>
  <c r="AU1025" i="1"/>
  <c r="AU362" i="1"/>
  <c r="AU335" i="1"/>
  <c r="AU987" i="1"/>
  <c r="AU937" i="1"/>
  <c r="AU907" i="1"/>
  <c r="AU872" i="1"/>
  <c r="AU847" i="1"/>
  <c r="AU822" i="1"/>
  <c r="AU787" i="1"/>
  <c r="AU752" i="1"/>
  <c r="AU722" i="1"/>
  <c r="AU707" i="1"/>
  <c r="AU441" i="1"/>
  <c r="AU1092" i="1"/>
  <c r="AU1067" i="1"/>
  <c r="AU1053" i="1"/>
  <c r="AU408" i="1"/>
  <c r="AU388" i="1"/>
  <c r="AU366" i="1"/>
  <c r="AU340" i="1"/>
  <c r="AU316" i="1"/>
  <c r="AU973" i="1"/>
  <c r="AU943" i="1"/>
  <c r="AU913" i="1"/>
  <c r="AU863" i="1"/>
  <c r="AU833" i="1"/>
  <c r="AU793" i="1"/>
  <c r="AU753" i="1"/>
  <c r="AU678" i="1"/>
  <c r="AU648" i="1"/>
  <c r="AU623" i="1"/>
  <c r="AU593" i="1"/>
  <c r="AU563" i="1"/>
  <c r="AU1116" i="1"/>
  <c r="AU1126" i="1"/>
  <c r="AU1096" i="1"/>
  <c r="AU1054" i="1"/>
  <c r="AU422" i="1"/>
  <c r="AU373" i="1"/>
  <c r="AU354" i="1"/>
  <c r="AU319" i="1"/>
  <c r="AU977" i="1"/>
  <c r="AU947" i="1"/>
  <c r="AU912" i="1"/>
  <c r="AU882" i="1"/>
  <c r="AU852" i="1"/>
  <c r="AU817" i="1"/>
  <c r="AU802" i="1"/>
  <c r="AU772" i="1"/>
  <c r="AU747" i="1"/>
  <c r="AU737" i="1"/>
  <c r="AU692" i="1"/>
  <c r="AU1128" i="1"/>
  <c r="AU1123" i="1"/>
  <c r="AU1113" i="1"/>
  <c r="AU1108" i="1"/>
  <c r="AU1103" i="1"/>
  <c r="AU1098" i="1"/>
  <c r="AU1093" i="1"/>
  <c r="AU1088" i="1"/>
  <c r="AU1083" i="1"/>
  <c r="AU1058" i="1"/>
  <c r="AU454" i="1"/>
  <c r="AU449" i="1"/>
  <c r="AU446" i="1"/>
  <c r="AU1051" i="1"/>
  <c r="AU1050" i="1"/>
  <c r="AU428" i="1"/>
  <c r="AU424" i="1"/>
  <c r="AU420" i="1"/>
  <c r="AU1044" i="1"/>
  <c r="AU414" i="1"/>
  <c r="AU410" i="1"/>
  <c r="AU407" i="1"/>
  <c r="AU402" i="1"/>
  <c r="AU399" i="1"/>
  <c r="AU1036" i="1"/>
  <c r="AU1034" i="1"/>
  <c r="AU390" i="1"/>
  <c r="AU386" i="1"/>
  <c r="AU1031" i="1"/>
  <c r="AU1029" i="1"/>
  <c r="AU1023" i="1"/>
  <c r="AU1019" i="1"/>
  <c r="AU371" i="1"/>
  <c r="AU1015" i="1"/>
  <c r="AU1014" i="1"/>
  <c r="AU360" i="1"/>
  <c r="AU1009" i="1"/>
  <c r="AU355" i="1"/>
  <c r="AU352" i="1"/>
  <c r="AU342" i="1"/>
  <c r="AU337" i="1"/>
  <c r="AU333" i="1"/>
  <c r="AU329" i="1"/>
  <c r="AU325" i="1"/>
  <c r="AU322" i="1"/>
  <c r="AU999" i="1"/>
  <c r="AU996" i="1"/>
  <c r="AU994" i="1"/>
  <c r="AU985" i="1"/>
  <c r="AU980" i="1"/>
  <c r="AU975" i="1"/>
  <c r="AU970" i="1"/>
  <c r="AU965" i="1"/>
  <c r="AU960" i="1"/>
  <c r="AU955" i="1"/>
  <c r="AU950" i="1"/>
  <c r="AU945" i="1"/>
  <c r="AU940" i="1"/>
  <c r="AU935" i="1"/>
  <c r="AU925" i="1"/>
  <c r="AU920" i="1"/>
  <c r="AU915" i="1"/>
  <c r="AU910" i="1"/>
  <c r="AU905" i="1"/>
  <c r="AU895" i="1"/>
  <c r="AU890" i="1"/>
  <c r="AU885" i="1"/>
  <c r="AU880" i="1"/>
  <c r="AU875" i="1"/>
  <c r="AU865" i="1"/>
  <c r="AU860" i="1"/>
  <c r="AU855" i="1"/>
  <c r="AU850" i="1"/>
  <c r="AU845" i="1"/>
  <c r="AU840" i="1"/>
  <c r="AU835" i="1"/>
  <c r="AU820" i="1"/>
  <c r="AU810" i="1"/>
  <c r="AU790" i="1"/>
  <c r="AU780" i="1"/>
  <c r="AU770" i="1"/>
  <c r="AU755" i="1"/>
  <c r="AU685" i="1"/>
  <c r="AU655" i="1"/>
  <c r="AU595" i="1"/>
  <c r="AT959" i="1"/>
  <c r="AT954" i="1"/>
  <c r="AT949" i="1"/>
  <c r="AT944" i="1"/>
  <c r="AT939" i="1"/>
  <c r="AT934" i="1"/>
  <c r="AT929" i="1"/>
  <c r="AT924" i="1"/>
  <c r="AT919" i="1"/>
  <c r="AT914" i="1"/>
  <c r="AT909" i="1"/>
  <c r="AT904" i="1"/>
  <c r="AT899" i="1"/>
  <c r="AT894" i="1"/>
  <c r="AT889" i="1"/>
  <c r="AT884" i="1"/>
  <c r="AT879" i="1"/>
  <c r="AT874" i="1"/>
  <c r="AT869" i="1"/>
  <c r="AT864" i="1"/>
  <c r="AT859" i="1"/>
  <c r="AT854" i="1"/>
  <c r="AT849" i="1"/>
  <c r="AT844" i="1"/>
  <c r="AT839" i="1"/>
  <c r="AT834" i="1"/>
  <c r="AT829" i="1"/>
  <c r="AT824" i="1"/>
  <c r="AT819" i="1"/>
  <c r="AT814" i="1"/>
  <c r="AT809" i="1"/>
  <c r="AT804" i="1"/>
  <c r="AT799" i="1"/>
  <c r="AT794" i="1"/>
  <c r="AT789" i="1"/>
  <c r="AT784" i="1"/>
  <c r="AT779" i="1"/>
  <c r="AT774" i="1"/>
  <c r="AT769" i="1"/>
  <c r="AT764" i="1"/>
  <c r="AT759" i="1"/>
  <c r="AT754" i="1"/>
  <c r="AT749" i="1"/>
  <c r="AT744" i="1"/>
  <c r="AT739" i="1"/>
  <c r="AT734" i="1"/>
  <c r="AT729" i="1"/>
  <c r="AU1078" i="1"/>
  <c r="AU1073" i="1"/>
  <c r="AU1068" i="1"/>
  <c r="AU1063" i="1"/>
  <c r="AU461" i="1"/>
  <c r="AU457" i="1"/>
  <c r="AU453" i="1"/>
  <c r="AU448" i="1"/>
  <c r="AU445" i="1"/>
  <c r="AU440" i="1"/>
  <c r="AU436" i="1"/>
  <c r="AU427" i="1"/>
  <c r="AU423" i="1"/>
  <c r="AU419" i="1"/>
  <c r="AU418" i="1"/>
  <c r="AU413" i="1"/>
  <c r="AU409" i="1"/>
  <c r="AU406" i="1"/>
  <c r="AU1040" i="1"/>
  <c r="AU1038" i="1"/>
  <c r="AU396" i="1"/>
  <c r="AU1033" i="1"/>
  <c r="AU389" i="1"/>
  <c r="AU385" i="1"/>
  <c r="AU1030" i="1"/>
  <c r="AU1028" i="1"/>
  <c r="AU374" i="1"/>
  <c r="AU1018" i="1"/>
  <c r="AU1016" i="1"/>
  <c r="AU1007" i="1"/>
  <c r="AU351" i="1"/>
  <c r="AU332" i="1"/>
  <c r="AU324" i="1"/>
  <c r="AU321" i="1"/>
  <c r="AU998" i="1"/>
  <c r="AU995" i="1"/>
  <c r="AU993" i="1"/>
  <c r="AU984" i="1"/>
  <c r="AU979" i="1"/>
  <c r="AU974" i="1"/>
  <c r="AT488" i="1"/>
  <c r="AT468" i="1"/>
  <c r="AT252" i="1"/>
  <c r="AT247" i="1"/>
  <c r="AT242" i="1"/>
  <c r="AT237" i="1"/>
  <c r="AT192" i="1"/>
  <c r="AT187" i="1"/>
  <c r="AT167" i="1"/>
  <c r="AT162" i="1"/>
  <c r="AT157" i="1"/>
  <c r="AT152" i="1"/>
  <c r="AT127" i="1"/>
  <c r="AT122" i="1"/>
  <c r="AT117" i="1"/>
  <c r="AT112" i="1"/>
  <c r="AT107" i="1"/>
  <c r="AT102" i="1"/>
  <c r="AT97" i="1"/>
  <c r="AT92" i="1"/>
  <c r="AT87" i="1"/>
  <c r="AT82" i="1"/>
  <c r="AT77" i="1"/>
  <c r="AT72" i="1"/>
  <c r="AT67" i="1"/>
  <c r="AT62" i="1"/>
  <c r="AT57" i="1"/>
  <c r="AT52" i="1"/>
  <c r="AT47" i="1"/>
  <c r="AT42" i="1"/>
  <c r="AT37" i="1"/>
  <c r="AT32" i="1"/>
  <c r="AT27" i="1"/>
  <c r="AT22" i="1"/>
  <c r="AT17" i="1"/>
  <c r="AT12" i="1"/>
  <c r="AT7" i="1"/>
  <c r="AU548" i="1"/>
  <c r="AU543" i="1"/>
  <c r="AU538" i="1"/>
  <c r="AU533" i="1"/>
  <c r="AU528" i="1"/>
  <c r="AU523" i="1"/>
  <c r="AU518" i="1"/>
  <c r="AU513" i="1"/>
  <c r="AU508" i="1"/>
  <c r="AU498" i="1"/>
  <c r="AU307" i="1"/>
  <c r="AU302" i="1"/>
  <c r="AU297" i="1"/>
  <c r="AU287" i="1"/>
  <c r="AU282" i="1"/>
  <c r="AU277" i="1"/>
  <c r="AU267" i="1"/>
  <c r="AU227" i="1"/>
  <c r="AU222" i="1"/>
  <c r="AU217" i="1"/>
  <c r="AU212" i="1"/>
  <c r="AU142" i="1"/>
  <c r="AU137" i="1"/>
  <c r="AT682" i="1"/>
  <c r="AT677" i="1"/>
  <c r="AT672" i="1"/>
  <c r="AT667" i="1"/>
  <c r="AT662" i="1"/>
  <c r="AT657" i="1"/>
  <c r="AT652" i="1"/>
  <c r="AT647" i="1"/>
  <c r="AT642" i="1"/>
  <c r="AT637" i="1"/>
  <c r="AT632" i="1"/>
  <c r="AT627" i="1"/>
  <c r="AT622" i="1"/>
  <c r="AT617" i="1"/>
  <c r="AT612" i="1"/>
  <c r="AT607" i="1"/>
  <c r="AT602" i="1"/>
  <c r="AT597" i="1"/>
  <c r="AT592" i="1"/>
  <c r="AT587" i="1"/>
  <c r="AT582" i="1"/>
  <c r="AT577" i="1"/>
  <c r="AT572" i="1"/>
  <c r="AT567" i="1"/>
  <c r="AT562" i="1"/>
  <c r="AT557" i="1"/>
  <c r="AT552" i="1"/>
  <c r="AT547" i="1"/>
  <c r="AT542" i="1"/>
  <c r="AT537" i="1"/>
  <c r="AT532" i="1"/>
  <c r="AT527" i="1"/>
  <c r="AT522" i="1"/>
  <c r="AT517" i="1"/>
  <c r="AT512" i="1"/>
  <c r="AT507" i="1"/>
  <c r="AT502" i="1"/>
  <c r="AT497" i="1"/>
  <c r="AT492" i="1"/>
  <c r="AT487" i="1"/>
  <c r="AT482" i="1"/>
  <c r="AT477" i="1"/>
  <c r="AT472" i="1"/>
  <c r="AT467" i="1"/>
  <c r="AT311" i="1"/>
  <c r="AT306" i="1"/>
  <c r="AT301" i="1"/>
  <c r="AT296" i="1"/>
  <c r="AT291" i="1"/>
  <c r="AT286" i="1"/>
  <c r="AT281" i="1"/>
  <c r="AT276" i="1"/>
  <c r="AT271" i="1"/>
  <c r="AU266" i="1"/>
  <c r="AU261" i="1"/>
  <c r="AU256" i="1"/>
  <c r="AU251" i="1"/>
  <c r="AU241" i="1"/>
  <c r="AU236" i="1"/>
  <c r="AU231" i="1"/>
  <c r="AU226" i="1"/>
  <c r="AU221" i="1"/>
  <c r="AU216" i="1"/>
  <c r="AU211" i="1"/>
  <c r="AU201" i="1"/>
  <c r="AU196" i="1"/>
  <c r="AU191" i="1"/>
  <c r="AU181" i="1"/>
  <c r="AU176" i="1"/>
  <c r="AU171" i="1"/>
  <c r="AU161" i="1"/>
  <c r="AU156" i="1"/>
  <c r="AU151" i="1"/>
  <c r="AU141" i="1"/>
  <c r="AU136" i="1"/>
  <c r="AU131" i="1"/>
  <c r="AU126" i="1"/>
  <c r="AU121" i="1"/>
  <c r="AU116" i="1"/>
  <c r="AU111" i="1"/>
  <c r="AU106" i="1"/>
  <c r="AU101" i="1"/>
  <c r="AU96" i="1"/>
  <c r="AU91" i="1"/>
  <c r="AU86" i="1"/>
  <c r="AU81" i="1"/>
  <c r="AU76" i="1"/>
  <c r="AU71" i="1"/>
  <c r="AU66" i="1"/>
  <c r="AU61" i="1"/>
  <c r="AU56" i="1"/>
  <c r="AU51" i="1"/>
  <c r="AU46" i="1"/>
  <c r="AU41" i="1"/>
  <c r="AU36" i="1"/>
  <c r="AU31" i="1"/>
  <c r="AU26" i="1"/>
  <c r="AU21" i="1"/>
  <c r="AU16" i="1"/>
  <c r="AU11" i="1"/>
  <c r="AU6" i="1"/>
  <c r="AT270" i="1"/>
  <c r="AT265" i="1"/>
  <c r="AT260" i="1"/>
  <c r="AT255" i="1"/>
  <c r="AT250" i="1"/>
  <c r="AT245" i="1"/>
  <c r="AT240" i="1"/>
  <c r="AT235" i="1"/>
  <c r="AT230" i="1"/>
  <c r="AT225" i="1"/>
  <c r="AT220" i="1"/>
  <c r="AT215" i="1"/>
  <c r="AT210" i="1"/>
  <c r="AT205" i="1"/>
  <c r="AT200" i="1"/>
  <c r="AT195" i="1"/>
  <c r="AT190" i="1"/>
  <c r="AT185" i="1"/>
  <c r="AT180" i="1"/>
  <c r="AT175" i="1"/>
  <c r="AT170" i="1"/>
  <c r="AU160" i="1"/>
  <c r="AU155" i="1"/>
  <c r="AU150" i="1"/>
  <c r="AU140" i="1"/>
  <c r="AU135" i="1"/>
  <c r="AU130" i="1"/>
  <c r="AU125" i="1"/>
  <c r="AU120" i="1"/>
  <c r="AU115" i="1"/>
  <c r="AU110" i="1"/>
  <c r="AU105" i="1"/>
  <c r="AU100" i="1"/>
  <c r="AU95" i="1"/>
  <c r="AU90" i="1"/>
  <c r="AU85" i="1"/>
  <c r="AU80" i="1"/>
  <c r="AU75" i="1"/>
  <c r="AU70" i="1"/>
  <c r="AU65" i="1"/>
  <c r="AU60" i="1"/>
  <c r="AU55" i="1"/>
  <c r="AU50" i="1"/>
  <c r="AU40" i="1"/>
  <c r="AU35" i="1"/>
  <c r="AU30" i="1"/>
  <c r="AU25" i="1"/>
  <c r="AU20" i="1"/>
  <c r="AU15" i="1"/>
  <c r="AU10" i="1"/>
  <c r="AU5" i="1"/>
  <c r="AU254" i="1"/>
  <c r="AU184" i="1"/>
  <c r="AU99" i="1"/>
  <c r="AU825" i="1"/>
  <c r="AU815" i="1"/>
  <c r="AU805" i="1"/>
  <c r="AU795" i="1"/>
  <c r="AU785" i="1"/>
  <c r="AU775" i="1"/>
  <c r="AU765" i="1"/>
  <c r="AU760" i="1"/>
  <c r="AU750" i="1"/>
  <c r="AU745" i="1"/>
  <c r="AU740" i="1"/>
  <c r="AU735" i="1"/>
  <c r="AU730" i="1"/>
  <c r="AU720" i="1"/>
  <c r="AU715" i="1"/>
  <c r="AU710" i="1"/>
  <c r="AU705" i="1"/>
  <c r="AU700" i="1"/>
  <c r="AU695" i="1"/>
  <c r="AU690" i="1"/>
  <c r="AU680" i="1"/>
  <c r="AU675" i="1"/>
  <c r="AU670" i="1"/>
  <c r="AU665" i="1"/>
  <c r="AU660" i="1"/>
  <c r="AU650" i="1"/>
  <c r="AU645" i="1"/>
  <c r="AU640" i="1"/>
  <c r="AU635" i="1"/>
  <c r="AU630" i="1"/>
  <c r="AU620" i="1"/>
  <c r="AU615" i="1"/>
  <c r="AU610" i="1"/>
  <c r="AU605" i="1"/>
  <c r="AU600" i="1"/>
  <c r="AU590" i="1"/>
  <c r="AU585" i="1"/>
  <c r="AU580" i="1"/>
  <c r="AU570" i="1"/>
  <c r="AU565" i="1"/>
  <c r="AU560" i="1"/>
  <c r="AU555" i="1"/>
  <c r="AU550" i="1"/>
  <c r="AU540" i="1"/>
  <c r="AU535" i="1"/>
  <c r="AU530" i="1"/>
  <c r="AU520" i="1"/>
  <c r="AU515" i="1"/>
  <c r="AU510" i="1"/>
  <c r="AU500" i="1"/>
  <c r="AU495" i="1"/>
  <c r="AU490" i="1"/>
  <c r="AU480" i="1"/>
  <c r="AU475" i="1"/>
  <c r="AU470" i="1"/>
  <c r="AU465" i="1"/>
  <c r="AU309" i="1"/>
  <c r="AU304" i="1"/>
  <c r="AU299" i="1"/>
  <c r="AU289" i="1"/>
  <c r="AU284" i="1"/>
  <c r="AU279" i="1"/>
  <c r="AU274" i="1"/>
  <c r="AU264" i="1"/>
  <c r="AU259" i="1"/>
  <c r="AU249" i="1"/>
  <c r="AU244" i="1"/>
  <c r="AU239" i="1"/>
  <c r="AU234" i="1"/>
  <c r="AU224" i="1"/>
  <c r="AU219" i="1"/>
  <c r="AU204" i="1"/>
  <c r="AU194" i="1"/>
  <c r="AU179" i="1"/>
  <c r="AU174" i="1"/>
  <c r="AU169" i="1"/>
  <c r="AU154" i="1"/>
  <c r="AU134" i="1"/>
  <c r="AU114" i="1"/>
  <c r="AU89" i="1"/>
  <c r="AU84" i="1"/>
  <c r="AT724" i="1"/>
  <c r="AT719" i="1"/>
  <c r="AT714" i="1"/>
  <c r="AT709" i="1"/>
  <c r="AT704" i="1"/>
  <c r="AT699" i="1"/>
  <c r="AT694" i="1"/>
  <c r="AT689" i="1"/>
  <c r="AT684" i="1"/>
  <c r="AT679" i="1"/>
  <c r="AT674" i="1"/>
  <c r="AT669" i="1"/>
  <c r="AT664" i="1"/>
  <c r="AT659" i="1"/>
  <c r="AT654" i="1"/>
  <c r="AT649" i="1"/>
  <c r="AT644" i="1"/>
  <c r="AT639" i="1"/>
  <c r="AT634" i="1"/>
  <c r="AT629" i="1"/>
  <c r="AT624" i="1"/>
  <c r="AT619" i="1"/>
  <c r="AT614" i="1"/>
  <c r="AT609" i="1"/>
  <c r="AT604" i="1"/>
  <c r="AT599" i="1"/>
  <c r="AT594" i="1"/>
  <c r="AT589" i="1"/>
  <c r="AT584" i="1"/>
  <c r="AT579" i="1"/>
  <c r="AT574" i="1"/>
  <c r="AT569" i="1"/>
  <c r="AT564" i="1"/>
  <c r="AT554" i="1"/>
  <c r="AT549" i="1"/>
  <c r="AT544" i="1"/>
  <c r="AT539" i="1"/>
  <c r="AT534" i="1"/>
  <c r="AT529" i="1"/>
  <c r="AT524" i="1"/>
  <c r="AT519" i="1"/>
  <c r="AT514" i="1"/>
  <c r="AT509" i="1"/>
  <c r="AT504" i="1"/>
  <c r="AT499" i="1"/>
  <c r="AT494" i="1"/>
  <c r="AT489" i="1"/>
  <c r="AT484" i="1"/>
  <c r="AT479" i="1"/>
  <c r="AT474" i="1"/>
  <c r="AT469" i="1"/>
  <c r="AT464" i="1"/>
  <c r="AT308" i="1"/>
  <c r="AT303" i="1"/>
  <c r="AT298" i="1"/>
  <c r="AT293" i="1"/>
  <c r="AT283" i="1"/>
  <c r="AT278" i="1"/>
  <c r="AT273" i="1"/>
  <c r="AT268" i="1"/>
  <c r="AT263" i="1"/>
  <c r="AT258" i="1"/>
  <c r="AT253" i="1"/>
  <c r="AT248" i="1"/>
  <c r="AT243" i="1"/>
  <c r="AT238" i="1"/>
  <c r="AU4" i="1"/>
  <c r="AU214" i="1"/>
  <c r="AU209" i="1"/>
  <c r="AU199" i="1"/>
  <c r="AU189" i="1"/>
  <c r="AU164" i="1"/>
  <c r="AU159" i="1"/>
  <c r="AU149" i="1"/>
  <c r="AU139" i="1"/>
  <c r="AU129" i="1"/>
  <c r="AU124" i="1"/>
  <c r="AU109" i="1"/>
  <c r="AU104" i="1"/>
  <c r="AU94" i="1"/>
  <c r="AU79" i="1"/>
  <c r="AU74" i="1"/>
  <c r="AU64" i="1"/>
  <c r="AU44" i="1"/>
  <c r="AU39" i="1"/>
  <c r="AU34" i="1"/>
  <c r="AU29" i="1"/>
  <c r="AU14" i="1"/>
  <c r="AU9" i="1"/>
  <c r="AT233" i="1"/>
  <c r="AT228" i="1"/>
  <c r="AT223" i="1"/>
  <c r="AT218" i="1"/>
  <c r="AT213" i="1"/>
  <c r="AT208" i="1"/>
  <c r="AT203" i="1"/>
  <c r="AT198" i="1"/>
  <c r="AT193" i="1"/>
  <c r="AT188" i="1"/>
  <c r="AT183" i="1"/>
  <c r="AT178" i="1"/>
  <c r="AT173" i="1"/>
  <c r="AT168" i="1"/>
  <c r="AT163" i="1"/>
  <c r="AT158" i="1"/>
  <c r="AT153" i="1"/>
  <c r="AT148" i="1"/>
  <c r="AT143" i="1"/>
  <c r="AT138" i="1"/>
  <c r="AT133" i="1"/>
  <c r="AT128" i="1"/>
  <c r="AT123" i="1"/>
  <c r="AT118" i="1"/>
  <c r="AT113" i="1"/>
  <c r="AT108" i="1"/>
  <c r="AT103" i="1"/>
  <c r="AT98" i="1"/>
  <c r="AT93" i="1"/>
  <c r="AT88" i="1"/>
  <c r="AT83" i="1"/>
  <c r="AT78" i="1"/>
  <c r="AT73" i="1"/>
  <c r="AT68" i="1"/>
  <c r="AT63" i="1"/>
  <c r="AT58" i="1"/>
  <c r="AT53" i="1"/>
  <c r="AT48" i="1"/>
  <c r="AT43" i="1"/>
  <c r="AT38" i="1"/>
  <c r="AT33" i="1"/>
  <c r="AT28" i="1"/>
  <c r="AT23" i="1"/>
  <c r="AT18" i="1"/>
  <c r="AT13" i="1"/>
  <c r="AT8" i="1"/>
  <c r="AT3" i="1"/>
  <c r="AU19" i="1"/>
  <c r="AT2" i="1"/>
  <c r="AU1129" i="1" l="1"/>
  <c r="AT1129" i="1"/>
</calcChain>
</file>

<file path=xl/sharedStrings.xml><?xml version="1.0" encoding="utf-8"?>
<sst xmlns="http://schemas.openxmlformats.org/spreadsheetml/2006/main" count="17588" uniqueCount="8409">
  <si>
    <t>original</t>
  </si>
  <si>
    <t>majority.protein.ids</t>
  </si>
  <si>
    <t>peptide.counts..all.</t>
  </si>
  <si>
    <t>peptide.counts..razor.unique.</t>
  </si>
  <si>
    <t>peptide.counts..unique.</t>
  </si>
  <si>
    <t>fasta.headers</t>
  </si>
  <si>
    <t>number.of.proteins</t>
  </si>
  <si>
    <t>peptides</t>
  </si>
  <si>
    <t>razor...unique.peptides</t>
  </si>
  <si>
    <t>unique.peptides</t>
  </si>
  <si>
    <t>Uniprot_ID</t>
  </si>
  <si>
    <t>Gene_Name</t>
  </si>
  <si>
    <t>GO_BP</t>
  </si>
  <si>
    <t>GO_CC</t>
  </si>
  <si>
    <t>GO_MF</t>
  </si>
  <si>
    <t>representative_prot</t>
  </si>
  <si>
    <t>A0FGR8</t>
  </si>
  <si>
    <t>NA</t>
  </si>
  <si>
    <t>Extended synaptotagmin-2</t>
  </si>
  <si>
    <t>ESYT2_HUMAN</t>
  </si>
  <si>
    <t>ESYT2 FAM62B KIAA1228</t>
  </si>
  <si>
    <t>A1L4H1</t>
  </si>
  <si>
    <t>Soluble scavenger receptor cysteine-rich domain-containing protein SSC5D</t>
  </si>
  <si>
    <t>SRCRL_HUMAN</t>
  </si>
  <si>
    <t>SSC5D</t>
  </si>
  <si>
    <t>A5YKK6</t>
  </si>
  <si>
    <t>CCR4-NOT transcription complex subunit 1</t>
  </si>
  <si>
    <t>CNOT1_HUMAN</t>
  </si>
  <si>
    <t>CNOT1 CDC39 KIAA1007 NOT1 AD-005</t>
  </si>
  <si>
    <t>C4AMC7;Q6VEQ5;Q9NQA3;A8K0Z3;A8MWX3</t>
  </si>
  <si>
    <t>3;3;2;2;2</t>
  </si>
  <si>
    <t>Putative WAS protein family homolog 3;WAS protein family homolog 2;WAS protein family homolog 6;WASH complex subunit 1;Putative WAS protein family homolog 4</t>
  </si>
  <si>
    <t>WASH3_HUMAN</t>
  </si>
  <si>
    <t>WASH3P FAM39DP</t>
  </si>
  <si>
    <t>A8K2U0</t>
  </si>
  <si>
    <t>C9JRZ8;O60218</t>
  </si>
  <si>
    <t>5;3</t>
  </si>
  <si>
    <t>4;3</t>
  </si>
  <si>
    <t>Aldo-keto reductase family 1 member B15;Aldo-keto reductase family 1 member B10</t>
  </si>
  <si>
    <t>AK1BF_HUMAN</t>
  </si>
  <si>
    <t>AKR1B15</t>
  </si>
  <si>
    <t>C4AMC7</t>
  </si>
  <si>
    <t>O00139</t>
  </si>
  <si>
    <t>Kinesin-like protein KIF2A</t>
  </si>
  <si>
    <t>KIF2A_HUMAN</t>
  </si>
  <si>
    <t>KIF2A KIF2 KNS2</t>
  </si>
  <si>
    <t>C9JRZ8</t>
  </si>
  <si>
    <t>O00148</t>
  </si>
  <si>
    <t>ATP-dependent RNA helicase DDX39A</t>
  </si>
  <si>
    <t>DX39A_HUMAN</t>
  </si>
  <si>
    <t>DDX39A DDX39</t>
  </si>
  <si>
    <t>Q13765</t>
  </si>
  <si>
    <t>O00154</t>
  </si>
  <si>
    <t>Cytosolic acyl coenzyme A thioester hydrolase</t>
  </si>
  <si>
    <t>BACH_HUMAN</t>
  </si>
  <si>
    <t>ACOT7 BACH</t>
  </si>
  <si>
    <t>O00159;Q8N1T3</t>
  </si>
  <si>
    <t>O00159</t>
  </si>
  <si>
    <t>28;1</t>
  </si>
  <si>
    <t>26;0</t>
  </si>
  <si>
    <t>Unconventional myosin-Ic</t>
  </si>
  <si>
    <t>MYO1C_HUMAN</t>
  </si>
  <si>
    <t>MYO1C</t>
  </si>
  <si>
    <t>O00151</t>
  </si>
  <si>
    <t>O00161</t>
  </si>
  <si>
    <t>Synaptosomal-associated protein 23</t>
  </si>
  <si>
    <t>SNP23_HUMAN</t>
  </si>
  <si>
    <t>SNAP23</t>
  </si>
  <si>
    <t>O00178</t>
  </si>
  <si>
    <t>GTP-binding protein 1</t>
  </si>
  <si>
    <t>GTPB1_HUMAN</t>
  </si>
  <si>
    <t>GTPBP1</t>
  </si>
  <si>
    <t>O00203</t>
  </si>
  <si>
    <t>AP-3 complex subunit beta-1</t>
  </si>
  <si>
    <t>AP3B1_HUMAN</t>
  </si>
  <si>
    <t>AP3B1 ADTB3A</t>
  </si>
  <si>
    <t>O00231</t>
  </si>
  <si>
    <t>26S proteasome non-ATPase regulatory subunit 11</t>
  </si>
  <si>
    <t>PSD11_HUMAN</t>
  </si>
  <si>
    <t>PSMD11</t>
  </si>
  <si>
    <t>O00232</t>
  </si>
  <si>
    <t>26S proteasome non-ATPase regulatory subunit 12</t>
  </si>
  <si>
    <t>PSD12_HUMAN</t>
  </si>
  <si>
    <t>PSMD12</t>
  </si>
  <si>
    <t>O00264</t>
  </si>
  <si>
    <t>Membrane-associated progesterone receptor component 1</t>
  </si>
  <si>
    <t>PGRC1_HUMAN</t>
  </si>
  <si>
    <t>PGRMC1 HPR6.6 PGRMC</t>
  </si>
  <si>
    <t>O00299</t>
  </si>
  <si>
    <t>Chloride intracellular channel protein 1</t>
  </si>
  <si>
    <t>CLIC1_HUMAN</t>
  </si>
  <si>
    <t>CLIC1 G6 NCC27</t>
  </si>
  <si>
    <t>O00303</t>
  </si>
  <si>
    <t>Eukaryotic translation initiation factor 3 subunit F</t>
  </si>
  <si>
    <t>EIF3F_HUMAN</t>
  </si>
  <si>
    <t>EIF3F EIF3S5</t>
  </si>
  <si>
    <t>O00410</t>
  </si>
  <si>
    <t>Importin-5</t>
  </si>
  <si>
    <t>IPO5_HUMAN</t>
  </si>
  <si>
    <t>IPO5 KPNB3 RANBP5</t>
  </si>
  <si>
    <t>O00423</t>
  </si>
  <si>
    <t>Echinoderm microtubule-associated protein-like 1</t>
  </si>
  <si>
    <t>EMAL1_HUMAN</t>
  </si>
  <si>
    <t>EML1 EMAP1 EMAPL EMAPL1</t>
  </si>
  <si>
    <t>O00425</t>
  </si>
  <si>
    <t>Insulin-like growth factor 2 mRNA-binding protein 3</t>
  </si>
  <si>
    <t>IF2B3_HUMAN</t>
  </si>
  <si>
    <t>IGF2BP3 IMP3 KOC1 VICKZ3</t>
  </si>
  <si>
    <t>O00429</t>
  </si>
  <si>
    <t>Dynamin-1-like protein</t>
  </si>
  <si>
    <t>DNM1L_HUMAN</t>
  </si>
  <si>
    <t>DNM1L DLP1 DRP1</t>
  </si>
  <si>
    <t>O00487</t>
  </si>
  <si>
    <t>26S proteasome non-ATPase regulatory subunit 14</t>
  </si>
  <si>
    <t>PSDE_HUMAN</t>
  </si>
  <si>
    <t>PSMD14 POH1</t>
  </si>
  <si>
    <t>O00499;Q9UBW5;P49418</t>
  </si>
  <si>
    <t>O00499</t>
  </si>
  <si>
    <t>6;2;2</t>
  </si>
  <si>
    <t>Myc box-dependent-interacting protein 1</t>
  </si>
  <si>
    <t>BIN1_HUMAN</t>
  </si>
  <si>
    <t>BIN1 AMPHL</t>
  </si>
  <si>
    <t>O00560</t>
  </si>
  <si>
    <t>Syntenin-1</t>
  </si>
  <si>
    <t>SDCB1_HUMAN</t>
  </si>
  <si>
    <t>SDCBP MDA9 SYCL</t>
  </si>
  <si>
    <t>O00567</t>
  </si>
  <si>
    <t>Nucleolar protein 56</t>
  </si>
  <si>
    <t>NOP56_HUMAN</t>
  </si>
  <si>
    <t>NOP56 NOL5A</t>
  </si>
  <si>
    <t>O00571;Q9NQI0</t>
  </si>
  <si>
    <t>O00571</t>
  </si>
  <si>
    <t>20;2</t>
  </si>
  <si>
    <t>19;2</t>
  </si>
  <si>
    <t>3;0</t>
  </si>
  <si>
    <t>ATP-dependent RNA helicase DDX3X</t>
  </si>
  <si>
    <t>DDX3X_HUMAN</t>
  </si>
  <si>
    <t>DDX3X DBX DDX3</t>
  </si>
  <si>
    <t>O14495</t>
  </si>
  <si>
    <t>Phospholipid phosphatase 3</t>
  </si>
  <si>
    <t>PLPP3_HUMAN</t>
  </si>
  <si>
    <t>PLPP3 LPP3 PPAP2B</t>
  </si>
  <si>
    <t>O00629</t>
  </si>
  <si>
    <t>O14672</t>
  </si>
  <si>
    <t>Disintegrin and metalloproteinase domain-containing protein 10</t>
  </si>
  <si>
    <t>ADA10_HUMAN</t>
  </si>
  <si>
    <t>ADAM10 KUZ MADM</t>
  </si>
  <si>
    <t>O14744</t>
  </si>
  <si>
    <t>Protein arginine N-methyltransferase 5</t>
  </si>
  <si>
    <t>ANM5_HUMAN</t>
  </si>
  <si>
    <t>PRMT5 HRMT1L5 IBP72 JBP1 SKB1</t>
  </si>
  <si>
    <t>O14617</t>
  </si>
  <si>
    <t>O14786</t>
  </si>
  <si>
    <t>Neuropilin-1</t>
  </si>
  <si>
    <t>NRP1_HUMAN</t>
  </si>
  <si>
    <t>NRP1 NRP VEGF165R</t>
  </si>
  <si>
    <t>O14818;Q8TAA3</t>
  </si>
  <si>
    <t>O14818</t>
  </si>
  <si>
    <t>13;5</t>
  </si>
  <si>
    <t>Proteasome subunit alpha type-7</t>
  </si>
  <si>
    <t>PSA7_HUMAN</t>
  </si>
  <si>
    <t>PSMA7 HSPC</t>
  </si>
  <si>
    <t>O14745</t>
  </si>
  <si>
    <t>O14828</t>
  </si>
  <si>
    <t>Secretory carrier-associated membrane protein 3</t>
  </si>
  <si>
    <t>SCAM3_HUMAN</t>
  </si>
  <si>
    <t>SCAMP3 C1orf3 PROPIN1</t>
  </si>
  <si>
    <t>O14773</t>
  </si>
  <si>
    <t>O14936</t>
  </si>
  <si>
    <t>Peripheral plasma membrane protein CASK</t>
  </si>
  <si>
    <t>CSKP_HUMAN</t>
  </si>
  <si>
    <t>CASK LIN2</t>
  </si>
  <si>
    <t>O14964</t>
  </si>
  <si>
    <t>Hepatocyte growth factor-regulated tyrosine kinase substrate</t>
  </si>
  <si>
    <t>HGS_HUMAN</t>
  </si>
  <si>
    <t>HGS HRS</t>
  </si>
  <si>
    <t>O14980</t>
  </si>
  <si>
    <t>Exportin-1</t>
  </si>
  <si>
    <t>XPO1_HUMAN</t>
  </si>
  <si>
    <t>XPO1 CRM1</t>
  </si>
  <si>
    <t>O14908</t>
  </si>
  <si>
    <t>O15031</t>
  </si>
  <si>
    <t>Plexin-B2</t>
  </si>
  <si>
    <t>PLXB2_HUMAN</t>
  </si>
  <si>
    <t>PLXNB2 KIAA0315</t>
  </si>
  <si>
    <t>P19105</t>
  </si>
  <si>
    <t>O15118</t>
  </si>
  <si>
    <t>NPC intracellular cholesterol transporter 1</t>
  </si>
  <si>
    <t>NPC1_HUMAN</t>
  </si>
  <si>
    <t>NPC1</t>
  </si>
  <si>
    <t>O15143</t>
  </si>
  <si>
    <t>Actin-related protein 2/3 complex subunit 1B</t>
  </si>
  <si>
    <t>ARC1B_HUMAN</t>
  </si>
  <si>
    <t>ARPC1B ARC41</t>
  </si>
  <si>
    <t>O15144</t>
  </si>
  <si>
    <t>Actin-related protein 2/3 complex subunit 2</t>
  </si>
  <si>
    <t>ARPC2_HUMAN</t>
  </si>
  <si>
    <t>ARPC2 ARC34 PRO2446</t>
  </si>
  <si>
    <t>O15020</t>
  </si>
  <si>
    <t>O15145</t>
  </si>
  <si>
    <t>Actin-related protein 2/3 complex subunit 3</t>
  </si>
  <si>
    <t>ARPC3_HUMAN</t>
  </si>
  <si>
    <t>ARPC3 ARC21</t>
  </si>
  <si>
    <t>O15230</t>
  </si>
  <si>
    <t>Laminin subunit alpha-5</t>
  </si>
  <si>
    <t>LAMA5_HUMAN</t>
  </si>
  <si>
    <t>LAMA5 KIAA0533 KIAA1907</t>
  </si>
  <si>
    <t>O15294</t>
  </si>
  <si>
    <t>UDP-N-acetylglucosamine--peptide N-acetylglucosaminyltransferase 110 kDa subunit</t>
  </si>
  <si>
    <t>OGT1_HUMAN</t>
  </si>
  <si>
    <t>OGT</t>
  </si>
  <si>
    <t>O15371</t>
  </si>
  <si>
    <t>Eukaryotic translation initiation factor 3 subunit D</t>
  </si>
  <si>
    <t>EIF3D_HUMAN</t>
  </si>
  <si>
    <t>EIF3D EIF3S7</t>
  </si>
  <si>
    <t>O15173</t>
  </si>
  <si>
    <t>O15372</t>
  </si>
  <si>
    <t>Eukaryotic translation initiation factor 3 subunit H</t>
  </si>
  <si>
    <t>EIF3H_HUMAN</t>
  </si>
  <si>
    <t>EIF3H EIF3S3</t>
  </si>
  <si>
    <t>O15400</t>
  </si>
  <si>
    <t>Syntaxin-7</t>
  </si>
  <si>
    <t>STX7_HUMAN</t>
  </si>
  <si>
    <t>STX7</t>
  </si>
  <si>
    <t>O15260</t>
  </si>
  <si>
    <t>O15439</t>
  </si>
  <si>
    <t>ATP-binding cassette sub-family C member 4</t>
  </si>
  <si>
    <t>MRP4_HUMAN</t>
  </si>
  <si>
    <t>ABCC4 MOATB MRP4</t>
  </si>
  <si>
    <t>O15460</t>
  </si>
  <si>
    <t>Prolyl 4-hydroxylase subunit alpha-2</t>
  </si>
  <si>
    <t>P4HA2_HUMAN</t>
  </si>
  <si>
    <t>P4HA2 UNQ290/PRO330</t>
  </si>
  <si>
    <t>O15484</t>
  </si>
  <si>
    <t>Calpain-5</t>
  </si>
  <si>
    <t>CAN5_HUMAN</t>
  </si>
  <si>
    <t>CAPN5 NCL3</t>
  </si>
  <si>
    <t>O15511</t>
  </si>
  <si>
    <t>Actin-related protein 2/3 complex subunit 5</t>
  </si>
  <si>
    <t>ARPC5_HUMAN</t>
  </si>
  <si>
    <t>ARPC5 ARC16</t>
  </si>
  <si>
    <t>O43143</t>
  </si>
  <si>
    <t>Pre-mRNA-splicing factor ATP-dependent RNA helicase DHX15</t>
  </si>
  <si>
    <t>DHX15_HUMAN</t>
  </si>
  <si>
    <t>DHX15 DBP1 DDX15</t>
  </si>
  <si>
    <t>O43175</t>
  </si>
  <si>
    <t>D-3-phosphoglycerate dehydrogenase</t>
  </si>
  <si>
    <t>SERA_HUMAN</t>
  </si>
  <si>
    <t>PHGDH PGDH3</t>
  </si>
  <si>
    <t>O15498</t>
  </si>
  <si>
    <t>O43242</t>
  </si>
  <si>
    <t>26S proteasome non-ATPase regulatory subunit 3</t>
  </si>
  <si>
    <t>PSMD3_HUMAN</t>
  </si>
  <si>
    <t>PSMD3</t>
  </si>
  <si>
    <t>O43396</t>
  </si>
  <si>
    <t>Thioredoxin-like protein 1</t>
  </si>
  <si>
    <t>TXNL1_HUMAN</t>
  </si>
  <si>
    <t>TXNL1 TRP32 TXL TXNL</t>
  </si>
  <si>
    <t>O43172</t>
  </si>
  <si>
    <t>O43402</t>
  </si>
  <si>
    <t>ER membrane protein complex subunit 8</t>
  </si>
  <si>
    <t>EMC8_HUMAN</t>
  </si>
  <si>
    <t>EMC8 C16orf2 C16orf4 COX4AL COX4NB FAM158B NOC4</t>
  </si>
  <si>
    <t>O43633</t>
  </si>
  <si>
    <t>Charged multivesicular body protein 2a</t>
  </si>
  <si>
    <t>CHM2A_HUMAN</t>
  </si>
  <si>
    <t>CHMP2A BC2 CHMP2</t>
  </si>
  <si>
    <t>O43681</t>
  </si>
  <si>
    <t>ATPase GET3</t>
  </si>
  <si>
    <t>GET3_HUMAN</t>
  </si>
  <si>
    <t>GET3 ARSA ASNA1 TRC40</t>
  </si>
  <si>
    <t>O43491</t>
  </si>
  <si>
    <t>O43684</t>
  </si>
  <si>
    <t>Mitotic checkpoint protein BUB3</t>
  </si>
  <si>
    <t>BUB3_HUMAN</t>
  </si>
  <si>
    <t>BUB3</t>
  </si>
  <si>
    <t>O43592</t>
  </si>
  <si>
    <t>O43707;Q08043</t>
  </si>
  <si>
    <t>O43707</t>
  </si>
  <si>
    <t>48;11</t>
  </si>
  <si>
    <t>25;0</t>
  </si>
  <si>
    <t>24;0</t>
  </si>
  <si>
    <t>Alpha-actinin-4</t>
  </si>
  <si>
    <t>ACTN4_HUMAN</t>
  </si>
  <si>
    <t>ACTN4</t>
  </si>
  <si>
    <t>O43617</t>
  </si>
  <si>
    <t>O43776</t>
  </si>
  <si>
    <t>Asparagine--tRNA ligase, cytoplasmic</t>
  </si>
  <si>
    <t>SYNC_HUMAN</t>
  </si>
  <si>
    <t>NARS1 NARS NRS</t>
  </si>
  <si>
    <t>O43795</t>
  </si>
  <si>
    <t>Unconventional myosin-Ib</t>
  </si>
  <si>
    <t>MYO1B_HUMAN</t>
  </si>
  <si>
    <t>MYO1B</t>
  </si>
  <si>
    <t>O43852</t>
  </si>
  <si>
    <t>Calumenin</t>
  </si>
  <si>
    <t>CALU_HUMAN</t>
  </si>
  <si>
    <t>CALU</t>
  </si>
  <si>
    <t>O43854</t>
  </si>
  <si>
    <t>EGF-like repeat and discoidin I-like domain-containing protein 3</t>
  </si>
  <si>
    <t>EDIL3_HUMAN</t>
  </si>
  <si>
    <t>EDIL3 DEL1</t>
  </si>
  <si>
    <t>O43765</t>
  </si>
  <si>
    <t>O43865;Q96HN2</t>
  </si>
  <si>
    <t>8;5</t>
  </si>
  <si>
    <t>S-adenosylhomocysteine hydrolase-like protein 1;Adenosylhomocysteinase 3</t>
  </si>
  <si>
    <t>SAHH2_HUMAN</t>
  </si>
  <si>
    <t>AHCYL1 DCAL IRBIT XPVKONA</t>
  </si>
  <si>
    <t>O60245</t>
  </si>
  <si>
    <t>Protocadherin-7</t>
  </si>
  <si>
    <t>PCDH7_HUMAN</t>
  </si>
  <si>
    <t>PCDH7 BHPCDH</t>
  </si>
  <si>
    <t>O60462</t>
  </si>
  <si>
    <t>Neuropilin-2</t>
  </si>
  <si>
    <t>NRP2_HUMAN</t>
  </si>
  <si>
    <t>NRP2 VEGF165R2</t>
  </si>
  <si>
    <t>O43865</t>
  </si>
  <si>
    <t>O60493</t>
  </si>
  <si>
    <t>Sorting nexin-3</t>
  </si>
  <si>
    <t>SNX3_HUMAN</t>
  </si>
  <si>
    <t>SNX3</t>
  </si>
  <si>
    <t>O43896</t>
  </si>
  <si>
    <t>O60506</t>
  </si>
  <si>
    <t>Heterogeneous nuclear ribonucleoprotein Q</t>
  </si>
  <si>
    <t>HNRPQ_HUMAN</t>
  </si>
  <si>
    <t>SYNCRIP HNRPQ NSAP1</t>
  </si>
  <si>
    <t>O60547</t>
  </si>
  <si>
    <t>GDP-mannose 4,6 dehydratase</t>
  </si>
  <si>
    <t>GMDS_HUMAN</t>
  </si>
  <si>
    <t>GMDS</t>
  </si>
  <si>
    <t>O60264</t>
  </si>
  <si>
    <t>O60565;Q9H772</t>
  </si>
  <si>
    <t>O60565</t>
  </si>
  <si>
    <t>11;1</t>
  </si>
  <si>
    <t>Gremlin-1</t>
  </si>
  <si>
    <t>GREM1_HUMAN</t>
  </si>
  <si>
    <t>GREM1 CKTSF1B1 DAND2 DRM PIG2</t>
  </si>
  <si>
    <t>O60637</t>
  </si>
  <si>
    <t>Tetraspanin-3</t>
  </si>
  <si>
    <t>TSN3_HUMAN</t>
  </si>
  <si>
    <t>TSPAN3 TM4SF8</t>
  </si>
  <si>
    <t>O60701</t>
  </si>
  <si>
    <t>UDP-glucose 6-dehydrogenase</t>
  </si>
  <si>
    <t>UGDH_HUMAN</t>
  </si>
  <si>
    <t>UGDH</t>
  </si>
  <si>
    <t>O60749</t>
  </si>
  <si>
    <t>Sorting nexin-2</t>
  </si>
  <si>
    <t>SNX2_HUMAN</t>
  </si>
  <si>
    <t>SNX2 TRG9</t>
  </si>
  <si>
    <t>O60814;P57053;P06899;Q6DRA6;Q6DN03</t>
  </si>
  <si>
    <t>O60814;P57053;P06899</t>
  </si>
  <si>
    <t>21;20;15;3;3</t>
  </si>
  <si>
    <t>2;2;2;0;0</t>
  </si>
  <si>
    <t>Histone H2B type 1-K;Histone H2B type F-S;Histone H2B type 1-J</t>
  </si>
  <si>
    <t>H2B1K_HUMAN</t>
  </si>
  <si>
    <t>H2BC12 H2BFT HIRIP1 HIST1H2BK</t>
  </si>
  <si>
    <t>O60884</t>
  </si>
  <si>
    <t>DnaJ homolog subfamily A member 2</t>
  </si>
  <si>
    <t>DNJA2_HUMAN</t>
  </si>
  <si>
    <t>DNAJA2 CPR3 HIRIP4</t>
  </si>
  <si>
    <t>O60763</t>
  </si>
  <si>
    <t>O75083</t>
  </si>
  <si>
    <t>WD repeat-containing protein 1</t>
  </si>
  <si>
    <t>WDR1_HUMAN</t>
  </si>
  <si>
    <t>WDR1</t>
  </si>
  <si>
    <t>O60841</t>
  </si>
  <si>
    <t>O75084</t>
  </si>
  <si>
    <t>Frizzled-7</t>
  </si>
  <si>
    <t>FZD7_HUMAN</t>
  </si>
  <si>
    <t>FZD7</t>
  </si>
  <si>
    <t>O75116</t>
  </si>
  <si>
    <t>Rho-associated protein kinase 2</t>
  </si>
  <si>
    <t>ROCK2_HUMAN</t>
  </si>
  <si>
    <t>ROCK2 KIAA0619</t>
  </si>
  <si>
    <t>O60911</t>
  </si>
  <si>
    <t>O75131;Q8IYJ1;Q96A23;O95741;Q86YQ8;Q9HCH3;Q9UBL6</t>
  </si>
  <si>
    <t>O75131</t>
  </si>
  <si>
    <t>8;1;1;1;1;1;1</t>
  </si>
  <si>
    <t>7;0;0;0;0;0;0</t>
  </si>
  <si>
    <t>Copine-3</t>
  </si>
  <si>
    <t>CPNE3_HUMAN</t>
  </si>
  <si>
    <t>CPNE3 CPN3 KIAA0636</t>
  </si>
  <si>
    <t>O75044</t>
  </si>
  <si>
    <t>O75153</t>
  </si>
  <si>
    <t>Clustered mitochondria protein homolog</t>
  </si>
  <si>
    <t>CLU_HUMAN</t>
  </si>
  <si>
    <t>CLUH KIAA0664</t>
  </si>
  <si>
    <t>O75165</t>
  </si>
  <si>
    <t>DnaJ homolog subfamily C member 13</t>
  </si>
  <si>
    <t>DJC13_HUMAN</t>
  </si>
  <si>
    <t>DNAJC13 KIAA0678 RME8</t>
  </si>
  <si>
    <t>O75223</t>
  </si>
  <si>
    <t>Gamma-glutamylcyclotransferase</t>
  </si>
  <si>
    <t>GGCT_HUMAN</t>
  </si>
  <si>
    <t>GGCT C7orf24 CRF21</t>
  </si>
  <si>
    <t>O75340</t>
  </si>
  <si>
    <t>Programmed cell death protein 6</t>
  </si>
  <si>
    <t>PDCD6_HUMAN</t>
  </si>
  <si>
    <t>PDCD6 ALG2</t>
  </si>
  <si>
    <t>O75348;O95670</t>
  </si>
  <si>
    <t>O75348</t>
  </si>
  <si>
    <t>5;2</t>
  </si>
  <si>
    <t>V-type proton ATPase subunit G 1</t>
  </si>
  <si>
    <t>VATG1_HUMAN</t>
  </si>
  <si>
    <t>ATP6V1G1 ATP6G ATP6G1 ATP6J</t>
  </si>
  <si>
    <t>O75351;Q6PIW4</t>
  </si>
  <si>
    <t>O75351</t>
  </si>
  <si>
    <t>3;1</t>
  </si>
  <si>
    <t>2;0</t>
  </si>
  <si>
    <t>Vacuolar protein sorting-associated protein 4B</t>
  </si>
  <si>
    <t>VPS4B_HUMAN</t>
  </si>
  <si>
    <t>VPS4B SKD1 VPS42 MIG1</t>
  </si>
  <si>
    <t>O75367</t>
  </si>
  <si>
    <t>Core histone macro-H2A.1</t>
  </si>
  <si>
    <t>H2AY_HUMAN</t>
  </si>
  <si>
    <t>MACROH2A1 H2AFY</t>
  </si>
  <si>
    <t>O75368</t>
  </si>
  <si>
    <t>SH3 domain-binding glutamic acid-rich-like protein</t>
  </si>
  <si>
    <t>SH3L1_HUMAN</t>
  </si>
  <si>
    <t>SH3BGRL</t>
  </si>
  <si>
    <t>O75342</t>
  </si>
  <si>
    <t>O75369</t>
  </si>
  <si>
    <t>Filamin-B</t>
  </si>
  <si>
    <t>FLNB_HUMAN</t>
  </si>
  <si>
    <t>FLNB FLN1L FLN3 TABP TAP</t>
  </si>
  <si>
    <t>O75390</t>
  </si>
  <si>
    <t>Citrate synthase, mitochondrial</t>
  </si>
  <si>
    <t>CISY_HUMAN</t>
  </si>
  <si>
    <t>CS</t>
  </si>
  <si>
    <t>O75396</t>
  </si>
  <si>
    <t>Vesicle-trafficking protein SEC22b</t>
  </si>
  <si>
    <t>SC22B_HUMAN</t>
  </si>
  <si>
    <t>SEC22B SEC22L1</t>
  </si>
  <si>
    <t>O75436</t>
  </si>
  <si>
    <t>Vacuolar protein sorting-associated protein 26A</t>
  </si>
  <si>
    <t>VP26A_HUMAN</t>
  </si>
  <si>
    <t>VPS26A VPS26</t>
  </si>
  <si>
    <t>O75494</t>
  </si>
  <si>
    <t>Serine/arginine-rich splicing factor 10</t>
  </si>
  <si>
    <t>SRS10_HUMAN</t>
  </si>
  <si>
    <t>SRSF10 FUSIP1 FUSIP2 SFRS13A TASR</t>
  </si>
  <si>
    <t>O75531</t>
  </si>
  <si>
    <t>Barrier-to-autointegration factor</t>
  </si>
  <si>
    <t>BAF_HUMAN</t>
  </si>
  <si>
    <t>BANF1 BAF BCRG1</t>
  </si>
  <si>
    <t>O75533</t>
  </si>
  <si>
    <t>Splicing factor 3B subunit 1</t>
  </si>
  <si>
    <t>SF3B1_HUMAN</t>
  </si>
  <si>
    <t>SF3B1 SAP155</t>
  </si>
  <si>
    <t>O75534</t>
  </si>
  <si>
    <t>Cold shock domain-containing protein E1</t>
  </si>
  <si>
    <t>CSDE1_HUMAN</t>
  </si>
  <si>
    <t>CSDE1 D1S155E KIAA0885 NRU UNR</t>
  </si>
  <si>
    <t>O75643</t>
  </si>
  <si>
    <t>U5 small nuclear ribonucleoprotein 200 kDa helicase</t>
  </si>
  <si>
    <t>U520_HUMAN</t>
  </si>
  <si>
    <t>SNRNP200 ASCC3L1 BRR2 HELIC2 KIAA0788</t>
  </si>
  <si>
    <t>O75821</t>
  </si>
  <si>
    <t>Eukaryotic translation initiation factor 3 subunit G</t>
  </si>
  <si>
    <t>EIF3G_HUMAN</t>
  </si>
  <si>
    <t>EIF3G EIF3S4</t>
  </si>
  <si>
    <t>O75828</t>
  </si>
  <si>
    <t>Carbonyl reductase [NADPH] 3</t>
  </si>
  <si>
    <t>CBR3_HUMAN</t>
  </si>
  <si>
    <t>CBR3 SDR21C2</t>
  </si>
  <si>
    <t>O75635</t>
  </si>
  <si>
    <t>O75844</t>
  </si>
  <si>
    <t>CAAX prenyl protease 1 homolog</t>
  </si>
  <si>
    <t>FACE1_HUMAN</t>
  </si>
  <si>
    <t>ZMPSTE24 FACE1 STE24</t>
  </si>
  <si>
    <t>O75874</t>
  </si>
  <si>
    <t>Isocitrate dehydrogenase [NADP] cytoplasmic</t>
  </si>
  <si>
    <t>IDHC_HUMAN</t>
  </si>
  <si>
    <t>IDH1 PICD</t>
  </si>
  <si>
    <t>O75787</t>
  </si>
  <si>
    <t>O75882</t>
  </si>
  <si>
    <t>Attractin</t>
  </si>
  <si>
    <t>ATRN_HUMAN</t>
  </si>
  <si>
    <t>ATRN KIAA0548 MGCA</t>
  </si>
  <si>
    <t>O75891</t>
  </si>
  <si>
    <t>Cytosolic 10-formyltetrahydrofolate dehydrogenase</t>
  </si>
  <si>
    <t>AL1L1_HUMAN</t>
  </si>
  <si>
    <t>ALDH1L1 FTHFD</t>
  </si>
  <si>
    <t>O75915</t>
  </si>
  <si>
    <t>PRA1 family protein 3</t>
  </si>
  <si>
    <t>PRAF3_HUMAN</t>
  </si>
  <si>
    <t>ARL6IP5 DERP11 JWA PRA2 PRAF3 HSPC127</t>
  </si>
  <si>
    <t>O75954</t>
  </si>
  <si>
    <t>Tetraspanin-9</t>
  </si>
  <si>
    <t>TSN9_HUMAN</t>
  </si>
  <si>
    <t>TSPAN9 NET5</t>
  </si>
  <si>
    <t>O75955</t>
  </si>
  <si>
    <t>Flotillin-1</t>
  </si>
  <si>
    <t>FLOT1_HUMAN</t>
  </si>
  <si>
    <t>FLOT1</t>
  </si>
  <si>
    <t>O76094</t>
  </si>
  <si>
    <t>Signal recognition particle subunit SRP72</t>
  </si>
  <si>
    <t>SRP72_HUMAN</t>
  </si>
  <si>
    <t>SRP72</t>
  </si>
  <si>
    <t>O94776</t>
  </si>
  <si>
    <t>Metastasis-associated protein MTA2</t>
  </si>
  <si>
    <t>MTA2_HUMAN</t>
  </si>
  <si>
    <t>MTA2 MTA1L1 PID</t>
  </si>
  <si>
    <t>O94832</t>
  </si>
  <si>
    <t>Unconventional myosin-Id</t>
  </si>
  <si>
    <t>MYO1D_HUMAN</t>
  </si>
  <si>
    <t>MYO1D KIAA0727</t>
  </si>
  <si>
    <t>O94906</t>
  </si>
  <si>
    <t>Pre-mRNA-processing factor 6</t>
  </si>
  <si>
    <t>PRP6_HUMAN</t>
  </si>
  <si>
    <t>PRPF6 C20orf14</t>
  </si>
  <si>
    <t>O94973</t>
  </si>
  <si>
    <t>AP-2 complex subunit alpha-2</t>
  </si>
  <si>
    <t>AP2A2_HUMAN</t>
  </si>
  <si>
    <t>AP2A2 ADTAB CLAPA2 HIP9 HYPJ KIAA0899</t>
  </si>
  <si>
    <t>O94979</t>
  </si>
  <si>
    <t>Protein transport protein Sec31A</t>
  </si>
  <si>
    <t>SC31A_HUMAN</t>
  </si>
  <si>
    <t>SEC31A KIAA0905 SEC31L1 HSPC275 HSPC334</t>
  </si>
  <si>
    <t>O95166</t>
  </si>
  <si>
    <t>Gamma-aminobutyric acid receptor-associated protein</t>
  </si>
  <si>
    <t>GBRAP_HUMAN</t>
  </si>
  <si>
    <t>GABARAP FLC3B HT004</t>
  </si>
  <si>
    <t>O94925</t>
  </si>
  <si>
    <t>O95197</t>
  </si>
  <si>
    <t>Reticulon-3</t>
  </si>
  <si>
    <t>RTN3_HUMAN</t>
  </si>
  <si>
    <t>RTN3 ASYIP NSPL2</t>
  </si>
  <si>
    <t>O95232</t>
  </si>
  <si>
    <t>Luc7-like protein 3</t>
  </si>
  <si>
    <t>LC7L3_HUMAN</t>
  </si>
  <si>
    <t>LUC7L3 CREAP1 CROP O48</t>
  </si>
  <si>
    <t>O95084</t>
  </si>
  <si>
    <t>O95373</t>
  </si>
  <si>
    <t>Importin-7</t>
  </si>
  <si>
    <t>IPO7_HUMAN</t>
  </si>
  <si>
    <t>IPO7 RANBP7</t>
  </si>
  <si>
    <t>O95415</t>
  </si>
  <si>
    <t>Brain protein I3</t>
  </si>
  <si>
    <t>BRI3_HUMAN</t>
  </si>
  <si>
    <t>BRI3</t>
  </si>
  <si>
    <t>O95336</t>
  </si>
  <si>
    <t>O95445</t>
  </si>
  <si>
    <t>Apolipoprotein M</t>
  </si>
  <si>
    <t>APOM_HUMAN</t>
  </si>
  <si>
    <t>APOM G3A NG20 HSPC336</t>
  </si>
  <si>
    <t>O95352</t>
  </si>
  <si>
    <t>O95631;O00634</t>
  </si>
  <si>
    <t>O95631</t>
  </si>
  <si>
    <t>6;1</t>
  </si>
  <si>
    <t>Netrin-1</t>
  </si>
  <si>
    <t>NET1_HUMAN</t>
  </si>
  <si>
    <t>NTN1 NTN1L</t>
  </si>
  <si>
    <t>O95747</t>
  </si>
  <si>
    <t>Serine/threonine-protein kinase OSR1</t>
  </si>
  <si>
    <t>OXSR1_HUMAN</t>
  </si>
  <si>
    <t>OXSR1 KIAA1101 OSR1</t>
  </si>
  <si>
    <t>O95433</t>
  </si>
  <si>
    <t>O95782</t>
  </si>
  <si>
    <t>AP-2 complex subunit alpha-1</t>
  </si>
  <si>
    <t>AP2A1_HUMAN</t>
  </si>
  <si>
    <t>AP2A1 ADTAA CLAPA1</t>
  </si>
  <si>
    <t>O95486</t>
  </si>
  <si>
    <t>O95816</t>
  </si>
  <si>
    <t>BAG family molecular chaperone regulator 2</t>
  </si>
  <si>
    <t>BAG2_HUMAN</t>
  </si>
  <si>
    <t>BAG2</t>
  </si>
  <si>
    <t>O95819;Q8N4C8;Q9UKE5</t>
  </si>
  <si>
    <t>O95819</t>
  </si>
  <si>
    <t>23;10;10</t>
  </si>
  <si>
    <t>22;10;10</t>
  </si>
  <si>
    <t>Mitogen-activated protein kinase kinase kinase kinase 4</t>
  </si>
  <si>
    <t>M4K4_HUMAN</t>
  </si>
  <si>
    <t>MAP4K4 HGK KIAA0687 NIK</t>
  </si>
  <si>
    <t>O95865</t>
  </si>
  <si>
    <t>N(G),N(G)-dimethylarginine dimethylaminohydrolase 2</t>
  </si>
  <si>
    <t>DDAH2_HUMAN</t>
  </si>
  <si>
    <t>DDAH2 DDAH G6A NG30</t>
  </si>
  <si>
    <t>O95967</t>
  </si>
  <si>
    <t>EGF-containing fibulin-like extracellular matrix protein 2</t>
  </si>
  <si>
    <t>FBLN4_HUMAN</t>
  </si>
  <si>
    <t>EFEMP2 FBLN4 UNQ200/PRO226</t>
  </si>
  <si>
    <t>O96019</t>
  </si>
  <si>
    <t>Actin-like protein 6A</t>
  </si>
  <si>
    <t>ACL6A_HUMAN</t>
  </si>
  <si>
    <t>ACTL6A BAF53 BAF53A INO80K</t>
  </si>
  <si>
    <t>P00167</t>
  </si>
  <si>
    <t>Cytochrome b5</t>
  </si>
  <si>
    <t>CYB5_HUMAN</t>
  </si>
  <si>
    <t>CYB5A CYB5</t>
  </si>
  <si>
    <t>O95834</t>
  </si>
  <si>
    <t>P00338</t>
  </si>
  <si>
    <t>L-lactate dehydrogenase A chain</t>
  </si>
  <si>
    <t>LDHA_HUMAN</t>
  </si>
  <si>
    <t>LDHA PIG19</t>
  </si>
  <si>
    <t>P00367;P49448</t>
  </si>
  <si>
    <t>13;10</t>
  </si>
  <si>
    <t>Glutamate dehydrogenase 1, mitochondrial;Glutamate dehydrogenase 2, mitochondrial</t>
  </si>
  <si>
    <t>DHE3_HUMAN</t>
  </si>
  <si>
    <t>GLUD1 GLUD</t>
  </si>
  <si>
    <t>P00387</t>
  </si>
  <si>
    <t>NADH-cytochrome b5 reductase 3</t>
  </si>
  <si>
    <t>NB5R3_HUMAN</t>
  </si>
  <si>
    <t>CYB5R3 DIA1</t>
  </si>
  <si>
    <t>P00390</t>
  </si>
  <si>
    <t>Glutathione reductase, mitochondrial</t>
  </si>
  <si>
    <t>GSHR_HUMAN</t>
  </si>
  <si>
    <t>GSR GLUR GRD1</t>
  </si>
  <si>
    <t>P00326</t>
  </si>
  <si>
    <t>P00450</t>
  </si>
  <si>
    <t>Ceruloplasmin</t>
  </si>
  <si>
    <t>CERU_HUMAN</t>
  </si>
  <si>
    <t>CP</t>
  </si>
  <si>
    <t>P00491</t>
  </si>
  <si>
    <t>Purine nucleoside phosphorylase</t>
  </si>
  <si>
    <t>PNPH_HUMAN</t>
  </si>
  <si>
    <t>PNP NP</t>
  </si>
  <si>
    <t>P00367</t>
  </si>
  <si>
    <t>P00492</t>
  </si>
  <si>
    <t>Hypoxanthine-guanine phosphoribosyltransferase</t>
  </si>
  <si>
    <t>HPRT_HUMAN</t>
  </si>
  <si>
    <t>HPRT1 HPRT</t>
  </si>
  <si>
    <t>P00505</t>
  </si>
  <si>
    <t>Aspartate aminotransferase, mitochondrial</t>
  </si>
  <si>
    <t>AATM_HUMAN</t>
  </si>
  <si>
    <t>GOT2 KYAT4</t>
  </si>
  <si>
    <t>P00558;P07205</t>
  </si>
  <si>
    <t>P00558</t>
  </si>
  <si>
    <t>25;6</t>
  </si>
  <si>
    <t>Phosphoglycerate kinase 1</t>
  </si>
  <si>
    <t>PGK1_HUMAN</t>
  </si>
  <si>
    <t>PGK1 PGKA MIG10 OK/SW-cl.110</t>
  </si>
  <si>
    <t>P00568</t>
  </si>
  <si>
    <t>Adenylate kinase isoenzyme 1</t>
  </si>
  <si>
    <t>KAD1_HUMAN</t>
  </si>
  <si>
    <t>AK1</t>
  </si>
  <si>
    <t>P00738;P00739</t>
  </si>
  <si>
    <t>Haptoglobin;Haptoglobin-related protein</t>
  </si>
  <si>
    <t>HPT_HUMAN</t>
  </si>
  <si>
    <t>HP</t>
  </si>
  <si>
    <t>P00742</t>
  </si>
  <si>
    <t>Coagulation factor X</t>
  </si>
  <si>
    <t>FA10_HUMAN</t>
  </si>
  <si>
    <t>F10</t>
  </si>
  <si>
    <t>P00747</t>
  </si>
  <si>
    <t>Plasminogen</t>
  </si>
  <si>
    <t>PLMN_HUMAN</t>
  </si>
  <si>
    <t>PLG</t>
  </si>
  <si>
    <t>P00966</t>
  </si>
  <si>
    <t>Argininosuccinate synthase</t>
  </si>
  <si>
    <t>ASSY_HUMAN</t>
  </si>
  <si>
    <t>ASS1 ASS</t>
  </si>
  <si>
    <t>P00738</t>
  </si>
  <si>
    <t>P01024;Q709C8</t>
  </si>
  <si>
    <t>P01024</t>
  </si>
  <si>
    <t>16;1</t>
  </si>
  <si>
    <t>5;1</t>
  </si>
  <si>
    <t>Complement C3</t>
  </si>
  <si>
    <t>CO3_HUMAN</t>
  </si>
  <si>
    <t>C3 CPAMD1</t>
  </si>
  <si>
    <t>P01040</t>
  </si>
  <si>
    <t>Cystatin-A</t>
  </si>
  <si>
    <t>CYTA_HUMAN</t>
  </si>
  <si>
    <t>CSTA STF1 STFA</t>
  </si>
  <si>
    <t>P01591</t>
  </si>
  <si>
    <t>Immunoglobulin J chain</t>
  </si>
  <si>
    <t>IGJ_HUMAN</t>
  </si>
  <si>
    <t>JCHAIN IGCJ IGJ</t>
  </si>
  <si>
    <t>P00751</t>
  </si>
  <si>
    <t>P01709;P01706</t>
  </si>
  <si>
    <t>2;2</t>
  </si>
  <si>
    <t>Immunoglobulin lambda variable 2-8;Immunoglobulin lambda variable 2-11</t>
  </si>
  <si>
    <t>LV208_HUMAN</t>
  </si>
  <si>
    <t>IGLV2-8</t>
  </si>
  <si>
    <t>P01857</t>
  </si>
  <si>
    <t>Immunoglobulin heavy constant gamma 1</t>
  </si>
  <si>
    <t>IGHG1_HUMAN</t>
  </si>
  <si>
    <t>IGHG1</t>
  </si>
  <si>
    <t>P01860</t>
  </si>
  <si>
    <t>Immunoglobulin heavy constant gamma 3</t>
  </si>
  <si>
    <t>IGHG3_HUMAN</t>
  </si>
  <si>
    <t>IGHG3</t>
  </si>
  <si>
    <t>P02452;CON__Q862S4</t>
  </si>
  <si>
    <t>P02452</t>
  </si>
  <si>
    <t>35;3</t>
  </si>
  <si>
    <t>33;3</t>
  </si>
  <si>
    <t>Collagen alpha-1(I) chain</t>
  </si>
  <si>
    <t>CO1A1_HUMAN</t>
  </si>
  <si>
    <t>COL1A1</t>
  </si>
  <si>
    <t>P01709</t>
  </si>
  <si>
    <t>P02461</t>
  </si>
  <si>
    <t>Collagen alpha-1(III) chain</t>
  </si>
  <si>
    <t>CO3A1_HUMAN</t>
  </si>
  <si>
    <t>COL3A1</t>
  </si>
  <si>
    <t>P02462;P29400</t>
  </si>
  <si>
    <t>3;2</t>
  </si>
  <si>
    <t>Collagen alpha-1(IV) chain;Collagen alpha-5(IV) chain</t>
  </si>
  <si>
    <t>CO4A1_HUMAN</t>
  </si>
  <si>
    <t>COL4A1</t>
  </si>
  <si>
    <t>P02545;Q03252</t>
  </si>
  <si>
    <t>P02545</t>
  </si>
  <si>
    <t>33;1</t>
  </si>
  <si>
    <t>32;0</t>
  </si>
  <si>
    <t>Prelamin-A/C</t>
  </si>
  <si>
    <t>LMNA_HUMAN</t>
  </si>
  <si>
    <t>LMNA LMN1</t>
  </si>
  <si>
    <t>P02649</t>
  </si>
  <si>
    <t>Apolipoprotein E</t>
  </si>
  <si>
    <t>APOE_HUMAN</t>
  </si>
  <si>
    <t>APOE</t>
  </si>
  <si>
    <t>P02458</t>
  </si>
  <si>
    <t>P02671</t>
  </si>
  <si>
    <t>Fibrinogen alpha chain</t>
  </si>
  <si>
    <t>FIBA_HUMAN</t>
  </si>
  <si>
    <t>FGA</t>
  </si>
  <si>
    <t>P02675</t>
  </si>
  <si>
    <t>Fibrinogen beta chain</t>
  </si>
  <si>
    <t>FIBB_HUMAN</t>
  </si>
  <si>
    <t>FGB</t>
  </si>
  <si>
    <t>P02462</t>
  </si>
  <si>
    <t>P02679</t>
  </si>
  <si>
    <t>Fibrinogen gamma chain</t>
  </si>
  <si>
    <t>FIBG_HUMAN</t>
  </si>
  <si>
    <t>FGG PRO2061</t>
  </si>
  <si>
    <t>P02751</t>
  </si>
  <si>
    <t>Fibronectin</t>
  </si>
  <si>
    <t>FINC_HUMAN</t>
  </si>
  <si>
    <t>FN1 FN</t>
  </si>
  <si>
    <t>P02786</t>
  </si>
  <si>
    <t>Transferrin receptor protein 1</t>
  </si>
  <si>
    <t>TFR1_HUMAN</t>
  </si>
  <si>
    <t>TFRC</t>
  </si>
  <si>
    <t>P02787</t>
  </si>
  <si>
    <t>Serotransferrin</t>
  </si>
  <si>
    <t>TRFE_HUMAN</t>
  </si>
  <si>
    <t>TF PRO1400</t>
  </si>
  <si>
    <t>P02790</t>
  </si>
  <si>
    <t>Hemopexin</t>
  </si>
  <si>
    <t>HEMO_HUMAN</t>
  </si>
  <si>
    <t>HPX</t>
  </si>
  <si>
    <t>P02794</t>
  </si>
  <si>
    <t>Ferritin heavy chain</t>
  </si>
  <si>
    <t>FRIH_HUMAN</t>
  </si>
  <si>
    <t>FTH1 FTH FTHL6 OK/SW-cl.84 PIG15</t>
  </si>
  <si>
    <t>P04040</t>
  </si>
  <si>
    <t>Catalase</t>
  </si>
  <si>
    <t>CATA_HUMAN</t>
  </si>
  <si>
    <t>CAT</t>
  </si>
  <si>
    <t>P04075</t>
  </si>
  <si>
    <t>Fructose-bisphosphate aldolase A</t>
  </si>
  <si>
    <t>ALDOA_HUMAN</t>
  </si>
  <si>
    <t>ALDOA ALDA</t>
  </si>
  <si>
    <t>P04083</t>
  </si>
  <si>
    <t>Annexin A1</t>
  </si>
  <si>
    <t>ANXA1_HUMAN</t>
  </si>
  <si>
    <t>ANXA1 ANX1 LPC1</t>
  </si>
  <si>
    <t>P04114</t>
  </si>
  <si>
    <t>Apolipoprotein B-100</t>
  </si>
  <si>
    <t>APOB_HUMAN</t>
  </si>
  <si>
    <t>APOB</t>
  </si>
  <si>
    <t>P03951</t>
  </si>
  <si>
    <t>P04181</t>
  </si>
  <si>
    <t>Ornithine aminotransferase, mitochondrial</t>
  </si>
  <si>
    <t>OAT_HUMAN</t>
  </si>
  <si>
    <t>OAT</t>
  </si>
  <si>
    <t>P04406</t>
  </si>
  <si>
    <t>Glyceraldehyde-3-phosphate dehydrogenase</t>
  </si>
  <si>
    <t>G3P_HUMAN</t>
  </si>
  <si>
    <t>GAPDH GAPD CDABP0047 OK/SW-cl.12</t>
  </si>
  <si>
    <t>P04632</t>
  </si>
  <si>
    <t>Calpain small subunit 1</t>
  </si>
  <si>
    <t>CPNS1_HUMAN</t>
  </si>
  <si>
    <t>CAPNS1 CAPN4 CAPNS</t>
  </si>
  <si>
    <t>P04843</t>
  </si>
  <si>
    <t>Dolichyl-diphosphooligosaccharide--protein glycosyltransferase subunit 1</t>
  </si>
  <si>
    <t>RPN1_HUMAN</t>
  </si>
  <si>
    <t>RPN1</t>
  </si>
  <si>
    <t>P04424</t>
  </si>
  <si>
    <t>P04899;P63096;P11488;P19087;A8MTJ3</t>
  </si>
  <si>
    <t>P04899</t>
  </si>
  <si>
    <t>17;6;2;2;2</t>
  </si>
  <si>
    <t>11;0;0;0;0</t>
  </si>
  <si>
    <t>Guanine nucleotide-binding protein G(i) subunit alpha-2</t>
  </si>
  <si>
    <t>GNAI2_HUMAN</t>
  </si>
  <si>
    <t>GNAI2 GNAI2B</t>
  </si>
  <si>
    <t>P05023;Q13733;P20648</t>
  </si>
  <si>
    <t>P05023</t>
  </si>
  <si>
    <t>34;8;4</t>
  </si>
  <si>
    <t>17;0;0</t>
  </si>
  <si>
    <t>Sodium/potassium-transporting ATPase subunit alpha-1</t>
  </si>
  <si>
    <t>AT1A1_HUMAN</t>
  </si>
  <si>
    <t>ATP1A1</t>
  </si>
  <si>
    <t>P04733</t>
  </si>
  <si>
    <t>P05089</t>
  </si>
  <si>
    <t>Arginase-1</t>
  </si>
  <si>
    <t>ARGI1_HUMAN</t>
  </si>
  <si>
    <t>ARG1</t>
  </si>
  <si>
    <t>P04792</t>
  </si>
  <si>
    <t>P05091</t>
  </si>
  <si>
    <t>Aldehyde dehydrogenase, mitochondrial</t>
  </si>
  <si>
    <t>ALDH2_HUMAN</t>
  </si>
  <si>
    <t>ALDH2 ALDM</t>
  </si>
  <si>
    <t>P05106</t>
  </si>
  <si>
    <t>Integrin beta-3</t>
  </si>
  <si>
    <t>ITB3_HUMAN</t>
  </si>
  <si>
    <t>ITGB3 GP3A</t>
  </si>
  <si>
    <t>P05141;P12236;P12235;Q9H0C2</t>
  </si>
  <si>
    <t>P05141;P12236;P12235</t>
  </si>
  <si>
    <t>9;6;5;3</t>
  </si>
  <si>
    <t>ADP/ATP translocase 2;ADP/ATP translocase 3;ADP/ATP translocase 1</t>
  </si>
  <si>
    <t>ADT2_HUMAN</t>
  </si>
  <si>
    <t>SLC25A5 AAC2 ANT2</t>
  </si>
  <si>
    <t>P05198</t>
  </si>
  <si>
    <t>Eukaryotic translation initiation factor 2 subunit 1</t>
  </si>
  <si>
    <t>IF2A_HUMAN</t>
  </si>
  <si>
    <t>EIF2S1 EIF2A</t>
  </si>
  <si>
    <t>P05387</t>
  </si>
  <si>
    <t>60S acidic ribosomal protein P2</t>
  </si>
  <si>
    <t>RLA2_HUMAN</t>
  </si>
  <si>
    <t>RPLP2 D11S2243E RPP2</t>
  </si>
  <si>
    <t>P05388;Q8NHW5</t>
  </si>
  <si>
    <t>12;9</t>
  </si>
  <si>
    <t>60S acidic ribosomal protein P0;60S acidic ribosomal protein P0-like</t>
  </si>
  <si>
    <t>RLA0_HUMAN</t>
  </si>
  <si>
    <t>RPLP0</t>
  </si>
  <si>
    <t>P05556</t>
  </si>
  <si>
    <t>Integrin beta-1</t>
  </si>
  <si>
    <t>ITB1_HUMAN</t>
  </si>
  <si>
    <t>ITGB1 FNRB MDF2 MSK12</t>
  </si>
  <si>
    <t>P05976;P08590</t>
  </si>
  <si>
    <t>Myosin light chain 1/3, skeletal muscle isoform;Myosin light chain 3</t>
  </si>
  <si>
    <t>MYL1_HUMAN</t>
  </si>
  <si>
    <t>MYL1</t>
  </si>
  <si>
    <t>P05997</t>
  </si>
  <si>
    <t>Collagen alpha-2(V) chain</t>
  </si>
  <si>
    <t>CO5A2_HUMAN</t>
  </si>
  <si>
    <t>COL5A2</t>
  </si>
  <si>
    <t>P05388</t>
  </si>
  <si>
    <t>P06454</t>
  </si>
  <si>
    <t>Prothymosin alpha</t>
  </si>
  <si>
    <t>PTMA_HUMAN</t>
  </si>
  <si>
    <t>PTMA TMSA</t>
  </si>
  <si>
    <t>P06493;P24941;Q00526</t>
  </si>
  <si>
    <t>P06493</t>
  </si>
  <si>
    <t>9;2;2</t>
  </si>
  <si>
    <t>8;1;1</t>
  </si>
  <si>
    <t>Cyclin-dependent kinase 1</t>
  </si>
  <si>
    <t>CDK1_HUMAN</t>
  </si>
  <si>
    <t>CDK1 CDC2 CDC28A CDKN1 P34CDC2</t>
  </si>
  <si>
    <t>P06132</t>
  </si>
  <si>
    <t>P06576</t>
  </si>
  <si>
    <t>ATP synthase subunit beta, mitochondrial</t>
  </si>
  <si>
    <t>ATPB_HUMAN</t>
  </si>
  <si>
    <t>ATP5F1B ATP5B ATPMB ATPSB</t>
  </si>
  <si>
    <t>P06280</t>
  </si>
  <si>
    <t>P06703</t>
  </si>
  <si>
    <t>Protein S100-A6</t>
  </si>
  <si>
    <t>S10A6_HUMAN</t>
  </si>
  <si>
    <t>S100A6 CACY</t>
  </si>
  <si>
    <t>P06396</t>
  </si>
  <si>
    <t>P06730</t>
  </si>
  <si>
    <t>Eukaryotic translation initiation factor 4E</t>
  </si>
  <si>
    <t>IF4E_HUMAN</t>
  </si>
  <si>
    <t>EIF4E EIF4EL1 EIF4F</t>
  </si>
  <si>
    <t>P06733</t>
  </si>
  <si>
    <t>Alpha-enolase</t>
  </si>
  <si>
    <t>ENOA_HUMAN</t>
  </si>
  <si>
    <t>ENO1 ENO1L1 MBPB1 MPB1</t>
  </si>
  <si>
    <t>P06744</t>
  </si>
  <si>
    <t>Glucose-6-phosphate isomerase</t>
  </si>
  <si>
    <t>G6PI_HUMAN</t>
  </si>
  <si>
    <t>GPI</t>
  </si>
  <si>
    <t>P06748</t>
  </si>
  <si>
    <t>Nucleophosmin</t>
  </si>
  <si>
    <t>NPM_HUMAN</t>
  </si>
  <si>
    <t>NPM1 NPM</t>
  </si>
  <si>
    <t>P06753</t>
  </si>
  <si>
    <t>Tropomyosin alpha-3 chain</t>
  </si>
  <si>
    <t>TPM3_HUMAN</t>
  </si>
  <si>
    <t>TPM3</t>
  </si>
  <si>
    <t>P06756</t>
  </si>
  <si>
    <t>Integrin alpha-V</t>
  </si>
  <si>
    <t>ITAV_HUMAN</t>
  </si>
  <si>
    <t>ITGAV MSK8 VNRA VTNR</t>
  </si>
  <si>
    <t>P07195;Q6ZMR3;P07864</t>
  </si>
  <si>
    <t>P07195</t>
  </si>
  <si>
    <t>4;1;1</t>
  </si>
  <si>
    <t>3;0;0</t>
  </si>
  <si>
    <t>L-lactate dehydrogenase B chain</t>
  </si>
  <si>
    <t>LDHB_HUMAN</t>
  </si>
  <si>
    <t>LDHB</t>
  </si>
  <si>
    <t>P07237</t>
  </si>
  <si>
    <t>Protein disulfide-isomerase</t>
  </si>
  <si>
    <t>PDIA1_HUMAN</t>
  </si>
  <si>
    <t>P4HB ERBA2L PDI PDIA1 PO4DB</t>
  </si>
  <si>
    <t>P07305</t>
  </si>
  <si>
    <t>Histone H1.0</t>
  </si>
  <si>
    <t>H10_HUMAN</t>
  </si>
  <si>
    <t>H1-0 H1F0 H1FV</t>
  </si>
  <si>
    <t>P07339</t>
  </si>
  <si>
    <t>Cathepsin D</t>
  </si>
  <si>
    <t>CATD_HUMAN</t>
  </si>
  <si>
    <t>CTSD CPSD</t>
  </si>
  <si>
    <t>P06865</t>
  </si>
  <si>
    <t>P07355;A6NMY6</t>
  </si>
  <si>
    <t>35;26</t>
  </si>
  <si>
    <t>Annexin A2;Putative annexin A2-like protein</t>
  </si>
  <si>
    <t>ANXA2_HUMAN</t>
  </si>
  <si>
    <t>ANXA2 ANX2 ANX2L4 CAL1H LPC2D</t>
  </si>
  <si>
    <t>P07358</t>
  </si>
  <si>
    <t>Complement component C8 beta chain</t>
  </si>
  <si>
    <t>CO8B_HUMAN</t>
  </si>
  <si>
    <t>C8B</t>
  </si>
  <si>
    <t>P07384</t>
  </si>
  <si>
    <t>Calpain-1 catalytic subunit</t>
  </si>
  <si>
    <t>CAN1_HUMAN</t>
  </si>
  <si>
    <t>CAPN1 CANPL1 PIG30</t>
  </si>
  <si>
    <t>P07437;A6NNZ2</t>
  </si>
  <si>
    <t>P07437</t>
  </si>
  <si>
    <t>25;8</t>
  </si>
  <si>
    <t>6;0</t>
  </si>
  <si>
    <t>5;0</t>
  </si>
  <si>
    <t>Tubulin beta chain</t>
  </si>
  <si>
    <t>TBB5_HUMAN</t>
  </si>
  <si>
    <t>TUBB TUBB5 OK/SW-cl.56</t>
  </si>
  <si>
    <t>P07741</t>
  </si>
  <si>
    <t>Adenine phosphoribosyltransferase</t>
  </si>
  <si>
    <t>APT_HUMAN</t>
  </si>
  <si>
    <t>APRT</t>
  </si>
  <si>
    <t>P07814</t>
  </si>
  <si>
    <t>Bifunctional glutamate/proline--tRNA ligase</t>
  </si>
  <si>
    <t>SYEP_HUMAN</t>
  </si>
  <si>
    <t>EPRS1 EPRS GLNS PARS QARS QPRS PIG32</t>
  </si>
  <si>
    <t>P07900;Q14568;Q58FF6;Q58FG1</t>
  </si>
  <si>
    <t>P07900</t>
  </si>
  <si>
    <t>44;7;5;1</t>
  </si>
  <si>
    <t>25;1;0;0</t>
  </si>
  <si>
    <t>23;1;0;0</t>
  </si>
  <si>
    <t>Heat shock protein HSP 90-alpha</t>
  </si>
  <si>
    <t>HS90A_HUMAN</t>
  </si>
  <si>
    <t>HSP90AA1 HSP90A HSPC1 HSPCA</t>
  </si>
  <si>
    <t>P07910;P0DMR1;O60812;B7ZW38;B2RXH8;Q86SE5</t>
  </si>
  <si>
    <t>P07910</t>
  </si>
  <si>
    <t>10;3;3;3;3;1</t>
  </si>
  <si>
    <t>Heterogeneous nuclear ribonucleoproteins C1/C2</t>
  </si>
  <si>
    <t>HNRPC_HUMAN</t>
  </si>
  <si>
    <t>HNRNPC HNRPC</t>
  </si>
  <si>
    <t>P07686</t>
  </si>
  <si>
    <t>P07942</t>
  </si>
  <si>
    <t>Laminin subunit beta-1</t>
  </si>
  <si>
    <t>LAMB1_HUMAN</t>
  </si>
  <si>
    <t>LAMB1</t>
  </si>
  <si>
    <t>P07947</t>
  </si>
  <si>
    <t>Tyrosine-protein kinase Yes</t>
  </si>
  <si>
    <t>YES_HUMAN</t>
  </si>
  <si>
    <t>YES1 YES</t>
  </si>
  <si>
    <t>P07996;P35442</t>
  </si>
  <si>
    <t>P07996</t>
  </si>
  <si>
    <t>29;2</t>
  </si>
  <si>
    <t>4;1</t>
  </si>
  <si>
    <t>Thrombospondin-1</t>
  </si>
  <si>
    <t>TSP1_HUMAN</t>
  </si>
  <si>
    <t>THBS1 TSP TSP1</t>
  </si>
  <si>
    <t>P08133</t>
  </si>
  <si>
    <t>Annexin A6</t>
  </si>
  <si>
    <t>ANXA6_HUMAN</t>
  </si>
  <si>
    <t>ANXA6 ANX6</t>
  </si>
  <si>
    <t>P08195</t>
  </si>
  <si>
    <t>4F2 cell-surface antigen heavy chain</t>
  </si>
  <si>
    <t>4F2_HUMAN</t>
  </si>
  <si>
    <t>SLC3A2 MDU1</t>
  </si>
  <si>
    <t>P08238;Q58FF7</t>
  </si>
  <si>
    <t>P08238</t>
  </si>
  <si>
    <t>57;25</t>
  </si>
  <si>
    <t>32;11</t>
  </si>
  <si>
    <t>Heat shock protein HSP 90-beta</t>
  </si>
  <si>
    <t>HS90B_HUMAN</t>
  </si>
  <si>
    <t>HSP90AB1 HSP90B HSPC2 HSPCB</t>
  </si>
  <si>
    <t>P08243</t>
  </si>
  <si>
    <t>Asparagine synthetase [glutamine-hydrolyzing]</t>
  </si>
  <si>
    <t>ASNS_HUMAN</t>
  </si>
  <si>
    <t>ASNS TS11</t>
  </si>
  <si>
    <t>P08183</t>
  </si>
  <si>
    <t>P08253</t>
  </si>
  <si>
    <t>72 kDa type IV collagenase</t>
  </si>
  <si>
    <t>MMP2_HUMAN</t>
  </si>
  <si>
    <t>MMP2 CLG4A</t>
  </si>
  <si>
    <t>P08572</t>
  </si>
  <si>
    <t>Collagen alpha-2(IV) chain</t>
  </si>
  <si>
    <t>CO4A2_HUMAN</t>
  </si>
  <si>
    <t>COL4A2</t>
  </si>
  <si>
    <t>P08237</t>
  </si>
  <si>
    <t>P08621</t>
  </si>
  <si>
    <t>U1 small nuclear ribonucleoprotein 70 kDa</t>
  </si>
  <si>
    <t>RU17_HUMAN</t>
  </si>
  <si>
    <t>SNRNP70 RNPU1Z RPU1 SNRP70 U1AP1</t>
  </si>
  <si>
    <t>P08648</t>
  </si>
  <si>
    <t>Integrin alpha-5</t>
  </si>
  <si>
    <t>ITA5_HUMAN</t>
  </si>
  <si>
    <t>ITGA5 FNRA</t>
  </si>
  <si>
    <t>P08670;P17661;P41219;P14136;P07197;CON__O43790;CON__Q6NT21;CON__P78385;CON__Q14533;CON__P78386;O43790;P78385;Q14533;P78386;P07196</t>
  </si>
  <si>
    <t>P08670</t>
  </si>
  <si>
    <t>53;6;5;2;2;1;1;1;1;1;1;1;1;1;1</t>
  </si>
  <si>
    <t>52;6;5;1;2;0;0;0;0;0;0;0;0;0;1</t>
  </si>
  <si>
    <t>48;2;3;1;0;0;0;0;0;0;0;0;0;0;0</t>
  </si>
  <si>
    <t>Vimentin</t>
  </si>
  <si>
    <t>VIME_HUMAN</t>
  </si>
  <si>
    <t>VIM</t>
  </si>
  <si>
    <t>P08708</t>
  </si>
  <si>
    <t>40S ribosomal protein S17</t>
  </si>
  <si>
    <t>RS17_HUMAN</t>
  </si>
  <si>
    <t>RPS17 RPS17L</t>
  </si>
  <si>
    <t>P08754</t>
  </si>
  <si>
    <t>Guanine nucleotide-binding protein G(i) subunit alpha-3</t>
  </si>
  <si>
    <t>GNAI3_HUMAN</t>
  </si>
  <si>
    <t>GNAI3</t>
  </si>
  <si>
    <t>P08758</t>
  </si>
  <si>
    <t>Annexin A5</t>
  </si>
  <si>
    <t>ANXA5_HUMAN</t>
  </si>
  <si>
    <t>ANXA5 ANX5 ENX2 PP4</t>
  </si>
  <si>
    <t>P08865</t>
  </si>
  <si>
    <t>40S ribosomal protein SA</t>
  </si>
  <si>
    <t>RSSA_HUMAN</t>
  </si>
  <si>
    <t>RPSA LAMBR LAMR1</t>
  </si>
  <si>
    <t>P09382</t>
  </si>
  <si>
    <t>Galectin-1</t>
  </si>
  <si>
    <t>LEG1_HUMAN</t>
  </si>
  <si>
    <t>LGALS1</t>
  </si>
  <si>
    <t>P09429;B2RPK0;P23497</t>
  </si>
  <si>
    <t>P09429;B2RPK0</t>
  </si>
  <si>
    <t>12;6;1</t>
  </si>
  <si>
    <t>10;5;1</t>
  </si>
  <si>
    <t>High mobility group protein B1;Putative high mobility group protein B1-like 1</t>
  </si>
  <si>
    <t>HMGB1_HUMAN</t>
  </si>
  <si>
    <t>HMGB1 HMG1</t>
  </si>
  <si>
    <t>P09471</t>
  </si>
  <si>
    <t>Guanine nucleotide-binding protein G(o) subunit alpha</t>
  </si>
  <si>
    <t>GNAO_HUMAN</t>
  </si>
  <si>
    <t>GNAO1</t>
  </si>
  <si>
    <t>P09486</t>
  </si>
  <si>
    <t>SPARC</t>
  </si>
  <si>
    <t>SPRC_HUMAN</t>
  </si>
  <si>
    <t>SPARC ON</t>
  </si>
  <si>
    <t>P09493</t>
  </si>
  <si>
    <t>Tropomyosin alpha-1 chain</t>
  </si>
  <si>
    <t>TPM1_HUMAN</t>
  </si>
  <si>
    <t>TPM1 C15orf13 TMSA</t>
  </si>
  <si>
    <t>P09417</t>
  </si>
  <si>
    <t>P09496</t>
  </si>
  <si>
    <t>Clathrin light chain A</t>
  </si>
  <si>
    <t>CLCA_HUMAN</t>
  </si>
  <si>
    <t>CLTA</t>
  </si>
  <si>
    <t>P09429</t>
  </si>
  <si>
    <t>P09525</t>
  </si>
  <si>
    <t>Annexin A4</t>
  </si>
  <si>
    <t>ANXA4_HUMAN</t>
  </si>
  <si>
    <t>ANXA4 ANX4</t>
  </si>
  <si>
    <t>P09619</t>
  </si>
  <si>
    <t>Platelet-derived growth factor receptor beta</t>
  </si>
  <si>
    <t>PGFRB_HUMAN</t>
  </si>
  <si>
    <t>PDGFRB PDGFR PDGFR1</t>
  </si>
  <si>
    <t>P09622</t>
  </si>
  <si>
    <t>Dihydrolipoyl dehydrogenase, mitochondrial</t>
  </si>
  <si>
    <t>DLDH_HUMAN</t>
  </si>
  <si>
    <t>DLD GCSL LAD PHE3</t>
  </si>
  <si>
    <t>P09651;Q32P51</t>
  </si>
  <si>
    <t>P09651</t>
  </si>
  <si>
    <t>11;5</t>
  </si>
  <si>
    <t>Heterogeneous nuclear ribonucleoprotein A1</t>
  </si>
  <si>
    <t>ROA1_HUMAN</t>
  </si>
  <si>
    <t>HNRNPA1 HNRPA1</t>
  </si>
  <si>
    <t>P09960</t>
  </si>
  <si>
    <t>Leukotriene A-4 hydrolase</t>
  </si>
  <si>
    <t>LKHA4_HUMAN</t>
  </si>
  <si>
    <t>LTA4H LTA4</t>
  </si>
  <si>
    <t>P09601</t>
  </si>
  <si>
    <t>P09972</t>
  </si>
  <si>
    <t>Fructose-bisphosphate aldolase C</t>
  </si>
  <si>
    <t>ALDOC_HUMAN</t>
  </si>
  <si>
    <t>ALDOC ALDC</t>
  </si>
  <si>
    <t>P0C0L4;P0C0L5</t>
  </si>
  <si>
    <t>12;11</t>
  </si>
  <si>
    <t>3;3</t>
  </si>
  <si>
    <t>Complement C4-A;Complement C4-B</t>
  </si>
  <si>
    <t>CO4A_HUMAN</t>
  </si>
  <si>
    <t>C4A CO4 CPAMD2</t>
  </si>
  <si>
    <t>P0DMV9;P0DMV8</t>
  </si>
  <si>
    <t>14;14</t>
  </si>
  <si>
    <t>10;10</t>
  </si>
  <si>
    <t>4;4</t>
  </si>
  <si>
    <t>Heat shock 70 kDa protein 1B;Heat shock 70 kDa protein 1A</t>
  </si>
  <si>
    <t>HS71B_HUMAN</t>
  </si>
  <si>
    <t>HSPA1B HSP72</t>
  </si>
  <si>
    <t>P0DP25;P0DP24;P0DP23</t>
  </si>
  <si>
    <t>3;3;3</t>
  </si>
  <si>
    <t>Calmodulin-3;Calmodulin-2;Calmodulin-1</t>
  </si>
  <si>
    <t>CALM3_HUMAN</t>
  </si>
  <si>
    <t>CALM3 CALML2 CAM3 CAMC CAMIII</t>
  </si>
  <si>
    <t>P10412;P16402;Q02539;P22492</t>
  </si>
  <si>
    <t>P10412;P16402</t>
  </si>
  <si>
    <t>25;17;9;5</t>
  </si>
  <si>
    <t>8;1;0;0</t>
  </si>
  <si>
    <t>Histone H1.4;Histone H1.3</t>
  </si>
  <si>
    <t>H14_HUMAN</t>
  </si>
  <si>
    <t>H1-4 H1F4 HIST1H1E</t>
  </si>
  <si>
    <t>P10599</t>
  </si>
  <si>
    <t>Thioredoxin</t>
  </si>
  <si>
    <t>THIO_HUMAN</t>
  </si>
  <si>
    <t>TXN TRDX TRX TRX1</t>
  </si>
  <si>
    <t>P0C0L4</t>
  </si>
  <si>
    <t>P10644</t>
  </si>
  <si>
    <t>cAMP-dependent protein kinase type I-alpha regulatory subunit</t>
  </si>
  <si>
    <t>KAP0_HUMAN</t>
  </si>
  <si>
    <t>PRKAR1A PKR1 PRKAR1 TSE1</t>
  </si>
  <si>
    <t>Q71UI9</t>
  </si>
  <si>
    <t>P10768</t>
  </si>
  <si>
    <t>S-formylglutathione hydrolase</t>
  </si>
  <si>
    <t>ESTD_HUMAN</t>
  </si>
  <si>
    <t>ESD</t>
  </si>
  <si>
    <t>P0DMV9</t>
  </si>
  <si>
    <t>P10809</t>
  </si>
  <si>
    <t>60 kDa heat shock protein, mitochondrial</t>
  </si>
  <si>
    <t>CH60_HUMAN</t>
  </si>
  <si>
    <t>HSPD1 HSP60</t>
  </si>
  <si>
    <t>P0DP25</t>
  </si>
  <si>
    <t>P11021</t>
  </si>
  <si>
    <t>Endoplasmic reticulum chaperone BiP</t>
  </si>
  <si>
    <t>BIP_HUMAN</t>
  </si>
  <si>
    <t>HSPA5 GRP78</t>
  </si>
  <si>
    <t>P10412</t>
  </si>
  <si>
    <t>P11047;Q9Y6N6</t>
  </si>
  <si>
    <t>P11047</t>
  </si>
  <si>
    <t>19;1</t>
  </si>
  <si>
    <t>Laminin subunit gamma-1</t>
  </si>
  <si>
    <t>LAMC1_HUMAN</t>
  </si>
  <si>
    <t>LAMC1 LAMB2</t>
  </si>
  <si>
    <t>P11117</t>
  </si>
  <si>
    <t>Lysosomal acid phosphatase</t>
  </si>
  <si>
    <t>PPAL_HUMAN</t>
  </si>
  <si>
    <t>ACP2</t>
  </si>
  <si>
    <t>P11142</t>
  </si>
  <si>
    <t>Heat shock cognate 71 kDa protein</t>
  </si>
  <si>
    <t>HSP7C_HUMAN</t>
  </si>
  <si>
    <t>HSPA8 HSC70 HSP73 HSPA10</t>
  </si>
  <si>
    <t>P11166</t>
  </si>
  <si>
    <t>Solute carrier family 2, facilitated glucose transporter member 1</t>
  </si>
  <si>
    <t>GTR1_HUMAN</t>
  </si>
  <si>
    <t>SLC2A1 GLUT1</t>
  </si>
  <si>
    <t>P11216</t>
  </si>
  <si>
    <t>Glycogen phosphorylase, brain form</t>
  </si>
  <si>
    <t>PYGB_HUMAN</t>
  </si>
  <si>
    <t>PYGB</t>
  </si>
  <si>
    <t>P11233</t>
  </si>
  <si>
    <t>Ras-related protein Ral-A</t>
  </si>
  <si>
    <t>RALA_HUMAN</t>
  </si>
  <si>
    <t>RALA RAL</t>
  </si>
  <si>
    <t>P11279</t>
  </si>
  <si>
    <t>Lysosome-associated membrane glycoprotein 1</t>
  </si>
  <si>
    <t>LAMP1_HUMAN</t>
  </si>
  <si>
    <t>LAMP1</t>
  </si>
  <si>
    <t>P11171</t>
  </si>
  <si>
    <t>P11387;Q969P6</t>
  </si>
  <si>
    <t>P11387</t>
  </si>
  <si>
    <t>10;3</t>
  </si>
  <si>
    <t>DNA topoisomerase 1</t>
  </si>
  <si>
    <t>TOP1_HUMAN</t>
  </si>
  <si>
    <t>TOP1</t>
  </si>
  <si>
    <t>P11172</t>
  </si>
  <si>
    <t>P11388</t>
  </si>
  <si>
    <t>DNA topoisomerase 2-alpha</t>
  </si>
  <si>
    <t>TOP2A_HUMAN</t>
  </si>
  <si>
    <t>TOP2A TOP2</t>
  </si>
  <si>
    <t>P11177</t>
  </si>
  <si>
    <t>P11413</t>
  </si>
  <si>
    <t>Glucose-6-phosphate 1-dehydrogenase</t>
  </si>
  <si>
    <t>G6PD_HUMAN</t>
  </si>
  <si>
    <t>G6PD</t>
  </si>
  <si>
    <t>P11586</t>
  </si>
  <si>
    <t>C-1-tetrahydrofolate synthase, cytoplasmic</t>
  </si>
  <si>
    <t>C1TC_HUMAN</t>
  </si>
  <si>
    <t>MTHFD1 MTHFC MTHFD</t>
  </si>
  <si>
    <t>P11717</t>
  </si>
  <si>
    <t>Cation-independent mannose-6-phosphate receptor</t>
  </si>
  <si>
    <t>MPRI_HUMAN</t>
  </si>
  <si>
    <t>IGF2R MPRI</t>
  </si>
  <si>
    <t>P11766</t>
  </si>
  <si>
    <t>Alcohol dehydrogenase class-3</t>
  </si>
  <si>
    <t>ADHX_HUMAN</t>
  </si>
  <si>
    <t>ADH5 ADHX FDH</t>
  </si>
  <si>
    <t>P11940;Q9H361;Q4VXU2;Q96DU9</t>
  </si>
  <si>
    <t>P11940;Q9H361</t>
  </si>
  <si>
    <t>25;13;6;1</t>
  </si>
  <si>
    <t>16;9;3;1</t>
  </si>
  <si>
    <t>Polyadenylate-binding protein 1;Polyadenylate-binding protein 3</t>
  </si>
  <si>
    <t>PABP1_HUMAN</t>
  </si>
  <si>
    <t>PABPC1 PAB1 PABP PABP1 PABPC2</t>
  </si>
  <si>
    <t>P12004</t>
  </si>
  <si>
    <t>Proliferating cell nuclear antigen</t>
  </si>
  <si>
    <t>PCNA_HUMAN</t>
  </si>
  <si>
    <t>PCNA</t>
  </si>
  <si>
    <t>P12081;P49590</t>
  </si>
  <si>
    <t>Histidine--tRNA ligase, cytoplasmic;Histidine--tRNA ligase, mitochondrial</t>
  </si>
  <si>
    <t>HARS1_HUMAN</t>
  </si>
  <si>
    <t>HARS1 HARS HRS</t>
  </si>
  <si>
    <t>P12109</t>
  </si>
  <si>
    <t>Collagen alpha-1(VI) chain</t>
  </si>
  <si>
    <t>CO6A1_HUMAN</t>
  </si>
  <si>
    <t>COL6A1</t>
  </si>
  <si>
    <t>P12110</t>
  </si>
  <si>
    <t>Collagen alpha-2(VI) chain</t>
  </si>
  <si>
    <t>CO6A2_HUMAN</t>
  </si>
  <si>
    <t>COL6A2</t>
  </si>
  <si>
    <t>P12111</t>
  </si>
  <si>
    <t>Collagen alpha-3(VI) chain</t>
  </si>
  <si>
    <t>CO6A3_HUMAN</t>
  </si>
  <si>
    <t>COL6A3</t>
  </si>
  <si>
    <t>P11940</t>
  </si>
  <si>
    <t>P12268;P20839</t>
  </si>
  <si>
    <t>P12268</t>
  </si>
  <si>
    <t>Inosine-5-monophosphate dehydrogenase 2</t>
  </si>
  <si>
    <t>IMDH2_HUMAN</t>
  </si>
  <si>
    <t>IMPDH2 IMPD2</t>
  </si>
  <si>
    <t>P12429</t>
  </si>
  <si>
    <t>Annexin A3</t>
  </si>
  <si>
    <t>ANXA3_HUMAN</t>
  </si>
  <si>
    <t>ANXA3 ANX3</t>
  </si>
  <si>
    <t>P12081</t>
  </si>
  <si>
    <t>P12814;P35609</t>
  </si>
  <si>
    <t>P12814</t>
  </si>
  <si>
    <t>49;15</t>
  </si>
  <si>
    <t>26;1</t>
  </si>
  <si>
    <t>Alpha-actinin-1</t>
  </si>
  <si>
    <t>ACTN1_HUMAN</t>
  </si>
  <si>
    <t>ACTN1</t>
  </si>
  <si>
    <t>P12931;Q9H3Y6;P42685;P06239;P08581;Q04912</t>
  </si>
  <si>
    <t>P12931</t>
  </si>
  <si>
    <t>6;1;1;1;1;1</t>
  </si>
  <si>
    <t>4;1;1;0;1;1</t>
  </si>
  <si>
    <t>Proto-oncogene tyrosine-protein kinase Src</t>
  </si>
  <si>
    <t>SRC_HUMAN</t>
  </si>
  <si>
    <t>SRC SRC1</t>
  </si>
  <si>
    <t>P12955</t>
  </si>
  <si>
    <t>Xaa-Pro dipeptidase</t>
  </si>
  <si>
    <t>PEPD_HUMAN</t>
  </si>
  <si>
    <t>PEPD PRD</t>
  </si>
  <si>
    <t>P13497;Q9Y6L7;O43897</t>
  </si>
  <si>
    <t>P13497</t>
  </si>
  <si>
    <t>12;3;1</t>
  </si>
  <si>
    <t>Bone morphogenetic protein 1</t>
  </si>
  <si>
    <t>BMP1_HUMAN</t>
  </si>
  <si>
    <t>BMP1 PCOLC</t>
  </si>
  <si>
    <t>P13591</t>
  </si>
  <si>
    <t>Neural cell adhesion molecule 1</t>
  </si>
  <si>
    <t>NCAM1_HUMAN</t>
  </si>
  <si>
    <t>NCAM1 NCAM</t>
  </si>
  <si>
    <t>P13611</t>
  </si>
  <si>
    <t>Versican core protein</t>
  </si>
  <si>
    <t>CSPG2_HUMAN</t>
  </si>
  <si>
    <t>VCAN CSPG2</t>
  </si>
  <si>
    <t>P13639</t>
  </si>
  <si>
    <t>Elongation factor 2</t>
  </si>
  <si>
    <t>EF2_HUMAN</t>
  </si>
  <si>
    <t>EEF2 EF2</t>
  </si>
  <si>
    <t>P13667</t>
  </si>
  <si>
    <t>Protein disulfide-isomerase A4</t>
  </si>
  <si>
    <t>PDIA4_HUMAN</t>
  </si>
  <si>
    <t>PDIA4 ERP70 ERP72</t>
  </si>
  <si>
    <t>P13674</t>
  </si>
  <si>
    <t>Prolyl 4-hydroxylase subunit alpha-1</t>
  </si>
  <si>
    <t>P4HA1_HUMAN</t>
  </si>
  <si>
    <t>P4HA1 P4HA</t>
  </si>
  <si>
    <t>P13693;Q56UQ5</t>
  </si>
  <si>
    <t>P13693</t>
  </si>
  <si>
    <t>Translationally-controlled tumor protein</t>
  </si>
  <si>
    <t>TCTP_HUMAN</t>
  </si>
  <si>
    <t>TPT1</t>
  </si>
  <si>
    <t>P13797;P13796;Q14651</t>
  </si>
  <si>
    <t>P13797</t>
  </si>
  <si>
    <t>17;3;2</t>
  </si>
  <si>
    <t>Plastin-3</t>
  </si>
  <si>
    <t>PLST_HUMAN</t>
  </si>
  <si>
    <t>PLS3</t>
  </si>
  <si>
    <t>P13798</t>
  </si>
  <si>
    <t>Acylamino-acid-releasing enzyme</t>
  </si>
  <si>
    <t>ACPH_HUMAN</t>
  </si>
  <si>
    <t>APEH D3F15S2 D3S48E DNF15S2</t>
  </si>
  <si>
    <t>P13804</t>
  </si>
  <si>
    <t>Electron transfer flavoprotein subunit alpha, mitochondrial</t>
  </si>
  <si>
    <t>ETFA_HUMAN</t>
  </si>
  <si>
    <t>ETFA</t>
  </si>
  <si>
    <t>P13807;P54840</t>
  </si>
  <si>
    <t>P13807</t>
  </si>
  <si>
    <t>7;1</t>
  </si>
  <si>
    <t>Glycogen [starch] synthase, muscle</t>
  </si>
  <si>
    <t>GYS1_HUMAN</t>
  </si>
  <si>
    <t>GYS1 GYS</t>
  </si>
  <si>
    <t>P13929</t>
  </si>
  <si>
    <t>Beta-enolase</t>
  </si>
  <si>
    <t>ENOB_HUMAN</t>
  </si>
  <si>
    <t>ENO3</t>
  </si>
  <si>
    <t>P13716</t>
  </si>
  <si>
    <t>P14543</t>
  </si>
  <si>
    <t>Nidogen-1</t>
  </si>
  <si>
    <t>NID1_HUMAN</t>
  </si>
  <si>
    <t>NID1 NID</t>
  </si>
  <si>
    <t>P14550</t>
  </si>
  <si>
    <t>Aldo-keto reductase family 1 member A1</t>
  </si>
  <si>
    <t>AK1A1_HUMAN</t>
  </si>
  <si>
    <t>AKR1A1 ALDR1 ALR</t>
  </si>
  <si>
    <t>P14618;P30613</t>
  </si>
  <si>
    <t>P14618</t>
  </si>
  <si>
    <t>36;2</t>
  </si>
  <si>
    <t>Pyruvate kinase PKM</t>
  </si>
  <si>
    <t>KPYM_HUMAN</t>
  </si>
  <si>
    <t>PKM OIP3 PK2 PK3 PKM2</t>
  </si>
  <si>
    <t>P14625</t>
  </si>
  <si>
    <t>Endoplasmin</t>
  </si>
  <si>
    <t>ENPL_HUMAN</t>
  </si>
  <si>
    <t>HSP90B1 GRP94 TRA1</t>
  </si>
  <si>
    <t>P14735</t>
  </si>
  <si>
    <t>Insulin-degrading enzyme</t>
  </si>
  <si>
    <t>IDE_HUMAN</t>
  </si>
  <si>
    <t>IDE</t>
  </si>
  <si>
    <t>Q5VT79</t>
  </si>
  <si>
    <t>P14866</t>
  </si>
  <si>
    <t>Heterogeneous nuclear ribonucleoprotein L</t>
  </si>
  <si>
    <t>HNRPL_HUMAN</t>
  </si>
  <si>
    <t>HNRNPL HNRPL P/OKcl.14</t>
  </si>
  <si>
    <t>P14868</t>
  </si>
  <si>
    <t>Aspartate--tRNA ligase, cytoplasmic</t>
  </si>
  <si>
    <t>SYDC_HUMAN</t>
  </si>
  <si>
    <t>DARS1 DARS PIG40</t>
  </si>
  <si>
    <t>P14923;P35222</t>
  </si>
  <si>
    <t>P14923</t>
  </si>
  <si>
    <t>30;3</t>
  </si>
  <si>
    <t>Junction plakoglobin</t>
  </si>
  <si>
    <t>PLAK_HUMAN</t>
  </si>
  <si>
    <t>JUP CTNNG DP3</t>
  </si>
  <si>
    <t>P15121</t>
  </si>
  <si>
    <t>Aldo-keto reductase family 1 member B1</t>
  </si>
  <si>
    <t>ALDR_HUMAN</t>
  </si>
  <si>
    <t>AKR1B1 ALDR1 ALR2</t>
  </si>
  <si>
    <t>P15170;Q8IYD1</t>
  </si>
  <si>
    <t>6;4</t>
  </si>
  <si>
    <t>Eukaryotic peptide chain release factor GTP-binding subunit ERF3A;Eukaryotic peptide chain release factor GTP-binding subunit ERF3B</t>
  </si>
  <si>
    <t>ERF3A_HUMAN</t>
  </si>
  <si>
    <t>GSPT1 ERF3A</t>
  </si>
  <si>
    <t>P15311</t>
  </si>
  <si>
    <t>Ezrin</t>
  </si>
  <si>
    <t>EZRI_HUMAN</t>
  </si>
  <si>
    <t>EZR VIL2</t>
  </si>
  <si>
    <t>P63162</t>
  </si>
  <si>
    <t>P15559</t>
  </si>
  <si>
    <t>NAD(P)H dehydrogenase [quinone] 1</t>
  </si>
  <si>
    <t>NQO1_HUMAN</t>
  </si>
  <si>
    <t>NQO1 DIA4 NMOR1</t>
  </si>
  <si>
    <t>P15586</t>
  </si>
  <si>
    <t>N-acetylglucosamine-6-sulfatase</t>
  </si>
  <si>
    <t>GNS_HUMAN</t>
  </si>
  <si>
    <t>GNS</t>
  </si>
  <si>
    <t>P15880</t>
  </si>
  <si>
    <t>40S ribosomal protein S2</t>
  </si>
  <si>
    <t>RS2_HUMAN</t>
  </si>
  <si>
    <t>RPS2 RPS4</t>
  </si>
  <si>
    <t>P15924</t>
  </si>
  <si>
    <t>Desmoplakin</t>
  </si>
  <si>
    <t>DESP_HUMAN</t>
  </si>
  <si>
    <t>DSP</t>
  </si>
  <si>
    <t>P16035</t>
  </si>
  <si>
    <t>Metalloproteinase inhibitor 2</t>
  </si>
  <si>
    <t>TIMP2_HUMAN</t>
  </si>
  <si>
    <t>TIMP2</t>
  </si>
  <si>
    <t>P16070</t>
  </si>
  <si>
    <t>CD44 antigen</t>
  </si>
  <si>
    <t>CD44_HUMAN</t>
  </si>
  <si>
    <t>CD44 LHR MDU2 MDU3 MIC4</t>
  </si>
  <si>
    <t>P15170</t>
  </si>
  <si>
    <t>P16401</t>
  </si>
  <si>
    <t>Histone H1.5</t>
  </si>
  <si>
    <t>H15_HUMAN</t>
  </si>
  <si>
    <t>H1-5 H1F5 HIST1H1B</t>
  </si>
  <si>
    <t>P16435</t>
  </si>
  <si>
    <t>NADPH--cytochrome P450 reductase</t>
  </si>
  <si>
    <t>NCPR_HUMAN</t>
  </si>
  <si>
    <t>POR CYPOR</t>
  </si>
  <si>
    <t>P16615;Q93084;O14983</t>
  </si>
  <si>
    <t>P16615</t>
  </si>
  <si>
    <t>8;2;1</t>
  </si>
  <si>
    <t>Sarcoplasmic/endoplasmic reticulum calcium ATPase 2</t>
  </si>
  <si>
    <t>AT2A2_HUMAN</t>
  </si>
  <si>
    <t>ATP2A2 ATP2B</t>
  </si>
  <si>
    <t>P17096</t>
  </si>
  <si>
    <t>High mobility group protein HMG-I/HMG-Y</t>
  </si>
  <si>
    <t>HMGA1_HUMAN</t>
  </si>
  <si>
    <t>HMGA1 HMGIY</t>
  </si>
  <si>
    <t>P16152</t>
  </si>
  <si>
    <t>P17174</t>
  </si>
  <si>
    <t>Aspartate aminotransferase, cytoplasmic</t>
  </si>
  <si>
    <t>AATC_HUMAN</t>
  </si>
  <si>
    <t>GOT1</t>
  </si>
  <si>
    <t>P16298</t>
  </si>
  <si>
    <t>P17252;P05771;P05129</t>
  </si>
  <si>
    <t>P17252</t>
  </si>
  <si>
    <t>8;2;2</t>
  </si>
  <si>
    <t>Protein kinase C alpha type</t>
  </si>
  <si>
    <t>KPCA_HUMAN</t>
  </si>
  <si>
    <t>PRKCA PKCA PRKACA</t>
  </si>
  <si>
    <t>P17302</t>
  </si>
  <si>
    <t>Gap junction alpha-1 protein</t>
  </si>
  <si>
    <t>CXA1_HUMAN</t>
  </si>
  <si>
    <t>GJA1 GJAL</t>
  </si>
  <si>
    <t>P17655</t>
  </si>
  <si>
    <t>Calpain-2 catalytic subunit</t>
  </si>
  <si>
    <t>CAN2_HUMAN</t>
  </si>
  <si>
    <t>CAPN2 CANPL2</t>
  </si>
  <si>
    <t>P16870</t>
  </si>
  <si>
    <t>P17812</t>
  </si>
  <si>
    <t>CTP synthase 1</t>
  </si>
  <si>
    <t>PYRG1_HUMAN</t>
  </si>
  <si>
    <t>CTPS1 CTPS</t>
  </si>
  <si>
    <t>P16989</t>
  </si>
  <si>
    <t>P17844</t>
  </si>
  <si>
    <t>Probable ATP-dependent RNA helicase DDX5</t>
  </si>
  <si>
    <t>DDX5_HUMAN</t>
  </si>
  <si>
    <t>DDX5 G17P1 HELR HLR1</t>
  </si>
  <si>
    <t>P17931</t>
  </si>
  <si>
    <t>Galectin-3</t>
  </si>
  <si>
    <t>LEG3_HUMAN</t>
  </si>
  <si>
    <t>LGALS3 MAC2</t>
  </si>
  <si>
    <t>P17980</t>
  </si>
  <si>
    <t>26S proteasome regulatory subunit 6A</t>
  </si>
  <si>
    <t>PRS6A_HUMAN</t>
  </si>
  <si>
    <t>PSMC3 TBP1</t>
  </si>
  <si>
    <t>P17987</t>
  </si>
  <si>
    <t>T-complex protein 1 subunit alpha</t>
  </si>
  <si>
    <t>TCPA_HUMAN</t>
  </si>
  <si>
    <t>TCP1 CCT1 CCTA</t>
  </si>
  <si>
    <t>P17480</t>
  </si>
  <si>
    <t>P18077</t>
  </si>
  <si>
    <t>60S ribosomal protein L35a</t>
  </si>
  <si>
    <t>RL35A_HUMAN</t>
  </si>
  <si>
    <t>RPL35A GIG33</t>
  </si>
  <si>
    <t>Q04828</t>
  </si>
  <si>
    <t>P18085</t>
  </si>
  <si>
    <t>ADP-ribosylation factor 4</t>
  </si>
  <si>
    <t>ARF4_HUMAN</t>
  </si>
  <si>
    <t>ARF4 ARF2</t>
  </si>
  <si>
    <t>P22694</t>
  </si>
  <si>
    <t>P18124</t>
  </si>
  <si>
    <t>60S ribosomal protein L7</t>
  </si>
  <si>
    <t>RL7_HUMAN</t>
  </si>
  <si>
    <t>RPL7</t>
  </si>
  <si>
    <t>P18206</t>
  </si>
  <si>
    <t>Vinculin</t>
  </si>
  <si>
    <t>VINC_HUMAN</t>
  </si>
  <si>
    <t>VCL</t>
  </si>
  <si>
    <t>P18433</t>
  </si>
  <si>
    <t>Receptor-type tyrosine-protein phosphatase alpha</t>
  </si>
  <si>
    <t>PTPRA_HUMAN</t>
  </si>
  <si>
    <t>PTPRA PTPA PTPRL2</t>
  </si>
  <si>
    <t>P18621</t>
  </si>
  <si>
    <t>60S ribosomal protein L17</t>
  </si>
  <si>
    <t>RL17_HUMAN</t>
  </si>
  <si>
    <t>RPL17</t>
  </si>
  <si>
    <t>P17858</t>
  </si>
  <si>
    <t>P18669;P15259;Q8N0Y7</t>
  </si>
  <si>
    <t>P18669</t>
  </si>
  <si>
    <t>16;7;5</t>
  </si>
  <si>
    <t>Phosphoglycerate mutase 1</t>
  </si>
  <si>
    <t>PGAM1_HUMAN</t>
  </si>
  <si>
    <t>PGAM1 PGAMA CDABP0006</t>
  </si>
  <si>
    <t>P19105;O14950</t>
  </si>
  <si>
    <t>7;7</t>
  </si>
  <si>
    <t>Myosin regulatory light chain 12A;Myosin regulatory light chain 12B</t>
  </si>
  <si>
    <t>ML12A_HUMAN</t>
  </si>
  <si>
    <t>MYL12A MLCB MRLC3 RLC</t>
  </si>
  <si>
    <t>P19338</t>
  </si>
  <si>
    <t>Nucleolin</t>
  </si>
  <si>
    <t>NUCL_HUMAN</t>
  </si>
  <si>
    <t>NCL</t>
  </si>
  <si>
    <t>P19367;Q2TB90;P52789;P52790</t>
  </si>
  <si>
    <t>P19367;Q2TB90</t>
  </si>
  <si>
    <t>4;2;1;1</t>
  </si>
  <si>
    <t>Hexokinase-1;Hexokinase HKDC1</t>
  </si>
  <si>
    <t>HXK1_HUMAN</t>
  </si>
  <si>
    <t>HK1</t>
  </si>
  <si>
    <t>P19623</t>
  </si>
  <si>
    <t>Spermidine synthase</t>
  </si>
  <si>
    <t>SPEE_HUMAN</t>
  </si>
  <si>
    <t>SRM SPS1 SRML1</t>
  </si>
  <si>
    <t>P20020;P23634;Q01814</t>
  </si>
  <si>
    <t>P20020</t>
  </si>
  <si>
    <t>35;13;10</t>
  </si>
  <si>
    <t>25;4;1</t>
  </si>
  <si>
    <t>Plasma membrane calcium-transporting ATPase 1</t>
  </si>
  <si>
    <t>AT2B1_HUMAN</t>
  </si>
  <si>
    <t>ATP2B1 PMCA1</t>
  </si>
  <si>
    <t>P20042</t>
  </si>
  <si>
    <t>Eukaryotic translation initiation factor 2 subunit 2</t>
  </si>
  <si>
    <t>IF2B_HUMAN</t>
  </si>
  <si>
    <t>EIF2S2 EIF2B</t>
  </si>
  <si>
    <t>P20073</t>
  </si>
  <si>
    <t>Annexin A7</t>
  </si>
  <si>
    <t>ANXA7_HUMAN</t>
  </si>
  <si>
    <t>ANXA7 ANX7 SNX OK/SW-cl.95</t>
  </si>
  <si>
    <t>P20339</t>
  </si>
  <si>
    <t>Ras-related protein Rab-5A</t>
  </si>
  <si>
    <t>RAB5A_HUMAN</t>
  </si>
  <si>
    <t>RAB5A RAB5</t>
  </si>
  <si>
    <t>P20340;Q9NRW1;Q14964;Q9H0N0</t>
  </si>
  <si>
    <t>P20340;Q9NRW1</t>
  </si>
  <si>
    <t>4;3;1;1</t>
  </si>
  <si>
    <t>Ras-related protein Rab-6A;Ras-related protein Rab-6B</t>
  </si>
  <si>
    <t>RAB6A_HUMAN</t>
  </si>
  <si>
    <t>RAB6A RAB6</t>
  </si>
  <si>
    <t>P20618</t>
  </si>
  <si>
    <t>Proteasome subunit beta type-1</t>
  </si>
  <si>
    <t>PSB1_HUMAN</t>
  </si>
  <si>
    <t>PSMB1 PSC5</t>
  </si>
  <si>
    <t>P19367</t>
  </si>
  <si>
    <t>P20645</t>
  </si>
  <si>
    <t>Cation-dependent mannose-6-phosphate receptor</t>
  </si>
  <si>
    <t>MPRD_HUMAN</t>
  </si>
  <si>
    <t>M6PR MPR46 MPRD</t>
  </si>
  <si>
    <t>P19387</t>
  </si>
  <si>
    <t>P21281;P15313</t>
  </si>
  <si>
    <t>P21281</t>
  </si>
  <si>
    <t>19;8</t>
  </si>
  <si>
    <t>V-type proton ATPase subunit B, brain isoform</t>
  </si>
  <si>
    <t>VATB2_HUMAN</t>
  </si>
  <si>
    <t>ATP6V1B2 ATP6B2 VPP3</t>
  </si>
  <si>
    <t>P21283</t>
  </si>
  <si>
    <t>V-type proton ATPase subunit C 1</t>
  </si>
  <si>
    <t>VATC1_HUMAN</t>
  </si>
  <si>
    <t>ATP6V1C1 ATP6C ATP6D VATC</t>
  </si>
  <si>
    <t>P21291</t>
  </si>
  <si>
    <t>Cysteine and glycine-rich protein 1</t>
  </si>
  <si>
    <t>CSRP1_HUMAN</t>
  </si>
  <si>
    <t>CSRP1 CSRP CYRP</t>
  </si>
  <si>
    <t>P21333</t>
  </si>
  <si>
    <t>Filamin-A</t>
  </si>
  <si>
    <t>FLNA_HUMAN</t>
  </si>
  <si>
    <t>FLNA FLN FLN1</t>
  </si>
  <si>
    <t>P21399</t>
  </si>
  <si>
    <t>Cytoplasmic aconitate hydratase</t>
  </si>
  <si>
    <t>ACOHC_HUMAN</t>
  </si>
  <si>
    <t>ACO1 IREB1</t>
  </si>
  <si>
    <t>P21796</t>
  </si>
  <si>
    <t>Voltage-dependent anion-selective channel protein 1</t>
  </si>
  <si>
    <t>VDAC1_HUMAN</t>
  </si>
  <si>
    <t>VDAC1 VDAC</t>
  </si>
  <si>
    <t>P21810;P07585</t>
  </si>
  <si>
    <t>P21810</t>
  </si>
  <si>
    <t>15;1</t>
  </si>
  <si>
    <t>Biglycan</t>
  </si>
  <si>
    <t>PGS1_HUMAN</t>
  </si>
  <si>
    <t>BGN SLRR1A</t>
  </si>
  <si>
    <t>P20908</t>
  </si>
  <si>
    <t>P22087</t>
  </si>
  <si>
    <t>rRNA 2-O-methyltransferase fibrillarin</t>
  </si>
  <si>
    <t>FBRL_HUMAN</t>
  </si>
  <si>
    <t>FBL FIB1 FLRN</t>
  </si>
  <si>
    <t>P22102</t>
  </si>
  <si>
    <t>Trifunctional purine biosynthetic protein adenosine-3</t>
  </si>
  <si>
    <t>PUR2_HUMAN</t>
  </si>
  <si>
    <t>GART PGFT PRGS</t>
  </si>
  <si>
    <t>P22234</t>
  </si>
  <si>
    <t>Multifunctional protein ADE2</t>
  </si>
  <si>
    <t>PUR6_HUMAN</t>
  </si>
  <si>
    <t>PAICS ADE2 AIRC PAIS</t>
  </si>
  <si>
    <t>P22314</t>
  </si>
  <si>
    <t>Ubiquitin-like modifier-activating enzyme 1</t>
  </si>
  <si>
    <t>UBA1_HUMAN</t>
  </si>
  <si>
    <t>UBA1 A1S9T UBE1</t>
  </si>
  <si>
    <t>P22352</t>
  </si>
  <si>
    <t>Glutathione peroxidase 3</t>
  </si>
  <si>
    <t>GPX3_HUMAN</t>
  </si>
  <si>
    <t>GPX3 GPXP</t>
  </si>
  <si>
    <t>P21397</t>
  </si>
  <si>
    <t>P22392;O60361</t>
  </si>
  <si>
    <t>6;5</t>
  </si>
  <si>
    <t>Nucleoside diphosphate kinase B;Putative nucleoside diphosphate kinase</t>
  </si>
  <si>
    <t>NDKB_HUMAN</t>
  </si>
  <si>
    <t>NME2 NM23B</t>
  </si>
  <si>
    <t>P22626</t>
  </si>
  <si>
    <t>Heterogeneous nuclear ribonucleoproteins A2/B1</t>
  </si>
  <si>
    <t>ROA2_HUMAN</t>
  </si>
  <si>
    <t>HNRNPA2B1 HNRPA2B1</t>
  </si>
  <si>
    <t>P22694;P17612;P22612</t>
  </si>
  <si>
    <t>P22694;P17612</t>
  </si>
  <si>
    <t>3;3;1</t>
  </si>
  <si>
    <t>cAMP-dependent protein kinase catalytic subunit beta;cAMP-dependent protein kinase catalytic subunit alpha</t>
  </si>
  <si>
    <t>KAPCB_HUMAN</t>
  </si>
  <si>
    <t>PRKACB</t>
  </si>
  <si>
    <t>P22735</t>
  </si>
  <si>
    <t>Protein-glutamine gamma-glutamyltransferase K</t>
  </si>
  <si>
    <t>TGM1_HUMAN</t>
  </si>
  <si>
    <t>TGM1 KTG</t>
  </si>
  <si>
    <t>P23219</t>
  </si>
  <si>
    <t>Prostaglandin G/H synthase 1</t>
  </si>
  <si>
    <t>PGH1_HUMAN</t>
  </si>
  <si>
    <t>PTGS1 COX1</t>
  </si>
  <si>
    <t>P23229</t>
  </si>
  <si>
    <t>Integrin alpha-6</t>
  </si>
  <si>
    <t>ITA6_HUMAN</t>
  </si>
  <si>
    <t>ITGA6</t>
  </si>
  <si>
    <t>P23246</t>
  </si>
  <si>
    <t>Splicing factor, proline- and glutamine-rich</t>
  </si>
  <si>
    <t>SFPQ_HUMAN</t>
  </si>
  <si>
    <t>SFPQ PSF</t>
  </si>
  <si>
    <t>P23284</t>
  </si>
  <si>
    <t>Peptidyl-prolyl cis-trans isomerase B</t>
  </si>
  <si>
    <t>PPIB_HUMAN</t>
  </si>
  <si>
    <t>PPIB CYPB</t>
  </si>
  <si>
    <t>P22392</t>
  </si>
  <si>
    <t>P23381</t>
  </si>
  <si>
    <t>Tryptophan--tRNA ligase, cytoplasmic</t>
  </si>
  <si>
    <t>SYWC_HUMAN</t>
  </si>
  <si>
    <t>WARS1 IFI53 WARS WRS</t>
  </si>
  <si>
    <t>P22531</t>
  </si>
  <si>
    <t>P23396</t>
  </si>
  <si>
    <t>40S ribosomal protein S3</t>
  </si>
  <si>
    <t>RS3_HUMAN</t>
  </si>
  <si>
    <t>RPS3 OK/SW-cl.26</t>
  </si>
  <si>
    <t>P23526</t>
  </si>
  <si>
    <t>Adenosylhomocysteinase</t>
  </si>
  <si>
    <t>SAHH_HUMAN</t>
  </si>
  <si>
    <t>AHCY SAHH</t>
  </si>
  <si>
    <t>P23528</t>
  </si>
  <si>
    <t>Cofilin-1</t>
  </si>
  <si>
    <t>COF1_HUMAN</t>
  </si>
  <si>
    <t>CFL1 CFL</t>
  </si>
  <si>
    <t>Q9NRH3</t>
  </si>
  <si>
    <t>P23588</t>
  </si>
  <si>
    <t>Eukaryotic translation initiation factor 4B</t>
  </si>
  <si>
    <t>IF4B_HUMAN</t>
  </si>
  <si>
    <t>EIF4B</t>
  </si>
  <si>
    <t>P24534</t>
  </si>
  <si>
    <t>Elongation factor 1-beta</t>
  </si>
  <si>
    <t>EF1B_HUMAN</t>
  </si>
  <si>
    <t>EEF1B2 EEF1B EF1B</t>
  </si>
  <si>
    <t>P24928</t>
  </si>
  <si>
    <t>DNA-directed RNA polymerase II subunit RPB1</t>
  </si>
  <si>
    <t>RPB1_HUMAN</t>
  </si>
  <si>
    <t>POLR2A POLR2</t>
  </si>
  <si>
    <t>P23443</t>
  </si>
  <si>
    <t>P25205</t>
  </si>
  <si>
    <t>DNA replication licensing factor MCM3</t>
  </si>
  <si>
    <t>MCM3_HUMAN</t>
  </si>
  <si>
    <t>MCM3</t>
  </si>
  <si>
    <t>P23490</t>
  </si>
  <si>
    <t>P25311</t>
  </si>
  <si>
    <t>Zinc-alpha-2-glycoprotein</t>
  </si>
  <si>
    <t>ZA2G_HUMAN</t>
  </si>
  <si>
    <t>AZGP1 ZAG ZNGP1</t>
  </si>
  <si>
    <t>P25398</t>
  </si>
  <si>
    <t>40S ribosomal protein S12</t>
  </si>
  <si>
    <t>RS12_HUMAN</t>
  </si>
  <si>
    <t>RPS12</t>
  </si>
  <si>
    <t>P25705</t>
  </si>
  <si>
    <t>ATP synthase subunit alpha, mitochondrial</t>
  </si>
  <si>
    <t>ATPA_HUMAN</t>
  </si>
  <si>
    <t>ATP5F1A ATP5A ATP5A1 ATP5AL2 ATPM</t>
  </si>
  <si>
    <t>P25786</t>
  </si>
  <si>
    <t>Proteasome subunit alpha type-1</t>
  </si>
  <si>
    <t>PSA1_HUMAN</t>
  </si>
  <si>
    <t>PSMA1 HC2 NU PROS30 PSC2</t>
  </si>
  <si>
    <t>P25787</t>
  </si>
  <si>
    <t>Proteasome subunit alpha type-2</t>
  </si>
  <si>
    <t>PSA2_HUMAN</t>
  </si>
  <si>
    <t>PSMA2 HC3 PSC3</t>
  </si>
  <si>
    <t>P24844</t>
  </si>
  <si>
    <t>P25788</t>
  </si>
  <si>
    <t>Proteasome subunit alpha type-3</t>
  </si>
  <si>
    <t>PSA3_HUMAN</t>
  </si>
  <si>
    <t>PSMA3 HC8 PSC8</t>
  </si>
  <si>
    <t>P25789</t>
  </si>
  <si>
    <t>Proteasome subunit alpha type-4</t>
  </si>
  <si>
    <t>PSA4_HUMAN</t>
  </si>
  <si>
    <t>PSMA4 HC9 PSC9</t>
  </si>
  <si>
    <t>P25098</t>
  </si>
  <si>
    <t>P26006</t>
  </si>
  <si>
    <t>Integrin alpha-3</t>
  </si>
  <si>
    <t>ITA3_HUMAN</t>
  </si>
  <si>
    <t>ITGA3 MSK18</t>
  </si>
  <si>
    <t>P26038</t>
  </si>
  <si>
    <t>Moesin</t>
  </si>
  <si>
    <t>MOES_HUMAN</t>
  </si>
  <si>
    <t>MSN</t>
  </si>
  <si>
    <t>P26196</t>
  </si>
  <si>
    <t>Probable ATP-dependent RNA helicase DDX6</t>
  </si>
  <si>
    <t>DDX6_HUMAN</t>
  </si>
  <si>
    <t>DDX6 HLR2 RCK</t>
  </si>
  <si>
    <t>P26368</t>
  </si>
  <si>
    <t>Splicing factor U2AF 65 kDa subunit</t>
  </si>
  <si>
    <t>U2AF2_HUMAN</t>
  </si>
  <si>
    <t>U2AF2 U2AF65</t>
  </si>
  <si>
    <t>P26373</t>
  </si>
  <si>
    <t>60S ribosomal protein L13</t>
  </si>
  <si>
    <t>RL13_HUMAN</t>
  </si>
  <si>
    <t>RPL13 BBC1 OK/SW-cl.46</t>
  </si>
  <si>
    <t>P26447</t>
  </si>
  <si>
    <t>Protein S100-A4</t>
  </si>
  <si>
    <t>S10A4_HUMAN</t>
  </si>
  <si>
    <t>S100A4 CAPL MTS1</t>
  </si>
  <si>
    <t>P26599;O95758</t>
  </si>
  <si>
    <t>4;2</t>
  </si>
  <si>
    <t>Polypyrimidine tract-binding protein 1;Polypyrimidine tract-binding protein 3</t>
  </si>
  <si>
    <t>PTBP1_HUMAN</t>
  </si>
  <si>
    <t>PTBP1 PTB</t>
  </si>
  <si>
    <t>P26639</t>
  </si>
  <si>
    <t>Threonine--tRNA ligase 1, cytoplasmic</t>
  </si>
  <si>
    <t>SYTC_HUMAN</t>
  </si>
  <si>
    <t>TARS1 TARS</t>
  </si>
  <si>
    <t>P26640</t>
  </si>
  <si>
    <t>Valine--tRNA ligase</t>
  </si>
  <si>
    <t>SYVC_HUMAN</t>
  </si>
  <si>
    <t>VARS1 G7A VARS VARS2</t>
  </si>
  <si>
    <t>P26641</t>
  </si>
  <si>
    <t>Elongation factor 1-gamma</t>
  </si>
  <si>
    <t>EF1G_HUMAN</t>
  </si>
  <si>
    <t>EEF1G EF1G PRO1608</t>
  </si>
  <si>
    <t>P27105</t>
  </si>
  <si>
    <t>Stomatin</t>
  </si>
  <si>
    <t>STOM_HUMAN</t>
  </si>
  <si>
    <t>STOM BND7 EPB72</t>
  </si>
  <si>
    <t>P27348</t>
  </si>
  <si>
    <t>14-3-3 protein theta</t>
  </si>
  <si>
    <t>1433T_HUMAN</t>
  </si>
  <si>
    <t>YWHAQ</t>
  </si>
  <si>
    <t>P27361;P31152;Q16659</t>
  </si>
  <si>
    <t>P27361</t>
  </si>
  <si>
    <t>4;0;0</t>
  </si>
  <si>
    <t>Mitogen-activated protein kinase 3</t>
  </si>
  <si>
    <t>MK03_HUMAN</t>
  </si>
  <si>
    <t>MAPK3 ERK1 PRKM3</t>
  </si>
  <si>
    <t>P27635;Q96L21</t>
  </si>
  <si>
    <t>P27635</t>
  </si>
  <si>
    <t>17;3</t>
  </si>
  <si>
    <t>60S ribosomal protein L10</t>
  </si>
  <si>
    <t>RL10_HUMAN</t>
  </si>
  <si>
    <t>RPL10 DXS648E QM</t>
  </si>
  <si>
    <t>P26583</t>
  </si>
  <si>
    <t>P27695</t>
  </si>
  <si>
    <t>DNA-(apurinic or apyrimidinic site) endonuclease</t>
  </si>
  <si>
    <t>APEX1_HUMAN</t>
  </si>
  <si>
    <t>APEX1 APE APE1 APEX APX HAP1 REF1</t>
  </si>
  <si>
    <t>P26599</t>
  </si>
  <si>
    <t>P27708;P31327</t>
  </si>
  <si>
    <t>P27708</t>
  </si>
  <si>
    <t>CAD protein</t>
  </si>
  <si>
    <t>PYR1_HUMAN</t>
  </si>
  <si>
    <t>CAD</t>
  </si>
  <si>
    <t>P27797</t>
  </si>
  <si>
    <t>Calreticulin</t>
  </si>
  <si>
    <t>CALR_HUMAN</t>
  </si>
  <si>
    <t>CALR CRTC</t>
  </si>
  <si>
    <t>P27824;O14967</t>
  </si>
  <si>
    <t>P27824</t>
  </si>
  <si>
    <t>8;1</t>
  </si>
  <si>
    <t>Calnexin</t>
  </si>
  <si>
    <t>CALX_HUMAN</t>
  </si>
  <si>
    <t>CANX</t>
  </si>
  <si>
    <t>P28066</t>
  </si>
  <si>
    <t>Proteasome subunit alpha type-5</t>
  </si>
  <si>
    <t>PSA5_HUMAN</t>
  </si>
  <si>
    <t>PSMA5</t>
  </si>
  <si>
    <t>P28070</t>
  </si>
  <si>
    <t>Proteasome subunit beta type-4</t>
  </si>
  <si>
    <t>PSB4_HUMAN</t>
  </si>
  <si>
    <t>PSMB4 PROS26</t>
  </si>
  <si>
    <t>P28072</t>
  </si>
  <si>
    <t>Proteasome subunit beta type-6</t>
  </si>
  <si>
    <t>PSB6_HUMAN</t>
  </si>
  <si>
    <t>PSMB6 LMPY Y</t>
  </si>
  <si>
    <t>P28074</t>
  </si>
  <si>
    <t>Proteasome subunit beta type-5</t>
  </si>
  <si>
    <t>PSB5_HUMAN</t>
  </si>
  <si>
    <t>PSMB5 LMPX MB1 X</t>
  </si>
  <si>
    <t>P28330</t>
  </si>
  <si>
    <t>Long-chain specific acyl-CoA dehydrogenase, mitochondrial</t>
  </si>
  <si>
    <t>ACADL_HUMAN</t>
  </si>
  <si>
    <t>ACADL</t>
  </si>
  <si>
    <t>P28482</t>
  </si>
  <si>
    <t>Mitogen-activated protein kinase 1</t>
  </si>
  <si>
    <t>MK01_HUMAN</t>
  </si>
  <si>
    <t>MAPK1 ERK2 PRKM1 PRKM2</t>
  </si>
  <si>
    <t>P28838</t>
  </si>
  <si>
    <t>Cytosol aminopeptidase</t>
  </si>
  <si>
    <t>AMPL_HUMAN</t>
  </si>
  <si>
    <t>LAP3 LAPEP PEPS</t>
  </si>
  <si>
    <t>P27816</t>
  </si>
  <si>
    <t>P29144</t>
  </si>
  <si>
    <t>Tripeptidyl-peptidase 2</t>
  </si>
  <si>
    <t>TPP2_HUMAN</t>
  </si>
  <si>
    <t>TPP2</t>
  </si>
  <si>
    <t>P29218</t>
  </si>
  <si>
    <t>Inositol monophosphatase 1</t>
  </si>
  <si>
    <t>IMPA1_HUMAN</t>
  </si>
  <si>
    <t>IMPA1 IMPA</t>
  </si>
  <si>
    <t>P29317</t>
  </si>
  <si>
    <t>Ephrin type-A receptor 2</t>
  </si>
  <si>
    <t>EPHA2_HUMAN</t>
  </si>
  <si>
    <t>EPHA2 ECK</t>
  </si>
  <si>
    <t>P29323</t>
  </si>
  <si>
    <t>Ephrin type-B receptor 2</t>
  </si>
  <si>
    <t>EPHB2_HUMAN</t>
  </si>
  <si>
    <t>EPHB2 DRT EPHT3 EPTH3 ERK HEK5 TYRO5</t>
  </si>
  <si>
    <t>P29401</t>
  </si>
  <si>
    <t>Transketolase</t>
  </si>
  <si>
    <t>TKT_HUMAN</t>
  </si>
  <si>
    <t>TKT</t>
  </si>
  <si>
    <t>P29508;P48594</t>
  </si>
  <si>
    <t>P29508</t>
  </si>
  <si>
    <t>Serpin B3</t>
  </si>
  <si>
    <t>SPB3_HUMAN</t>
  </si>
  <si>
    <t>SERPINB3 SCCA SCCA1</t>
  </si>
  <si>
    <t>P29692</t>
  </si>
  <si>
    <t>Elongation factor 1-delta</t>
  </si>
  <si>
    <t>EF1D_HUMAN</t>
  </si>
  <si>
    <t>EEF1D EF1D</t>
  </si>
  <si>
    <t>P29992</t>
  </si>
  <si>
    <t>Guanine nucleotide-binding protein subunit alpha-11</t>
  </si>
  <si>
    <t>GNA11_HUMAN</t>
  </si>
  <si>
    <t>GNA11 GA11</t>
  </si>
  <si>
    <t>P30041</t>
  </si>
  <si>
    <t>Peroxiredoxin-6</t>
  </si>
  <si>
    <t>PRDX6_HUMAN</t>
  </si>
  <si>
    <t>PRDX6 AOP2 KIAA0106</t>
  </si>
  <si>
    <t>P30050</t>
  </si>
  <si>
    <t>60S ribosomal protein L12</t>
  </si>
  <si>
    <t>RL12_HUMAN</t>
  </si>
  <si>
    <t>RPL12</t>
  </si>
  <si>
    <t>P30086</t>
  </si>
  <si>
    <t>Phosphatidylethanolamine-binding protein 1</t>
  </si>
  <si>
    <t>PEBP1_HUMAN</t>
  </si>
  <si>
    <t>PEBP1 PBP PEBP</t>
  </si>
  <si>
    <t>P30101</t>
  </si>
  <si>
    <t>Protein disulfide-isomerase A3</t>
  </si>
  <si>
    <t>PDIA3_HUMAN</t>
  </si>
  <si>
    <t>PDIA3 ERP57 ERP60 GRP58</t>
  </si>
  <si>
    <t>P30153;P30154</t>
  </si>
  <si>
    <t>P30153</t>
  </si>
  <si>
    <t>19;4</t>
  </si>
  <si>
    <t>Serine/threonine-protein phosphatase 2A 65 kDa regulatory subunit A alpha isoform</t>
  </si>
  <si>
    <t>2AAA_HUMAN</t>
  </si>
  <si>
    <t>PPP2R1A</t>
  </si>
  <si>
    <t>P30419</t>
  </si>
  <si>
    <t>Glycylpeptide N-tetradecanoyltransferase 1</t>
  </si>
  <si>
    <t>NMT1_HUMAN</t>
  </si>
  <si>
    <t>NMT1 NMT</t>
  </si>
  <si>
    <t>P30520</t>
  </si>
  <si>
    <t>Adenylosuccinate synthetase isozyme 2</t>
  </si>
  <si>
    <t>PURA2_HUMAN</t>
  </si>
  <si>
    <t>ADSS2 ADSS</t>
  </si>
  <si>
    <t>P30566</t>
  </si>
  <si>
    <t>Adenylosuccinate lyase</t>
  </si>
  <si>
    <t>PUR8_HUMAN</t>
  </si>
  <si>
    <t>ADSL AMPS</t>
  </si>
  <si>
    <t>P30044</t>
  </si>
  <si>
    <t>P30626</t>
  </si>
  <si>
    <t>Sorcin</t>
  </si>
  <si>
    <t>SORCN_HUMAN</t>
  </si>
  <si>
    <t>SRI</t>
  </si>
  <si>
    <t>P30838;P48448;P43353;P51648</t>
  </si>
  <si>
    <t>P30838</t>
  </si>
  <si>
    <t>3;1;1;1</t>
  </si>
  <si>
    <t>Aldehyde dehydrogenase, dimeric NADP-preferring</t>
  </si>
  <si>
    <t>AL3A1_HUMAN</t>
  </si>
  <si>
    <t>ALDH3A1 ALDH3</t>
  </si>
  <si>
    <t>P30876</t>
  </si>
  <si>
    <t>DNA-directed RNA polymerase II subunit RPB2</t>
  </si>
  <si>
    <t>RPB2_HUMAN</t>
  </si>
  <si>
    <t>POLR2B</t>
  </si>
  <si>
    <t>P31040</t>
  </si>
  <si>
    <t>Succinate dehydrogenase [ubiquinone] flavoprotein subunit, mitochondrial</t>
  </si>
  <si>
    <t>SDHA_HUMAN</t>
  </si>
  <si>
    <t>SDHA SDH2 SDHF</t>
  </si>
  <si>
    <t>P31150</t>
  </si>
  <si>
    <t>Rab GDP dissociation inhibitor alpha</t>
  </si>
  <si>
    <t>GDIA_HUMAN</t>
  </si>
  <si>
    <t>GDI1 GDIL OPHN2 RABGDIA XAP4</t>
  </si>
  <si>
    <t>P31153</t>
  </si>
  <si>
    <t>S-adenosylmethionine synthase isoform type-2</t>
  </si>
  <si>
    <t>METK2_HUMAN</t>
  </si>
  <si>
    <t>MAT2A AMS2 MATA2</t>
  </si>
  <si>
    <t>P30530</t>
  </si>
  <si>
    <t>P31323</t>
  </si>
  <si>
    <t>cAMP-dependent protein kinase type II-beta regulatory subunit</t>
  </si>
  <si>
    <t>KAP3_HUMAN</t>
  </si>
  <si>
    <t>PRKAR2B</t>
  </si>
  <si>
    <t>P31689</t>
  </si>
  <si>
    <t>DnaJ homolog subfamily A member 1</t>
  </si>
  <si>
    <t>DNJA1_HUMAN</t>
  </si>
  <si>
    <t>DNAJA1 DNAJ2 HDJ2 HSJ2 HSPF4</t>
  </si>
  <si>
    <t>P31939</t>
  </si>
  <si>
    <t>Bifunctional purine biosynthesis protein ATIC</t>
  </si>
  <si>
    <t>PUR9_HUMAN</t>
  </si>
  <si>
    <t>ATIC PURH OK/SW-cl.86</t>
  </si>
  <si>
    <t>P31943</t>
  </si>
  <si>
    <t>Heterogeneous nuclear ribonucleoprotein H</t>
  </si>
  <si>
    <t>HNRH1_HUMAN</t>
  </si>
  <si>
    <t>HNRNPH1 HNRPH HNRPH1</t>
  </si>
  <si>
    <t>P31944</t>
  </si>
  <si>
    <t>Caspase-14</t>
  </si>
  <si>
    <t>CASPE_HUMAN</t>
  </si>
  <si>
    <t>CASP14</t>
  </si>
  <si>
    <t>P31946</t>
  </si>
  <si>
    <t>14-3-3 protein beta/alpha</t>
  </si>
  <si>
    <t>1433B_HUMAN</t>
  </si>
  <si>
    <t>YWHAB</t>
  </si>
  <si>
    <t>P31151</t>
  </si>
  <si>
    <t>P31948</t>
  </si>
  <si>
    <t>Stress-induced-phosphoprotein 1</t>
  </si>
  <si>
    <t>STIP1_HUMAN</t>
  </si>
  <si>
    <t>STIP1</t>
  </si>
  <si>
    <t>P31949</t>
  </si>
  <si>
    <t>Protein S100-A11</t>
  </si>
  <si>
    <t>S10AB_HUMAN</t>
  </si>
  <si>
    <t>S100A11 MLN70 S100C</t>
  </si>
  <si>
    <t>P32119</t>
  </si>
  <si>
    <t>Peroxiredoxin-2</t>
  </si>
  <si>
    <t>PRDX2_HUMAN</t>
  </si>
  <si>
    <t>PRDX2 NKEFB TDPX1</t>
  </si>
  <si>
    <t>P31930</t>
  </si>
  <si>
    <t>P32969</t>
  </si>
  <si>
    <t>60S ribosomal protein L9</t>
  </si>
  <si>
    <t>RL9_HUMAN</t>
  </si>
  <si>
    <t>RPL9 OK/SW-cl.103; RPL9P7; RPL9P8; RPL9P9</t>
  </si>
  <si>
    <t>P33176;O60282;Q12840</t>
  </si>
  <si>
    <t>P33176</t>
  </si>
  <si>
    <t>30;8;7</t>
  </si>
  <si>
    <t>Kinesin-1 heavy chain</t>
  </si>
  <si>
    <t>KINH_HUMAN</t>
  </si>
  <si>
    <t>KIF5B KNS KNS1</t>
  </si>
  <si>
    <t>P33527;O15438</t>
  </si>
  <si>
    <t>P33527</t>
  </si>
  <si>
    <t>10;1</t>
  </si>
  <si>
    <t>Multidrug resistance-associated protein 1</t>
  </si>
  <si>
    <t>MRP1_HUMAN</t>
  </si>
  <si>
    <t>ABCC1 MRP MRP1</t>
  </si>
  <si>
    <t>P33991;Q9UJA3</t>
  </si>
  <si>
    <t>P33991</t>
  </si>
  <si>
    <t>DNA replication licensing factor MCM4</t>
  </si>
  <si>
    <t>MCM4_HUMAN</t>
  </si>
  <si>
    <t>MCM4 CDC21</t>
  </si>
  <si>
    <t>P33992</t>
  </si>
  <si>
    <t>DNA replication licensing factor MCM5</t>
  </si>
  <si>
    <t>MCM5_HUMAN</t>
  </si>
  <si>
    <t>MCM5 CDC46</t>
  </si>
  <si>
    <t>P31947</t>
  </si>
  <si>
    <t>P33993</t>
  </si>
  <si>
    <t>DNA replication licensing factor MCM7</t>
  </si>
  <si>
    <t>MCM7_HUMAN</t>
  </si>
  <si>
    <t>MCM7 CDC47 MCM2</t>
  </si>
  <si>
    <t>P34896</t>
  </si>
  <si>
    <t>Serine hydroxymethyltransferase, cytosolic</t>
  </si>
  <si>
    <t>GLYC_HUMAN</t>
  </si>
  <si>
    <t>SHMT1</t>
  </si>
  <si>
    <t>P34897</t>
  </si>
  <si>
    <t>Serine hydroxymethyltransferase, mitochondrial</t>
  </si>
  <si>
    <t>GLYM_HUMAN</t>
  </si>
  <si>
    <t>SHMT2</t>
  </si>
  <si>
    <t>P34932</t>
  </si>
  <si>
    <t>Heat shock 70 kDa protein 4</t>
  </si>
  <si>
    <t>HSP74_HUMAN</t>
  </si>
  <si>
    <t>HSPA4 APG2</t>
  </si>
  <si>
    <t>P35052</t>
  </si>
  <si>
    <t>Glypican-1</t>
  </si>
  <si>
    <t>GPC1_HUMAN</t>
  </si>
  <si>
    <t>GPC1</t>
  </si>
  <si>
    <t>P35232</t>
  </si>
  <si>
    <t>Prohibitin</t>
  </si>
  <si>
    <t>PHB1_HUMAN</t>
  </si>
  <si>
    <t>PHB1 PHB</t>
  </si>
  <si>
    <t>P35237;P50452</t>
  </si>
  <si>
    <t>2;1</t>
  </si>
  <si>
    <t>Serpin B6;Serpin B8</t>
  </si>
  <si>
    <t>SPB6_HUMAN</t>
  </si>
  <si>
    <t>SERPINB6 PI6 PTI</t>
  </si>
  <si>
    <t>P35241</t>
  </si>
  <si>
    <t>Radixin</t>
  </si>
  <si>
    <t>RADI_HUMAN</t>
  </si>
  <si>
    <t>RDX</t>
  </si>
  <si>
    <t>P35268</t>
  </si>
  <si>
    <t>60S ribosomal protein L22</t>
  </si>
  <si>
    <t>RL22_HUMAN</t>
  </si>
  <si>
    <t>RPL22</t>
  </si>
  <si>
    <t>P34741</t>
  </si>
  <si>
    <t>P35443</t>
  </si>
  <si>
    <t>Thrombospondin-4</t>
  </si>
  <si>
    <t>TSP4_HUMAN</t>
  </si>
  <si>
    <t>THBS4 TSP4</t>
  </si>
  <si>
    <t>P35579;REV__Q9UKV3;P12883;P13535;Q9UKX3;Q9Y623;P13533;P12882;P11055;Q9UKX2;A7E2Y1</t>
  </si>
  <si>
    <t>P35579</t>
  </si>
  <si>
    <t>136;1;1;1;1;1;1;1;1;1;1</t>
  </si>
  <si>
    <t>105;1;0;0;0;0;0;0;0;0;0</t>
  </si>
  <si>
    <t>Myosin-9</t>
  </si>
  <si>
    <t>MYH9_HUMAN</t>
  </si>
  <si>
    <t>MYH9</t>
  </si>
  <si>
    <t>P35580</t>
  </si>
  <si>
    <t>Myosin-10</t>
  </si>
  <si>
    <t>MYH10_HUMAN</t>
  </si>
  <si>
    <t>MYH10</t>
  </si>
  <si>
    <t>P35606</t>
  </si>
  <si>
    <t>Coatomer subunit beta</t>
  </si>
  <si>
    <t>COPB2_HUMAN</t>
  </si>
  <si>
    <t>COPB2</t>
  </si>
  <si>
    <t>P35637;Q92804</t>
  </si>
  <si>
    <t>P35637</t>
  </si>
  <si>
    <t>RNA-binding protein FUS</t>
  </si>
  <si>
    <t>FUS_HUMAN</t>
  </si>
  <si>
    <t>FUS TLS</t>
  </si>
  <si>
    <t>P35237</t>
  </si>
  <si>
    <t>P35749</t>
  </si>
  <si>
    <t>Myosin-11</t>
  </si>
  <si>
    <t>MYH11_HUMAN</t>
  </si>
  <si>
    <t>MYH11 KIAA0866</t>
  </si>
  <si>
    <t>P35998</t>
  </si>
  <si>
    <t>26S proteasome regulatory subunit 7</t>
  </si>
  <si>
    <t>PRS7_HUMAN</t>
  </si>
  <si>
    <t>PSMC2 MSS1</t>
  </si>
  <si>
    <t>P36507</t>
  </si>
  <si>
    <t>Dual specificity mitogen-activated protein kinase kinase 2</t>
  </si>
  <si>
    <t>MP2K2_HUMAN</t>
  </si>
  <si>
    <t>MAP2K2 MEK2 MKK2 PRKMK2</t>
  </si>
  <si>
    <t>P35573</t>
  </si>
  <si>
    <t>P36543;Q96A05</t>
  </si>
  <si>
    <t>P36543</t>
  </si>
  <si>
    <t>11;3</t>
  </si>
  <si>
    <t>V-type proton ATPase subunit E 1</t>
  </si>
  <si>
    <t>VATE1_HUMAN</t>
  </si>
  <si>
    <t>ATP6V1E1 ATP6E ATP6E2</t>
  </si>
  <si>
    <t>P36578</t>
  </si>
  <si>
    <t>60S ribosomal protein L4</t>
  </si>
  <si>
    <t>RL4_HUMAN</t>
  </si>
  <si>
    <t>RPL4 RPL1</t>
  </si>
  <si>
    <t>P36871</t>
  </si>
  <si>
    <t>Phosphoglucomutase-1</t>
  </si>
  <si>
    <t>PGM1_HUMAN</t>
  </si>
  <si>
    <t>PGM1</t>
  </si>
  <si>
    <t>P36873</t>
  </si>
  <si>
    <t>Serine/threonine-protein phosphatase PP1-gamma catalytic subunit</t>
  </si>
  <si>
    <t>PP1G_HUMAN</t>
  </si>
  <si>
    <t>PPP1CC</t>
  </si>
  <si>
    <t>P37802</t>
  </si>
  <si>
    <t>Transgelin-2</t>
  </si>
  <si>
    <t>TAGL2_HUMAN</t>
  </si>
  <si>
    <t>TAGLN2 KIAA0120 CDABP0035</t>
  </si>
  <si>
    <t>P37837</t>
  </si>
  <si>
    <t>Transaldolase</t>
  </si>
  <si>
    <t>TALDO_HUMAN</t>
  </si>
  <si>
    <t>TALDO1 TAL TALDO TALDOR</t>
  </si>
  <si>
    <t>P36404</t>
  </si>
  <si>
    <t>P38159;Q96E39;O75526;Q8N7X1</t>
  </si>
  <si>
    <t>P38159;Q96E39</t>
  </si>
  <si>
    <t>3;2;1;1</t>
  </si>
  <si>
    <t>RNA-binding motif protein, X chromosome;RNA binding motif protein, X-linked-like-1</t>
  </si>
  <si>
    <t>RBMX_HUMAN</t>
  </si>
  <si>
    <t>RBMX HNRPG RBMXP1</t>
  </si>
  <si>
    <t>P38606</t>
  </si>
  <si>
    <t>V-type proton ATPase catalytic subunit A</t>
  </si>
  <si>
    <t>VATA_HUMAN</t>
  </si>
  <si>
    <t>ATP6V1A ATP6A1 ATP6V1A1 VPP2</t>
  </si>
  <si>
    <t>P38646</t>
  </si>
  <si>
    <t>Stress-70 protein, mitochondrial</t>
  </si>
  <si>
    <t>GRP75_HUMAN</t>
  </si>
  <si>
    <t>HSPA9 GRP75 HSPA9B mt-HSP70</t>
  </si>
  <si>
    <t>P38919</t>
  </si>
  <si>
    <t>Eukaryotic initiation factor 4A-III</t>
  </si>
  <si>
    <t>IF4A3_HUMAN</t>
  </si>
  <si>
    <t>EIF4A3 DDX48 KIAA0111</t>
  </si>
  <si>
    <t>P39019</t>
  </si>
  <si>
    <t>40S ribosomal protein S19</t>
  </si>
  <si>
    <t>RS19_HUMAN</t>
  </si>
  <si>
    <t>RPS19</t>
  </si>
  <si>
    <t>P36915</t>
  </si>
  <si>
    <t>P39023;Q92901</t>
  </si>
  <si>
    <t>P39023</t>
  </si>
  <si>
    <t>28;4</t>
  </si>
  <si>
    <t>60S ribosomal protein L3</t>
  </si>
  <si>
    <t>RL3_HUMAN</t>
  </si>
  <si>
    <t>RPL3 OK/SW-cl.32</t>
  </si>
  <si>
    <t>P39656</t>
  </si>
  <si>
    <t>Dolichyl-diphosphooligosaccharide--protein glycosyltransferase 48 kDa subunit</t>
  </si>
  <si>
    <t>OST48_HUMAN</t>
  </si>
  <si>
    <t>DDOST KIAA0115 OST48 OK/SW-cl.45</t>
  </si>
  <si>
    <t>P40121</t>
  </si>
  <si>
    <t>Macrophage-capping protein</t>
  </si>
  <si>
    <t>CAPG_HUMAN</t>
  </si>
  <si>
    <t>CAPG AFCP MCP</t>
  </si>
  <si>
    <t>P38117</t>
  </si>
  <si>
    <t>P40227</t>
  </si>
  <si>
    <t>T-complex protein 1 subunit zeta</t>
  </si>
  <si>
    <t>TCPZ_HUMAN</t>
  </si>
  <si>
    <t>CCT6A CCT6 CCTZ</t>
  </si>
  <si>
    <t>P38159</t>
  </si>
  <si>
    <t>P40394</t>
  </si>
  <si>
    <t>All-trans-retinol dehydrogenase [NAD(+)] ADH7</t>
  </si>
  <si>
    <t>ADH7_HUMAN</t>
  </si>
  <si>
    <t>ADH7</t>
  </si>
  <si>
    <t>P40429;Q6NVV1</t>
  </si>
  <si>
    <t>P40429</t>
  </si>
  <si>
    <t>7;2</t>
  </si>
  <si>
    <t>60S ribosomal protein L13a</t>
  </si>
  <si>
    <t>RL13A_HUMAN</t>
  </si>
  <si>
    <t>RPL13A</t>
  </si>
  <si>
    <t>P40925</t>
  </si>
  <si>
    <t>Malate dehydrogenase, cytoplasmic</t>
  </si>
  <si>
    <t>MDHC_HUMAN</t>
  </si>
  <si>
    <t>MDH1 MDHA</t>
  </si>
  <si>
    <t>P40926</t>
  </si>
  <si>
    <t>Malate dehydrogenase, mitochondrial</t>
  </si>
  <si>
    <t>MDHM_HUMAN</t>
  </si>
  <si>
    <t>MDH2</t>
  </si>
  <si>
    <t>P41091;Q2VIR3</t>
  </si>
  <si>
    <t>15;10</t>
  </si>
  <si>
    <t>Eukaryotic translation initiation factor 2 subunit 3;Eukaryotic translation initiation factor 2 subunit 3B</t>
  </si>
  <si>
    <t>IF2G_HUMAN</t>
  </si>
  <si>
    <t>EIF2S3 EIF2G</t>
  </si>
  <si>
    <t>P41250</t>
  </si>
  <si>
    <t>Glycine--tRNA ligase</t>
  </si>
  <si>
    <t>GARS_HUMAN</t>
  </si>
  <si>
    <t>GARS1 GARS</t>
  </si>
  <si>
    <t>P41252</t>
  </si>
  <si>
    <t>Isoleucine--tRNA ligase, cytoplasmic</t>
  </si>
  <si>
    <t>SYIC_HUMAN</t>
  </si>
  <si>
    <t>IARS1 IARS</t>
  </si>
  <si>
    <t>P42025</t>
  </si>
  <si>
    <t>Beta-centractin</t>
  </si>
  <si>
    <t>ACTY_HUMAN</t>
  </si>
  <si>
    <t>ACTR1B CTRN2</t>
  </si>
  <si>
    <t>P42357</t>
  </si>
  <si>
    <t>Histidine ammonia-lyase</t>
  </si>
  <si>
    <t>HUTH_HUMAN</t>
  </si>
  <si>
    <t>HAL HIS</t>
  </si>
  <si>
    <t>P42574</t>
  </si>
  <si>
    <t>Caspase-3</t>
  </si>
  <si>
    <t>CASP3_HUMAN</t>
  </si>
  <si>
    <t>CASP3 CPP32</t>
  </si>
  <si>
    <t>P41091</t>
  </si>
  <si>
    <t>P42677</t>
  </si>
  <si>
    <t>40S ribosomal protein S27</t>
  </si>
  <si>
    <t>RS27_HUMAN</t>
  </si>
  <si>
    <t>RPS27 MPS1</t>
  </si>
  <si>
    <t>P42766</t>
  </si>
  <si>
    <t>60S ribosomal protein L35</t>
  </si>
  <si>
    <t>RL35_HUMAN</t>
  </si>
  <si>
    <t>RPL35</t>
  </si>
  <si>
    <t>P43034</t>
  </si>
  <si>
    <t>Platelet-activating factor acetylhydrolase IB subunit beta</t>
  </si>
  <si>
    <t>LIS1_HUMAN</t>
  </si>
  <si>
    <t>PAFAH1B1 LIS1 MDCR MDS PAFAHA</t>
  </si>
  <si>
    <t>P43243</t>
  </si>
  <si>
    <t>Matrin-3</t>
  </si>
  <si>
    <t>MATR3_HUMAN</t>
  </si>
  <si>
    <t>MATR3 KIAA0723</t>
  </si>
  <si>
    <t>P42285</t>
  </si>
  <si>
    <t>P43487</t>
  </si>
  <si>
    <t>Ran-specific GTPase-activating protein</t>
  </si>
  <si>
    <t>RANG_HUMAN</t>
  </si>
  <si>
    <t>RANBP1</t>
  </si>
  <si>
    <t>P42356</t>
  </si>
  <si>
    <t>P43652</t>
  </si>
  <si>
    <t>Afamin</t>
  </si>
  <si>
    <t>AFAM_HUMAN</t>
  </si>
  <si>
    <t>AFM ALB2 ALBA</t>
  </si>
  <si>
    <t>P43686</t>
  </si>
  <si>
    <t>26S proteasome regulatory subunit 6B</t>
  </si>
  <si>
    <t>PRS6B_HUMAN</t>
  </si>
  <si>
    <t>PSMC4 MIP224 TBP7</t>
  </si>
  <si>
    <t>P45880</t>
  </si>
  <si>
    <t>Voltage-dependent anion-selective channel protein 2</t>
  </si>
  <si>
    <t>VDAC2_HUMAN</t>
  </si>
  <si>
    <t>VDAC2</t>
  </si>
  <si>
    <t>P45974</t>
  </si>
  <si>
    <t>Ubiquitin carboxyl-terminal hydrolase 5</t>
  </si>
  <si>
    <t>UBP5_HUMAN</t>
  </si>
  <si>
    <t>USP5 ISOT</t>
  </si>
  <si>
    <t>P45985</t>
  </si>
  <si>
    <t>Dual specificity mitogen-activated protein kinase kinase 4</t>
  </si>
  <si>
    <t>MP2K4_HUMAN</t>
  </si>
  <si>
    <t>MAP2K4 JNKK1 MEK4 MKK4 PRKMK4 SEK1 SERK1 SKK1</t>
  </si>
  <si>
    <t>P46060</t>
  </si>
  <si>
    <t>Ran GTPase-activating protein 1</t>
  </si>
  <si>
    <t>RAGP1_HUMAN</t>
  </si>
  <si>
    <t>RANGAP1 KIAA1835 SD</t>
  </si>
  <si>
    <t>P46087</t>
  </si>
  <si>
    <t>Probable 28S rRNA (cytosine(4447)-C(5))-methyltransferase</t>
  </si>
  <si>
    <t>NOP2_HUMAN</t>
  </si>
  <si>
    <t>NOP2 NOL1 NSUN1</t>
  </si>
  <si>
    <t>P43307</t>
  </si>
  <si>
    <t>P46459</t>
  </si>
  <si>
    <t>Vesicle-fusing ATPase</t>
  </si>
  <si>
    <t>NSF_HUMAN</t>
  </si>
  <si>
    <t>NSF</t>
  </si>
  <si>
    <t>P46776</t>
  </si>
  <si>
    <t>60S ribosomal protein L27a</t>
  </si>
  <si>
    <t>RL27A_HUMAN</t>
  </si>
  <si>
    <t>RPL27A</t>
  </si>
  <si>
    <t>P46777</t>
  </si>
  <si>
    <t>60S ribosomal protein L5</t>
  </si>
  <si>
    <t>RL5_HUMAN</t>
  </si>
  <si>
    <t>RPL5 MSTP030</t>
  </si>
  <si>
    <t>P46778</t>
  </si>
  <si>
    <t>60S ribosomal protein L21</t>
  </si>
  <si>
    <t>RL21_HUMAN</t>
  </si>
  <si>
    <t>RPL21</t>
  </si>
  <si>
    <t>P46779</t>
  </si>
  <si>
    <t>60S ribosomal protein L28</t>
  </si>
  <si>
    <t>RL28_HUMAN</t>
  </si>
  <si>
    <t>RPL28</t>
  </si>
  <si>
    <t>P46781</t>
  </si>
  <si>
    <t>40S ribosomal protein S9</t>
  </si>
  <si>
    <t>RS9_HUMAN</t>
  </si>
  <si>
    <t>RPS9</t>
  </si>
  <si>
    <t>P46782</t>
  </si>
  <si>
    <t>40S ribosomal protein S5</t>
  </si>
  <si>
    <t>RS5_HUMAN</t>
  </si>
  <si>
    <t>RPS5</t>
  </si>
  <si>
    <t>P46108</t>
  </si>
  <si>
    <t>P46783;Q9NQ39</t>
  </si>
  <si>
    <t>P46783</t>
  </si>
  <si>
    <t>9;4</t>
  </si>
  <si>
    <t>40S ribosomal protein S10</t>
  </si>
  <si>
    <t>RS10_HUMAN</t>
  </si>
  <si>
    <t>RPS10</t>
  </si>
  <si>
    <t>P46379</t>
  </si>
  <si>
    <t>P46821</t>
  </si>
  <si>
    <t>Microtubule-associated protein 1B</t>
  </si>
  <si>
    <t>MAP1B_HUMAN</t>
  </si>
  <si>
    <t>MAP1B</t>
  </si>
  <si>
    <t>P46926;Q8TDQ7</t>
  </si>
  <si>
    <t>P46926</t>
  </si>
  <si>
    <t>Glucosamine-6-phosphate isomerase 1</t>
  </si>
  <si>
    <t>GNPI1_HUMAN</t>
  </si>
  <si>
    <t>GNPDA1 GNPI HLN KIAA0060</t>
  </si>
  <si>
    <t>P46934;Q9HAU4;Q9P2P5;Q76N89</t>
  </si>
  <si>
    <t>P46934</t>
  </si>
  <si>
    <t>10;1;1;1</t>
  </si>
  <si>
    <t>6;0;0;0</t>
  </si>
  <si>
    <t>E3 ubiquitin-protein ligase NEDD4</t>
  </si>
  <si>
    <t>NEDD4_HUMAN</t>
  </si>
  <si>
    <t>NEDD4 KIAA0093 NEDD4-1 RPF1 PIG53</t>
  </si>
  <si>
    <t>P46939</t>
  </si>
  <si>
    <t>Utrophin</t>
  </si>
  <si>
    <t>UTRN_HUMAN</t>
  </si>
  <si>
    <t>UTRN DMDL DRP1</t>
  </si>
  <si>
    <t>P46940;Q86VI3</t>
  </si>
  <si>
    <t>P46940</t>
  </si>
  <si>
    <t>44;1</t>
  </si>
  <si>
    <t>42;0</t>
  </si>
  <si>
    <t>Ras GTPase-activating-like protein IQGAP1</t>
  </si>
  <si>
    <t>IQGA1_HUMAN</t>
  </si>
  <si>
    <t>IQGAP1 KIAA0051</t>
  </si>
  <si>
    <t>P46977</t>
  </si>
  <si>
    <t>Dolichyl-diphosphooligosaccharide--protein glycosyltransferase subunit STT3A</t>
  </si>
  <si>
    <t>STT3A_HUMAN</t>
  </si>
  <si>
    <t>STT3A ITM1 TMC</t>
  </si>
  <si>
    <t>P47712</t>
  </si>
  <si>
    <t>Cytosolic phospholipase A2</t>
  </si>
  <si>
    <t>PA24A_HUMAN</t>
  </si>
  <si>
    <t>PLA2G4A CPLA2 PLA2G4</t>
  </si>
  <si>
    <t>P47755</t>
  </si>
  <si>
    <t>F-actin-capping protein subunit alpha-2</t>
  </si>
  <si>
    <t>CAZA2_HUMAN</t>
  </si>
  <si>
    <t>CAPZA2</t>
  </si>
  <si>
    <t>P47756</t>
  </si>
  <si>
    <t>F-actin-capping protein subunit beta</t>
  </si>
  <si>
    <t>CAPZB_HUMAN</t>
  </si>
  <si>
    <t>CAPZB</t>
  </si>
  <si>
    <t>P47813;O14602</t>
  </si>
  <si>
    <t>Eukaryotic translation initiation factor 1A, X-chromosomal;Eukaryotic translation initiation factor 1A, Y-chromosomal</t>
  </si>
  <si>
    <t>IF1AX_HUMAN</t>
  </si>
  <si>
    <t>EIF1AX EIF1A EIF4C</t>
  </si>
  <si>
    <t>P47897</t>
  </si>
  <si>
    <t>Glutamine--tRNA ligase</t>
  </si>
  <si>
    <t>SYQ_HUMAN</t>
  </si>
  <si>
    <t>QARS1 QARS</t>
  </si>
  <si>
    <t>P47914</t>
  </si>
  <si>
    <t>60S ribosomal protein L29</t>
  </si>
  <si>
    <t>RL29_HUMAN</t>
  </si>
  <si>
    <t>RPL29</t>
  </si>
  <si>
    <t>P48029</t>
  </si>
  <si>
    <t>Sodium- and chloride-dependent creatine transporter 1</t>
  </si>
  <si>
    <t>SC6A8_HUMAN</t>
  </si>
  <si>
    <t>SLC6A8</t>
  </si>
  <si>
    <t>P48059;Q7Z4I7</t>
  </si>
  <si>
    <t>7;5</t>
  </si>
  <si>
    <t>LIM and senescent cell antigen-like-containing domain protein 1;LIM and senescent cell antigen-like-containing domain protein 2</t>
  </si>
  <si>
    <t>LIMS1_HUMAN</t>
  </si>
  <si>
    <t>LIMS1 PINCH PINCH1</t>
  </si>
  <si>
    <t>P48147</t>
  </si>
  <si>
    <t>Prolyl endopeptidase</t>
  </si>
  <si>
    <t>PPCE_HUMAN</t>
  </si>
  <si>
    <t>PREP PEP</t>
  </si>
  <si>
    <t>P48163</t>
  </si>
  <si>
    <t>NADP-dependent malic enzyme</t>
  </si>
  <si>
    <t>MAOX_HUMAN</t>
  </si>
  <si>
    <t>ME1</t>
  </si>
  <si>
    <t>P48444</t>
  </si>
  <si>
    <t>Coatomer subunit delta</t>
  </si>
  <si>
    <t>COPD_HUMAN</t>
  </si>
  <si>
    <t>ARCN1 COPD</t>
  </si>
  <si>
    <t>P48509</t>
  </si>
  <si>
    <t>CD151 antigen</t>
  </si>
  <si>
    <t>CD151_HUMAN</t>
  </si>
  <si>
    <t>CD151 TSPAN24</t>
  </si>
  <si>
    <t>P47989</t>
  </si>
  <si>
    <t>P48643</t>
  </si>
  <si>
    <t>T-complex protein 1 subunit epsilon</t>
  </si>
  <si>
    <t>TCPE_HUMAN</t>
  </si>
  <si>
    <t>CCT5 CCTE KIAA0098</t>
  </si>
  <si>
    <t>P48059</t>
  </si>
  <si>
    <t>P48735</t>
  </si>
  <si>
    <t>Isocitrate dehydrogenase [NADP], mitochondrial</t>
  </si>
  <si>
    <t>IDHP_HUMAN</t>
  </si>
  <si>
    <t>IDH2</t>
  </si>
  <si>
    <t>P49006</t>
  </si>
  <si>
    <t>MARCKS-related protein</t>
  </si>
  <si>
    <t>MRP_HUMAN</t>
  </si>
  <si>
    <t>MARCKSL1 MLP MRP</t>
  </si>
  <si>
    <t>P49189</t>
  </si>
  <si>
    <t>4-trimethylaminobutyraldehyde dehydrogenase</t>
  </si>
  <si>
    <t>AL9A1_HUMAN</t>
  </si>
  <si>
    <t>ALDH9A1 ALDH4 ALDH7 ALDH9</t>
  </si>
  <si>
    <t>P49207</t>
  </si>
  <si>
    <t>60S ribosomal protein L34</t>
  </si>
  <si>
    <t>RL34_HUMAN</t>
  </si>
  <si>
    <t>RPL34</t>
  </si>
  <si>
    <t>P48506</t>
  </si>
  <si>
    <t>P49327</t>
  </si>
  <si>
    <t>Fatty acid synthase</t>
  </si>
  <si>
    <t>FAS_HUMAN</t>
  </si>
  <si>
    <t>FASN FAS</t>
  </si>
  <si>
    <t>P49368</t>
  </si>
  <si>
    <t>T-complex protein 1 subunit gamma</t>
  </si>
  <si>
    <t>TCPG_HUMAN</t>
  </si>
  <si>
    <t>CCT3 CCTG TRIC5</t>
  </si>
  <si>
    <t>P48556</t>
  </si>
  <si>
    <t>P49411</t>
  </si>
  <si>
    <t>Elongation factor Tu, mitochondrial</t>
  </si>
  <si>
    <t>EFTU_HUMAN</t>
  </si>
  <si>
    <t>TUFM</t>
  </si>
  <si>
    <t>P49588</t>
  </si>
  <si>
    <t>Alanine--tRNA ligase, cytoplasmic</t>
  </si>
  <si>
    <t>SYAC_HUMAN</t>
  </si>
  <si>
    <t>AARS1 AARS</t>
  </si>
  <si>
    <t>P49591</t>
  </si>
  <si>
    <t>Serine--tRNA ligase, cytoplasmic</t>
  </si>
  <si>
    <t>SYSC_HUMAN</t>
  </si>
  <si>
    <t>SARS1 SARS SERS</t>
  </si>
  <si>
    <t>P49720</t>
  </si>
  <si>
    <t>Proteasome subunit beta type-3</t>
  </si>
  <si>
    <t>PSB3_HUMAN</t>
  </si>
  <si>
    <t>PSMB3</t>
  </si>
  <si>
    <t>P49721</t>
  </si>
  <si>
    <t>Proteasome subunit beta type-2</t>
  </si>
  <si>
    <t>PSB2_HUMAN</t>
  </si>
  <si>
    <t>PSMB2</t>
  </si>
  <si>
    <t>P49736</t>
  </si>
  <si>
    <t>DNA replication licensing factor MCM2</t>
  </si>
  <si>
    <t>MCM2_HUMAN</t>
  </si>
  <si>
    <t>MCM2 BM28 CCNL1 CDCL1 KIAA0030</t>
  </si>
  <si>
    <t>P49746</t>
  </si>
  <si>
    <t>Thrombospondin-3</t>
  </si>
  <si>
    <t>TSP3_HUMAN</t>
  </si>
  <si>
    <t>THBS3 TSP3</t>
  </si>
  <si>
    <t>P49419</t>
  </si>
  <si>
    <t>P49755</t>
  </si>
  <si>
    <t>Transmembrane emp24 domain-containing protein 10</t>
  </si>
  <si>
    <t>TMEDA_HUMAN</t>
  </si>
  <si>
    <t>TMED10 TMP21</t>
  </si>
  <si>
    <t>P49454</t>
  </si>
  <si>
    <t>P49756</t>
  </si>
  <si>
    <t>RNA-binding protein 25</t>
  </si>
  <si>
    <t>RBM25_HUMAN</t>
  </si>
  <si>
    <t>RBM25 RNPC7</t>
  </si>
  <si>
    <t>P49773</t>
  </si>
  <si>
    <t>Adenosine 5-monophosphoramidase HINT1</t>
  </si>
  <si>
    <t>HINT1_HUMAN</t>
  </si>
  <si>
    <t>HINT1 HINT PKCI1 PRKCNH1</t>
  </si>
  <si>
    <t>P49841</t>
  </si>
  <si>
    <t>Glycogen synthase kinase-3 beta</t>
  </si>
  <si>
    <t>GSK3B_HUMAN</t>
  </si>
  <si>
    <t>GSK3B</t>
  </si>
  <si>
    <t>P49915</t>
  </si>
  <si>
    <t>GMP synthase [glutamine-hydrolyzing]</t>
  </si>
  <si>
    <t>GUAA_HUMAN</t>
  </si>
  <si>
    <t>GMPS</t>
  </si>
  <si>
    <t>P50148;O95837;P19086;Q03113</t>
  </si>
  <si>
    <t>P50148</t>
  </si>
  <si>
    <t>8;2;1;1</t>
  </si>
  <si>
    <t>Guanine nucleotide-binding protein G(q) subunit alpha</t>
  </si>
  <si>
    <t>GNAQ_HUMAN</t>
  </si>
  <si>
    <t>GNAQ GAQ</t>
  </si>
  <si>
    <t>P50213</t>
  </si>
  <si>
    <t>Isocitrate dehydrogenase [NAD] subunit alpha, mitochondrial</t>
  </si>
  <si>
    <t>IDH3A_HUMAN</t>
  </si>
  <si>
    <t>IDH3A</t>
  </si>
  <si>
    <t>P50281</t>
  </si>
  <si>
    <t>Matrix metalloproteinase-14</t>
  </si>
  <si>
    <t>MMP14_HUMAN</t>
  </si>
  <si>
    <t>MMP14</t>
  </si>
  <si>
    <t>P49768</t>
  </si>
  <si>
    <t>P50395</t>
  </si>
  <si>
    <t>Rab GDP dissociation inhibitor beta</t>
  </si>
  <si>
    <t>GDIB_HUMAN</t>
  </si>
  <si>
    <t>GDI2 RABGDIB</t>
  </si>
  <si>
    <t>P50454</t>
  </si>
  <si>
    <t>Serpin H1</t>
  </si>
  <si>
    <t>SERPH_HUMAN</t>
  </si>
  <si>
    <t>SERPINH1 CBP1 CBP2 HSP47 SERPINH2 PIG14</t>
  </si>
  <si>
    <t>P50502;Q8IZP2;Q8NFI4</t>
  </si>
  <si>
    <t>6;5;4</t>
  </si>
  <si>
    <t>Hsc70-interacting protein;Putative protein FAM10A4;Putative protein FAM10A5</t>
  </si>
  <si>
    <t>F10A1_HUMAN</t>
  </si>
  <si>
    <t>ST13 AAG2 FAM10A1 HIP SNC6</t>
  </si>
  <si>
    <t>P49862</t>
  </si>
  <si>
    <t>P50570</t>
  </si>
  <si>
    <t>Dynamin-2</t>
  </si>
  <si>
    <t>DYN2_HUMAN</t>
  </si>
  <si>
    <t>DNM2 DYN2</t>
  </si>
  <si>
    <t>P50914</t>
  </si>
  <si>
    <t>60S ribosomal protein L14</t>
  </si>
  <si>
    <t>RL14_HUMAN</t>
  </si>
  <si>
    <t>RPL14</t>
  </si>
  <si>
    <t>P50990</t>
  </si>
  <si>
    <t>T-complex protein 1 subunit theta</t>
  </si>
  <si>
    <t>TCPQ_HUMAN</t>
  </si>
  <si>
    <t>CCT8 C21orf112 CCTQ KIAA0002</t>
  </si>
  <si>
    <t>P50991</t>
  </si>
  <si>
    <t>T-complex protein 1 subunit delta</t>
  </si>
  <si>
    <t>TCPD_HUMAN</t>
  </si>
  <si>
    <t>CCT4 CCTD SRB</t>
  </si>
  <si>
    <t>P50995</t>
  </si>
  <si>
    <t>Annexin A11</t>
  </si>
  <si>
    <t>ANX11_HUMAN</t>
  </si>
  <si>
    <t>ANXA11 ANX11</t>
  </si>
  <si>
    <t>P51148</t>
  </si>
  <si>
    <t>Ras-related protein Rab-5C</t>
  </si>
  <si>
    <t>RAB5C_HUMAN</t>
  </si>
  <si>
    <t>RAB5C RABL</t>
  </si>
  <si>
    <t>P51149</t>
  </si>
  <si>
    <t>Ras-related protein Rab-7a</t>
  </si>
  <si>
    <t>RAB7A_HUMAN</t>
  </si>
  <si>
    <t>RAB7A RAB7</t>
  </si>
  <si>
    <t>P51532;P51531</t>
  </si>
  <si>
    <t>P51532</t>
  </si>
  <si>
    <t>Transcription activator BRG1</t>
  </si>
  <si>
    <t>SMCA4_HUMAN</t>
  </si>
  <si>
    <t>SMARCA4 BAF190A BRG1 SNF2B SNF2L4</t>
  </si>
  <si>
    <t>P51570</t>
  </si>
  <si>
    <t>Galactokinase</t>
  </si>
  <si>
    <t>GALK1_HUMAN</t>
  </si>
  <si>
    <t>GALK1 GALK</t>
  </si>
  <si>
    <t>P51572</t>
  </si>
  <si>
    <t>B-cell receptor-associated protein 31</t>
  </si>
  <si>
    <t>BAP31_HUMAN</t>
  </si>
  <si>
    <t>BCAP31 BAP31 DXS1357E</t>
  </si>
  <si>
    <t>P51610</t>
  </si>
  <si>
    <t>Host cell factor 1</t>
  </si>
  <si>
    <t>HCFC1_HUMAN</t>
  </si>
  <si>
    <t>HCFC1 HCF1 HFC1</t>
  </si>
  <si>
    <t>P51116</t>
  </si>
  <si>
    <t>P51659</t>
  </si>
  <si>
    <t>Peroxisomal multifunctional enzyme type 2</t>
  </si>
  <si>
    <t>DHB4_HUMAN</t>
  </si>
  <si>
    <t>HSD17B4 EDH17B4 SDR8C1</t>
  </si>
  <si>
    <t>P51665</t>
  </si>
  <si>
    <t>26S proteasome non-ATPase regulatory subunit 7</t>
  </si>
  <si>
    <t>PSMD7_HUMAN</t>
  </si>
  <si>
    <t>PSMD7 MOV34L</t>
  </si>
  <si>
    <t>P51795</t>
  </si>
  <si>
    <t>H(+)/Cl(-) exchange transporter 5</t>
  </si>
  <si>
    <t>CLCN5_HUMAN</t>
  </si>
  <si>
    <t>CLCN5 CLCK2</t>
  </si>
  <si>
    <t>P51798</t>
  </si>
  <si>
    <t>H(+)/Cl(-) exchange transporter 7</t>
  </si>
  <si>
    <t>CLCN7_HUMAN</t>
  </si>
  <si>
    <t>CLCN7</t>
  </si>
  <si>
    <t>P51809</t>
  </si>
  <si>
    <t>Vesicle-associated membrane protein 7</t>
  </si>
  <si>
    <t>VAMP7_HUMAN</t>
  </si>
  <si>
    <t>VAMP7 SYBL1</t>
  </si>
  <si>
    <t>P51991</t>
  </si>
  <si>
    <t>Heterogeneous nuclear ribonucleoprotein A3</t>
  </si>
  <si>
    <t>ROA3_HUMAN</t>
  </si>
  <si>
    <t>HNRNPA3 HNRPA3</t>
  </si>
  <si>
    <t>P52209</t>
  </si>
  <si>
    <t>6-phosphogluconate dehydrogenase, decarboxylating</t>
  </si>
  <si>
    <t>6PGD_HUMAN</t>
  </si>
  <si>
    <t>PGD PGDH</t>
  </si>
  <si>
    <t>P52272</t>
  </si>
  <si>
    <t>Heterogeneous nuclear ribonucleoprotein M</t>
  </si>
  <si>
    <t>HNRPM_HUMAN</t>
  </si>
  <si>
    <t>HNRNPM HNRPM NAGR1</t>
  </si>
  <si>
    <t>P52565</t>
  </si>
  <si>
    <t>Rho GDP-dissociation inhibitor 1</t>
  </si>
  <si>
    <t>GDIR1_HUMAN</t>
  </si>
  <si>
    <t>ARHGDIA GDIA1</t>
  </si>
  <si>
    <t>P52597</t>
  </si>
  <si>
    <t>Heterogeneous nuclear ribonucleoprotein F</t>
  </si>
  <si>
    <t>HNRPF_HUMAN</t>
  </si>
  <si>
    <t>HNRNPF HNRPF</t>
  </si>
  <si>
    <t>P52907</t>
  </si>
  <si>
    <t>F-actin-capping protein subunit alpha-1</t>
  </si>
  <si>
    <t>CAZA1_HUMAN</t>
  </si>
  <si>
    <t>CAPZA1</t>
  </si>
  <si>
    <t>P51858</t>
  </si>
  <si>
    <t>P53396</t>
  </si>
  <si>
    <t>ATP-citrate synthase</t>
  </si>
  <si>
    <t>ACLY_HUMAN</t>
  </si>
  <si>
    <t>ACLY</t>
  </si>
  <si>
    <t>P53618</t>
  </si>
  <si>
    <t>COPB_HUMAN</t>
  </si>
  <si>
    <t>COPB1 COPB MSTP026</t>
  </si>
  <si>
    <t>P52292</t>
  </si>
  <si>
    <t>P53621</t>
  </si>
  <si>
    <t>Coatomer subunit alpha</t>
  </si>
  <si>
    <t>COPA_HUMAN</t>
  </si>
  <si>
    <t>COPA</t>
  </si>
  <si>
    <t>P53680</t>
  </si>
  <si>
    <t>AP-2 complex subunit sigma</t>
  </si>
  <si>
    <t>AP2S1_HUMAN</t>
  </si>
  <si>
    <t>AP2S1 AP17 CLAPS2</t>
  </si>
  <si>
    <t>P53990</t>
  </si>
  <si>
    <t>IST1 homolog</t>
  </si>
  <si>
    <t>IST1_HUMAN</t>
  </si>
  <si>
    <t>IST1 KIAA0174</t>
  </si>
  <si>
    <t>P53999</t>
  </si>
  <si>
    <t>Activated RNA polymerase II transcriptional coactivator p15</t>
  </si>
  <si>
    <t>TCP4_HUMAN</t>
  </si>
  <si>
    <t>SUB1 PC4 RPO2TC1</t>
  </si>
  <si>
    <t>P54136</t>
  </si>
  <si>
    <t>Arginine--tRNA ligase, cytoplasmic</t>
  </si>
  <si>
    <t>SYRC_HUMAN</t>
  </si>
  <si>
    <t>RARS1 RARS</t>
  </si>
  <si>
    <t>P53597</t>
  </si>
  <si>
    <t>P54577</t>
  </si>
  <si>
    <t>Tyrosine--tRNA ligase, cytoplasmic</t>
  </si>
  <si>
    <t>SYYC_HUMAN</t>
  </si>
  <si>
    <t>YARS1 YARS</t>
  </si>
  <si>
    <t>P54727;P54725</t>
  </si>
  <si>
    <t>P54727</t>
  </si>
  <si>
    <t>UV excision repair protein RAD23 homolog B</t>
  </si>
  <si>
    <t>RD23B_HUMAN</t>
  </si>
  <si>
    <t>RAD23B</t>
  </si>
  <si>
    <t>P54753;P54760;Q9UF33;P54764;Q15375;Q06187;P29320;P29322;P54756</t>
  </si>
  <si>
    <t>P54753;P54760</t>
  </si>
  <si>
    <t>10;5;3;2;2;1;1;1;1</t>
  </si>
  <si>
    <t>8;3;1;1;0;0;0;0;0</t>
  </si>
  <si>
    <t>6;3;0;0;0;0;0;0;0</t>
  </si>
  <si>
    <t>Ephrin type-B receptor 3;Ephrin type-B receptor 4</t>
  </si>
  <si>
    <t>EPHB3_HUMAN</t>
  </si>
  <si>
    <t>EPHB3 ETK2 HEK2 TYRO6</t>
  </si>
  <si>
    <t>P53992</t>
  </si>
  <si>
    <t>P54920;Q9H115</t>
  </si>
  <si>
    <t>P54920</t>
  </si>
  <si>
    <t>8;2</t>
  </si>
  <si>
    <t>Alpha-soluble NSF attachment protein</t>
  </si>
  <si>
    <t>SNAA_HUMAN</t>
  </si>
  <si>
    <t>NAPA SNAPA</t>
  </si>
  <si>
    <t>P55010</t>
  </si>
  <si>
    <t>Eukaryotic translation initiation factor 5</t>
  </si>
  <si>
    <t>IF5_HUMAN</t>
  </si>
  <si>
    <t>EIF5</t>
  </si>
  <si>
    <t>P54289</t>
  </si>
  <si>
    <t>P55036;A2A3N6</t>
  </si>
  <si>
    <t>26S proteasome non-ATPase regulatory subunit 4;Putative PIP5K1A and PSMD4-like protein</t>
  </si>
  <si>
    <t>PSMD4_HUMAN</t>
  </si>
  <si>
    <t>PSMD4 MCB1</t>
  </si>
  <si>
    <t>P55039</t>
  </si>
  <si>
    <t>Developmentally-regulated GTP-binding protein 2</t>
  </si>
  <si>
    <t>DRG2_HUMAN</t>
  </si>
  <si>
    <t>DRG2</t>
  </si>
  <si>
    <t>P54578</t>
  </si>
  <si>
    <t>P55060</t>
  </si>
  <si>
    <t>Exportin-2</t>
  </si>
  <si>
    <t>XPO2_HUMAN</t>
  </si>
  <si>
    <t>CSE1L CAS XPO2</t>
  </si>
  <si>
    <t>P55072</t>
  </si>
  <si>
    <t>Transitional endoplasmic reticulum ATPase</t>
  </si>
  <si>
    <t>TERA_HUMAN</t>
  </si>
  <si>
    <t>VCP HEL-220 HEL-S-70</t>
  </si>
  <si>
    <t>P54753</t>
  </si>
  <si>
    <t>P55145</t>
  </si>
  <si>
    <t>Mesencephalic astrocyte-derived neurotrophic factor</t>
  </si>
  <si>
    <t>MANF_HUMAN</t>
  </si>
  <si>
    <t>MANF ARMET ARP</t>
  </si>
  <si>
    <t>P54886</t>
  </si>
  <si>
    <t>P55209</t>
  </si>
  <si>
    <t>Nucleosome assembly protein 1-like 1</t>
  </si>
  <si>
    <t>NP1L1_HUMAN</t>
  </si>
  <si>
    <t>NAP1L1 NRP</t>
  </si>
  <si>
    <t>P55268</t>
  </si>
  <si>
    <t>Laminin subunit beta-2</t>
  </si>
  <si>
    <t>LAMB2_HUMAN</t>
  </si>
  <si>
    <t>LAMB2 LAMS</t>
  </si>
  <si>
    <t>P55036</t>
  </si>
  <si>
    <t>P55290</t>
  </si>
  <si>
    <t>Cadherin-13</t>
  </si>
  <si>
    <t>CAD13_HUMAN</t>
  </si>
  <si>
    <t>CDH13 CDHH</t>
  </si>
  <si>
    <t>P55769</t>
  </si>
  <si>
    <t>NHP2-like protein 1</t>
  </si>
  <si>
    <t>NH2L1_HUMAN</t>
  </si>
  <si>
    <t>SNU13 NHP2L1</t>
  </si>
  <si>
    <t>P55786;A6NEC2</t>
  </si>
  <si>
    <t>P55786</t>
  </si>
  <si>
    <t>14;5</t>
  </si>
  <si>
    <t>Puromycin-sensitive aminopeptidase</t>
  </si>
  <si>
    <t>PSA_HUMAN</t>
  </si>
  <si>
    <t>NPEPPS PSA</t>
  </si>
  <si>
    <t>P55795</t>
  </si>
  <si>
    <t>Heterogeneous nuclear ribonucleoprotein H2</t>
  </si>
  <si>
    <t>HNRH2_HUMAN</t>
  </si>
  <si>
    <t>HNRNPH2 FTP3 HNRPH2</t>
  </si>
  <si>
    <t>P55884</t>
  </si>
  <si>
    <t>Eukaryotic translation initiation factor 3 subunit B</t>
  </si>
  <si>
    <t>EIF3B_HUMAN</t>
  </si>
  <si>
    <t>EIF3B EIF3S9</t>
  </si>
  <si>
    <t>P55263</t>
  </si>
  <si>
    <t>P56537</t>
  </si>
  <si>
    <t>Eukaryotic translation initiation factor 6</t>
  </si>
  <si>
    <t>IF6_HUMAN</t>
  </si>
  <si>
    <t>EIF6 EIF3A ITGB4BP OK/SW-cl.27</t>
  </si>
  <si>
    <t>P58546</t>
  </si>
  <si>
    <t>Myotrophin</t>
  </si>
  <si>
    <t>MTPN_HUMAN</t>
  </si>
  <si>
    <t>MTPN</t>
  </si>
  <si>
    <t>P59998</t>
  </si>
  <si>
    <t>Actin-related protein 2/3 complex subunit 4</t>
  </si>
  <si>
    <t>ARPC4_HUMAN</t>
  </si>
  <si>
    <t>ARPC4 ARC20</t>
  </si>
  <si>
    <t>P60174</t>
  </si>
  <si>
    <t>Triosephosphate isomerase</t>
  </si>
  <si>
    <t>TPIS_HUMAN</t>
  </si>
  <si>
    <t>TPI1 TPI</t>
  </si>
  <si>
    <t>P55809</t>
  </si>
  <si>
    <t>P60228</t>
  </si>
  <si>
    <t>Eukaryotic translation initiation factor 3 subunit E</t>
  </si>
  <si>
    <t>EIF3E_HUMAN</t>
  </si>
  <si>
    <t>EIF3E EIF3S6 INT6</t>
  </si>
  <si>
    <t>P60468</t>
  </si>
  <si>
    <t>Protein transport protein Sec61 subunit beta</t>
  </si>
  <si>
    <t>SC61B_HUMAN</t>
  </si>
  <si>
    <t>SEC61B</t>
  </si>
  <si>
    <t>P60660;P14649</t>
  </si>
  <si>
    <t>P60660</t>
  </si>
  <si>
    <t>10;2</t>
  </si>
  <si>
    <t>Myosin light polypeptide 6</t>
  </si>
  <si>
    <t>MYL6_HUMAN</t>
  </si>
  <si>
    <t>MYL6</t>
  </si>
  <si>
    <t>P58107</t>
  </si>
  <si>
    <t>P60842;Q14240</t>
  </si>
  <si>
    <t>P60842</t>
  </si>
  <si>
    <t>23;10</t>
  </si>
  <si>
    <t>20;7</t>
  </si>
  <si>
    <t>Eukaryotic initiation factor 4A-I</t>
  </si>
  <si>
    <t>IF4A1_HUMAN</t>
  </si>
  <si>
    <t>EIF4A1 DDX2A EIF4A</t>
  </si>
  <si>
    <t>P58215</t>
  </si>
  <si>
    <t>P60866</t>
  </si>
  <si>
    <t>40S ribosomal protein S20</t>
  </si>
  <si>
    <t>RS20_HUMAN</t>
  </si>
  <si>
    <t>RPS20</t>
  </si>
  <si>
    <t>P60900</t>
  </si>
  <si>
    <t>Proteasome subunit alpha type-6</t>
  </si>
  <si>
    <t>PSA6_HUMAN</t>
  </si>
  <si>
    <t>PSMA6 PROS27</t>
  </si>
  <si>
    <t>P60903</t>
  </si>
  <si>
    <t>Protein S100-A10</t>
  </si>
  <si>
    <t>S10AA_HUMAN</t>
  </si>
  <si>
    <t>S100A10 ANX2LG CAL1L CLP11</t>
  </si>
  <si>
    <t>P60953</t>
  </si>
  <si>
    <t>Cell division control protein 42 homolog</t>
  </si>
  <si>
    <t>CDC42_HUMAN</t>
  </si>
  <si>
    <t>CDC42</t>
  </si>
  <si>
    <t>P60981</t>
  </si>
  <si>
    <t>Destrin</t>
  </si>
  <si>
    <t>DEST_HUMAN</t>
  </si>
  <si>
    <t>DSTN ACTDP DSN</t>
  </si>
  <si>
    <t>P60983;O60234</t>
  </si>
  <si>
    <t>P60983</t>
  </si>
  <si>
    <t>Glia maturation factor beta</t>
  </si>
  <si>
    <t>GMFB_HUMAN</t>
  </si>
  <si>
    <t>GMFB</t>
  </si>
  <si>
    <t>P61006</t>
  </si>
  <si>
    <t>Ras-related protein Rab-8A</t>
  </si>
  <si>
    <t>RAB8A_HUMAN</t>
  </si>
  <si>
    <t>RAB8A MEL RAB8</t>
  </si>
  <si>
    <t>P61019;Q8WUD1</t>
  </si>
  <si>
    <t>12;6</t>
  </si>
  <si>
    <t>Ras-related protein Rab-2A;Ras-related protein Rab-2B</t>
  </si>
  <si>
    <t>RAB2A_HUMAN</t>
  </si>
  <si>
    <t>RAB2A RAB2</t>
  </si>
  <si>
    <t>P61026</t>
  </si>
  <si>
    <t>Ras-related protein Rab-10</t>
  </si>
  <si>
    <t>RAB10_HUMAN</t>
  </si>
  <si>
    <t>RAB10</t>
  </si>
  <si>
    <t>P61081</t>
  </si>
  <si>
    <t>NEDD8-conjugating enzyme Ubc12</t>
  </si>
  <si>
    <t>UBC12_HUMAN</t>
  </si>
  <si>
    <t>UBE2M UBC12</t>
  </si>
  <si>
    <t>P61106</t>
  </si>
  <si>
    <t>Ras-related protein Rab-14</t>
  </si>
  <si>
    <t>RAB14_HUMAN</t>
  </si>
  <si>
    <t>RAB14</t>
  </si>
  <si>
    <t>P61158;Q9P1U1;Q9C0K3</t>
  </si>
  <si>
    <t>P61158</t>
  </si>
  <si>
    <t>20;3;2</t>
  </si>
  <si>
    <t>Actin-related protein 3</t>
  </si>
  <si>
    <t>ARP3_HUMAN</t>
  </si>
  <si>
    <t>ACTR3 ARP3</t>
  </si>
  <si>
    <t>P61160</t>
  </si>
  <si>
    <t>Actin-related protein 2</t>
  </si>
  <si>
    <t>ARP2_HUMAN</t>
  </si>
  <si>
    <t>ACTR2 ARP2</t>
  </si>
  <si>
    <t>P61011</t>
  </si>
  <si>
    <t>P61163</t>
  </si>
  <si>
    <t>Alpha-centractin</t>
  </si>
  <si>
    <t>ACTZ_HUMAN</t>
  </si>
  <si>
    <t>ACTR1A CTRN1</t>
  </si>
  <si>
    <t>P61019</t>
  </si>
  <si>
    <t>P61221</t>
  </si>
  <si>
    <t>ATP-binding cassette sub-family E member 1</t>
  </si>
  <si>
    <t>ABCE1_HUMAN</t>
  </si>
  <si>
    <t>ABCE1 RLI RNASEL1 RNASELI RNS4I OK/SW-cl.40</t>
  </si>
  <si>
    <t>P61224;A6NIZ1</t>
  </si>
  <si>
    <t>11;9</t>
  </si>
  <si>
    <t>Ras-related protein Rap-1b;Ras-related protein Rap-1b-like protein</t>
  </si>
  <si>
    <t>RAP1B_HUMAN</t>
  </si>
  <si>
    <t>RAP1B OK/SW-cl.11</t>
  </si>
  <si>
    <t>P61225;P10114</t>
  </si>
  <si>
    <t>6;3</t>
  </si>
  <si>
    <t>Ras-related protein Rap-2b;Ras-related protein Rap-2a</t>
  </si>
  <si>
    <t>RAP2B_HUMAN</t>
  </si>
  <si>
    <t>RAP2B</t>
  </si>
  <si>
    <t>P61247</t>
  </si>
  <si>
    <t>40S ribosomal protein S3a</t>
  </si>
  <si>
    <t>RS3A_HUMAN</t>
  </si>
  <si>
    <t>RPS3A FTE1 MFTL</t>
  </si>
  <si>
    <t>P61254;Q9UNX3</t>
  </si>
  <si>
    <t>17;13</t>
  </si>
  <si>
    <t>60S ribosomal protein L26;60S ribosomal protein L26-like 1</t>
  </si>
  <si>
    <t>RL26_HUMAN</t>
  </si>
  <si>
    <t>RPL26</t>
  </si>
  <si>
    <t>P61313</t>
  </si>
  <si>
    <t>60S ribosomal protein L15</t>
  </si>
  <si>
    <t>RL15_HUMAN</t>
  </si>
  <si>
    <t>RPL15 EC45 TCBAP0781</t>
  </si>
  <si>
    <t>P61353</t>
  </si>
  <si>
    <t>60S ribosomal protein L27</t>
  </si>
  <si>
    <t>RL27_HUMAN</t>
  </si>
  <si>
    <t>RPL27</t>
  </si>
  <si>
    <t>P61201</t>
  </si>
  <si>
    <t>P61421</t>
  </si>
  <si>
    <t>V-type proton ATPase subunit d 1</t>
  </si>
  <si>
    <t>VA0D1_HUMAN</t>
  </si>
  <si>
    <t>ATP6V0D1 ATP6D VPATPD</t>
  </si>
  <si>
    <t>P84077</t>
  </si>
  <si>
    <t>P61513;A6NKH3</t>
  </si>
  <si>
    <t>P61513</t>
  </si>
  <si>
    <t>6;2</t>
  </si>
  <si>
    <t>60S ribosomal protein L37a</t>
  </si>
  <si>
    <t>RL37A_HUMAN</t>
  </si>
  <si>
    <t>RPL37A</t>
  </si>
  <si>
    <t>P61586</t>
  </si>
  <si>
    <t>Transforming protein RhoA</t>
  </si>
  <si>
    <t>RHOA_HUMAN</t>
  </si>
  <si>
    <t>RHOA ARH12 ARHA RHO12</t>
  </si>
  <si>
    <t>P61224</t>
  </si>
  <si>
    <t>P61604</t>
  </si>
  <si>
    <t>10 kDa heat shock protein, mitochondrial</t>
  </si>
  <si>
    <t>CH10_HUMAN</t>
  </si>
  <si>
    <t>HSPE1</t>
  </si>
  <si>
    <t>P61225</t>
  </si>
  <si>
    <t>P61764</t>
  </si>
  <si>
    <t>Syntaxin-binding protein 1</t>
  </si>
  <si>
    <t>STXB1_HUMAN</t>
  </si>
  <si>
    <t>STXBP1 UNC18A</t>
  </si>
  <si>
    <t>P61927</t>
  </si>
  <si>
    <t>60S ribosomal protein L37</t>
  </si>
  <si>
    <t>RL37_HUMAN</t>
  </si>
  <si>
    <t>RPL37</t>
  </si>
  <si>
    <t>P61254</t>
  </si>
  <si>
    <t>P61978</t>
  </si>
  <si>
    <t>Heterogeneous nuclear ribonucleoprotein K</t>
  </si>
  <si>
    <t>HNRPK_HUMAN</t>
  </si>
  <si>
    <t>HNRNPK HNRPK</t>
  </si>
  <si>
    <t>P61981</t>
  </si>
  <si>
    <t>14-3-3 protein gamma</t>
  </si>
  <si>
    <t>1433G_HUMAN</t>
  </si>
  <si>
    <t>YWHAG</t>
  </si>
  <si>
    <t>P62070</t>
  </si>
  <si>
    <t>Ras-related protein R-Ras2</t>
  </si>
  <si>
    <t>RRAS2_HUMAN</t>
  </si>
  <si>
    <t>RRAS2 TC21</t>
  </si>
  <si>
    <t>P62081</t>
  </si>
  <si>
    <t>40S ribosomal protein S7</t>
  </si>
  <si>
    <t>RS7_HUMAN</t>
  </si>
  <si>
    <t>RPS7</t>
  </si>
  <si>
    <t>P62136</t>
  </si>
  <si>
    <t>Serine/threonine-protein phosphatase PP1-alpha catalytic subunit</t>
  </si>
  <si>
    <t>PP1A_HUMAN</t>
  </si>
  <si>
    <t>PPP1CA PPP1A</t>
  </si>
  <si>
    <t>P62140</t>
  </si>
  <si>
    <t>Serine/threonine-protein phosphatase PP1-beta catalytic subunit</t>
  </si>
  <si>
    <t>PP1B_HUMAN</t>
  </si>
  <si>
    <t>PPP1CB</t>
  </si>
  <si>
    <t>P62191</t>
  </si>
  <si>
    <t>26S proteasome regulatory subunit 4</t>
  </si>
  <si>
    <t>PRS4_HUMAN</t>
  </si>
  <si>
    <t>PSMC1</t>
  </si>
  <si>
    <t>P61970</t>
  </si>
  <si>
    <t>P62195;Q8NB90</t>
  </si>
  <si>
    <t>P62195</t>
  </si>
  <si>
    <t>24;1</t>
  </si>
  <si>
    <t>23;1</t>
  </si>
  <si>
    <t>26S proteasome regulatory subunit 8</t>
  </si>
  <si>
    <t>PRS8_HUMAN</t>
  </si>
  <si>
    <t>PSMC5 SUG1</t>
  </si>
  <si>
    <t>P62241</t>
  </si>
  <si>
    <t>40S ribosomal protein S8</t>
  </si>
  <si>
    <t>RS8_HUMAN</t>
  </si>
  <si>
    <t>RPS8 OK/SW-cl.83</t>
  </si>
  <si>
    <t>P62244</t>
  </si>
  <si>
    <t>40S ribosomal protein S15a</t>
  </si>
  <si>
    <t>RS15A_HUMAN</t>
  </si>
  <si>
    <t>RPS15A OK/SW-cl.82</t>
  </si>
  <si>
    <t>P62249</t>
  </si>
  <si>
    <t>40S ribosomal protein S16</t>
  </si>
  <si>
    <t>RS16_HUMAN</t>
  </si>
  <si>
    <t>RPS16</t>
  </si>
  <si>
    <t>P62079</t>
  </si>
  <si>
    <t>P62258</t>
  </si>
  <si>
    <t>14-3-3 protein epsilon</t>
  </si>
  <si>
    <t>1433E_HUMAN</t>
  </si>
  <si>
    <t>YWHAE</t>
  </si>
  <si>
    <t>P62263</t>
  </si>
  <si>
    <t>40S ribosomal protein S14</t>
  </si>
  <si>
    <t>RS14_HUMAN</t>
  </si>
  <si>
    <t>RPS14 PRO2640</t>
  </si>
  <si>
    <t>P62266</t>
  </si>
  <si>
    <t>40S ribosomal protein S23</t>
  </si>
  <si>
    <t>RS23_HUMAN</t>
  </si>
  <si>
    <t>RPS23</t>
  </si>
  <si>
    <t>P62269</t>
  </si>
  <si>
    <t>40S ribosomal protein S18</t>
  </si>
  <si>
    <t>RS18_HUMAN</t>
  </si>
  <si>
    <t>RPS18 D6S218E</t>
  </si>
  <si>
    <t>P62273</t>
  </si>
  <si>
    <t>40S ribosomal protein S29</t>
  </si>
  <si>
    <t>RS29_HUMAN</t>
  </si>
  <si>
    <t>RPS29</t>
  </si>
  <si>
    <t>P62277</t>
  </si>
  <si>
    <t>40S ribosomal protein S13</t>
  </si>
  <si>
    <t>RS13_HUMAN</t>
  </si>
  <si>
    <t>RPS13</t>
  </si>
  <si>
    <t>P62280</t>
  </si>
  <si>
    <t>40S ribosomal protein S11</t>
  </si>
  <si>
    <t>RS11_HUMAN</t>
  </si>
  <si>
    <t>RPS11</t>
  </si>
  <si>
    <t>P62304</t>
  </si>
  <si>
    <t>Small nuclear ribonucleoprotein E</t>
  </si>
  <si>
    <t>RUXE_HUMAN</t>
  </si>
  <si>
    <t>SNRPE</t>
  </si>
  <si>
    <t>P62314</t>
  </si>
  <si>
    <t>Small nuclear ribonucleoprotein Sm D1</t>
  </si>
  <si>
    <t>SMD1_HUMAN</t>
  </si>
  <si>
    <t>SNRPD1</t>
  </si>
  <si>
    <t>P62316</t>
  </si>
  <si>
    <t>Small nuclear ribonucleoprotein Sm D2</t>
  </si>
  <si>
    <t>SMD2_HUMAN</t>
  </si>
  <si>
    <t>SNRPD2 SNRPD1</t>
  </si>
  <si>
    <t>P62318</t>
  </si>
  <si>
    <t>Small nuclear ribonucleoprotein Sm D3</t>
  </si>
  <si>
    <t>SMD3_HUMAN</t>
  </si>
  <si>
    <t>SNRPD3</t>
  </si>
  <si>
    <t>P62330</t>
  </si>
  <si>
    <t>ADP-ribosylation factor 6</t>
  </si>
  <si>
    <t>ARF6_HUMAN</t>
  </si>
  <si>
    <t>ARF6</t>
  </si>
  <si>
    <t>P62333</t>
  </si>
  <si>
    <t>26S proteasome regulatory subunit 10B</t>
  </si>
  <si>
    <t>PRS10_HUMAN</t>
  </si>
  <si>
    <t>PSMC6 SUG2</t>
  </si>
  <si>
    <t>P62424</t>
  </si>
  <si>
    <t>60S ribosomal protein L7a</t>
  </si>
  <si>
    <t>RL7A_HUMAN</t>
  </si>
  <si>
    <t>RPL7A SURF-3 SURF3</t>
  </si>
  <si>
    <t>P62633</t>
  </si>
  <si>
    <t>CCHC-type zinc finger nucleic acid binding protein</t>
  </si>
  <si>
    <t>CNBP_HUMAN</t>
  </si>
  <si>
    <t>CNBP RNF163 ZNF9</t>
  </si>
  <si>
    <t>P62306</t>
  </si>
  <si>
    <t>P62701;Q8TD47;P22090</t>
  </si>
  <si>
    <t>P62701</t>
  </si>
  <si>
    <t>26;11;11</t>
  </si>
  <si>
    <t>40S ribosomal protein S4, X isoform</t>
  </si>
  <si>
    <t>RS4X_HUMAN</t>
  </si>
  <si>
    <t>RPS4X CCG2 RPS4 SCAR</t>
  </si>
  <si>
    <t>P62745</t>
  </si>
  <si>
    <t>Rho-related GTP-binding protein RhoB</t>
  </si>
  <si>
    <t>RHOB_HUMAN</t>
  </si>
  <si>
    <t>RHOB ARH6 ARHB</t>
  </si>
  <si>
    <t>P62750</t>
  </si>
  <si>
    <t>60S ribosomal protein L23a</t>
  </si>
  <si>
    <t>RL23A_HUMAN</t>
  </si>
  <si>
    <t>RPL23A</t>
  </si>
  <si>
    <t>P62753</t>
  </si>
  <si>
    <t>40S ribosomal protein S6</t>
  </si>
  <si>
    <t>RS6_HUMAN</t>
  </si>
  <si>
    <t>RPS6 OK/SW-cl.2</t>
  </si>
  <si>
    <t>P62805</t>
  </si>
  <si>
    <t>Histone H4</t>
  </si>
  <si>
    <t>H4_HUMAN</t>
  </si>
  <si>
    <t>H4C1 H4/A H4FA HIST1H4A; H4C2 H4/I H4FI HIST1H4B; H4C3 H4/G H4FG HIST1H4C; H4C4 H4/B H4FB HIST1H4D; H4C5 H4/J H4FJ HIST1H4E; H4C6 H4/C H4FC HIST1H4F; H4C8 H4/H H4FH HIST1H4H; H4C9 H4/M H4FM HIST1H4I; H4C11 H4/E H4FE HIST1H4J; H4C12 H4/D H4FD HIST1H4K; H4C13 H4/K H4FK HIST1H4L; H4C14 H4/N H4F2 H4FN HIST2H4 HIST2H4A; H4C15 H4/O H4FO HIST2H4B; H4C16 H4-16 HIST4H4</t>
  </si>
  <si>
    <t>P62820;P51153;P59190</t>
  </si>
  <si>
    <t>P62820</t>
  </si>
  <si>
    <t>14;1;1</t>
  </si>
  <si>
    <t>7;0;0</t>
  </si>
  <si>
    <t>Ras-related protein Rab-1A</t>
  </si>
  <si>
    <t>RAB1A_HUMAN</t>
  </si>
  <si>
    <t>RAB1A RAB1</t>
  </si>
  <si>
    <t>P62826</t>
  </si>
  <si>
    <t>GTP-binding nuclear protein Ran</t>
  </si>
  <si>
    <t>RAN_HUMAN</t>
  </si>
  <si>
    <t>RAN ARA24 OK/SW-cl.81</t>
  </si>
  <si>
    <t>P62495</t>
  </si>
  <si>
    <t>P62829</t>
  </si>
  <si>
    <t>60S ribosomal protein L23</t>
  </si>
  <si>
    <t>RL23_HUMAN</t>
  </si>
  <si>
    <t>RPL23</t>
  </si>
  <si>
    <t>P62841</t>
  </si>
  <si>
    <t>40S ribosomal protein S15</t>
  </si>
  <si>
    <t>RS15_HUMAN</t>
  </si>
  <si>
    <t>RPS15 RIG</t>
  </si>
  <si>
    <t>P62847</t>
  </si>
  <si>
    <t>40S ribosomal protein S24</t>
  </si>
  <si>
    <t>RS24_HUMAN</t>
  </si>
  <si>
    <t>RPS24</t>
  </si>
  <si>
    <t>P62851</t>
  </si>
  <si>
    <t>40S ribosomal protein S25</t>
  </si>
  <si>
    <t>RS25_HUMAN</t>
  </si>
  <si>
    <t>RPS25</t>
  </si>
  <si>
    <t>P62854;Q5JNZ5</t>
  </si>
  <si>
    <t>5;4</t>
  </si>
  <si>
    <t>40S ribosomal protein S26;Putative 40S ribosomal protein S26-like 1</t>
  </si>
  <si>
    <t>RS26_HUMAN</t>
  </si>
  <si>
    <t>RPS26</t>
  </si>
  <si>
    <t>P62857</t>
  </si>
  <si>
    <t>40S ribosomal protein S28</t>
  </si>
  <si>
    <t>RS28_HUMAN</t>
  </si>
  <si>
    <t>RPS28</t>
  </si>
  <si>
    <t>P62861</t>
  </si>
  <si>
    <t>40S ribosomal protein S30</t>
  </si>
  <si>
    <t>RS30_HUMAN</t>
  </si>
  <si>
    <t>FAU</t>
  </si>
  <si>
    <t>P62873</t>
  </si>
  <si>
    <t>Guanine nucleotide-binding protein G(I)/G(S)/G(T) subunit beta-1</t>
  </si>
  <si>
    <t>GBB1_HUMAN</t>
  </si>
  <si>
    <t>GNB1</t>
  </si>
  <si>
    <t>P62879</t>
  </si>
  <si>
    <t>Guanine nucleotide-binding protein G(I)/G(S)/G(T) subunit beta-2</t>
  </si>
  <si>
    <t>GBB2_HUMAN</t>
  </si>
  <si>
    <t>GNB2</t>
  </si>
  <si>
    <t>P62888</t>
  </si>
  <si>
    <t>60S ribosomal protein L30</t>
  </si>
  <si>
    <t>RL30_HUMAN</t>
  </si>
  <si>
    <t>RPL30</t>
  </si>
  <si>
    <t>P62899</t>
  </si>
  <si>
    <t>60S ribosomal protein L31</t>
  </si>
  <si>
    <t>RL31_HUMAN</t>
  </si>
  <si>
    <t>RPL31</t>
  </si>
  <si>
    <t>P62906</t>
  </si>
  <si>
    <t>60S ribosomal protein L10a</t>
  </si>
  <si>
    <t>RL10A_HUMAN</t>
  </si>
  <si>
    <t>RPL10A NEDD6</t>
  </si>
  <si>
    <t>P62854</t>
  </si>
  <si>
    <t>P62910</t>
  </si>
  <si>
    <t>60S ribosomal protein L32</t>
  </si>
  <si>
    <t>RL32_HUMAN</t>
  </si>
  <si>
    <t>RPL32 PP9932</t>
  </si>
  <si>
    <t>P62913</t>
  </si>
  <si>
    <t>60S ribosomal protein L11</t>
  </si>
  <si>
    <t>RL11_HUMAN</t>
  </si>
  <si>
    <t>RPL11</t>
  </si>
  <si>
    <t>P62917</t>
  </si>
  <si>
    <t>60S ribosomal protein L8</t>
  </si>
  <si>
    <t>RL8_HUMAN</t>
  </si>
  <si>
    <t>RPL8</t>
  </si>
  <si>
    <t>P62937;Q9Y536;P0DN37;P0DN26;A0A0B4J2A2;A0A075B767;A0A075B759;F5H284</t>
  </si>
  <si>
    <t>P62937</t>
  </si>
  <si>
    <t>11;2;1;1;1;1;1;1</t>
  </si>
  <si>
    <t>Peptidyl-prolyl cis-trans isomerase A</t>
  </si>
  <si>
    <t>PPIA_HUMAN</t>
  </si>
  <si>
    <t>PPIA CYPA</t>
  </si>
  <si>
    <t>P62877</t>
  </si>
  <si>
    <t>P62942</t>
  </si>
  <si>
    <t>Peptidyl-prolyl cis-trans isomerase FKBP1A</t>
  </si>
  <si>
    <t>FKB1A_HUMAN</t>
  </si>
  <si>
    <t>FKBP1A FKBP1 FKBP12</t>
  </si>
  <si>
    <t>P62979</t>
  </si>
  <si>
    <t>Ubiquitin-40S ribosomal protein S27a</t>
  </si>
  <si>
    <t>RS27A_HUMAN</t>
  </si>
  <si>
    <t>RPS27A UBA80 UBCEP1</t>
  </si>
  <si>
    <t>P62993</t>
  </si>
  <si>
    <t>Growth factor receptor-bound protein 2</t>
  </si>
  <si>
    <t>GRB2_HUMAN</t>
  </si>
  <si>
    <t>GRB2 ASH</t>
  </si>
  <si>
    <t>P62995</t>
  </si>
  <si>
    <t>Transformer-2 protein homolog beta</t>
  </si>
  <si>
    <t>TRA2B_HUMAN</t>
  </si>
  <si>
    <t>TRA2B SFRS10</t>
  </si>
  <si>
    <t>P63000;P60763</t>
  </si>
  <si>
    <t>P63000</t>
  </si>
  <si>
    <t>7;3</t>
  </si>
  <si>
    <t>Ras-related C3 botulinum toxin substrate 1</t>
  </si>
  <si>
    <t>RAC1_HUMAN</t>
  </si>
  <si>
    <t>RAC1 TC25 MIG5</t>
  </si>
  <si>
    <t>P63010;Q10567</t>
  </si>
  <si>
    <t>18;10</t>
  </si>
  <si>
    <t>AP-2 complex subunit beta;AP-1 complex subunit beta-1</t>
  </si>
  <si>
    <t>AP2B1_HUMAN</t>
  </si>
  <si>
    <t>AP2B1 ADTB2 CLAPB1</t>
  </si>
  <si>
    <t>P63092;Q5JWF2;P38405</t>
  </si>
  <si>
    <t>P63092;Q5JWF2</t>
  </si>
  <si>
    <t>16;16;5</t>
  </si>
  <si>
    <t>15;15;4</t>
  </si>
  <si>
    <t>Guanine nucleotide-binding protein G(s) subunit alpha isoforms short;Guanine nucleotide-binding protein G(s) subunit alpha isoforms XLas</t>
  </si>
  <si>
    <t>GNAS2_HUMAN</t>
  </si>
  <si>
    <t>GNAS GNAS1 GSP</t>
  </si>
  <si>
    <t>P63104</t>
  </si>
  <si>
    <t>14-3-3 protein zeta/delta</t>
  </si>
  <si>
    <t>1433Z_HUMAN</t>
  </si>
  <si>
    <t>YWHAZ</t>
  </si>
  <si>
    <t>P63151;Q00005;Q66LE6;Q9Y2T4</t>
  </si>
  <si>
    <t>P63151</t>
  </si>
  <si>
    <t>10;3;3;1</t>
  </si>
  <si>
    <t>Serine/threonine-protein phosphatase 2A 55 kDa regulatory subunit B alpha isoform</t>
  </si>
  <si>
    <t>2ABA_HUMAN</t>
  </si>
  <si>
    <t>PPP2R2A</t>
  </si>
  <si>
    <t>P63162;P14678</t>
  </si>
  <si>
    <t>Small nuclear ribonucleoprotein-associated protein N;Small nuclear ribonucleoprotein-associated proteins B and B</t>
  </si>
  <si>
    <t>RSMN_HUMAN</t>
  </si>
  <si>
    <t>SNRPN HCERN3 SMN</t>
  </si>
  <si>
    <t>P62987</t>
  </si>
  <si>
    <t>P63167</t>
  </si>
  <si>
    <t>Dynein light chain 1, cytoplasmic</t>
  </si>
  <si>
    <t>DYL1_HUMAN</t>
  </si>
  <si>
    <t>DYNLL1 DLC1 DNCL1 DNCLC1 HDLC1</t>
  </si>
  <si>
    <t>P63173</t>
  </si>
  <si>
    <t>60S ribosomal protein L38</t>
  </si>
  <si>
    <t>RL38_HUMAN</t>
  </si>
  <si>
    <t>RPL38</t>
  </si>
  <si>
    <t>P63208</t>
  </si>
  <si>
    <t>S-phase kinase-associated protein 1</t>
  </si>
  <si>
    <t>SKP1_HUMAN</t>
  </si>
  <si>
    <t>SKP1 EMC19 OCP2 SKP1A TCEB1L</t>
  </si>
  <si>
    <t>P63218</t>
  </si>
  <si>
    <t>Guanine nucleotide-binding protein G(I)/G(S)/G(O) subunit gamma-5</t>
  </si>
  <si>
    <t>GBG5_HUMAN</t>
  </si>
  <si>
    <t>GNG5 GNGT5</t>
  </si>
  <si>
    <t>P63010</t>
  </si>
  <si>
    <t>P63220</t>
  </si>
  <si>
    <t>40S ribosomal protein S21</t>
  </si>
  <si>
    <t>RS21_HUMAN</t>
  </si>
  <si>
    <t>RPS21</t>
  </si>
  <si>
    <t>P63092</t>
  </si>
  <si>
    <t>P63241;Q9GZV4;Q6IS14</t>
  </si>
  <si>
    <t>12;7;7</t>
  </si>
  <si>
    <t>Eukaryotic translation initiation factor 5A-1;Eukaryotic translation initiation factor 5A-2;Eukaryotic translation initiation factor 5A-1-like</t>
  </si>
  <si>
    <t>IF5A1_HUMAN</t>
  </si>
  <si>
    <t>EIF5A</t>
  </si>
  <si>
    <t>P63244</t>
  </si>
  <si>
    <t>Receptor of activated protein C kinase 1</t>
  </si>
  <si>
    <t>RACK1_HUMAN</t>
  </si>
  <si>
    <t>RACK1 GNB2L1 HLC7 PIG21</t>
  </si>
  <si>
    <t>P67775</t>
  </si>
  <si>
    <t>Serine/threonine-protein phosphatase 2A catalytic subunit alpha isoform</t>
  </si>
  <si>
    <t>PP2AA_HUMAN</t>
  </si>
  <si>
    <t>PPP2CA</t>
  </si>
  <si>
    <t>P67809;Q9Y2T7</t>
  </si>
  <si>
    <t>P67809</t>
  </si>
  <si>
    <t>17;4</t>
  </si>
  <si>
    <t>11;0</t>
  </si>
  <si>
    <t>Y-box-binding protein 1</t>
  </si>
  <si>
    <t>YBOX1_HUMAN</t>
  </si>
  <si>
    <t>YBX1 NSEP1 YB1</t>
  </si>
  <si>
    <t>P67870</t>
  </si>
  <si>
    <t>Casein kinase II subunit beta</t>
  </si>
  <si>
    <t>CSK2B_HUMAN</t>
  </si>
  <si>
    <t>CSNK2B CK2N G5A</t>
  </si>
  <si>
    <t>P67936</t>
  </si>
  <si>
    <t>Tropomyosin alpha-4 chain</t>
  </si>
  <si>
    <t>TPM4_HUMAN</t>
  </si>
  <si>
    <t>TPM4</t>
  </si>
  <si>
    <t>P68366</t>
  </si>
  <si>
    <t>Tubulin alpha-4A chain</t>
  </si>
  <si>
    <t>TBA4A_HUMAN</t>
  </si>
  <si>
    <t>TUBA4A TUBA1</t>
  </si>
  <si>
    <t>P63241</t>
  </si>
  <si>
    <t>P68371;P04350</t>
  </si>
  <si>
    <t>27;18</t>
  </si>
  <si>
    <t>Tubulin beta-4B chain;Tubulin beta-4A chain</t>
  </si>
  <si>
    <t>TBB4B_HUMAN</t>
  </si>
  <si>
    <t>TUBB4B TUBB2C</t>
  </si>
  <si>
    <t>P68402</t>
  </si>
  <si>
    <t>Platelet-activating factor acetylhydrolase IB subunit alpha2</t>
  </si>
  <si>
    <t>PA1B2_HUMAN</t>
  </si>
  <si>
    <t>PAFAH1B2 PAFAHB</t>
  </si>
  <si>
    <t>P68871;P02042</t>
  </si>
  <si>
    <t>Hemoglobin subunit beta;Hemoglobin subunit delta</t>
  </si>
  <si>
    <t>HBB_HUMAN</t>
  </si>
  <si>
    <t>HBB</t>
  </si>
  <si>
    <t>P78344</t>
  </si>
  <si>
    <t>Eukaryotic translation initiation factor 4 gamma 2</t>
  </si>
  <si>
    <t>IF4G2_HUMAN</t>
  </si>
  <si>
    <t>EIF4G2 DAP5 OK/SW-cl.75</t>
  </si>
  <si>
    <t>P78371</t>
  </si>
  <si>
    <t>T-complex protein 1 subunit beta</t>
  </si>
  <si>
    <t>TCPB_HUMAN</t>
  </si>
  <si>
    <t>CCT2 99D8.1 CCTB</t>
  </si>
  <si>
    <t>P80723</t>
  </si>
  <si>
    <t>Brain acid soluble protein 1</t>
  </si>
  <si>
    <t>BASP1_HUMAN</t>
  </si>
  <si>
    <t>BASP1 NAP22</t>
  </si>
  <si>
    <t>P68036</t>
  </si>
  <si>
    <t>P83731</t>
  </si>
  <si>
    <t>60S ribosomal protein L24</t>
  </si>
  <si>
    <t>RL24_HUMAN</t>
  </si>
  <si>
    <t>RPL24</t>
  </si>
  <si>
    <t>P83881;Q969Q0</t>
  </si>
  <si>
    <t>11;7</t>
  </si>
  <si>
    <t>60S ribosomal protein L36a;60S ribosomal protein L36a-like</t>
  </si>
  <si>
    <t>RL36A_HUMAN</t>
  </si>
  <si>
    <t>RPL36A RPL44 GIG15 MIG6</t>
  </si>
  <si>
    <t>P68371</t>
  </si>
  <si>
    <t>P84077;P61204</t>
  </si>
  <si>
    <t>9;9</t>
  </si>
  <si>
    <t>5;5</t>
  </si>
  <si>
    <t>ADP-ribosylation factor 1;ADP-ribosylation factor 3</t>
  </si>
  <si>
    <t>ARF1_HUMAN</t>
  </si>
  <si>
    <t>ARF1</t>
  </si>
  <si>
    <t>Q8NEV1</t>
  </si>
  <si>
    <t>P84085</t>
  </si>
  <si>
    <t>ADP-ribosylation factor 5</t>
  </si>
  <si>
    <t>ARF5_HUMAN</t>
  </si>
  <si>
    <t>ARF5</t>
  </si>
  <si>
    <t>P84090</t>
  </si>
  <si>
    <t>Enhancer of rudimentary homolog</t>
  </si>
  <si>
    <t>ERH_HUMAN</t>
  </si>
  <si>
    <t>ERH</t>
  </si>
  <si>
    <t>P68871</t>
  </si>
  <si>
    <t>P84095</t>
  </si>
  <si>
    <t>Rho-related GTP-binding protein RhoG</t>
  </si>
  <si>
    <t>RHOG_HUMAN</t>
  </si>
  <si>
    <t>RHOG ARHG</t>
  </si>
  <si>
    <t>P84098</t>
  </si>
  <si>
    <t>60S ribosomal protein L19</t>
  </si>
  <si>
    <t>RL19_HUMAN</t>
  </si>
  <si>
    <t>RPL19</t>
  </si>
  <si>
    <t>P84103</t>
  </si>
  <si>
    <t>Serine/arginine-rich splicing factor 3</t>
  </si>
  <si>
    <t>SRSF3_HUMAN</t>
  </si>
  <si>
    <t>SRSF3 SFRS3 SRP20</t>
  </si>
  <si>
    <t>P84243</t>
  </si>
  <si>
    <t>Histone H3.3</t>
  </si>
  <si>
    <t>H33_HUMAN</t>
  </si>
  <si>
    <t>H3-3A H3.3A H3F3 H3F3A PP781; H3-3B H3.3B H3F3B</t>
  </si>
  <si>
    <t>P81605</t>
  </si>
  <si>
    <t>P98095</t>
  </si>
  <si>
    <t>Fibulin-2</t>
  </si>
  <si>
    <t>FBLN2_HUMAN</t>
  </si>
  <si>
    <t>FBLN2</t>
  </si>
  <si>
    <t>P98160</t>
  </si>
  <si>
    <t>Basement membrane-specific heparan sulfate proteoglycan core protein</t>
  </si>
  <si>
    <t>PGBM_HUMAN</t>
  </si>
  <si>
    <t>HSPG2</t>
  </si>
  <si>
    <t>P83881</t>
  </si>
  <si>
    <t>P98179</t>
  </si>
  <si>
    <t>RNA-binding protein 3</t>
  </si>
  <si>
    <t>RBM3_HUMAN</t>
  </si>
  <si>
    <t>RBM3 RNPL</t>
  </si>
  <si>
    <t>Q00013</t>
  </si>
  <si>
    <t>55 kDa erythrocyte membrane protein</t>
  </si>
  <si>
    <t>EM55_HUMAN</t>
  </si>
  <si>
    <t>MPP1 DXS552E EMP55</t>
  </si>
  <si>
    <t>Q00169;P48739</t>
  </si>
  <si>
    <t>Phosphatidylinositol transfer protein alpha isoform;Phosphatidylinositol transfer protein beta isoform</t>
  </si>
  <si>
    <t>PIPNA_HUMAN</t>
  </si>
  <si>
    <t>PITPNA PITPN</t>
  </si>
  <si>
    <t>Q00325</t>
  </si>
  <si>
    <t>Phosphate carrier protein, mitochondrial</t>
  </si>
  <si>
    <t>S25A3_HUMAN</t>
  </si>
  <si>
    <t>SLC25A3 PHC OK/SW-cl.48</t>
  </si>
  <si>
    <t>Q00341</t>
  </si>
  <si>
    <t>Vigilin</t>
  </si>
  <si>
    <t>VIGLN_HUMAN</t>
  </si>
  <si>
    <t>HDLBP HBP VGL</t>
  </si>
  <si>
    <t>Q00577</t>
  </si>
  <si>
    <t>Transcriptional activator protein Pur-alpha</t>
  </si>
  <si>
    <t>PURA_HUMAN</t>
  </si>
  <si>
    <t>PURA PUR1</t>
  </si>
  <si>
    <t>Q00610;P53675</t>
  </si>
  <si>
    <t>Q00610</t>
  </si>
  <si>
    <t>85;20</t>
  </si>
  <si>
    <t>Clathrin heavy chain 1</t>
  </si>
  <si>
    <t>CLH1_HUMAN</t>
  </si>
  <si>
    <t>CLTC CLH17 CLTCL2 KIAA0034</t>
  </si>
  <si>
    <t>Q00839</t>
  </si>
  <si>
    <t>Heterogeneous nuclear ribonucleoprotein U</t>
  </si>
  <si>
    <t>HNRPU_HUMAN</t>
  </si>
  <si>
    <t>HNRNPU C1orf199 HNRPU SAFA U21.1</t>
  </si>
  <si>
    <t>Q01081;Q8WU68</t>
  </si>
  <si>
    <t>Q01081</t>
  </si>
  <si>
    <t>Splicing factor U2AF 35 kDa subunit</t>
  </si>
  <si>
    <t>U2AF1_HUMAN</t>
  </si>
  <si>
    <t>U2AF1 U2AF35 U2AFBP FP793</t>
  </si>
  <si>
    <t>Q01082</t>
  </si>
  <si>
    <t>Spectrin beta chain, non-erythrocytic 1</t>
  </si>
  <si>
    <t>SPTB2_HUMAN</t>
  </si>
  <si>
    <t>SPTBN1 SPTB2</t>
  </si>
  <si>
    <t>Q00169</t>
  </si>
  <si>
    <t>Q01105;P0DME0</t>
  </si>
  <si>
    <t>11;8</t>
  </si>
  <si>
    <t>Protein SET;Protein SETSIP</t>
  </si>
  <si>
    <t>SET_HUMAN</t>
  </si>
  <si>
    <t>SET</t>
  </si>
  <si>
    <t>Q00266</t>
  </si>
  <si>
    <t>Q01130;Q9BRL6</t>
  </si>
  <si>
    <t>Q01130</t>
  </si>
  <si>
    <t>14;2</t>
  </si>
  <si>
    <t>Serine/arginine-rich splicing factor 2</t>
  </si>
  <si>
    <t>SRSF2_HUMAN</t>
  </si>
  <si>
    <t>SRSF2 SFRS2</t>
  </si>
  <si>
    <t>Q01432;P23109</t>
  </si>
  <si>
    <t>Q01432</t>
  </si>
  <si>
    <t>9;1</t>
  </si>
  <si>
    <t>AMP deaminase 3</t>
  </si>
  <si>
    <t>AMPD3_HUMAN</t>
  </si>
  <si>
    <t>AMPD3</t>
  </si>
  <si>
    <t>Q01469;A8MUU1</t>
  </si>
  <si>
    <t>Q01469</t>
  </si>
  <si>
    <t>Fatty acid-binding protein 5</t>
  </si>
  <si>
    <t>FABP5_HUMAN</t>
  </si>
  <si>
    <t>FABP5</t>
  </si>
  <si>
    <t>Q01518</t>
  </si>
  <si>
    <t>Adenylyl cyclase-associated protein 1</t>
  </si>
  <si>
    <t>CAP1_HUMAN</t>
  </si>
  <si>
    <t>CAP1 CAP</t>
  </si>
  <si>
    <t>Q01813</t>
  </si>
  <si>
    <t>ATP-dependent 6-phosphofructokinase, platelet type</t>
  </si>
  <si>
    <t>PFKAP_HUMAN</t>
  </si>
  <si>
    <t>PFKP PFKF</t>
  </si>
  <si>
    <t>Q01995</t>
  </si>
  <si>
    <t>Transgelin</t>
  </si>
  <si>
    <t>TAGL_HUMAN</t>
  </si>
  <si>
    <t>TAGLN SM22 WS3-10</t>
  </si>
  <si>
    <t>Q02413;P32926;Q86SJ6</t>
  </si>
  <si>
    <t>Q02413</t>
  </si>
  <si>
    <t>26;1;1</t>
  </si>
  <si>
    <t>Desmoglein-1</t>
  </si>
  <si>
    <t>DSG1_HUMAN</t>
  </si>
  <si>
    <t>DSG1 CDHF4</t>
  </si>
  <si>
    <t>Q01105</t>
  </si>
  <si>
    <t>Q02543</t>
  </si>
  <si>
    <t>60S ribosomal protein L18a</t>
  </si>
  <si>
    <t>RL18A_HUMAN</t>
  </si>
  <si>
    <t>RPL18A</t>
  </si>
  <si>
    <t>Q02790</t>
  </si>
  <si>
    <t>Peptidyl-prolyl cis-trans isomerase FKBP4</t>
  </si>
  <si>
    <t>FKBP4_HUMAN</t>
  </si>
  <si>
    <t>FKBP4 FKBP52</t>
  </si>
  <si>
    <t>Q02878</t>
  </si>
  <si>
    <t>60S ribosomal protein L6</t>
  </si>
  <si>
    <t>RL6_HUMAN</t>
  </si>
  <si>
    <t>RPL6 TXREB1</t>
  </si>
  <si>
    <t>Q02880</t>
  </si>
  <si>
    <t>DNA topoisomerase 2-beta</t>
  </si>
  <si>
    <t>TOP2B_HUMAN</t>
  </si>
  <si>
    <t>TOP2B</t>
  </si>
  <si>
    <t>Q01844</t>
  </si>
  <si>
    <t>Q04446</t>
  </si>
  <si>
    <t>1,4-alpha-glucan-branching enzyme</t>
  </si>
  <si>
    <t>GLGB_HUMAN</t>
  </si>
  <si>
    <t>GBE1</t>
  </si>
  <si>
    <t>Q9ULD0</t>
  </si>
  <si>
    <t>Q04721;P0DPK4;P0DPK3;Q7Z3S9</t>
  </si>
  <si>
    <t>Q04721</t>
  </si>
  <si>
    <t>Neurogenic locus notch homolog protein 2</t>
  </si>
  <si>
    <t>NOTC2_HUMAN</t>
  </si>
  <si>
    <t>NOTCH2</t>
  </si>
  <si>
    <t>Q04917</t>
  </si>
  <si>
    <t>14-3-3 protein eta</t>
  </si>
  <si>
    <t>1433F_HUMAN</t>
  </si>
  <si>
    <t>YWHAH YWHA1</t>
  </si>
  <si>
    <t>Q05193</t>
  </si>
  <si>
    <t>Dynamin-1</t>
  </si>
  <si>
    <t>DYN1_HUMAN</t>
  </si>
  <si>
    <t>DNM1 DNM</t>
  </si>
  <si>
    <t>Q02818</t>
  </si>
  <si>
    <t>Q05519</t>
  </si>
  <si>
    <t>Serine/arginine-rich splicing factor 11</t>
  </si>
  <si>
    <t>SRS11_HUMAN</t>
  </si>
  <si>
    <t>SRSF11 SFRS11</t>
  </si>
  <si>
    <t>Q05682;REV__Q13136;REV__O75334</t>
  </si>
  <si>
    <t>Q05682</t>
  </si>
  <si>
    <t>7;1;1</t>
  </si>
  <si>
    <t>Caldesmon</t>
  </si>
  <si>
    <t>CALD1_HUMAN</t>
  </si>
  <si>
    <t>CALD1 CAD CDM</t>
  </si>
  <si>
    <t>Q04323</t>
  </si>
  <si>
    <t>Q06210;O94808</t>
  </si>
  <si>
    <t>Q06210</t>
  </si>
  <si>
    <t>13;2</t>
  </si>
  <si>
    <t>Glutamine--fructose-6-phosphate aminotransferase [isomerizing] 1</t>
  </si>
  <si>
    <t>GFPT1_HUMAN</t>
  </si>
  <si>
    <t>GFPT1 GFAT GFPT</t>
  </si>
  <si>
    <t>Q06323</t>
  </si>
  <si>
    <t>Proteasome activator complex subunit 1</t>
  </si>
  <si>
    <t>PSME1_HUMAN</t>
  </si>
  <si>
    <t>PSME1 IFI5111</t>
  </si>
  <si>
    <t>Q04637</t>
  </si>
  <si>
    <t>Q06830</t>
  </si>
  <si>
    <t>Peroxiredoxin-1</t>
  </si>
  <si>
    <t>PRDX1_HUMAN</t>
  </si>
  <si>
    <t>PRDX1 PAGA PAGB TDPX2</t>
  </si>
  <si>
    <t>Q07020</t>
  </si>
  <si>
    <t>60S ribosomal protein L18</t>
  </si>
  <si>
    <t>RL18_HUMAN</t>
  </si>
  <si>
    <t>RPL18</t>
  </si>
  <si>
    <t>Q07065</t>
  </si>
  <si>
    <t>Cytoskeleton-associated protein 4</t>
  </si>
  <si>
    <t>CKAP4_HUMAN</t>
  </si>
  <si>
    <t>CKAP4</t>
  </si>
  <si>
    <t>Q07666;Q5VWX1</t>
  </si>
  <si>
    <t>Q07666</t>
  </si>
  <si>
    <t>KH domain-containing, RNA-binding, signal transduction-associated protein 1</t>
  </si>
  <si>
    <t>KHDR1_HUMAN</t>
  </si>
  <si>
    <t>KHDRBS1 SAM68</t>
  </si>
  <si>
    <t>Q07866;Q9H0B6;Q9NSK0</t>
  </si>
  <si>
    <t>Q07866</t>
  </si>
  <si>
    <t>11;4;2</t>
  </si>
  <si>
    <t>Kinesin light chain 1</t>
  </si>
  <si>
    <t>KLC1_HUMAN</t>
  </si>
  <si>
    <t>KLC1 KLC KNS2</t>
  </si>
  <si>
    <t>Q05655</t>
  </si>
  <si>
    <t>Q07954;REV__Q07954</t>
  </si>
  <si>
    <t>Q07954</t>
  </si>
  <si>
    <t>80;1</t>
  </si>
  <si>
    <t>Prolow-density lipoprotein receptor-related protein 1</t>
  </si>
  <si>
    <t>LRP1_HUMAN</t>
  </si>
  <si>
    <t>LRP1 A2MR APR</t>
  </si>
  <si>
    <t>Q07955</t>
  </si>
  <si>
    <t>Serine/arginine-rich splicing factor 1</t>
  </si>
  <si>
    <t>SRSF1_HUMAN</t>
  </si>
  <si>
    <t>SRSF1 ASF SF2 SF2P33 SFRS1 OK/SW-cl.3</t>
  </si>
  <si>
    <t>Q07960</t>
  </si>
  <si>
    <t>Rho GTPase-activating protein 1</t>
  </si>
  <si>
    <t>RHG01_HUMAN</t>
  </si>
  <si>
    <t>ARHGAP1 CDC42GAP RHOGAP1</t>
  </si>
  <si>
    <t>Q08188</t>
  </si>
  <si>
    <t>Protein-glutamine gamma-glutamyltransferase E</t>
  </si>
  <si>
    <t>TGM3_HUMAN</t>
  </si>
  <si>
    <t>TGM3</t>
  </si>
  <si>
    <t>Q08211</t>
  </si>
  <si>
    <t>ATP-dependent RNA helicase A</t>
  </si>
  <si>
    <t>DHX9_HUMAN</t>
  </si>
  <si>
    <t>DHX9 DDX9 LKP NDH2</t>
  </si>
  <si>
    <t>Q08554</t>
  </si>
  <si>
    <t>Desmocollin-1</t>
  </si>
  <si>
    <t>DSC1_HUMAN</t>
  </si>
  <si>
    <t>DSC1 CDHF1</t>
  </si>
  <si>
    <t>Q08945</t>
  </si>
  <si>
    <t>FACT complex subunit SSRP1</t>
  </si>
  <si>
    <t>SSRP1_HUMAN</t>
  </si>
  <si>
    <t>SSRP1 FACT80</t>
  </si>
  <si>
    <t>Q08J23</t>
  </si>
  <si>
    <t>RNA cytosine C(5)-methyltransferase NSUN2</t>
  </si>
  <si>
    <t>NSUN2_HUMAN</t>
  </si>
  <si>
    <t>NSUN2 SAKI TRM4</t>
  </si>
  <si>
    <t>Q09028</t>
  </si>
  <si>
    <t>Histone-binding protein RBBP4</t>
  </si>
  <si>
    <t>RBBP4_HUMAN</t>
  </si>
  <si>
    <t>RBBP4 RBAP48</t>
  </si>
  <si>
    <t>Q08170</t>
  </si>
  <si>
    <t>Q09161</t>
  </si>
  <si>
    <t>Nuclear cap-binding protein subunit 1</t>
  </si>
  <si>
    <t>NCBP1_HUMAN</t>
  </si>
  <si>
    <t>NCBP1 CBP80 NCBP</t>
  </si>
  <si>
    <t>Q08174</t>
  </si>
  <si>
    <t>Q09666</t>
  </si>
  <si>
    <t>Neuroblast differentiation-associated protein AHNAK</t>
  </si>
  <si>
    <t>AHNK_HUMAN</t>
  </si>
  <si>
    <t>AHNAK PM227</t>
  </si>
  <si>
    <t>Q12768</t>
  </si>
  <si>
    <t>WASH complex subunit 5</t>
  </si>
  <si>
    <t>WASC5_HUMAN</t>
  </si>
  <si>
    <t>WASHC5 KIAA0196</t>
  </si>
  <si>
    <t>Q12792;Q6IBS0</t>
  </si>
  <si>
    <t>Q12792</t>
  </si>
  <si>
    <t>Twinfilin-1</t>
  </si>
  <si>
    <t>TWF1_HUMAN</t>
  </si>
  <si>
    <t>TWF1 PTK9</t>
  </si>
  <si>
    <t>Q08AM6</t>
  </si>
  <si>
    <t>Q12797</t>
  </si>
  <si>
    <t>Aspartyl/asparaginyl beta-hydroxylase</t>
  </si>
  <si>
    <t>ASPH_HUMAN</t>
  </si>
  <si>
    <t>ASPH BAH</t>
  </si>
  <si>
    <t>Q12830</t>
  </si>
  <si>
    <t>Nucleosome-remodeling factor subunit BPTF</t>
  </si>
  <si>
    <t>BPTF_HUMAN</t>
  </si>
  <si>
    <t>BPTF FAC1 FALZ</t>
  </si>
  <si>
    <t>Q12846</t>
  </si>
  <si>
    <t>Syntaxin-4</t>
  </si>
  <si>
    <t>STX4_HUMAN</t>
  </si>
  <si>
    <t>STX4 STX4A</t>
  </si>
  <si>
    <t>Q12904</t>
  </si>
  <si>
    <t>Aminoacyl tRNA synthase complex-interacting multifunctional protein 1</t>
  </si>
  <si>
    <t>AIMP1_HUMAN</t>
  </si>
  <si>
    <t>AIMP1 EMAP2 SCYE1</t>
  </si>
  <si>
    <t>Q10471</t>
  </si>
  <si>
    <t>Q12905</t>
  </si>
  <si>
    <t>Interleukin enhancer-binding factor 2</t>
  </si>
  <si>
    <t>ILF2_HUMAN</t>
  </si>
  <si>
    <t>ILF2 NF45 PRO3063</t>
  </si>
  <si>
    <t>Q10472</t>
  </si>
  <si>
    <t>Q12931</t>
  </si>
  <si>
    <t>Heat shock protein 75 kDa, mitochondrial</t>
  </si>
  <si>
    <t>TRAP1_HUMAN</t>
  </si>
  <si>
    <t>TRAP1 HSP75</t>
  </si>
  <si>
    <t>Q12959;Q15700</t>
  </si>
  <si>
    <t>Q12959</t>
  </si>
  <si>
    <t>Disks large homolog 1</t>
  </si>
  <si>
    <t>DLG1_HUMAN</t>
  </si>
  <si>
    <t>DLG1</t>
  </si>
  <si>
    <t>Q12965</t>
  </si>
  <si>
    <t>Unconventional myosin-Ie</t>
  </si>
  <si>
    <t>MYO1E_HUMAN</t>
  </si>
  <si>
    <t>MYO1E MYO1C</t>
  </si>
  <si>
    <t>Q12979;P11274</t>
  </si>
  <si>
    <t>Q12979</t>
  </si>
  <si>
    <t>Active breakpoint cluster region-related protein</t>
  </si>
  <si>
    <t>ABR_HUMAN</t>
  </si>
  <si>
    <t>ABR</t>
  </si>
  <si>
    <t>Q12874</t>
  </si>
  <si>
    <t>Q13045</t>
  </si>
  <si>
    <t>Protein flightless-1 homolog</t>
  </si>
  <si>
    <t>FLII_HUMAN</t>
  </si>
  <si>
    <t>FLII FLIL</t>
  </si>
  <si>
    <t>Q13085;O00763</t>
  </si>
  <si>
    <t>Q13085</t>
  </si>
  <si>
    <t>17;5</t>
  </si>
  <si>
    <t>Acetyl-CoA carboxylase 1</t>
  </si>
  <si>
    <t>ACACA_HUMAN</t>
  </si>
  <si>
    <t>ACACA ACAC ACC1 ACCA</t>
  </si>
  <si>
    <t>Q13098</t>
  </si>
  <si>
    <t>COP9 signalosome complex subunit 1</t>
  </si>
  <si>
    <t>CSN1_HUMAN</t>
  </si>
  <si>
    <t>GPS1 COPS1 CSN1</t>
  </si>
  <si>
    <t>Q12906</t>
  </si>
  <si>
    <t>Q13126</t>
  </si>
  <si>
    <t>S-methyl-5-thioadenosine phosphorylase</t>
  </si>
  <si>
    <t>MTAP_HUMAN</t>
  </si>
  <si>
    <t>MTAP MSAP</t>
  </si>
  <si>
    <t>Q12929</t>
  </si>
  <si>
    <t>Q13148</t>
  </si>
  <si>
    <t>TAR DNA-binding protein 43</t>
  </si>
  <si>
    <t>TADBP_HUMAN</t>
  </si>
  <si>
    <t>TARDBP TDP43</t>
  </si>
  <si>
    <t>Q13162</t>
  </si>
  <si>
    <t>Peroxiredoxin-4</t>
  </si>
  <si>
    <t>PRDX4_HUMAN</t>
  </si>
  <si>
    <t>PRDX4</t>
  </si>
  <si>
    <t>Q13177;Q13153</t>
  </si>
  <si>
    <t>Q13177</t>
  </si>
  <si>
    <t>Serine/threonine-protein kinase PAK 2</t>
  </si>
  <si>
    <t>PAK2_HUMAN</t>
  </si>
  <si>
    <t>PAK2</t>
  </si>
  <si>
    <t>Q13185</t>
  </si>
  <si>
    <t>Chromobox protein homolog 3</t>
  </si>
  <si>
    <t>CBX3_HUMAN</t>
  </si>
  <si>
    <t>CBX3</t>
  </si>
  <si>
    <t>Q13200</t>
  </si>
  <si>
    <t>26S proteasome non-ATPase regulatory subunit 2</t>
  </si>
  <si>
    <t>PSMD2_HUMAN</t>
  </si>
  <si>
    <t>PSMD2 TRAP2</t>
  </si>
  <si>
    <t>Q13243</t>
  </si>
  <si>
    <t>Serine/arginine-rich splicing factor 5</t>
  </si>
  <si>
    <t>SRSF5_HUMAN</t>
  </si>
  <si>
    <t>SRSF5 HRS SFRS5 SRP40</t>
  </si>
  <si>
    <t>Q13247</t>
  </si>
  <si>
    <t>Serine/arginine-rich splicing factor 6</t>
  </si>
  <si>
    <t>SRSF6_HUMAN</t>
  </si>
  <si>
    <t>SRSF6 SFRS6 SRP55</t>
  </si>
  <si>
    <t>Q13263</t>
  </si>
  <si>
    <t>Transcription intermediary factor 1-beta</t>
  </si>
  <si>
    <t>TIF1B_HUMAN</t>
  </si>
  <si>
    <t>TRIM28 KAP1 RNF96 TIF1B</t>
  </si>
  <si>
    <t>Q13131</t>
  </si>
  <si>
    <t>Q13283</t>
  </si>
  <si>
    <t>Ras GTPase-activating protein-binding protein 1</t>
  </si>
  <si>
    <t>G3BP1_HUMAN</t>
  </si>
  <si>
    <t>G3BP1 G3BP</t>
  </si>
  <si>
    <t>Q13308</t>
  </si>
  <si>
    <t>Inactive tyrosine-protein kinase 7</t>
  </si>
  <si>
    <t>PTK7_HUMAN</t>
  </si>
  <si>
    <t>PTK7 CCK4</t>
  </si>
  <si>
    <t>Q13310</t>
  </si>
  <si>
    <t>Polyadenylate-binding protein 4</t>
  </si>
  <si>
    <t>PABP4_HUMAN</t>
  </si>
  <si>
    <t>PABPC4 APP1 PABP4</t>
  </si>
  <si>
    <t>Q13347</t>
  </si>
  <si>
    <t>Eukaryotic translation initiation factor 3 subunit I</t>
  </si>
  <si>
    <t>EIF3I_HUMAN</t>
  </si>
  <si>
    <t>EIF3I EIF3S2 TRIP1</t>
  </si>
  <si>
    <t>Q13404;Q15819</t>
  </si>
  <si>
    <t>Ubiquitin-conjugating enzyme E2 variant 1;Ubiquitin-conjugating enzyme E2 variant 2</t>
  </si>
  <si>
    <t>UB2V1_HUMAN</t>
  </si>
  <si>
    <t>UBE2V1 CROC1 UBE2V UEV1 P/OKcl.19</t>
  </si>
  <si>
    <t>Q13409</t>
  </si>
  <si>
    <t>Cytoplasmic dynein 1 intermediate chain 2</t>
  </si>
  <si>
    <t>DC1I2_HUMAN</t>
  </si>
  <si>
    <t>DYNC1I2 DNCI2 DNCIC2</t>
  </si>
  <si>
    <t>Q13418</t>
  </si>
  <si>
    <t>Integrin-linked protein kinase</t>
  </si>
  <si>
    <t>ILK_HUMAN</t>
  </si>
  <si>
    <t>ILK ILK1 ILK2</t>
  </si>
  <si>
    <t>Q13425</t>
  </si>
  <si>
    <t>Beta-2-syntrophin</t>
  </si>
  <si>
    <t>SNTB2_HUMAN</t>
  </si>
  <si>
    <t>SNTB2 D16S2531E SNT2B2 SNTL</t>
  </si>
  <si>
    <t>Q13501</t>
  </si>
  <si>
    <t>Sequestosome-1</t>
  </si>
  <si>
    <t>SQSTM_HUMAN</t>
  </si>
  <si>
    <t>SQSTM1 ORCA OSIL</t>
  </si>
  <si>
    <t>Q13402</t>
  </si>
  <si>
    <t>Q13523</t>
  </si>
  <si>
    <t>Serine/threonine-protein kinase PRP4 homolog</t>
  </si>
  <si>
    <t>PRP4B_HUMAN</t>
  </si>
  <si>
    <t>PRPF4B KIAA0536 PRP4 PRP4H PRP4K</t>
  </si>
  <si>
    <t>Q13555;Q13554;Q9UQM7</t>
  </si>
  <si>
    <t>Q13555;Q13554</t>
  </si>
  <si>
    <t>9;6;4</t>
  </si>
  <si>
    <t>4;2;0</t>
  </si>
  <si>
    <t>Calcium/calmodulin-dependent protein kinase type II subunit gamma;Calcium/calmodulin-dependent protein kinase type II subunit beta</t>
  </si>
  <si>
    <t>KCC2G_HUMAN</t>
  </si>
  <si>
    <t>CAMK2G CAMK CAMK-II CAMKG</t>
  </si>
  <si>
    <t>Q13557</t>
  </si>
  <si>
    <t>Calcium/calmodulin-dependent protein kinase type II subunit delta</t>
  </si>
  <si>
    <t>KCC2D_HUMAN</t>
  </si>
  <si>
    <t>CAMK2D CAMKD</t>
  </si>
  <si>
    <t>Q13435</t>
  </si>
  <si>
    <t>Q13561</t>
  </si>
  <si>
    <t>Dynactin subunit 2</t>
  </si>
  <si>
    <t>DCTN2_HUMAN</t>
  </si>
  <si>
    <t>DCTN2 DCTN50</t>
  </si>
  <si>
    <t>Q13443</t>
  </si>
  <si>
    <t>Q13595</t>
  </si>
  <si>
    <t>Transformer-2 protein homolog alpha</t>
  </si>
  <si>
    <t>TRA2A_HUMAN</t>
  </si>
  <si>
    <t>TRA2A</t>
  </si>
  <si>
    <t>Q13488</t>
  </si>
  <si>
    <t>Q13616</t>
  </si>
  <si>
    <t>Cullin-1</t>
  </si>
  <si>
    <t>CUL1_HUMAN</t>
  </si>
  <si>
    <t>CUL1</t>
  </si>
  <si>
    <t>Q13509</t>
  </si>
  <si>
    <t>Q13620;Q13619</t>
  </si>
  <si>
    <t>Cullin-4B;Cullin-4A</t>
  </si>
  <si>
    <t>CUL4B_HUMAN</t>
  </si>
  <si>
    <t>CUL4B KIAA0695</t>
  </si>
  <si>
    <t>Q13510</t>
  </si>
  <si>
    <t>Q13642</t>
  </si>
  <si>
    <t>Four and a half LIM domains protein 1</t>
  </si>
  <si>
    <t>FHL1_HUMAN</t>
  </si>
  <si>
    <t>FHL1 SLIM1</t>
  </si>
  <si>
    <t>Q13555</t>
  </si>
  <si>
    <t>Q13740</t>
  </si>
  <si>
    <t>CD166 antigen</t>
  </si>
  <si>
    <t>CD166_HUMAN</t>
  </si>
  <si>
    <t>ALCAM MEMD</t>
  </si>
  <si>
    <t>Q13765;E9PAV3;Q9BZK3</t>
  </si>
  <si>
    <t>Q13765;E9PAV3</t>
  </si>
  <si>
    <t>5;5;2</t>
  </si>
  <si>
    <t>Nascent polypeptide-associated complex subunit alpha;Nascent polypeptide-associated complex subunit alpha, muscle-specific form</t>
  </si>
  <si>
    <t>NACA_HUMAN</t>
  </si>
  <si>
    <t>NACA HSD48</t>
  </si>
  <si>
    <t>Q13596</t>
  </si>
  <si>
    <t>Q13813</t>
  </si>
  <si>
    <t>Spectrin alpha chain, non-erythrocytic 1</t>
  </si>
  <si>
    <t>SPTN1_HUMAN</t>
  </si>
  <si>
    <t>SPTAN1 NEAS SPTA2</t>
  </si>
  <si>
    <t>Q13835</t>
  </si>
  <si>
    <t>Plakophilin-1</t>
  </si>
  <si>
    <t>PKP1_HUMAN</t>
  </si>
  <si>
    <t>PKP1</t>
  </si>
  <si>
    <t>Q13620</t>
  </si>
  <si>
    <t>Q13867</t>
  </si>
  <si>
    <t>Bleomycin hydrolase</t>
  </si>
  <si>
    <t>BLMH_HUMAN</t>
  </si>
  <si>
    <t>BLMH</t>
  </si>
  <si>
    <t>Q13637</t>
  </si>
  <si>
    <t>Q13885;Q9BVA1</t>
  </si>
  <si>
    <t>25;23</t>
  </si>
  <si>
    <t>Tubulin beta-2A chain;Tubulin beta-2B chain</t>
  </si>
  <si>
    <t>TBB2A_HUMAN</t>
  </si>
  <si>
    <t>TUBB2A TUBB2</t>
  </si>
  <si>
    <t>Q14103</t>
  </si>
  <si>
    <t>Heterogeneous nuclear ribonucleoprotein D0</t>
  </si>
  <si>
    <t>HNRPD_HUMAN</t>
  </si>
  <si>
    <t>HNRNPD AUF1 HNRPD</t>
  </si>
  <si>
    <t>Q13683</t>
  </si>
  <si>
    <t>Q14112</t>
  </si>
  <si>
    <t>Nidogen-2</t>
  </si>
  <si>
    <t>NID2_HUMAN</t>
  </si>
  <si>
    <t>NID2</t>
  </si>
  <si>
    <t>Q14118</t>
  </si>
  <si>
    <t>Dystroglycan 1</t>
  </si>
  <si>
    <t>DAG1_HUMAN</t>
  </si>
  <si>
    <t>DAG1</t>
  </si>
  <si>
    <t>Q14152</t>
  </si>
  <si>
    <t>Eukaryotic translation initiation factor 3 subunit A</t>
  </si>
  <si>
    <t>EIF3A_HUMAN</t>
  </si>
  <si>
    <t>EIF3A EIF3S10 KIAA0139</t>
  </si>
  <si>
    <t>Q14166</t>
  </si>
  <si>
    <t>Tubulin--tyrosine ligase-like protein 12</t>
  </si>
  <si>
    <t>TTL12_HUMAN</t>
  </si>
  <si>
    <t>TTLL12 KIAA0153</t>
  </si>
  <si>
    <t>Q14008</t>
  </si>
  <si>
    <t>Q14185;Q9H7D0</t>
  </si>
  <si>
    <t>Q14185</t>
  </si>
  <si>
    <t>Dedicator of cytokinesis protein 1</t>
  </si>
  <si>
    <t>DOCK1_HUMAN</t>
  </si>
  <si>
    <t>DOCK1</t>
  </si>
  <si>
    <t>Q14192</t>
  </si>
  <si>
    <t>Four and a half LIM domains protein 2</t>
  </si>
  <si>
    <t>FHL2_HUMAN</t>
  </si>
  <si>
    <t>FHL2 DRAL SLIM3</t>
  </si>
  <si>
    <t>Q14195</t>
  </si>
  <si>
    <t>Dihydropyrimidinase-related protein 3</t>
  </si>
  <si>
    <t>DPYL3_HUMAN</t>
  </si>
  <si>
    <t>DPYSL3 CRMP4 DRP3 ULIP ULIP1</t>
  </si>
  <si>
    <t>Q14203</t>
  </si>
  <si>
    <t>Dynactin subunit 1</t>
  </si>
  <si>
    <t>DCTN1_HUMAN</t>
  </si>
  <si>
    <t>DCTN1</t>
  </si>
  <si>
    <t>Q14204</t>
  </si>
  <si>
    <t>Cytoplasmic dynein 1 heavy chain 1</t>
  </si>
  <si>
    <t>DYHC1_HUMAN</t>
  </si>
  <si>
    <t>DYNC1H1 DHC1 DNCH1 DNCL DNECL DYHC KIAA0325</t>
  </si>
  <si>
    <t>Q14156</t>
  </si>
  <si>
    <t>Q14247</t>
  </si>
  <si>
    <t>Src substrate cortactin</t>
  </si>
  <si>
    <t>SRC8_HUMAN</t>
  </si>
  <si>
    <t>CTTN EMS1</t>
  </si>
  <si>
    <t>Q14157</t>
  </si>
  <si>
    <t>Q14254</t>
  </si>
  <si>
    <t>Flotillin-2</t>
  </si>
  <si>
    <t>FLOT2_HUMAN</t>
  </si>
  <si>
    <t>FLOT2 ESA1 M17S1</t>
  </si>
  <si>
    <t>Q14257</t>
  </si>
  <si>
    <t>Reticulocalbin-2</t>
  </si>
  <si>
    <t>RCN2_HUMAN</t>
  </si>
  <si>
    <t>RCN2 ERC55</t>
  </si>
  <si>
    <t>Q14315</t>
  </si>
  <si>
    <t>Filamin-C</t>
  </si>
  <si>
    <t>FLNC_HUMAN</t>
  </si>
  <si>
    <t>FLNC ABPL FLN2</t>
  </si>
  <si>
    <t>Q14344</t>
  </si>
  <si>
    <t>Guanine nucleotide-binding protein subunit alpha-13</t>
  </si>
  <si>
    <t>GNA13_HUMAN</t>
  </si>
  <si>
    <t>GNA13</t>
  </si>
  <si>
    <t>Q14498</t>
  </si>
  <si>
    <t>RNA-binding protein 39</t>
  </si>
  <si>
    <t>RBM39_HUMAN</t>
  </si>
  <si>
    <t>RBM39 HCC1 RNPC2</t>
  </si>
  <si>
    <t>Q14517</t>
  </si>
  <si>
    <t>Protocadherin Fat 1</t>
  </si>
  <si>
    <t>FAT1_HUMAN</t>
  </si>
  <si>
    <t>FAT1 CDHF7 FAT</t>
  </si>
  <si>
    <t>Q14566</t>
  </si>
  <si>
    <t>DNA replication licensing factor MCM6</t>
  </si>
  <si>
    <t>MCM6_HUMAN</t>
  </si>
  <si>
    <t>MCM6</t>
  </si>
  <si>
    <t>Q14574</t>
  </si>
  <si>
    <t>Desmocollin-3</t>
  </si>
  <si>
    <t>DSC3_HUMAN</t>
  </si>
  <si>
    <t>DSC3 CDHF3 DSC4</t>
  </si>
  <si>
    <t>Q14444</t>
  </si>
  <si>
    <t>Q14624</t>
  </si>
  <si>
    <t>Inter-alpha-trypsin inhibitor heavy chain H4</t>
  </si>
  <si>
    <t>ITIH4_HUMAN</t>
  </si>
  <si>
    <t>ITIH4 IHRP ITIHL1 PK120 PRO1851</t>
  </si>
  <si>
    <t>Q14738</t>
  </si>
  <si>
    <t>Serine/threonine-protein phosphatase 2A 56 kDa regulatory subunit delta isoform</t>
  </si>
  <si>
    <t>2A5D_HUMAN</t>
  </si>
  <si>
    <t>PPP2R5D</t>
  </si>
  <si>
    <t>Q14558</t>
  </si>
  <si>
    <t>Q14764</t>
  </si>
  <si>
    <t>Major vault protein</t>
  </si>
  <si>
    <t>MVP_HUMAN</t>
  </si>
  <si>
    <t>MVP LRP</t>
  </si>
  <si>
    <t>Q14847</t>
  </si>
  <si>
    <t>LIM and SH3 domain protein 1</t>
  </si>
  <si>
    <t>LASP1_HUMAN</t>
  </si>
  <si>
    <t>LASP1 MLN50</t>
  </si>
  <si>
    <t>Q14974</t>
  </si>
  <si>
    <t>Importin subunit beta-1</t>
  </si>
  <si>
    <t>IMB1_HUMAN</t>
  </si>
  <si>
    <t>KPNB1 NTF97</t>
  </si>
  <si>
    <t>Q15008</t>
  </si>
  <si>
    <t>26S proteasome non-ATPase regulatory subunit 6</t>
  </si>
  <si>
    <t>PSMD6_HUMAN</t>
  </si>
  <si>
    <t>PSMD6 KIAA0107 PFAAP4</t>
  </si>
  <si>
    <t>Q14697</t>
  </si>
  <si>
    <t>Q15012</t>
  </si>
  <si>
    <t>Lysosomal-associated transmembrane protein 4A</t>
  </si>
  <si>
    <t>LAP4A_HUMAN</t>
  </si>
  <si>
    <t>LAPTM4A KIAA0108 LAPTM4 MBNT MTRP UNQ1846/PRO3574</t>
  </si>
  <si>
    <t>Q15019</t>
  </si>
  <si>
    <t>Septin-2</t>
  </si>
  <si>
    <t>SEPT2_HUMAN</t>
  </si>
  <si>
    <t>SEPTIN2 DIFF6 KIAA0158 NEDD5 SEPT2</t>
  </si>
  <si>
    <t>Q15029</t>
  </si>
  <si>
    <t>116 kDa U5 small nuclear ribonucleoprotein component</t>
  </si>
  <si>
    <t>U5S1_HUMAN</t>
  </si>
  <si>
    <t>EFTUD2 KIAA0031 SNRP116</t>
  </si>
  <si>
    <t>Q14839</t>
  </si>
  <si>
    <t>Q15046</t>
  </si>
  <si>
    <t>Lysine--tRNA ligase</t>
  </si>
  <si>
    <t>SYK_HUMAN</t>
  </si>
  <si>
    <t>KARS1 KARS KIAA0070</t>
  </si>
  <si>
    <t>Q15075</t>
  </si>
  <si>
    <t>Early endosome antigen 1</t>
  </si>
  <si>
    <t>EEA1_HUMAN</t>
  </si>
  <si>
    <t>EEA1 ZFYVE2</t>
  </si>
  <si>
    <t>Q15084</t>
  </si>
  <si>
    <t>Protein disulfide-isomerase A6</t>
  </si>
  <si>
    <t>PDIA6_HUMAN</t>
  </si>
  <si>
    <t>PDIA6 ERP5 P5 TXNDC7</t>
  </si>
  <si>
    <t>Q14997</t>
  </si>
  <si>
    <t>Q15102</t>
  </si>
  <si>
    <t>Platelet-activating factor acetylhydrolase IB subunit alpha1</t>
  </si>
  <si>
    <t>PA1B3_HUMAN</t>
  </si>
  <si>
    <t>PAFAH1B3 PAFAHG</t>
  </si>
  <si>
    <t>Q15113</t>
  </si>
  <si>
    <t>Procollagen C-endopeptidase enhancer 1</t>
  </si>
  <si>
    <t>PCOC1_HUMAN</t>
  </si>
  <si>
    <t>PCOLCE PCPE1</t>
  </si>
  <si>
    <t>Q15149</t>
  </si>
  <si>
    <t>Plectin</t>
  </si>
  <si>
    <t>PLEC_HUMAN</t>
  </si>
  <si>
    <t>PLEC PLEC1</t>
  </si>
  <si>
    <t>Q15181</t>
  </si>
  <si>
    <t>Inorganic pyrophosphatase</t>
  </si>
  <si>
    <t>IPYR_HUMAN</t>
  </si>
  <si>
    <t>PPA1 IOPPP PP</t>
  </si>
  <si>
    <t>Q15185</t>
  </si>
  <si>
    <t>Prostaglandin E synthase 3</t>
  </si>
  <si>
    <t>TEBP_HUMAN</t>
  </si>
  <si>
    <t>PTGES3 P23 TEBP</t>
  </si>
  <si>
    <t>Q15233</t>
  </si>
  <si>
    <t>Non-POU domain-containing octamer-binding protein</t>
  </si>
  <si>
    <t>NONO_HUMAN</t>
  </si>
  <si>
    <t>NONO NRB54</t>
  </si>
  <si>
    <t>Q15262</t>
  </si>
  <si>
    <t>Receptor-type tyrosine-protein phosphatase kappa</t>
  </si>
  <si>
    <t>PTPRK_HUMAN</t>
  </si>
  <si>
    <t>PTPRK PTPK</t>
  </si>
  <si>
    <t>Q15286</t>
  </si>
  <si>
    <t>Ras-related protein Rab-35</t>
  </si>
  <si>
    <t>RAB35_HUMAN</t>
  </si>
  <si>
    <t>RAB35 RAB1C RAY</t>
  </si>
  <si>
    <t>Q15334</t>
  </si>
  <si>
    <t>Lethal(2) giant larvae protein homolog 1</t>
  </si>
  <si>
    <t>L2GL1_HUMAN</t>
  </si>
  <si>
    <t>LLGL1 DLG4 HUGL HUGL1</t>
  </si>
  <si>
    <t>Q15365</t>
  </si>
  <si>
    <t>Poly(rC)-binding protein 1</t>
  </si>
  <si>
    <t>PCBP1_HUMAN</t>
  </si>
  <si>
    <t>PCBP1</t>
  </si>
  <si>
    <t>Q15366;P57721</t>
  </si>
  <si>
    <t>7;4</t>
  </si>
  <si>
    <t>Poly(rC)-binding protein 2;Poly(rC)-binding protein 3</t>
  </si>
  <si>
    <t>PCBP2_HUMAN</t>
  </si>
  <si>
    <t>PCBP2</t>
  </si>
  <si>
    <t>Q15369</t>
  </si>
  <si>
    <t>Elongin-C</t>
  </si>
  <si>
    <t>ELOC_HUMAN</t>
  </si>
  <si>
    <t>ELOC TCEB1</t>
  </si>
  <si>
    <t>Q15208</t>
  </si>
  <si>
    <t>Q15370</t>
  </si>
  <si>
    <t>Elongin-B</t>
  </si>
  <si>
    <t>ELOB_HUMAN</t>
  </si>
  <si>
    <t>ELOB TCEB2</t>
  </si>
  <si>
    <t>Q15382</t>
  </si>
  <si>
    <t>GTP-binding protein Rheb</t>
  </si>
  <si>
    <t>RHEB_HUMAN</t>
  </si>
  <si>
    <t>RHEB RHEB2</t>
  </si>
  <si>
    <t>Q15393</t>
  </si>
  <si>
    <t>Splicing factor 3B subunit 3</t>
  </si>
  <si>
    <t>SF3B3_HUMAN</t>
  </si>
  <si>
    <t>SF3B3 KIAA0017 SAP130</t>
  </si>
  <si>
    <t>Q15417</t>
  </si>
  <si>
    <t>Calponin-3</t>
  </si>
  <si>
    <t>CNN3_HUMAN</t>
  </si>
  <si>
    <t>CNN3</t>
  </si>
  <si>
    <t>Q15436</t>
  </si>
  <si>
    <t>Protein transport protein Sec23A</t>
  </si>
  <si>
    <t>SC23A_HUMAN</t>
  </si>
  <si>
    <t>SEC23A</t>
  </si>
  <si>
    <t>Q15493</t>
  </si>
  <si>
    <t>Regucalcin</t>
  </si>
  <si>
    <t>RGN_HUMAN</t>
  </si>
  <si>
    <t>RGN SMP30</t>
  </si>
  <si>
    <t>Q15404</t>
  </si>
  <si>
    <t>Q15517</t>
  </si>
  <si>
    <t>Corneodesmosin</t>
  </si>
  <si>
    <t>CDSN_HUMAN</t>
  </si>
  <si>
    <t>CDSN</t>
  </si>
  <si>
    <t>Q15631</t>
  </si>
  <si>
    <t>Translin</t>
  </si>
  <si>
    <t>TSN_HUMAN</t>
  </si>
  <si>
    <t>TSN</t>
  </si>
  <si>
    <t>Q15691</t>
  </si>
  <si>
    <t>Microtubule-associated protein RP/EB family member 1</t>
  </si>
  <si>
    <t>MARE1_HUMAN</t>
  </si>
  <si>
    <t>MAPRE1</t>
  </si>
  <si>
    <t>Q15437</t>
  </si>
  <si>
    <t>Q15717</t>
  </si>
  <si>
    <t>ELAV-like protein 1</t>
  </si>
  <si>
    <t>ELAV1_HUMAN</t>
  </si>
  <si>
    <t>ELAVL1 HUR</t>
  </si>
  <si>
    <t>Q15459</t>
  </si>
  <si>
    <t>Q15836;P63027;P23763</t>
  </si>
  <si>
    <t>Q15836;P63027</t>
  </si>
  <si>
    <t>5;4;2</t>
  </si>
  <si>
    <t>Vesicle-associated membrane protein 3;Vesicle-associated membrane protein 2</t>
  </si>
  <si>
    <t>VAMP3_HUMAN</t>
  </si>
  <si>
    <t>VAMP3 SYB3</t>
  </si>
  <si>
    <t>Q15907;P62491;P57735</t>
  </si>
  <si>
    <t>Q15907;P62491</t>
  </si>
  <si>
    <t>12;11;1</t>
  </si>
  <si>
    <t>Ras-related protein Rab-11B;Ras-related protein Rab-11A</t>
  </si>
  <si>
    <t>RB11B_HUMAN</t>
  </si>
  <si>
    <t>RAB11B YPT3</t>
  </si>
  <si>
    <t>Q15582</t>
  </si>
  <si>
    <t>Q16181;Q6ZU15</t>
  </si>
  <si>
    <t>Q16181</t>
  </si>
  <si>
    <t>18;1</t>
  </si>
  <si>
    <t>Septin-7</t>
  </si>
  <si>
    <t>SEPT7_HUMAN</t>
  </si>
  <si>
    <t>SEPTIN7 CDC10 SEPT7</t>
  </si>
  <si>
    <t>Q15599</t>
  </si>
  <si>
    <t>Q16531</t>
  </si>
  <si>
    <t>DNA damage-binding protein 1</t>
  </si>
  <si>
    <t>DDB1_HUMAN</t>
  </si>
  <si>
    <t>DDB1 XAP1</t>
  </si>
  <si>
    <t>Q16543</t>
  </si>
  <si>
    <t>Hsp90 co-chaperone Cdc37</t>
  </si>
  <si>
    <t>CDC37_HUMAN</t>
  </si>
  <si>
    <t>CDC37 CDC37A</t>
  </si>
  <si>
    <t>Q16555</t>
  </si>
  <si>
    <t>Dihydropyrimidinase-related protein 2</t>
  </si>
  <si>
    <t>DPYL2_HUMAN</t>
  </si>
  <si>
    <t>DPYSL2 CRMP2 ULIP2</t>
  </si>
  <si>
    <t>Q15828</t>
  </si>
  <si>
    <t>Q16576</t>
  </si>
  <si>
    <t>Histone-binding protein RBBP7</t>
  </si>
  <si>
    <t>RBBP7_HUMAN</t>
  </si>
  <si>
    <t>RBBP7 RBAP46</t>
  </si>
  <si>
    <t>Q15836</t>
  </si>
  <si>
    <t>Q16610</t>
  </si>
  <si>
    <t>Extracellular matrix protein 1</t>
  </si>
  <si>
    <t>ECM1_HUMAN</t>
  </si>
  <si>
    <t>ECM1</t>
  </si>
  <si>
    <t>Q15907</t>
  </si>
  <si>
    <t>Q16629</t>
  </si>
  <si>
    <t>Serine/arginine-rich splicing factor 7</t>
  </si>
  <si>
    <t>SRSF7_HUMAN</t>
  </si>
  <si>
    <t>SRSF7 SFRS7</t>
  </si>
  <si>
    <t>Q16658</t>
  </si>
  <si>
    <t>Fascin</t>
  </si>
  <si>
    <t>FSCN1_HUMAN</t>
  </si>
  <si>
    <t>FSCN1 FAN1 HSN SNL</t>
  </si>
  <si>
    <t>Q16706</t>
  </si>
  <si>
    <t>Alpha-mannosidase 2</t>
  </si>
  <si>
    <t>MA2A1_HUMAN</t>
  </si>
  <si>
    <t>MAN2A1 MANA2</t>
  </si>
  <si>
    <t>Q16819</t>
  </si>
  <si>
    <t>Meprin A subunit alpha</t>
  </si>
  <si>
    <t>MEP1A_HUMAN</t>
  </si>
  <si>
    <t>MEP1A</t>
  </si>
  <si>
    <t>Q16822;P35558</t>
  </si>
  <si>
    <t>Q16822</t>
  </si>
  <si>
    <t>Phosphoenolpyruvate carboxykinase [GTP], mitochondrial</t>
  </si>
  <si>
    <t>PCKGM_HUMAN</t>
  </si>
  <si>
    <t>PCK2 PEPCK2</t>
  </si>
  <si>
    <t>Q16832;Q08345</t>
  </si>
  <si>
    <t>Q16832</t>
  </si>
  <si>
    <t>Discoidin domain-containing receptor 2</t>
  </si>
  <si>
    <t>DDR2_HUMAN</t>
  </si>
  <si>
    <t>DDR2 NTRKR3 TKT TYRO10</t>
  </si>
  <si>
    <t>Q16881;Q9NNW7</t>
  </si>
  <si>
    <t>Q16881</t>
  </si>
  <si>
    <t>Thioredoxin reductase 1, cytoplasmic</t>
  </si>
  <si>
    <t>TRXR1_HUMAN</t>
  </si>
  <si>
    <t>TXNRD1 GRIM12 KDRF</t>
  </si>
  <si>
    <t>Q2M389</t>
  </si>
  <si>
    <t>WASH complex subunit 4</t>
  </si>
  <si>
    <t>WASC4_HUMAN</t>
  </si>
  <si>
    <t>WASHC4 KIAA1033</t>
  </si>
  <si>
    <t>Q3KQV9</t>
  </si>
  <si>
    <t>UDP-N-acetylhexosamine pyrophosphorylase-like protein 1</t>
  </si>
  <si>
    <t>UAP1L_HUMAN</t>
  </si>
  <si>
    <t>UAP1L1</t>
  </si>
  <si>
    <t>Q3ZCM7</t>
  </si>
  <si>
    <t>Tubulin beta-8 chain</t>
  </si>
  <si>
    <t>TBB8_HUMAN</t>
  </si>
  <si>
    <t>TUBB8</t>
  </si>
  <si>
    <t>Q4KMQ2</t>
  </si>
  <si>
    <t>Anoctamin-6</t>
  </si>
  <si>
    <t>ANO6_HUMAN</t>
  </si>
  <si>
    <t>ANO6 TMEM16F</t>
  </si>
  <si>
    <t>Q16853</t>
  </si>
  <si>
    <t>Q53H96</t>
  </si>
  <si>
    <t>Pyrroline-5-carboxylate reductase 3</t>
  </si>
  <si>
    <t>P5CR3_HUMAN</t>
  </si>
  <si>
    <t>PYCR3 PYCRL</t>
  </si>
  <si>
    <t>Q1KMD3</t>
  </si>
  <si>
    <t>Q58FF8</t>
  </si>
  <si>
    <t>Putative heat shock protein HSP 90-beta 2</t>
  </si>
  <si>
    <t>H90B2_HUMAN</t>
  </si>
  <si>
    <t>HSP90AB2P HSP90BB</t>
  </si>
  <si>
    <t>Q5JSL3</t>
  </si>
  <si>
    <t>Dedicator of cytokinesis protein 11</t>
  </si>
  <si>
    <t>DOC11_HUMAN</t>
  </si>
  <si>
    <t>DOCK11 ZIZ2</t>
  </si>
  <si>
    <t>Q49MG5</t>
  </si>
  <si>
    <t>Q5JXB2;P61088</t>
  </si>
  <si>
    <t>Putative ubiquitin-conjugating enzyme E2 N-like;Ubiquitin-conjugating enzyme E2 N</t>
  </si>
  <si>
    <t>UE2NL_HUMAN</t>
  </si>
  <si>
    <t>UBE2NL</t>
  </si>
  <si>
    <t>Q5KU26</t>
  </si>
  <si>
    <t>Collectin-12</t>
  </si>
  <si>
    <t>COL12_HUMAN</t>
  </si>
  <si>
    <t>COLEC12 CLP1 NSR2 SCARA4 SRCL</t>
  </si>
  <si>
    <t>Q53GS9</t>
  </si>
  <si>
    <t>Q5SSJ5</t>
  </si>
  <si>
    <t>Heterochromatin protein 1-binding protein 3</t>
  </si>
  <si>
    <t>HP1B3_HUMAN</t>
  </si>
  <si>
    <t>HP1BP3</t>
  </si>
  <si>
    <t>Q5T4S7</t>
  </si>
  <si>
    <t>E3 ubiquitin-protein ligase UBR4</t>
  </si>
  <si>
    <t>UBR4_HUMAN</t>
  </si>
  <si>
    <t>UBR4 KIAA0462 KIAA1307 RBAF600 ZUBR1</t>
  </si>
  <si>
    <t>Q5T749</t>
  </si>
  <si>
    <t>Keratinocyte proline-rich protein</t>
  </si>
  <si>
    <t>KPRP_HUMAN</t>
  </si>
  <si>
    <t>KPRP C1orf45</t>
  </si>
  <si>
    <t>Q5JRX3</t>
  </si>
  <si>
    <t>Q5T750</t>
  </si>
  <si>
    <t>Skin-specific protein 32</t>
  </si>
  <si>
    <t>KPLCE_HUMAN</t>
  </si>
  <si>
    <t>KPLCE C1orf68 LEP7 XP32</t>
  </si>
  <si>
    <t>Q5VT79;P13928</t>
  </si>
  <si>
    <t>Annexin A8-like protein 1;Annexin A8</t>
  </si>
  <si>
    <t>AXA81_HUMAN</t>
  </si>
  <si>
    <t>ANXA8L1 ANXA8L2</t>
  </si>
  <si>
    <t>Q5VTE0;P68104;Q05639</t>
  </si>
  <si>
    <t>Q5VTE0;P68104</t>
  </si>
  <si>
    <t>26;26;10</t>
  </si>
  <si>
    <t>Putative elongation factor 1-alpha-like 3;Elongation factor 1-alpha 1</t>
  </si>
  <si>
    <t>EF1A3_HUMAN</t>
  </si>
  <si>
    <t>EEF1A1P5 EEF1AL3</t>
  </si>
  <si>
    <t>Q5VW32</t>
  </si>
  <si>
    <t>BRO1 domain-containing protein BROX</t>
  </si>
  <si>
    <t>BROX_HUMAN</t>
  </si>
  <si>
    <t>BROX BROFTI C1orf58</t>
  </si>
  <si>
    <t>Q5T0F9</t>
  </si>
  <si>
    <t>Q5VYK3</t>
  </si>
  <si>
    <t>Proteasome adapter and scaffold protein ECM29</t>
  </si>
  <si>
    <t>ECM29_HUMAN</t>
  </si>
  <si>
    <t>ECPAS ECM29 KIAA0368</t>
  </si>
  <si>
    <t>Q63HR2;Q68CZ2;Q9HBL0</t>
  </si>
  <si>
    <t>Q63HR2</t>
  </si>
  <si>
    <t>3;1;1</t>
  </si>
  <si>
    <t>Tensin-2</t>
  </si>
  <si>
    <t>TENS2_HUMAN</t>
  </si>
  <si>
    <t>TNS2 KIAA1075 TENC1</t>
  </si>
  <si>
    <t>Q6IAA8</t>
  </si>
  <si>
    <t>Ragulator complex protein LAMTOR1</t>
  </si>
  <si>
    <t>LTOR1_HUMAN</t>
  </si>
  <si>
    <t>LAMTOR1 C11orf59 PDRO PP7157</t>
  </si>
  <si>
    <t>Q6P2E9</t>
  </si>
  <si>
    <t>Enhancer of mRNA-decapping protein 4</t>
  </si>
  <si>
    <t>EDC4_HUMAN</t>
  </si>
  <si>
    <t>EDC4 HEDLS</t>
  </si>
  <si>
    <t>Q63HN8</t>
  </si>
  <si>
    <t>Q6P2Q9</t>
  </si>
  <si>
    <t>Pre-mRNA-processing-splicing factor 8</t>
  </si>
  <si>
    <t>PRP8_HUMAN</t>
  </si>
  <si>
    <t>PRPF8 PRPC8</t>
  </si>
  <si>
    <t>Q6UB35</t>
  </si>
  <si>
    <t>Monofunctional C1-tetrahydrofolate synthase, mitochondrial</t>
  </si>
  <si>
    <t>C1TM_HUMAN</t>
  </si>
  <si>
    <t>MTHFD1L FTHFSDC1</t>
  </si>
  <si>
    <t>Q6DD88</t>
  </si>
  <si>
    <t>Q6UVK1</t>
  </si>
  <si>
    <t>Chondroitin sulfate proteoglycan 4</t>
  </si>
  <si>
    <t>CSPG4_HUMAN</t>
  </si>
  <si>
    <t>CSPG4 MCSP</t>
  </si>
  <si>
    <t>Q6DN90</t>
  </si>
  <si>
    <t>Q6UWP8</t>
  </si>
  <si>
    <t>Suprabasin</t>
  </si>
  <si>
    <t>SBSN_HUMAN</t>
  </si>
  <si>
    <t>SBSN UNQ698/PRO1343</t>
  </si>
  <si>
    <t>Q6ZVX7</t>
  </si>
  <si>
    <t>F-box only protein 50</t>
  </si>
  <si>
    <t>FBX50_HUMAN</t>
  </si>
  <si>
    <t>NCCRP1 FBXO50</t>
  </si>
  <si>
    <t>Q71UI9;P0C0S5</t>
  </si>
  <si>
    <t>6;6</t>
  </si>
  <si>
    <t>Histone H2A.V;Histone H2A.Z</t>
  </si>
  <si>
    <t>H2AV_HUMAN</t>
  </si>
  <si>
    <t>H2AZ2 H2AFV H2AV</t>
  </si>
  <si>
    <t>Q71UM5</t>
  </si>
  <si>
    <t>40S ribosomal protein S27-like</t>
  </si>
  <si>
    <t>RS27L_HUMAN</t>
  </si>
  <si>
    <t>RPS27L</t>
  </si>
  <si>
    <t>Q7KZF4</t>
  </si>
  <si>
    <t>Staphylococcal nuclease domain-containing protein 1</t>
  </si>
  <si>
    <t>SND1_HUMAN</t>
  </si>
  <si>
    <t>SND1 TDRD11</t>
  </si>
  <si>
    <t>Q7L1Q6</t>
  </si>
  <si>
    <t>Basic leucine zipper and W2 domain-containing protein 1</t>
  </si>
  <si>
    <t>5MP2_HUMAN</t>
  </si>
  <si>
    <t>BZW1 5MP2 BZAP45 KIAA0005</t>
  </si>
  <si>
    <t>Q6Y7W6</t>
  </si>
  <si>
    <t>Q7L2H7</t>
  </si>
  <si>
    <t>Eukaryotic translation initiation factor 3 subunit M</t>
  </si>
  <si>
    <t>EIF3M_HUMAN</t>
  </si>
  <si>
    <t>EIF3M HFLB5 PCID1 GA17 PNAS-125</t>
  </si>
  <si>
    <t>Q7L523;Q5VZM2</t>
  </si>
  <si>
    <t>Ras-related GTP-binding protein A;Ras-related GTP-binding protein B</t>
  </si>
  <si>
    <t>RRAGA_HUMAN</t>
  </si>
  <si>
    <t>RRAGA</t>
  </si>
  <si>
    <t>Q7L576;Q96F07</t>
  </si>
  <si>
    <t>Q7L576</t>
  </si>
  <si>
    <t>30;13</t>
  </si>
  <si>
    <t>Cytoplasmic FMR1-interacting protein 1</t>
  </si>
  <si>
    <t>CYFP1_HUMAN</t>
  </si>
  <si>
    <t>CYFIP1 KIAA0068</t>
  </si>
  <si>
    <t>Q7L7X3</t>
  </si>
  <si>
    <t>Serine/threonine-protein kinase TAO1</t>
  </si>
  <si>
    <t>TAOK1_HUMAN</t>
  </si>
  <si>
    <t>TAOK1 KIAA1361 MAP3K16 MARKK</t>
  </si>
  <si>
    <t>Q7LBR1</t>
  </si>
  <si>
    <t>Charged multivesicular body protein 1b</t>
  </si>
  <si>
    <t>CHM1B_HUMAN</t>
  </si>
  <si>
    <t>CHMP1B C18orf2</t>
  </si>
  <si>
    <t>Q7L523</t>
  </si>
  <si>
    <t>Q7RTV0</t>
  </si>
  <si>
    <t>PHD finger-like domain-containing protein 5A</t>
  </si>
  <si>
    <t>PHF5A_HUMAN</t>
  </si>
  <si>
    <t>PHF5A</t>
  </si>
  <si>
    <t>Q7L5N1</t>
  </si>
  <si>
    <t>Q7Z5G4;Q2TAP0</t>
  </si>
  <si>
    <t>Q7Z5G4</t>
  </si>
  <si>
    <t>Golgin subfamily A member 7</t>
  </si>
  <si>
    <t>GOGA7_HUMAN</t>
  </si>
  <si>
    <t>GOLGA7 GCP16 HDCKB03P HSPC041</t>
  </si>
  <si>
    <t>Q86T03</t>
  </si>
  <si>
    <t>Type 1 phosphatidylinositol 4,5-bisphosphate 4-phosphatase</t>
  </si>
  <si>
    <t>PP4P1_HUMAN</t>
  </si>
  <si>
    <t>PIP4P1 C14orf9 TMEM55B</t>
  </si>
  <si>
    <t>Q7Z406</t>
  </si>
  <si>
    <t>Q86UP2</t>
  </si>
  <si>
    <t>Kinectin</t>
  </si>
  <si>
    <t>KTN1_HUMAN</t>
  </si>
  <si>
    <t>KTN1 CG1 KIAA0004</t>
  </si>
  <si>
    <t>Q7Z4N2</t>
  </si>
  <si>
    <t>Q86UX7</t>
  </si>
  <si>
    <t>Fermitin family homolog 3</t>
  </si>
  <si>
    <t>URP2_HUMAN</t>
  </si>
  <si>
    <t>FERMT3 KIND3 MIG2B URP2</t>
  </si>
  <si>
    <t>Q86V21</t>
  </si>
  <si>
    <t>Acetoacetyl-CoA synthetase</t>
  </si>
  <si>
    <t>AACS_HUMAN</t>
  </si>
  <si>
    <t>AACS ACSF1</t>
  </si>
  <si>
    <t>Q7Z7H5</t>
  </si>
  <si>
    <t>Q86VP6</t>
  </si>
  <si>
    <t>Cullin-associated NEDD8-dissociated protein 1</t>
  </si>
  <si>
    <t>CAND1_HUMAN</t>
  </si>
  <si>
    <t>CAND1 KIAA0829 TIP120 TIP120A</t>
  </si>
  <si>
    <t>Q86X55</t>
  </si>
  <si>
    <t>Histone-arginine methyltransferase CARM1</t>
  </si>
  <si>
    <t>CARM1_HUMAN</t>
  </si>
  <si>
    <t>CARM1 PRMT4</t>
  </si>
  <si>
    <t>Q86Y82</t>
  </si>
  <si>
    <t>Syntaxin-12</t>
  </si>
  <si>
    <t>STX12_HUMAN</t>
  </si>
  <si>
    <t>STX12</t>
  </si>
  <si>
    <t>Q8IUX7;Q8N436</t>
  </si>
  <si>
    <t>Q8IUX7</t>
  </si>
  <si>
    <t>Adipocyte enhancer-binding protein 1</t>
  </si>
  <si>
    <t>AEBP1_HUMAN</t>
  </si>
  <si>
    <t>AEBP1 ACLP</t>
  </si>
  <si>
    <t>Q86W92</t>
  </si>
  <si>
    <t>Q8IVF7</t>
  </si>
  <si>
    <t>Formin-like protein 3</t>
  </si>
  <si>
    <t>FMNL3_HUMAN</t>
  </si>
  <si>
    <t>FMNL3 FHOD3 FRL2 KIAA2014 WBP3</t>
  </si>
  <si>
    <t>Q8IVM0</t>
  </si>
  <si>
    <t>Coiled-coil domain-containing protein 50</t>
  </si>
  <si>
    <t>CCD50_HUMAN</t>
  </si>
  <si>
    <t>CCDC50 C3orf6</t>
  </si>
  <si>
    <t>Q8IW75</t>
  </si>
  <si>
    <t>Serpin A12</t>
  </si>
  <si>
    <t>SPA12_HUMAN</t>
  </si>
  <si>
    <t>SERPINA12</t>
  </si>
  <si>
    <t>Q8IUH4</t>
  </si>
  <si>
    <t>Q8IWB7</t>
  </si>
  <si>
    <t>WD repeat and FYVE domain-containing protein 1</t>
  </si>
  <si>
    <t>WDFY1_HUMAN</t>
  </si>
  <si>
    <t>WDFY1 FENS1 KIAA1435 WDF1 ZFYVE17</t>
  </si>
  <si>
    <t>Q8IYB3</t>
  </si>
  <si>
    <t>Serine/arginine repetitive matrix protein 1</t>
  </si>
  <si>
    <t>SRRM1_HUMAN</t>
  </si>
  <si>
    <t>SRRM1 SRM160</t>
  </si>
  <si>
    <t>Q8IZP0;Q9NYB9</t>
  </si>
  <si>
    <t>Q8IZP0</t>
  </si>
  <si>
    <t>Abl interactor 1</t>
  </si>
  <si>
    <t>ABI1_HUMAN</t>
  </si>
  <si>
    <t>ABI1 SSH3BP1</t>
  </si>
  <si>
    <t>Q8N1F7</t>
  </si>
  <si>
    <t>Nuclear pore complex protein Nup93</t>
  </si>
  <si>
    <t>NUP93_HUMAN</t>
  </si>
  <si>
    <t>NUP93 KIAA0095</t>
  </si>
  <si>
    <t>Q8N1G4</t>
  </si>
  <si>
    <t>Leucine-rich repeat-containing protein 47</t>
  </si>
  <si>
    <t>LRC47_HUMAN</t>
  </si>
  <si>
    <t>LRRC47 KIAA1185</t>
  </si>
  <si>
    <t>Q8N4L2</t>
  </si>
  <si>
    <t>Type 2 phosphatidylinositol 4,5-bisphosphate 4-phosphatase</t>
  </si>
  <si>
    <t>PP4P2_HUMAN</t>
  </si>
  <si>
    <t>PIP4P2 TMEM55A</t>
  </si>
  <si>
    <t>Q8N1B4</t>
  </si>
  <si>
    <t>Q8NC51</t>
  </si>
  <si>
    <t>Plasminogen activator inhibitor 1 RNA-binding protein</t>
  </si>
  <si>
    <t>SERB1_HUMAN</t>
  </si>
  <si>
    <t>SERBP1 PAIRBP1 CGI-55</t>
  </si>
  <si>
    <t>Q8NDA8</t>
  </si>
  <si>
    <t>Maestro heat-like repeat-containing protein family member 1</t>
  </si>
  <si>
    <t>MROH1_HUMAN</t>
  </si>
  <si>
    <t>MROH1 HEATR7A KIAA1833</t>
  </si>
  <si>
    <t>Q8NEV1;P68400</t>
  </si>
  <si>
    <t>Casein kinase II subunit alpha 3;Casein kinase II subunit alpha</t>
  </si>
  <si>
    <t>CSK23_HUMAN</t>
  </si>
  <si>
    <t>CSNK2A3 CSNK2A1P</t>
  </si>
  <si>
    <t>Q8NBS9</t>
  </si>
  <si>
    <t>Q8NFZ8</t>
  </si>
  <si>
    <t>Cell adhesion molecule 4</t>
  </si>
  <si>
    <t>CADM4_HUMAN</t>
  </si>
  <si>
    <t>CADM4 IGSF4C NECL4 TSLL2</t>
  </si>
  <si>
    <t>Q8NG11</t>
  </si>
  <si>
    <t>Tetraspanin-14</t>
  </si>
  <si>
    <t>TSN14_HUMAN</t>
  </si>
  <si>
    <t>TSPAN14 TM4SF14</t>
  </si>
  <si>
    <t>Q8ND76</t>
  </si>
  <si>
    <t>Q8TAA9</t>
  </si>
  <si>
    <t>Vang-like protein 1</t>
  </si>
  <si>
    <t>VANG1_HUMAN</t>
  </si>
  <si>
    <t>VANGL1 STB2</t>
  </si>
  <si>
    <t>Q8TAQ2;Q92922</t>
  </si>
  <si>
    <t>SWI/SNF complex subunit SMARCC2;SWI/SNF complex subunit SMARCC1</t>
  </si>
  <si>
    <t>SMRC2_HUMAN</t>
  </si>
  <si>
    <t>SMARCC2 BAF170</t>
  </si>
  <si>
    <t>Q8TBX8</t>
  </si>
  <si>
    <t>Phosphatidylinositol 5-phosphate 4-kinase type-2 gamma</t>
  </si>
  <si>
    <t>PI42C_HUMAN</t>
  </si>
  <si>
    <t>PIP4K2C PIP5K2C</t>
  </si>
  <si>
    <t>Q8TDN6</t>
  </si>
  <si>
    <t>Ribosome biogenesis protein BRX1 homolog</t>
  </si>
  <si>
    <t>BRX1_HUMAN</t>
  </si>
  <si>
    <t>BRIX1 BRIX BXDC2</t>
  </si>
  <si>
    <t>Q8TAQ2</t>
  </si>
  <si>
    <t>Q8TEB7</t>
  </si>
  <si>
    <t>E3 ubiquitin-protein ligase RNF128</t>
  </si>
  <si>
    <t>RN128_HUMAN</t>
  </si>
  <si>
    <t>RNF128</t>
  </si>
  <si>
    <t>Q8WUM4</t>
  </si>
  <si>
    <t>Programmed cell death 6-interacting protein</t>
  </si>
  <si>
    <t>PDC6I_HUMAN</t>
  </si>
  <si>
    <t>PDCD6IP AIP1 ALIX KIAA1375</t>
  </si>
  <si>
    <t>Q8WVM8</t>
  </si>
  <si>
    <t>Sec1 family domain-containing protein 1</t>
  </si>
  <si>
    <t>SCFD1_HUMAN</t>
  </si>
  <si>
    <t>SCFD1 C14orf163 KIAA0917 STXBP1L2 FKSG23</t>
  </si>
  <si>
    <t>Q8WVV4</t>
  </si>
  <si>
    <t>Protein POF1B</t>
  </si>
  <si>
    <t>POF1B_HUMAN</t>
  </si>
  <si>
    <t>POF1B</t>
  </si>
  <si>
    <t>Q8WWI5</t>
  </si>
  <si>
    <t>Choline transporter-like protein 1</t>
  </si>
  <si>
    <t>CTL1_HUMAN</t>
  </si>
  <si>
    <t>SLC44A1 CD92 CDW92 CTL1</t>
  </si>
  <si>
    <t>Q8WX93;Q86TC9</t>
  </si>
  <si>
    <t>Q8WX93</t>
  </si>
  <si>
    <t>Palladin</t>
  </si>
  <si>
    <t>PALLD_HUMAN</t>
  </si>
  <si>
    <t>PALLD KIAA0992 CGI-151</t>
  </si>
  <si>
    <t>Q92499</t>
  </si>
  <si>
    <t>ATP-dependent RNA helicase DDX1</t>
  </si>
  <si>
    <t>DDX1_HUMAN</t>
  </si>
  <si>
    <t>DDX1</t>
  </si>
  <si>
    <t>Q92544</t>
  </si>
  <si>
    <t>Transmembrane 9 superfamily member 4</t>
  </si>
  <si>
    <t>TM9S4_HUMAN</t>
  </si>
  <si>
    <t>TM9SF4 KIAA0255 TUCAP1</t>
  </si>
  <si>
    <t>Q8WXA9</t>
  </si>
  <si>
    <t>Q92572</t>
  </si>
  <si>
    <t>AP-3 complex subunit sigma-1</t>
  </si>
  <si>
    <t>AP3S1_HUMAN</t>
  </si>
  <si>
    <t>AP3S1 CLAPS3</t>
  </si>
  <si>
    <t>Q8WXH0</t>
  </si>
  <si>
    <t>Q92598</t>
  </si>
  <si>
    <t>Heat shock protein 105 kDa</t>
  </si>
  <si>
    <t>HS105_HUMAN</t>
  </si>
  <si>
    <t>HSPH1 HSP105 HSP110 KIAA0201</t>
  </si>
  <si>
    <t>Q92614</t>
  </si>
  <si>
    <t>Unconventional myosin-XVIIIa</t>
  </si>
  <si>
    <t>MY18A_HUMAN</t>
  </si>
  <si>
    <t>MYO18A CD245 KIAA0216 MYSPDZ TIAF1</t>
  </si>
  <si>
    <t>Q92616</t>
  </si>
  <si>
    <t>eIF-2-alpha kinase activator GCN1</t>
  </si>
  <si>
    <t>GCN1_HUMAN</t>
  </si>
  <si>
    <t>GCN1 GCN1L1 KIAA0219</t>
  </si>
  <si>
    <t>Q92626</t>
  </si>
  <si>
    <t>Peroxidasin homolog</t>
  </si>
  <si>
    <t>PXDN_HUMAN</t>
  </si>
  <si>
    <t>PXDN KIAA0230 MG50 PRG2 PXD01 VPO VPO1</t>
  </si>
  <si>
    <t>Q92769</t>
  </si>
  <si>
    <t>Histone deacetylase 2</t>
  </si>
  <si>
    <t>HDAC2_HUMAN</t>
  </si>
  <si>
    <t>HDAC2</t>
  </si>
  <si>
    <t>Q92629</t>
  </si>
  <si>
    <t>Q92783;O75886</t>
  </si>
  <si>
    <t>Q92783</t>
  </si>
  <si>
    <t>Signal transducing adapter molecule 1</t>
  </si>
  <si>
    <t>STAM1_HUMAN</t>
  </si>
  <si>
    <t>STAM STAM1</t>
  </si>
  <si>
    <t>Q92688</t>
  </si>
  <si>
    <t>Q92841</t>
  </si>
  <si>
    <t>Probable ATP-dependent RNA helicase DDX17</t>
  </si>
  <si>
    <t>DDX17_HUMAN</t>
  </si>
  <si>
    <t>DDX17</t>
  </si>
  <si>
    <t>Q92747</t>
  </si>
  <si>
    <t>Q92859</t>
  </si>
  <si>
    <t>Neogenin</t>
  </si>
  <si>
    <t>NEO1_HUMAN</t>
  </si>
  <si>
    <t>NEO1 IGDCC2 NGN</t>
  </si>
  <si>
    <t>Q92882</t>
  </si>
  <si>
    <t>Osteoclast-stimulating factor 1</t>
  </si>
  <si>
    <t>OSTF1_HUMAN</t>
  </si>
  <si>
    <t>OSTF1</t>
  </si>
  <si>
    <t>Q92896</t>
  </si>
  <si>
    <t>Golgi apparatus protein 1</t>
  </si>
  <si>
    <t>GSLG1_HUMAN</t>
  </si>
  <si>
    <t>GLG1 CFR1 ESL1 MG160</t>
  </si>
  <si>
    <t>Q92900</t>
  </si>
  <si>
    <t>Regulator of nonsense transcripts 1</t>
  </si>
  <si>
    <t>RENT1_HUMAN</t>
  </si>
  <si>
    <t>UPF1 KIAA0221 RENT1</t>
  </si>
  <si>
    <t>Q92945;Q96I24</t>
  </si>
  <si>
    <t>Q92945</t>
  </si>
  <si>
    <t>7;0</t>
  </si>
  <si>
    <t>Far upstream element-binding protein 2</t>
  </si>
  <si>
    <t>FUBP2_HUMAN</t>
  </si>
  <si>
    <t>KHSRP FUBP2</t>
  </si>
  <si>
    <t>Q92973;O14787</t>
  </si>
  <si>
    <t>8;4</t>
  </si>
  <si>
    <t>Transportin-1;Transportin-2</t>
  </si>
  <si>
    <t>TNPO1_HUMAN</t>
  </si>
  <si>
    <t>TNPO1 KPNB2 MIP1 TRN</t>
  </si>
  <si>
    <t>Q93008;O00507</t>
  </si>
  <si>
    <t>Q93008</t>
  </si>
  <si>
    <t>Probable ubiquitin carboxyl-terminal hydrolase FAF-X</t>
  </si>
  <si>
    <t>USP9X_HUMAN</t>
  </si>
  <si>
    <t>USP9X DFFRX FAM USP9</t>
  </si>
  <si>
    <t>Q92905</t>
  </si>
  <si>
    <t>Q93050</t>
  </si>
  <si>
    <t>V-type proton ATPase 116 kDa subunit a1</t>
  </si>
  <si>
    <t>VPP1_HUMAN</t>
  </si>
  <si>
    <t>ATP6V0A1 ATP6N1 ATP6N1A VPP1</t>
  </si>
  <si>
    <t>Q93052</t>
  </si>
  <si>
    <t>Lipoma-preferred partner</t>
  </si>
  <si>
    <t>LPP_HUMAN</t>
  </si>
  <si>
    <t>LPP</t>
  </si>
  <si>
    <t>Q92973</t>
  </si>
  <si>
    <t>Q969T7</t>
  </si>
  <si>
    <t>7-methylguanosine phosphate-specific 5-nucleotidase</t>
  </si>
  <si>
    <t>5NT3B_HUMAN</t>
  </si>
  <si>
    <t>NT5C3B NT5C3L</t>
  </si>
  <si>
    <t>Q969X5</t>
  </si>
  <si>
    <t>Endoplasmic reticulum-Golgi intermediate compartment protein 1</t>
  </si>
  <si>
    <t>ERGI1_HUMAN</t>
  </si>
  <si>
    <t>ERGIC1 ERGIC32 KIAA1181 HT034</t>
  </si>
  <si>
    <t>Q93088</t>
  </si>
  <si>
    <t>Q96A65</t>
  </si>
  <si>
    <t>Exocyst complex component 4</t>
  </si>
  <si>
    <t>EXOC4_HUMAN</t>
  </si>
  <si>
    <t>EXOC4 KIAA1699 SEC8 SEC8L1</t>
  </si>
  <si>
    <t>Q969G3</t>
  </si>
  <si>
    <t>Q96AC1;Q9BQL6</t>
  </si>
  <si>
    <t>Q96AC1</t>
  </si>
  <si>
    <t>Fermitin family homolog 2</t>
  </si>
  <si>
    <t>FERM2_HUMAN</t>
  </si>
  <si>
    <t>FERMT2 KIND2 MIG2 PLEKHC1</t>
  </si>
  <si>
    <t>Q96AG4</t>
  </si>
  <si>
    <t>Leucine-rich repeat-containing protein 59</t>
  </si>
  <si>
    <t>LRC59_HUMAN</t>
  </si>
  <si>
    <t>LRRC59 PRO1855</t>
  </si>
  <si>
    <t>Q96CW1</t>
  </si>
  <si>
    <t>AP-2 complex subunit mu</t>
  </si>
  <si>
    <t>AP2M1_HUMAN</t>
  </si>
  <si>
    <t>AP2M1 CLAPM1 KIAA0109</t>
  </si>
  <si>
    <t>Q96FN4</t>
  </si>
  <si>
    <t>Copine-2</t>
  </si>
  <si>
    <t>CPNE2_HUMAN</t>
  </si>
  <si>
    <t>CPNE2</t>
  </si>
  <si>
    <t>Q96DI7</t>
  </si>
  <si>
    <t>Q96FW1</t>
  </si>
  <si>
    <t>Ubiquitin thioesterase OTUB1</t>
  </si>
  <si>
    <t>OTUB1_HUMAN</t>
  </si>
  <si>
    <t>OTUB1 OTB1 OTU1 HSPC263</t>
  </si>
  <si>
    <t>Q96EP5</t>
  </si>
  <si>
    <t>Q96HC4</t>
  </si>
  <si>
    <t>PDZ and LIM domain protein 5</t>
  </si>
  <si>
    <t>PDLI5_HUMAN</t>
  </si>
  <si>
    <t>PDLIM5 ENH L9</t>
  </si>
  <si>
    <t>Q96FJ2</t>
  </si>
  <si>
    <t>Q96IJ6</t>
  </si>
  <si>
    <t>Mannose-1-phosphate guanyltransferase alpha</t>
  </si>
  <si>
    <t>GMPPA_HUMAN</t>
  </si>
  <si>
    <t>GMPPA</t>
  </si>
  <si>
    <t>Q96J84</t>
  </si>
  <si>
    <t>Kin of IRRE-like protein 1</t>
  </si>
  <si>
    <t>KIRR1_HUMAN</t>
  </si>
  <si>
    <t>KIRREL1 KIRREL NEPH1</t>
  </si>
  <si>
    <t>Q96JJ3;Q92556</t>
  </si>
  <si>
    <t>Q96JJ3</t>
  </si>
  <si>
    <t>Engulfment and cell motility protein 2</t>
  </si>
  <si>
    <t>ELMO2_HUMAN</t>
  </si>
  <si>
    <t>ELMO2 CED12A KIAA1834</t>
  </si>
  <si>
    <t>Q96IG2</t>
  </si>
  <si>
    <t>Q96KG7</t>
  </si>
  <si>
    <t>Multiple epidermal growth factor-like domains protein 10</t>
  </si>
  <si>
    <t>MEG10_HUMAN</t>
  </si>
  <si>
    <t>MEGF10 KIAA1780</t>
  </si>
  <si>
    <t>Q96KP1</t>
  </si>
  <si>
    <t>Exocyst complex component 2</t>
  </si>
  <si>
    <t>EXOC2_HUMAN</t>
  </si>
  <si>
    <t>EXOC2 SEC5 SEC5L1</t>
  </si>
  <si>
    <t>Q96KP4</t>
  </si>
  <si>
    <t>Cytosolic non-specific dipeptidase</t>
  </si>
  <si>
    <t>CNDP2_HUMAN</t>
  </si>
  <si>
    <t>CNDP2 CN2 CPGL HEL-S-13 PEPA</t>
  </si>
  <si>
    <t>Q96N67;Q8NF50;Q96HP0</t>
  </si>
  <si>
    <t>Q96N67</t>
  </si>
  <si>
    <t>15;2;1</t>
  </si>
  <si>
    <t>Dedicator of cytokinesis protein 7</t>
  </si>
  <si>
    <t>DOCK7_HUMAN</t>
  </si>
  <si>
    <t>DOCK7 KIAA1771</t>
  </si>
  <si>
    <t>Q96KG9</t>
  </si>
  <si>
    <t>Q96P63</t>
  </si>
  <si>
    <t>Serpin B12</t>
  </si>
  <si>
    <t>SPB12_HUMAN</t>
  </si>
  <si>
    <t>SERPINB12</t>
  </si>
  <si>
    <t>Q96P70</t>
  </si>
  <si>
    <t>Importin-9</t>
  </si>
  <si>
    <t>IPO9_HUMAN</t>
  </si>
  <si>
    <t>IPO9 IMP9 KIAA1192 RANBP9 HSPC273</t>
  </si>
  <si>
    <t>Q96PU5</t>
  </si>
  <si>
    <t>E3 ubiquitin-protein ligase NEDD4-like</t>
  </si>
  <si>
    <t>NED4L_HUMAN</t>
  </si>
  <si>
    <t>NEDD4L KIAA0439 NEDL3</t>
  </si>
  <si>
    <t>Q96QK1</t>
  </si>
  <si>
    <t>Vacuolar protein sorting-associated protein 35</t>
  </si>
  <si>
    <t>VPS35_HUMAN</t>
  </si>
  <si>
    <t>VPS35 MEM3 TCCCTA00141</t>
  </si>
  <si>
    <t>Q96TA1</t>
  </si>
  <si>
    <t>Protein Niban 2</t>
  </si>
  <si>
    <t>NIBA2_HUMAN</t>
  </si>
  <si>
    <t>NIBAN2 C9orf88 FAM129B</t>
  </si>
  <si>
    <t>Q96QA5</t>
  </si>
  <si>
    <t>Q99436</t>
  </si>
  <si>
    <t>Proteasome subunit beta type-7</t>
  </si>
  <si>
    <t>PSB7_HUMAN</t>
  </si>
  <si>
    <t>PSMB7 Z</t>
  </si>
  <si>
    <t>Q96QD8</t>
  </si>
  <si>
    <t>Q99459</t>
  </si>
  <si>
    <t>Cell division cycle 5-like protein</t>
  </si>
  <si>
    <t>CDC5L_HUMAN</t>
  </si>
  <si>
    <t>CDC5L KIAA0432 PCDC5RP</t>
  </si>
  <si>
    <t>Q99460</t>
  </si>
  <si>
    <t>26S proteasome non-ATPase regulatory subunit 1</t>
  </si>
  <si>
    <t>PSMD1_HUMAN</t>
  </si>
  <si>
    <t>PSMD1</t>
  </si>
  <si>
    <t>Q99497</t>
  </si>
  <si>
    <t>Parkinson disease protein 7</t>
  </si>
  <si>
    <t>PARK7_HUMAN</t>
  </si>
  <si>
    <t>PARK7</t>
  </si>
  <si>
    <t>Q99439</t>
  </si>
  <si>
    <t>Q99536</t>
  </si>
  <si>
    <t>Synaptic vesicle membrane protein VAT-1 homolog</t>
  </si>
  <si>
    <t>VAT1_HUMAN</t>
  </si>
  <si>
    <t>VAT1</t>
  </si>
  <si>
    <t>Q99570</t>
  </si>
  <si>
    <t>Phosphoinositide 3-kinase regulatory subunit 4</t>
  </si>
  <si>
    <t>PI3R4_HUMAN</t>
  </si>
  <si>
    <t>PIK3R4 VPS15</t>
  </si>
  <si>
    <t>Q99613;B5ME19</t>
  </si>
  <si>
    <t>20;19</t>
  </si>
  <si>
    <t>Eukaryotic translation initiation factor 3 subunit C;Eukaryotic translation initiation factor 3 subunit C-like protein</t>
  </si>
  <si>
    <t>EIF3C_HUMAN</t>
  </si>
  <si>
    <t>EIF3C EIF3S8</t>
  </si>
  <si>
    <t>Q99653</t>
  </si>
  <si>
    <t>Calcineurin B homologous protein 1</t>
  </si>
  <si>
    <t>CHP1_HUMAN</t>
  </si>
  <si>
    <t>CHP1 CHP</t>
  </si>
  <si>
    <t>Q99715</t>
  </si>
  <si>
    <t>Collagen alpha-1(XII) chain</t>
  </si>
  <si>
    <t>COCA1_HUMAN</t>
  </si>
  <si>
    <t>COL12A1 COL12A1L</t>
  </si>
  <si>
    <t>Q99571</t>
  </si>
  <si>
    <t>Q99720</t>
  </si>
  <si>
    <t>Sigma non-opioid intracellular receptor 1</t>
  </si>
  <si>
    <t>SGMR1_HUMAN</t>
  </si>
  <si>
    <t>SIGMAR1 OPRS1 SRBP AAG8</t>
  </si>
  <si>
    <t>Q99613</t>
  </si>
  <si>
    <t>Q99729</t>
  </si>
  <si>
    <t>Heterogeneous nuclear ribonucleoprotein A/B</t>
  </si>
  <si>
    <t>ROAA_HUMAN</t>
  </si>
  <si>
    <t>HNRNPAB ABBP1 HNRPAB</t>
  </si>
  <si>
    <t>Q99798</t>
  </si>
  <si>
    <t>Aconitate hydratase, mitochondrial</t>
  </si>
  <si>
    <t>ACON_HUMAN</t>
  </si>
  <si>
    <t>ACO2</t>
  </si>
  <si>
    <t>Q99805</t>
  </si>
  <si>
    <t>Transmembrane 9 superfamily member 2</t>
  </si>
  <si>
    <t>TM9S2_HUMAN</t>
  </si>
  <si>
    <t>TM9SF2</t>
  </si>
  <si>
    <t>Q99816</t>
  </si>
  <si>
    <t>Tumor susceptibility gene 101 protein</t>
  </si>
  <si>
    <t>TS101_HUMAN</t>
  </si>
  <si>
    <t>TSG101</t>
  </si>
  <si>
    <t>Q99829</t>
  </si>
  <si>
    <t>Copine-1</t>
  </si>
  <si>
    <t>CPNE1_HUMAN</t>
  </si>
  <si>
    <t>CPNE1 CPN1</t>
  </si>
  <si>
    <t>Q99832</t>
  </si>
  <si>
    <t>T-complex protein 1 subunit eta</t>
  </si>
  <si>
    <t>TCPH_HUMAN</t>
  </si>
  <si>
    <t>CCT7 CCTH NIP7-1</t>
  </si>
  <si>
    <t>Q99873;Q9NR22</t>
  </si>
  <si>
    <t>Q99873</t>
  </si>
  <si>
    <t>Protein arginine N-methyltransferase 1</t>
  </si>
  <si>
    <t>ANM1_HUMAN</t>
  </si>
  <si>
    <t>PRMT1 HMT2 HRMT1L2 IR1B4</t>
  </si>
  <si>
    <t>Q99961;Q99962</t>
  </si>
  <si>
    <t>Q99961</t>
  </si>
  <si>
    <t>Endophilin-A2</t>
  </si>
  <si>
    <t>SH3G1_HUMAN</t>
  </si>
  <si>
    <t>SH3GL1 CNSA1 SH3D2B</t>
  </si>
  <si>
    <t>Q9BR76;A9Z1Z3</t>
  </si>
  <si>
    <t>Q9BR76</t>
  </si>
  <si>
    <t>14;1</t>
  </si>
  <si>
    <t>13;1</t>
  </si>
  <si>
    <t>Coronin-1B</t>
  </si>
  <si>
    <t>COR1B_HUMAN</t>
  </si>
  <si>
    <t>CORO1B</t>
  </si>
  <si>
    <t>Q99848</t>
  </si>
  <si>
    <t>Q9BS26</t>
  </si>
  <si>
    <t>Endoplasmic reticulum resident protein 44</t>
  </si>
  <si>
    <t>ERP44_HUMAN</t>
  </si>
  <si>
    <t>ERP44 KIAA0573 TXNDC4 UNQ532/PRO1075</t>
  </si>
  <si>
    <t>Q9BSA4</t>
  </si>
  <si>
    <t>Protein tweety homolog 2</t>
  </si>
  <si>
    <t>TTYH2_HUMAN</t>
  </si>
  <si>
    <t>TTYH2 C17orf29</t>
  </si>
  <si>
    <t>Q9BSJ8</t>
  </si>
  <si>
    <t>Extended synaptotagmin-1</t>
  </si>
  <si>
    <t>ESYT1_HUMAN</t>
  </si>
  <si>
    <t>ESYT1 FAM62A KIAA0747 MBC2</t>
  </si>
  <si>
    <t>Q9BRG1</t>
  </si>
  <si>
    <t>Q9BT78</t>
  </si>
  <si>
    <t>COP9 signalosome complex subunit 4</t>
  </si>
  <si>
    <t>CSN4_HUMAN</t>
  </si>
  <si>
    <t>COPS4 CSN4</t>
  </si>
  <si>
    <t>Q9BTU6</t>
  </si>
  <si>
    <t>Phosphatidylinositol 4-kinase type 2-alpha</t>
  </si>
  <si>
    <t>P4K2A_HUMAN</t>
  </si>
  <si>
    <t>PI4K2A</t>
  </si>
  <si>
    <t>Q9BTV4</t>
  </si>
  <si>
    <t>Transmembrane protein 43</t>
  </si>
  <si>
    <t>TMM43_HUMAN</t>
  </si>
  <si>
    <t>TMEM43 UNQ2564/PRO6244</t>
  </si>
  <si>
    <t>Q9BUF5</t>
  </si>
  <si>
    <t>Tubulin beta-6 chain</t>
  </si>
  <si>
    <t>TBB6_HUMAN</t>
  </si>
  <si>
    <t>TUBB6</t>
  </si>
  <si>
    <t>Q9BUN8</t>
  </si>
  <si>
    <t>Derlin-1</t>
  </si>
  <si>
    <t>DERL1_HUMAN</t>
  </si>
  <si>
    <t>DERL1 DER1 UNQ243/PRO276</t>
  </si>
  <si>
    <t>Q9BV40</t>
  </si>
  <si>
    <t>Vesicle-associated membrane protein 8</t>
  </si>
  <si>
    <t>VAMP8_HUMAN</t>
  </si>
  <si>
    <t>VAMP8</t>
  </si>
  <si>
    <t>Q9BVK6</t>
  </si>
  <si>
    <t>Transmembrane emp24 domain-containing protein 9</t>
  </si>
  <si>
    <t>TMED9_HUMAN</t>
  </si>
  <si>
    <t>TMED9 GP25L2</t>
  </si>
  <si>
    <t>Q9BUJ2</t>
  </si>
  <si>
    <t>Q9BXJ4</t>
  </si>
  <si>
    <t>Complement C1q tumor necrosis factor-related protein 3</t>
  </si>
  <si>
    <t>C1QT3_HUMAN</t>
  </si>
  <si>
    <t>C1QTNF3 CTRP3 UNQ753/PRO1484</t>
  </si>
  <si>
    <t>Q9BXJ9;Q6N069</t>
  </si>
  <si>
    <t>Q9BXJ9</t>
  </si>
  <si>
    <t>N-alpha-acetyltransferase 15, NatA auxiliary subunit</t>
  </si>
  <si>
    <t>NAA15_HUMAN</t>
  </si>
  <si>
    <t>NAA15 GA19 NARG1 NATH TBDN100</t>
  </si>
  <si>
    <t>Q9BXP5</t>
  </si>
  <si>
    <t>Serrate RNA effector molecule homolog</t>
  </si>
  <si>
    <t>SRRT_HUMAN</t>
  </si>
  <si>
    <t>SRRT ARS2 ASR2</t>
  </si>
  <si>
    <t>Q9BZG1</t>
  </si>
  <si>
    <t>Ras-related protein Rab-34</t>
  </si>
  <si>
    <t>RAB34_HUMAN</t>
  </si>
  <si>
    <t>RAB34 RAB39 RAH</t>
  </si>
  <si>
    <t>Q9C0H2</t>
  </si>
  <si>
    <t>Protein tweety homolog 3</t>
  </si>
  <si>
    <t>TTYH3_HUMAN</t>
  </si>
  <si>
    <t>TTYH3 KIAA1691</t>
  </si>
  <si>
    <t>Q9BZE4</t>
  </si>
  <si>
    <t>Q9GZM7</t>
  </si>
  <si>
    <t>Tubulointerstitial nephritis antigen-like</t>
  </si>
  <si>
    <t>TINAL_HUMAN</t>
  </si>
  <si>
    <t>TINAGL1 GIS5 LCN7 OLRG2 TINAGL PP6614 PSEC0088 UNQ204/PRO230</t>
  </si>
  <si>
    <t>Q9GZQ8;A6NCE7;Q9H492</t>
  </si>
  <si>
    <t>2;2;1</t>
  </si>
  <si>
    <t>Microtubule-associated proteins 1A/1B light chain 3B;Microtubule-associated proteins 1A/1B light chain 3 beta 2;Microtubule-associated proteins 1A/1B light chain 3A</t>
  </si>
  <si>
    <t>MLP3B_HUMAN</t>
  </si>
  <si>
    <t>MAP1LC3B MAP1ALC3</t>
  </si>
  <si>
    <t>Q9C0B5</t>
  </si>
  <si>
    <t>Q9H0A0</t>
  </si>
  <si>
    <t>RNA cytidine acetyltransferase</t>
  </si>
  <si>
    <t>NAT10_HUMAN</t>
  </si>
  <si>
    <t>NAT10 ALP KIAA1709</t>
  </si>
  <si>
    <t>Q9H0R4</t>
  </si>
  <si>
    <t>Haloacid dehalogenase-like hydrolase domain-containing protein 2</t>
  </si>
  <si>
    <t>HDHD2_HUMAN</t>
  </si>
  <si>
    <t>HDHD2</t>
  </si>
  <si>
    <t>Q9H0U4;Q92928</t>
  </si>
  <si>
    <t>Q9H0U4</t>
  </si>
  <si>
    <t>10;4</t>
  </si>
  <si>
    <t>Ras-related protein Rab-1B</t>
  </si>
  <si>
    <t>RAB1B_HUMAN</t>
  </si>
  <si>
    <t>RAB1B</t>
  </si>
  <si>
    <t>Q9H1E3</t>
  </si>
  <si>
    <t>Nuclear ubiquitous casein and cyclin-dependent kinase substrate 1</t>
  </si>
  <si>
    <t>NUCKS_HUMAN</t>
  </si>
  <si>
    <t>NUCKS1 NUCKS JC7</t>
  </si>
  <si>
    <t>Q9H223</t>
  </si>
  <si>
    <t>EH domain-containing protein 4</t>
  </si>
  <si>
    <t>EHD4_HUMAN</t>
  </si>
  <si>
    <t>EHD4 HCA10 HCA11 PAST4 FKSG7</t>
  </si>
  <si>
    <t>Q9H1E1</t>
  </si>
  <si>
    <t>Q9H299</t>
  </si>
  <si>
    <t>SH3 domain-binding glutamic acid-rich-like protein 3</t>
  </si>
  <si>
    <t>SH3L3_HUMAN</t>
  </si>
  <si>
    <t>SH3BGRL3 P1725</t>
  </si>
  <si>
    <t>Q9H269</t>
  </si>
  <si>
    <t>Q9H3S7</t>
  </si>
  <si>
    <t>Tyrosine-protein phosphatase non-receptor type 23</t>
  </si>
  <si>
    <t>PTN23_HUMAN</t>
  </si>
  <si>
    <t>PTPN23 KIAA1471</t>
  </si>
  <si>
    <t>Q9H444;P59074;Q96CF2</t>
  </si>
  <si>
    <t>Q9H444</t>
  </si>
  <si>
    <t>10;1;1</t>
  </si>
  <si>
    <t>Charged multivesicular body protein 4b</t>
  </si>
  <si>
    <t>CHM4B_HUMAN</t>
  </si>
  <si>
    <t>CHMP4B C20orf178 SHAX1</t>
  </si>
  <si>
    <t>Q9H4A4</t>
  </si>
  <si>
    <t>Aminopeptidase B</t>
  </si>
  <si>
    <t>AMPB_HUMAN</t>
  </si>
  <si>
    <t>RNPEP APB</t>
  </si>
  <si>
    <t>Q9H3Z4</t>
  </si>
  <si>
    <t>Q9H4G0</t>
  </si>
  <si>
    <t>Band 4.1-like protein 1</t>
  </si>
  <si>
    <t>E41L1_HUMAN</t>
  </si>
  <si>
    <t>EPB41L1 KIAA0338</t>
  </si>
  <si>
    <t>Q9H4G4</t>
  </si>
  <si>
    <t>Golgi-associated plant pathogenesis-related protein 1</t>
  </si>
  <si>
    <t>GAPR1_HUMAN</t>
  </si>
  <si>
    <t>GLIPR2 C9orf19 GAPR1</t>
  </si>
  <si>
    <t>Q9H4M9</t>
  </si>
  <si>
    <t>EH domain-containing protein 1</t>
  </si>
  <si>
    <t>EHD1_HUMAN</t>
  </si>
  <si>
    <t>EHD1 PAST PAST1 CDABP0131</t>
  </si>
  <si>
    <t>Q9H7B2</t>
  </si>
  <si>
    <t>Ribosome production factor 2 homolog</t>
  </si>
  <si>
    <t>RPF2_HUMAN</t>
  </si>
  <si>
    <t>RPF2 BXDC1</t>
  </si>
  <si>
    <t>Q9H7D7</t>
  </si>
  <si>
    <t>WD repeat-containing protein 26</t>
  </si>
  <si>
    <t>WDR26_HUMAN</t>
  </si>
  <si>
    <t>WDR26 CDW2 MIP2 PRO0852</t>
  </si>
  <si>
    <t>Q9H6V9</t>
  </si>
  <si>
    <t>Q9H7P6</t>
  </si>
  <si>
    <t>Multivesicular body subunit 12B</t>
  </si>
  <si>
    <t>MB12B_HUMAN</t>
  </si>
  <si>
    <t>MVB12B C9orf28 FAM125B</t>
  </si>
  <si>
    <t>Q9H8Y8</t>
  </si>
  <si>
    <t>Golgi reassembly-stacking protein 2</t>
  </si>
  <si>
    <t>GORS2_HUMAN</t>
  </si>
  <si>
    <t>GORASP2 GOLPH6</t>
  </si>
  <si>
    <t>Q9HAV4</t>
  </si>
  <si>
    <t>Exportin-5</t>
  </si>
  <si>
    <t>XPO5_HUMAN</t>
  </si>
  <si>
    <t>XPO5 KIAA1291 RANBP21</t>
  </si>
  <si>
    <t>Q9HB07</t>
  </si>
  <si>
    <t>MYG1 exonuclease</t>
  </si>
  <si>
    <t>MYG1_HUMAN</t>
  </si>
  <si>
    <t>MYG1 C12orf10</t>
  </si>
  <si>
    <t>Q9H9H4</t>
  </si>
  <si>
    <t>Q9HB40</t>
  </si>
  <si>
    <t>Retinoid-inducible serine carboxypeptidase</t>
  </si>
  <si>
    <t>RISC_HUMAN</t>
  </si>
  <si>
    <t>SCPEP1 RISC SCP1 MSTP034 UNQ265/PRO302</t>
  </si>
  <si>
    <t>Q9HB90;Q9NQL2</t>
  </si>
  <si>
    <t>Ras-related GTP-binding protein C;Ras-related GTP-binding protein D</t>
  </si>
  <si>
    <t>RRAGC_HUMAN</t>
  </si>
  <si>
    <t>RRAGC</t>
  </si>
  <si>
    <t>Q9HCJ1</t>
  </si>
  <si>
    <t>Progressive ankylosis protein homolog</t>
  </si>
  <si>
    <t>ANKH_HUMAN</t>
  </si>
  <si>
    <t>ANKH KIAA1581 UNQ241/PRO274</t>
  </si>
  <si>
    <t>Q9HB71</t>
  </si>
  <si>
    <t>Q9HCY8</t>
  </si>
  <si>
    <t>Protein S100-A14</t>
  </si>
  <si>
    <t>S10AE_HUMAN</t>
  </si>
  <si>
    <t>S100A14 S100A15</t>
  </si>
  <si>
    <t>Q9HB90</t>
  </si>
  <si>
    <t>Q9HD42</t>
  </si>
  <si>
    <t>Charged multivesicular body protein 1a</t>
  </si>
  <si>
    <t>CHM1A_HUMAN</t>
  </si>
  <si>
    <t>CHMP1A CHMP1 KIAA0047 PCOLN3 PRSM1</t>
  </si>
  <si>
    <t>Q9HD45</t>
  </si>
  <si>
    <t>Transmembrane 9 superfamily member 3</t>
  </si>
  <si>
    <t>TM9S3_HUMAN</t>
  </si>
  <si>
    <t>TM9SF3 SMBP UNQ245/PRO282</t>
  </si>
  <si>
    <t>Q9HDC9</t>
  </si>
  <si>
    <t>Adipocyte plasma membrane-associated protein</t>
  </si>
  <si>
    <t>APMAP_HUMAN</t>
  </si>
  <si>
    <t>APMAP C20orf3 UNQ1869/PRO4305</t>
  </si>
  <si>
    <t>Q9NP72</t>
  </si>
  <si>
    <t>Ras-related protein Rab-18</t>
  </si>
  <si>
    <t>RAB18_HUMAN</t>
  </si>
  <si>
    <t>RAB18</t>
  </si>
  <si>
    <t>Q9NP79</t>
  </si>
  <si>
    <t>Vacuolar protein sorting-associated protein VTA1 homolog</t>
  </si>
  <si>
    <t>VTA1_HUMAN</t>
  </si>
  <si>
    <t>VTA1 C6orf55 HSPC228 My012</t>
  </si>
  <si>
    <t>Q9NQC3</t>
  </si>
  <si>
    <t>Reticulon-4</t>
  </si>
  <si>
    <t>RTN4_HUMAN</t>
  </si>
  <si>
    <t>RTN4 KIAA0886 NOGO My043 SP1507</t>
  </si>
  <si>
    <t>Q9NQW7</t>
  </si>
  <si>
    <t>Xaa-Pro aminopeptidase 1</t>
  </si>
  <si>
    <t>XPP1_HUMAN</t>
  </si>
  <si>
    <t>XPNPEP1 XPNPEPL XPNPEPL1</t>
  </si>
  <si>
    <t>Q9NPH3</t>
  </si>
  <si>
    <t>Q9NR12</t>
  </si>
  <si>
    <t>PDZ and LIM domain protein 7</t>
  </si>
  <si>
    <t>PDLI7_HUMAN</t>
  </si>
  <si>
    <t>PDLIM7 ENIGMA</t>
  </si>
  <si>
    <t>Q9NR30</t>
  </si>
  <si>
    <t>Nucleolar RNA helicase 2</t>
  </si>
  <si>
    <t>DDX21_HUMAN</t>
  </si>
  <si>
    <t>DDX21</t>
  </si>
  <si>
    <t>Q9NQX7</t>
  </si>
  <si>
    <t>Q9NR31;Q9Y6B6</t>
  </si>
  <si>
    <t>GTP-binding protein SAR1a;GTP-binding protein SAR1b</t>
  </si>
  <si>
    <t>SAR1A_HUMAN</t>
  </si>
  <si>
    <t>SAR1A SAR1 SARA SARA1</t>
  </si>
  <si>
    <t>Q9NR45</t>
  </si>
  <si>
    <t>Sialic acid synthase</t>
  </si>
  <si>
    <t>SIAS_HUMAN</t>
  </si>
  <si>
    <t>NANS SAS</t>
  </si>
  <si>
    <t>Q9NRH3;P23258</t>
  </si>
  <si>
    <t>Tubulin gamma-2 chain;Tubulin gamma-1 chain</t>
  </si>
  <si>
    <t>TBG2_HUMAN</t>
  </si>
  <si>
    <t>TUBG2</t>
  </si>
  <si>
    <t>Q9NR31</t>
  </si>
  <si>
    <t>Q9NRX5</t>
  </si>
  <si>
    <t>Serine incorporator 1</t>
  </si>
  <si>
    <t>SERC1_HUMAN</t>
  </si>
  <si>
    <t>SERINC1 KIAA1253 TDE1L TDE2 UNQ396/PRO732</t>
  </si>
  <si>
    <t>Q9NSD9</t>
  </si>
  <si>
    <t>Phenylalanine--tRNA ligase beta subunit</t>
  </si>
  <si>
    <t>SYFB_HUMAN</t>
  </si>
  <si>
    <t>FARSB FARSLB FRSB HSPC173</t>
  </si>
  <si>
    <t>Q9NRY6</t>
  </si>
  <si>
    <t>Q9NTJ5</t>
  </si>
  <si>
    <t>Phosphatidylinositol-3-phosphatase SAC1</t>
  </si>
  <si>
    <t>SAC1_HUMAN</t>
  </si>
  <si>
    <t>SACM1L KIAA0851 SAC1</t>
  </si>
  <si>
    <t>Q9NTK5</t>
  </si>
  <si>
    <t>Obg-like ATPase 1</t>
  </si>
  <si>
    <t>OLA1_HUMAN</t>
  </si>
  <si>
    <t>OLA1 GTPBP9 PRO2455 PTD004</t>
  </si>
  <si>
    <t>Q9NUM4</t>
  </si>
  <si>
    <t>Transmembrane protein 106B</t>
  </si>
  <si>
    <t>T106B_HUMAN</t>
  </si>
  <si>
    <t>TMEM106B</t>
  </si>
  <si>
    <t>Q9NUP9;O14910</t>
  </si>
  <si>
    <t>Q9NUP9</t>
  </si>
  <si>
    <t>Protein lin-7 homolog C</t>
  </si>
  <si>
    <t>LIN7C_HUMAN</t>
  </si>
  <si>
    <t>LIN7C MALS3 VELI3</t>
  </si>
  <si>
    <t>Q9NUQ9</t>
  </si>
  <si>
    <t>CYFIP-related Rac1 interactor B</t>
  </si>
  <si>
    <t>CYRIB_HUMAN</t>
  </si>
  <si>
    <t>CYRIB CYRI FAM49B BM-009</t>
  </si>
  <si>
    <t>Q9NVA2;Q14141;Q92599</t>
  </si>
  <si>
    <t>Q9NVA2</t>
  </si>
  <si>
    <t>6;2;1</t>
  </si>
  <si>
    <t>Septin-11</t>
  </si>
  <si>
    <t>SEP11_HUMAN</t>
  </si>
  <si>
    <t>SEPTIN11 SEPT11</t>
  </si>
  <si>
    <t>Q9NVJ2</t>
  </si>
  <si>
    <t>ADP-ribosylation factor-like protein 8B</t>
  </si>
  <si>
    <t>ARL8B_HUMAN</t>
  </si>
  <si>
    <t>ARL8B ARL10C GIE1</t>
  </si>
  <si>
    <t>Q9NVD7</t>
  </si>
  <si>
    <t>Q9NW08</t>
  </si>
  <si>
    <t>DNA-directed RNA polymerase III subunit RPC2</t>
  </si>
  <si>
    <t>RPC2_HUMAN</t>
  </si>
  <si>
    <t>POLR3B</t>
  </si>
  <si>
    <t>Q9NWB6</t>
  </si>
  <si>
    <t>Arginine and glutamate-rich protein 1</t>
  </si>
  <si>
    <t>ARGL1_HUMAN</t>
  </si>
  <si>
    <t>ARGLU1</t>
  </si>
  <si>
    <t>Q9NY33</t>
  </si>
  <si>
    <t>Dipeptidyl peptidase 3</t>
  </si>
  <si>
    <t>DPP3_HUMAN</t>
  </si>
  <si>
    <t>DPP3</t>
  </si>
  <si>
    <t>Q9NXR7</t>
  </si>
  <si>
    <t>Q9NYU2</t>
  </si>
  <si>
    <t>UDP-glucose:glycoprotein glucosyltransferase 1</t>
  </si>
  <si>
    <t>UGGG1_HUMAN</t>
  </si>
  <si>
    <t>UGGT1 GT UGCGL1 UGGT UGT1 UGTR</t>
  </si>
  <si>
    <t>Q9NYL2</t>
  </si>
  <si>
    <t>Q9NZB2</t>
  </si>
  <si>
    <t>Constitutive coactivator of PPAR-gamma-like protein 1</t>
  </si>
  <si>
    <t>F120A_HUMAN</t>
  </si>
  <si>
    <t>FAM120A C9orf10 KIAA0183 OSSA</t>
  </si>
  <si>
    <t>Q9NZD8</t>
  </si>
  <si>
    <t>Maspardin</t>
  </si>
  <si>
    <t>SPG21_HUMAN</t>
  </si>
  <si>
    <t>SPG21 ACP33 BM-019 GL010</t>
  </si>
  <si>
    <t>Q9NZI8</t>
  </si>
  <si>
    <t>Insulin-like growth factor 2 mRNA-binding protein 1</t>
  </si>
  <si>
    <t>IF2B1_HUMAN</t>
  </si>
  <si>
    <t>IGF2BP1 CRDBP VICKZ1 ZBP1</t>
  </si>
  <si>
    <t>Q9NZL9</t>
  </si>
  <si>
    <t>Methionine adenosyltransferase 2 subunit beta</t>
  </si>
  <si>
    <t>MAT2B_HUMAN</t>
  </si>
  <si>
    <t>MAT2B TGR MSTP045 Nbla02999 UNQ2435/PRO4995</t>
  </si>
  <si>
    <t>Q9NZM1;O75923</t>
  </si>
  <si>
    <t>Q9NZM1</t>
  </si>
  <si>
    <t>35;1</t>
  </si>
  <si>
    <t>Myoferlin</t>
  </si>
  <si>
    <t>MYOF_HUMAN</t>
  </si>
  <si>
    <t>MYOF FER1L3 KIAA1207</t>
  </si>
  <si>
    <t>Q9NZN4</t>
  </si>
  <si>
    <t>EH domain-containing protein 2</t>
  </si>
  <si>
    <t>EHD2_HUMAN</t>
  </si>
  <si>
    <t>EHD2 PAST2</t>
  </si>
  <si>
    <t>Q9NZN3</t>
  </si>
  <si>
    <t>Q9NZZ3</t>
  </si>
  <si>
    <t>Charged multivesicular body protein 5</t>
  </si>
  <si>
    <t>CHMP5_HUMAN</t>
  </si>
  <si>
    <t>CHMP5 C9orf83 SNF7DC2 CGI-34 HSPC177 PNAS-114 PNAS-2</t>
  </si>
  <si>
    <t>Q9NZW5</t>
  </si>
  <si>
    <t>Q9P0L0</t>
  </si>
  <si>
    <t>Vesicle-associated membrane protein-associated protein A</t>
  </si>
  <si>
    <t>VAPA_HUMAN</t>
  </si>
  <si>
    <t>VAPA VAP33</t>
  </si>
  <si>
    <t>Q9P0J7</t>
  </si>
  <si>
    <t>Q9P0M6</t>
  </si>
  <si>
    <t>Core histone macro-H2A.2</t>
  </si>
  <si>
    <t>H2AW_HUMAN</t>
  </si>
  <si>
    <t>MACROH2A2 H2AFY2</t>
  </si>
  <si>
    <t>Q9P258</t>
  </si>
  <si>
    <t>Protein RCC2</t>
  </si>
  <si>
    <t>RCC2_HUMAN</t>
  </si>
  <si>
    <t>RCC2 KIAA1470 TD60</t>
  </si>
  <si>
    <t>Q9P253</t>
  </si>
  <si>
    <t>Q9P265</t>
  </si>
  <si>
    <t>Disco-interacting protein 2 homolog B</t>
  </si>
  <si>
    <t>DIP2B_HUMAN</t>
  </si>
  <si>
    <t>DIP2B KIAA1463</t>
  </si>
  <si>
    <t>Q9P2B2</t>
  </si>
  <si>
    <t>Prostaglandin F2 receptor negative regulator</t>
  </si>
  <si>
    <t>FPRP_HUMAN</t>
  </si>
  <si>
    <t>PTGFRN CD9P1 EWIF FPRP KIAA1436</t>
  </si>
  <si>
    <t>Q9P289</t>
  </si>
  <si>
    <t>Q9P2E9;Q8N4C6</t>
  </si>
  <si>
    <t>Q9P2E9</t>
  </si>
  <si>
    <t>Ribosome-binding protein 1</t>
  </si>
  <si>
    <t>RRBP1_HUMAN</t>
  </si>
  <si>
    <t>RRBP1 KIAA1398</t>
  </si>
  <si>
    <t>Q9P2J5</t>
  </si>
  <si>
    <t>Leucine--tRNA ligase, cytoplasmic</t>
  </si>
  <si>
    <t>SYLC_HUMAN</t>
  </si>
  <si>
    <t>LARS1 KIAA1352 LARS</t>
  </si>
  <si>
    <t>Q9UBG0</t>
  </si>
  <si>
    <t>C-type mannose receptor 2</t>
  </si>
  <si>
    <t>MRC2_HUMAN</t>
  </si>
  <si>
    <t>MRC2 CLEC13E ENDO180 KIAA0709 UPARAP</t>
  </si>
  <si>
    <t>Q9UBF2</t>
  </si>
  <si>
    <t>Q9UBI6</t>
  </si>
  <si>
    <t>Guanine nucleotide-binding protein G(I)/G(S)/G(O) subunit gamma-12</t>
  </si>
  <si>
    <t>GBG12_HUMAN</t>
  </si>
  <si>
    <t>GNG12</t>
  </si>
  <si>
    <t>Q9UBQ0</t>
  </si>
  <si>
    <t>Vacuolar protein sorting-associated protein 29</t>
  </si>
  <si>
    <t>VPS29_HUMAN</t>
  </si>
  <si>
    <t>VPS29 DC15 DC7 MDS007</t>
  </si>
  <si>
    <t>Q9UBQ5</t>
  </si>
  <si>
    <t>Eukaryotic translation initiation factor 3 subunit K</t>
  </si>
  <si>
    <t>EIF3K_HUMAN</t>
  </si>
  <si>
    <t>EIF3K EIF3S12 ARG134 HSPC029 MSTP001 PTD001</t>
  </si>
  <si>
    <t>Q9UBS4</t>
  </si>
  <si>
    <t>DnaJ homolog subfamily B member 11</t>
  </si>
  <si>
    <t>DJB11_HUMAN</t>
  </si>
  <si>
    <t>DNAJB11 EDJ ERJ3 HDJ9 PSEC0121 UNQ537/PRO1080</t>
  </si>
  <si>
    <t>Q9UG63</t>
  </si>
  <si>
    <t>ATP-binding cassette sub-family F member 2</t>
  </si>
  <si>
    <t>ABCF2_HUMAN</t>
  </si>
  <si>
    <t>ABCF2 HUSSY-18</t>
  </si>
  <si>
    <t>Q9UEU0</t>
  </si>
  <si>
    <t>Q9UGI8</t>
  </si>
  <si>
    <t>Testin</t>
  </si>
  <si>
    <t>TES_HUMAN</t>
  </si>
  <si>
    <t>TES</t>
  </si>
  <si>
    <t>Q9UHB9</t>
  </si>
  <si>
    <t>Signal recognition particle subunit SRP68</t>
  </si>
  <si>
    <t>SRP68_HUMAN</t>
  </si>
  <si>
    <t>SRP68</t>
  </si>
  <si>
    <t>Q9UHB6</t>
  </si>
  <si>
    <t>Q9UHD8</t>
  </si>
  <si>
    <t>Septin-9</t>
  </si>
  <si>
    <t>SEPT9_HUMAN</t>
  </si>
  <si>
    <t>SEPTIN9 KIAA0991 MSF SEPT9</t>
  </si>
  <si>
    <t>Q9UI12</t>
  </si>
  <si>
    <t>V-type proton ATPase subunit H</t>
  </si>
  <si>
    <t>VATH_HUMAN</t>
  </si>
  <si>
    <t>ATP6V1H CGI-11</t>
  </si>
  <si>
    <t>Q9UHD9</t>
  </si>
  <si>
    <t>Q9UI15</t>
  </si>
  <si>
    <t>Transgelin-3</t>
  </si>
  <si>
    <t>TAGL3_HUMAN</t>
  </si>
  <si>
    <t>TAGLN3 NP25</t>
  </si>
  <si>
    <t>Q9UI42</t>
  </si>
  <si>
    <t>Carboxypeptidase A4</t>
  </si>
  <si>
    <t>CBPA4_HUMAN</t>
  </si>
  <si>
    <t>CPA4 CPA3 UNQ694/PRO1339</t>
  </si>
  <si>
    <t>Q9UIA9</t>
  </si>
  <si>
    <t>Exportin-7</t>
  </si>
  <si>
    <t>XPO7_HUMAN</t>
  </si>
  <si>
    <t>XPO7 KIAA0745 RANBP16</t>
  </si>
  <si>
    <t>Q9UIQ6</t>
  </si>
  <si>
    <t>Leucyl-cystinyl aminopeptidase</t>
  </si>
  <si>
    <t>LCAP_HUMAN</t>
  </si>
  <si>
    <t>LNPEP OTASE</t>
  </si>
  <si>
    <t>Q9UID3</t>
  </si>
  <si>
    <t>Q9UIW2</t>
  </si>
  <si>
    <t>Plexin-A1</t>
  </si>
  <si>
    <t>PLXA1_HUMAN</t>
  </si>
  <si>
    <t>PLXNA1 NOV PLXN1</t>
  </si>
  <si>
    <t>Q9UJ70</t>
  </si>
  <si>
    <t>N-acetyl-D-glucosamine kinase</t>
  </si>
  <si>
    <t>NAGK_HUMAN</t>
  </si>
  <si>
    <t>NAGK</t>
  </si>
  <si>
    <t>Q9UK41</t>
  </si>
  <si>
    <t>Vacuolar protein sorting-associated protein 28 homolog</t>
  </si>
  <si>
    <t>VPS28_HUMAN</t>
  </si>
  <si>
    <t>VPS28</t>
  </si>
  <si>
    <t>Q9UJX2</t>
  </si>
  <si>
    <t>Q9UKS6</t>
  </si>
  <si>
    <t>Protein kinase C and casein kinase substrate in neurons protein 3</t>
  </si>
  <si>
    <t>PACN3_HUMAN</t>
  </si>
  <si>
    <t>PACSIN3</t>
  </si>
  <si>
    <t>Q9UKU9;Q8NI99</t>
  </si>
  <si>
    <t>Q9UKU9</t>
  </si>
  <si>
    <t>18;2</t>
  </si>
  <si>
    <t>Angiopoietin-related protein 2</t>
  </si>
  <si>
    <t>ANGL2_HUMAN</t>
  </si>
  <si>
    <t>ANGPTL2 ARP2 UNQ170/PRO196</t>
  </si>
  <si>
    <t>Q9UL25</t>
  </si>
  <si>
    <t>Ras-related protein Rab-21</t>
  </si>
  <si>
    <t>RAB21_HUMAN</t>
  </si>
  <si>
    <t>RAB21 KIAA0118</t>
  </si>
  <si>
    <t>Q9ULA0</t>
  </si>
  <si>
    <t>Aspartyl aminopeptidase</t>
  </si>
  <si>
    <t>DNPEP_HUMAN</t>
  </si>
  <si>
    <t>DNPEP ASPEP DAP</t>
  </si>
  <si>
    <t>Q9UL46</t>
  </si>
  <si>
    <t>Q9ULF5</t>
  </si>
  <si>
    <t>Zinc transporter ZIP10</t>
  </si>
  <si>
    <t>S39AA_HUMAN</t>
  </si>
  <si>
    <t>SLC39A10 KIAA1265 ZIP10</t>
  </si>
  <si>
    <t>Q9ULV4;Q6QEF8</t>
  </si>
  <si>
    <t>Q9ULV4</t>
  </si>
  <si>
    <t>Coronin-1C</t>
  </si>
  <si>
    <t>COR1C_HUMAN</t>
  </si>
  <si>
    <t>CORO1C CRN2 CRNN4</t>
  </si>
  <si>
    <t>Q9UMS4</t>
  </si>
  <si>
    <t>Pre-mRNA-processing factor 19</t>
  </si>
  <si>
    <t>PRP19_HUMAN</t>
  </si>
  <si>
    <t>PRPF19 NMP200 PRP19 SNEV</t>
  </si>
  <si>
    <t>Q9UMY4</t>
  </si>
  <si>
    <t>Sorting nexin-12</t>
  </si>
  <si>
    <t>SNX12_HUMAN</t>
  </si>
  <si>
    <t>SNX12</t>
  </si>
  <si>
    <t>Q9UN70;Q9Y5G0;Q9UN71;Q9Y5G3;Q9Y5G1;Q9Y5F8;Q9Y5F9;Q9Y5H4;Q9Y5G8;Q9Y5G2;Q9Y5H1;Q9Y5H0;Q9Y5G7;Q9Y5G6;Q9Y5G5;Q9Y5G4;O60330;Q9Y5H2;Q9Y5H3;Q9Y5F7;Q9Y5F6;Q9Y5G9</t>
  </si>
  <si>
    <t>Q9UN70</t>
  </si>
  <si>
    <t>5;2;2;2;2;2;2;2;2;2;2;2;2;2;2;2;2;2;2;2;2;2</t>
  </si>
  <si>
    <t>Protocadherin gamma-C3</t>
  </si>
  <si>
    <t>PCDGK_HUMAN</t>
  </si>
  <si>
    <t>PCDHGC3 PCDH2</t>
  </si>
  <si>
    <t>Q9UNE7</t>
  </si>
  <si>
    <t>E3 ubiquitin-protein ligase CHIP</t>
  </si>
  <si>
    <t>CHIP_HUMAN</t>
  </si>
  <si>
    <t>STUB1 CHIP PP1131</t>
  </si>
  <si>
    <t>Q9UNH7</t>
  </si>
  <si>
    <t>Sorting nexin-6</t>
  </si>
  <si>
    <t>SNX6_HUMAN</t>
  </si>
  <si>
    <t>SNX6</t>
  </si>
  <si>
    <t>Q9UNK0</t>
  </si>
  <si>
    <t>Syntaxin-8</t>
  </si>
  <si>
    <t>STX8_HUMAN</t>
  </si>
  <si>
    <t>STX8</t>
  </si>
  <si>
    <t>Q9UNM6</t>
  </si>
  <si>
    <t>26S proteasome non-ATPase regulatory subunit 13</t>
  </si>
  <si>
    <t>PSD13_HUMAN</t>
  </si>
  <si>
    <t>PSMD13</t>
  </si>
  <si>
    <t>Q9UNS2</t>
  </si>
  <si>
    <t>COP9 signalosome complex subunit 3</t>
  </si>
  <si>
    <t>CSN3_HUMAN</t>
  </si>
  <si>
    <t>COPS3 CSN3</t>
  </si>
  <si>
    <t>Q9UP95;Q9UHW9</t>
  </si>
  <si>
    <t>Solute carrier family 12 member 4;Solute carrier family 12 member 6</t>
  </si>
  <si>
    <t>S12A4_HUMAN</t>
  </si>
  <si>
    <t>SLC12A4 KCC1</t>
  </si>
  <si>
    <t>Q9UP95</t>
  </si>
  <si>
    <t>Q9UQ80</t>
  </si>
  <si>
    <t>Proliferation-associated protein 2G4</t>
  </si>
  <si>
    <t>PA2G4_HUMAN</t>
  </si>
  <si>
    <t>PA2G4 EBP1</t>
  </si>
  <si>
    <t>Q9UQB8</t>
  </si>
  <si>
    <t>Brain-specific angiogenesis inhibitor 1-associated protein 2</t>
  </si>
  <si>
    <t>BAIP2_HUMAN</t>
  </si>
  <si>
    <t>BAIAP2</t>
  </si>
  <si>
    <t>Q9UQN3</t>
  </si>
  <si>
    <t>Charged multivesicular body protein 2b</t>
  </si>
  <si>
    <t>CHM2B_HUMAN</t>
  </si>
  <si>
    <t>CHMP2B CGI-84</t>
  </si>
  <si>
    <t>Q9Y230</t>
  </si>
  <si>
    <t>RuvB-like 2</t>
  </si>
  <si>
    <t>RUVB2_HUMAN</t>
  </si>
  <si>
    <t>RUVBL2 INO80J TIP48 TIP49B CGI-46</t>
  </si>
  <si>
    <t>Q9Y262</t>
  </si>
  <si>
    <t>Eukaryotic translation initiation factor 3 subunit L</t>
  </si>
  <si>
    <t>EIF3L_HUMAN</t>
  </si>
  <si>
    <t>EIF3L EIF3EIP EIF3S6IP HSPC021 HSPC025 MSTP005</t>
  </si>
  <si>
    <t>Q9Y265</t>
  </si>
  <si>
    <t>RuvB-like 1</t>
  </si>
  <si>
    <t>RUVB1_HUMAN</t>
  </si>
  <si>
    <t>RUVBL1 INO80H NMP238 TIP49 TIP49A</t>
  </si>
  <si>
    <t>Q9Y277</t>
  </si>
  <si>
    <t>Voltage-dependent anion-selective channel protein 3</t>
  </si>
  <si>
    <t>VDAC3_HUMAN</t>
  </si>
  <si>
    <t>VDAC3</t>
  </si>
  <si>
    <t>Q9Y281</t>
  </si>
  <si>
    <t>Cofilin-2</t>
  </si>
  <si>
    <t>COF2_HUMAN</t>
  </si>
  <si>
    <t>CFL2</t>
  </si>
  <si>
    <t>Q9Y287</t>
  </si>
  <si>
    <t>Integral membrane protein 2B</t>
  </si>
  <si>
    <t>ITM2B_HUMAN</t>
  </si>
  <si>
    <t>ITM2B BRI BRI2</t>
  </si>
  <si>
    <t>Q9Y2A7;P55160</t>
  </si>
  <si>
    <t>Q9Y2A7</t>
  </si>
  <si>
    <t>Nck-associated protein 1</t>
  </si>
  <si>
    <t>NCKP1_HUMAN</t>
  </si>
  <si>
    <t>NCKAP1 HEM2 KIAA0587 NAP1</t>
  </si>
  <si>
    <t>Q9Y2B0</t>
  </si>
  <si>
    <t>Protein canopy homolog 2</t>
  </si>
  <si>
    <t>CNPY2_HUMAN</t>
  </si>
  <si>
    <t>CNPY2 MSAP TMEM4 ZSIG9 UNQ1943/PRO4426</t>
  </si>
  <si>
    <t>Q9Y2E4</t>
  </si>
  <si>
    <t>Disco-interacting protein 2 homolog C</t>
  </si>
  <si>
    <t>DIP2C_HUMAN</t>
  </si>
  <si>
    <t>DIP2C KIAA0934</t>
  </si>
  <si>
    <t>Q9Y2J2</t>
  </si>
  <si>
    <t>Band 4.1-like protein 3</t>
  </si>
  <si>
    <t>E41L3_HUMAN</t>
  </si>
  <si>
    <t>EPB41L3 DAL1 KIAA0987</t>
  </si>
  <si>
    <t>Q9Y2X3</t>
  </si>
  <si>
    <t>Nucleolar protein 58</t>
  </si>
  <si>
    <t>NOP58_HUMAN</t>
  </si>
  <si>
    <t>NOP58 NOL5 NOP5 HSPC120</t>
  </si>
  <si>
    <t>Q9Y316</t>
  </si>
  <si>
    <t>Protein MEMO1</t>
  </si>
  <si>
    <t>MEMO1_HUMAN</t>
  </si>
  <si>
    <t>MEMO1 C2orf4 MEMO NS5ATP7 CGI-27</t>
  </si>
  <si>
    <t>Q9Y383</t>
  </si>
  <si>
    <t>Putative RNA-binding protein Luc7-like 2</t>
  </si>
  <si>
    <t>LC7L2_HUMAN</t>
  </si>
  <si>
    <t>LUC7L2 CGI-59 CGI-74</t>
  </si>
  <si>
    <t>Q9Y3F4</t>
  </si>
  <si>
    <t>Serine-threonine kinase receptor-associated protein</t>
  </si>
  <si>
    <t>STRAP_HUMAN</t>
  </si>
  <si>
    <t>STRAP MAWD UNRIP</t>
  </si>
  <si>
    <t>Q9Y3I0</t>
  </si>
  <si>
    <t>RNA-splicing ligase RtcB homolog</t>
  </si>
  <si>
    <t>RTCB_HUMAN</t>
  </si>
  <si>
    <t>RTCB C22orf28 HSPC117</t>
  </si>
  <si>
    <t>Q9Y3U8</t>
  </si>
  <si>
    <t>60S ribosomal protein L36</t>
  </si>
  <si>
    <t>RL36_HUMAN</t>
  </si>
  <si>
    <t>RPL36</t>
  </si>
  <si>
    <t>Q9Y490;Q9Y4G6</t>
  </si>
  <si>
    <t>Q9Y490</t>
  </si>
  <si>
    <t>72;11</t>
  </si>
  <si>
    <t>Talin-1</t>
  </si>
  <si>
    <t>TLN1_HUMAN</t>
  </si>
  <si>
    <t>TLN1 KIAA1027 TLN</t>
  </si>
  <si>
    <t>Q9Y4D1</t>
  </si>
  <si>
    <t>Disheveled-associated activator of morphogenesis 1</t>
  </si>
  <si>
    <t>DAAM1_HUMAN</t>
  </si>
  <si>
    <t>DAAM1 KIAA0666</t>
  </si>
  <si>
    <t>Q9Y4E8;Q13107;P51784</t>
  </si>
  <si>
    <t>Q9Y4E8</t>
  </si>
  <si>
    <t>Ubiquitin carboxyl-terminal hydrolase 15</t>
  </si>
  <si>
    <t>UBP15_HUMAN</t>
  </si>
  <si>
    <t>USP15 KIAA0529</t>
  </si>
  <si>
    <t>Q9Y4F1</t>
  </si>
  <si>
    <t>FERM, ARHGEF and pleckstrin domain-containing protein 1</t>
  </si>
  <si>
    <t>FARP1_HUMAN</t>
  </si>
  <si>
    <t>FARP1 CDEP PLEKHC2</t>
  </si>
  <si>
    <t>Q9Y4I1;Q9ULV0</t>
  </si>
  <si>
    <t>Q9Y4I1</t>
  </si>
  <si>
    <t>Unconventional myosin-Va</t>
  </si>
  <si>
    <t>MYO5A_HUMAN</t>
  </si>
  <si>
    <t>MYO5A MYH12</t>
  </si>
  <si>
    <t>Q9Y5B9</t>
  </si>
  <si>
    <t>FACT complex subunit SPT16</t>
  </si>
  <si>
    <t>SP16H_HUMAN</t>
  </si>
  <si>
    <t>SUPT16H FACT140 FACTP140</t>
  </si>
  <si>
    <t>Q9Y5K8</t>
  </si>
  <si>
    <t>V-type proton ATPase subunit D</t>
  </si>
  <si>
    <t>VATD_HUMAN</t>
  </si>
  <si>
    <t>ATP6V1D ATP6M VATD</t>
  </si>
  <si>
    <t>Q9Y5R8</t>
  </si>
  <si>
    <t>Trafficking protein particle complex subunit 1</t>
  </si>
  <si>
    <t>TPPC1_HUMAN</t>
  </si>
  <si>
    <t>TRAPPC1 BET5 MUM2</t>
  </si>
  <si>
    <t>Q9Y5S2;Q5VT25</t>
  </si>
  <si>
    <t>Q9Y5S2</t>
  </si>
  <si>
    <t>Serine/threonine-protein kinase MRCK beta</t>
  </si>
  <si>
    <t>MRCKB_HUMAN</t>
  </si>
  <si>
    <t>CDC42BPB KIAA1124</t>
  </si>
  <si>
    <t>Q9Y5X1</t>
  </si>
  <si>
    <t>Sorting nexin-9</t>
  </si>
  <si>
    <t>SNX9_HUMAN</t>
  </si>
  <si>
    <t>SNX9 SH3PX1 SH3PXD3A</t>
  </si>
  <si>
    <t>Q9Y5X3</t>
  </si>
  <si>
    <t>Sorting nexin-5</t>
  </si>
  <si>
    <t>SNX5_HUMAN</t>
  </si>
  <si>
    <t>SNX5</t>
  </si>
  <si>
    <t>Q9Y617</t>
  </si>
  <si>
    <t>Phosphoserine aminotransferase</t>
  </si>
  <si>
    <t>SERC_HUMAN</t>
  </si>
  <si>
    <t>PSAT1 PSA</t>
  </si>
  <si>
    <t>Q9Y639</t>
  </si>
  <si>
    <t>Neuroplastin</t>
  </si>
  <si>
    <t>NPTN_HUMAN</t>
  </si>
  <si>
    <t>NPTN SDFR1 SDR1</t>
  </si>
  <si>
    <t>Q9Y678</t>
  </si>
  <si>
    <t>Coatomer subunit gamma-1</t>
  </si>
  <si>
    <t>COPG1_HUMAN</t>
  </si>
  <si>
    <t>COPG1 COPG</t>
  </si>
  <si>
    <t>Q9Y696</t>
  </si>
  <si>
    <t>Chloride intracellular channel protein 4</t>
  </si>
  <si>
    <t>CLIC4_HUMAN</t>
  </si>
  <si>
    <t>CLIC4</t>
  </si>
  <si>
    <t>Q9Y6C2</t>
  </si>
  <si>
    <t>EMILIN-1</t>
  </si>
  <si>
    <t>EMIL1_HUMAN</t>
  </si>
  <si>
    <t>EMILIN1 EMI</t>
  </si>
  <si>
    <t>Q9Y6G9</t>
  </si>
  <si>
    <t>Cytoplasmic dynein 1 light intermediate chain 1</t>
  </si>
  <si>
    <t>DC1L1_HUMAN</t>
  </si>
  <si>
    <t>DYNC1LI1 DNCLI1</t>
  </si>
  <si>
    <t>Q9Y6M1</t>
  </si>
  <si>
    <t>Insulin-like growth factor 2 mRNA-binding protein 2</t>
  </si>
  <si>
    <t>IF2B2_HUMAN</t>
  </si>
  <si>
    <t>IGF2BP2 IMP2 VICKZ2</t>
  </si>
  <si>
    <t>Q9Y6W5</t>
  </si>
  <si>
    <t>Wiskott-Aldrich syndrome protein family member 2</t>
  </si>
  <si>
    <t>WASF2_HUMAN</t>
  </si>
  <si>
    <t>WASF2 WAVE2</t>
  </si>
  <si>
    <t>Q9Y6Y8</t>
  </si>
  <si>
    <t>SEC23-interacting protein</t>
  </si>
  <si>
    <t>S23IP_HUMAN</t>
  </si>
  <si>
    <t>SEC23IP MSTP053</t>
  </si>
  <si>
    <t>P62805;Q71UI9;O60814;P84243</t>
  </si>
  <si>
    <t>Meiotic recombination</t>
  </si>
  <si>
    <t>R-HSA-912446</t>
  </si>
  <si>
    <t>REACTOME_pathway</t>
  </si>
  <si>
    <t>P62805;Q71UI9;P84243;O60814</t>
  </si>
  <si>
    <t>Transcriptional regulation of granulopoiesis</t>
  </si>
  <si>
    <t>R-HSA-9616222</t>
  </si>
  <si>
    <t>Q71UI9;O60814;P62805</t>
  </si>
  <si>
    <t>DNA Damage/Telomere Stress Induced Senescence</t>
  </si>
  <si>
    <t>R-HSA-2559586</t>
  </si>
  <si>
    <t>NoRC negatively regulates rRNA expression</t>
  </si>
  <si>
    <t>R-HSA-427413</t>
  </si>
  <si>
    <t>O60814;P62805;Q71UI9</t>
  </si>
  <si>
    <t xml:space="preserve">Cleavage of the damaged pyrimidine </t>
  </si>
  <si>
    <t>R-HSA-110329</t>
  </si>
  <si>
    <t>P62805;O60814;Q71UI9</t>
  </si>
  <si>
    <t>Recognition and association of DNA glycosylase with site containing an affected pyrimidine</t>
  </si>
  <si>
    <t>R-HSA-110328</t>
  </si>
  <si>
    <t>Cleavage of the damaged purine</t>
  </si>
  <si>
    <t>R-HSA-110331</t>
  </si>
  <si>
    <t>Q71UI9;P62805;O60814</t>
  </si>
  <si>
    <t>Recognition and association of DNA glycosylase with site containing an affected purine</t>
  </si>
  <si>
    <t>R-HSA-110330</t>
  </si>
  <si>
    <t>P62805;Q71UI9;O60814</t>
  </si>
  <si>
    <t>Meiotic synapsis</t>
  </si>
  <si>
    <t>R-HSA-1221632</t>
  </si>
  <si>
    <t>Packaging Of Telomere Ends</t>
  </si>
  <si>
    <t>R-HSA-171306</t>
  </si>
  <si>
    <t>Pre-NOTCH Transcription and Translation</t>
  </si>
  <si>
    <t>R-HSA-1912408</t>
  </si>
  <si>
    <t>RNA Polymerase I Promoter Escape</t>
  </si>
  <si>
    <t>R-HSA-73772</t>
  </si>
  <si>
    <t>Senescence-Associated Secretory Phenotype (SASP)</t>
  </si>
  <si>
    <t>R-HSA-2559582</t>
  </si>
  <si>
    <t>Q71UI9;P62805;P84243;O60814</t>
  </si>
  <si>
    <t>SIRT1 negatively regulates rRNA expression</t>
  </si>
  <si>
    <t>R-HSA-427359</t>
  </si>
  <si>
    <t>P62805;O60814;P84243;Q71UI9</t>
  </si>
  <si>
    <t>Activated PKN1 stimulates transcription of AR (androgen receptor) regulated genes KLK2 and KLK3</t>
  </si>
  <si>
    <t>R-HSA-5625886</t>
  </si>
  <si>
    <t>O60814;P62805;P84243;Q71UI9</t>
  </si>
  <si>
    <t>DNA methylation</t>
  </si>
  <si>
    <t>R-HSA-5334118</t>
  </si>
  <si>
    <t>RUNX1 regulates genes involved in megakaryocyte differentiation and platelet function</t>
  </si>
  <si>
    <t>R-HSA-8936459</t>
  </si>
  <si>
    <t>Activation of anterior HOX genes in hindbrain development during early embryogenesis</t>
  </si>
  <si>
    <t>R-HSA-5617472</t>
  </si>
  <si>
    <t>Formation of the beta-catenin:TCF transactivating complex</t>
  </si>
  <si>
    <t>R-HSA-201722</t>
  </si>
  <si>
    <t>Transcriptional regulation by small RNAs</t>
  </si>
  <si>
    <t>R-HSA-5578749</t>
  </si>
  <si>
    <t>Inhibition of DNA recombination at telomere</t>
  </si>
  <si>
    <t>R-HSA-9670095</t>
  </si>
  <si>
    <t>Assembly of the ORC complex at the origin of replication</t>
  </si>
  <si>
    <t>R-HSA-68616</t>
  </si>
  <si>
    <t>B-WICH complex positively regulates rRNA expression</t>
  </si>
  <si>
    <t>R-HSA-5250924</t>
  </si>
  <si>
    <t>RNA Polymerase I Promoter Opening</t>
  </si>
  <si>
    <t>R-HSA-73728</t>
  </si>
  <si>
    <t>Condensation of Prophase Chromosomes</t>
  </si>
  <si>
    <t>R-HSA-2299718</t>
  </si>
  <si>
    <t>Defective pyroptosis</t>
  </si>
  <si>
    <t>R-HSA-9710421</t>
  </si>
  <si>
    <t>PRC2 methylates histones and DNA</t>
  </si>
  <si>
    <t>R-HSA-212300</t>
  </si>
  <si>
    <t>P10412;P16401;P07305;P17096</t>
  </si>
  <si>
    <t>Formation of Senescence-Associated Heterochromatin Foci (SAHF)</t>
  </si>
  <si>
    <t>R-HSA-2559584</t>
  </si>
  <si>
    <t>Q15370;P24928;Q08945;Q9Y5B9;P30876;Q09161;Q15369</t>
  </si>
  <si>
    <t>Formation of HIV elongation complex in the absence of HIV Tat</t>
  </si>
  <si>
    <t>R-HSA-167152</t>
  </si>
  <si>
    <t>P63092;P22694;Q9BUF5;Q13885;P31323;P68366;P10644;P68371</t>
  </si>
  <si>
    <t>Hedgehog 'off' state</t>
  </si>
  <si>
    <t>R-HSA-5610787</t>
  </si>
  <si>
    <t>P30101;P27797;P27824</t>
  </si>
  <si>
    <t>Calnexin/calreticulin cycle</t>
  </si>
  <si>
    <t>R-HSA-901042</t>
  </si>
  <si>
    <t>P10809;P06748;P46087</t>
  </si>
  <si>
    <t>TFAP2A acts as a transcriptional repressor during retinoic acid induced cell differentiation</t>
  </si>
  <si>
    <t>R-HSA-8869496</t>
  </si>
  <si>
    <t>O75531;P17096;P62937</t>
  </si>
  <si>
    <t>APOBEC3G mediated resistance to HIV-1 infection</t>
  </si>
  <si>
    <t>R-HSA-180689</t>
  </si>
  <si>
    <t>Q14738;P30153;P67775</t>
  </si>
  <si>
    <t>Integration of energy metabolism</t>
  </si>
  <si>
    <t>R-HSA-163685</t>
  </si>
  <si>
    <t>P62937;P17096;O75531</t>
  </si>
  <si>
    <t>Integration of provirus</t>
  </si>
  <si>
    <t>R-HSA-162592</t>
  </si>
  <si>
    <t>P60903;P07355;P00747;P35237</t>
  </si>
  <si>
    <t>Dissolution of Fibrin Clot</t>
  </si>
  <si>
    <t>R-HSA-75205</t>
  </si>
  <si>
    <t>P00492;P07741;Q01432;P00491</t>
  </si>
  <si>
    <t>Purine salvage</t>
  </si>
  <si>
    <t>R-HSA-74217</t>
  </si>
  <si>
    <t>P29323;P07942;P11047;Q13740</t>
  </si>
  <si>
    <t>L1CAM interactions</t>
  </si>
  <si>
    <t>R-HSA-373760</t>
  </si>
  <si>
    <t>P27105;P51795;Q9BSA4;P51798;Q96PU5;Q4KMQ2;P30626;P62979;Q9C0H2;Q12797</t>
  </si>
  <si>
    <t>Stimuli-sensing channels</t>
  </si>
  <si>
    <t>R-HSA-2672351</t>
  </si>
  <si>
    <t>P49736;Q14566;P33992;P33991;P25205;P33993</t>
  </si>
  <si>
    <t>Activation of the pre-replicative complex</t>
  </si>
  <si>
    <t>R-HSA-68962</t>
  </si>
  <si>
    <t>P24928;Q08945;Q15370;Q15369;P30876;Q9Y5B9</t>
  </si>
  <si>
    <t>Pausing and recovery of HIV elongation</t>
  </si>
  <si>
    <t>R-HSA-167290</t>
  </si>
  <si>
    <t>Q15370;P30876;Q08945;Q15369;P24928;Q9Y5B9</t>
  </si>
  <si>
    <t>HIV elongation arrest and recovery</t>
  </si>
  <si>
    <t>R-HSA-167287</t>
  </si>
  <si>
    <t>Q08945;P30876;Q9Y5B9;P24928;Q15370;Q09161;Q15369</t>
  </si>
  <si>
    <t>Formation of HIV-1 elongation complex containing HIV-1 Tat</t>
  </si>
  <si>
    <t>R-HSA-167200</t>
  </si>
  <si>
    <t>P06748;P10644;P02751;Q00610</t>
  </si>
  <si>
    <t>ALK mutants bind TKIs</t>
  </si>
  <si>
    <t>R-HSA-9700645</t>
  </si>
  <si>
    <t>P67775;P22694;P30153;Q14738</t>
  </si>
  <si>
    <t>Regulation of glycolysis by fructose 2,6-bisphosphate metabolism</t>
  </si>
  <si>
    <t>R-HSA-9634600</t>
  </si>
  <si>
    <t>P63104;P61981;P31946;P27348</t>
  </si>
  <si>
    <t>Regulation of localization of FOXO transcription factors</t>
  </si>
  <si>
    <t>R-HSA-9614399</t>
  </si>
  <si>
    <t>P37837;P29401;P52209;P11413</t>
  </si>
  <si>
    <t>Pentose phosphate pathway</t>
  </si>
  <si>
    <t>R-HSA-71336</t>
  </si>
  <si>
    <t>P42574;P08670;Q13813;Q15149</t>
  </si>
  <si>
    <t>Caspase-mediated cleavage of cytoskeletal proteins</t>
  </si>
  <si>
    <t>R-HSA-264870</t>
  </si>
  <si>
    <t>Q13557;Q12797;P16615;P30626;O43865;P05023;P20020;Q13555</t>
  </si>
  <si>
    <t>Ion homeostasis</t>
  </si>
  <si>
    <t>R-HSA-5578775</t>
  </si>
  <si>
    <t>P62979;P78344;O75369;Q8N1F7;P06730;P27361;P60842;Q14974;P38919;P46934</t>
  </si>
  <si>
    <t>ISG15 antiviral mechanism</t>
  </si>
  <si>
    <t>R-HSA-1169408</t>
  </si>
  <si>
    <t>P02671;P02675;P04114;P02679;P09429</t>
  </si>
  <si>
    <t>Regulation of TLR by endogenous ligand</t>
  </si>
  <si>
    <t>R-HSA-5686938</t>
  </si>
  <si>
    <t>Q08945;P24928;P30876;Q15370;Q9Y5B9;Q15369</t>
  </si>
  <si>
    <t>Tat-mediated HIV elongation arrest and recovery</t>
  </si>
  <si>
    <t>R-HSA-167243</t>
  </si>
  <si>
    <t>Q08945;Q15369;Q15370;P30876;P24928;Q9Y5B9</t>
  </si>
  <si>
    <t>Pausing and recovery of Tat-mediated HIV elongation</t>
  </si>
  <si>
    <t>R-HSA-167238</t>
  </si>
  <si>
    <t>P27361;P36507;P28482</t>
  </si>
  <si>
    <t>Signaling by MAP2K mutants</t>
  </si>
  <si>
    <t>R-HSA-9652169</t>
  </si>
  <si>
    <t>P60953;P62879;P62873;P63218;Q9UBI6</t>
  </si>
  <si>
    <t>G beta:gamma signalling through CDC42</t>
  </si>
  <si>
    <t>R-HSA-8964616</t>
  </si>
  <si>
    <t>P48163;P21796;P09622;P07195;P00338</t>
  </si>
  <si>
    <t>Pyruvate metabolism</t>
  </si>
  <si>
    <t>R-HSA-70268</t>
  </si>
  <si>
    <t>P68366;Q13885;P68371;Q9BUF5;Q3ZCM7</t>
  </si>
  <si>
    <t>Cilium Assembly</t>
  </si>
  <si>
    <t>R-HSA-5617833</t>
  </si>
  <si>
    <t>P21810;P98160;P13611;P35052;Q6UVK1</t>
  </si>
  <si>
    <t>Defective B3GALT6 causes EDSP2 and SEMDJL1</t>
  </si>
  <si>
    <t>R-HSA-4420332</t>
  </si>
  <si>
    <t>P63092;P62879;P63218;P62873;Q9UBI6</t>
  </si>
  <si>
    <t>Prostacyclin signalling through prostacyclin receptor</t>
  </si>
  <si>
    <t>R-HSA-392851</t>
  </si>
  <si>
    <t>P35052;Q6UVK1;P98160;P13611;P21810</t>
  </si>
  <si>
    <t>Defective B3GAT3 causes JDSSDHD</t>
  </si>
  <si>
    <t>R-HSA-3560801</t>
  </si>
  <si>
    <t>P98160;P35052;Q6UVK1;P21810;P13611</t>
  </si>
  <si>
    <t>Defective B4GALT7 causes EDS, progeroid type</t>
  </si>
  <si>
    <t>R-HSA-3560783</t>
  </si>
  <si>
    <t>Q92783;Q99961;P60953;P62979;Q15262;O14964</t>
  </si>
  <si>
    <t>EGFR downregulation</t>
  </si>
  <si>
    <t>R-HSA-182971</t>
  </si>
  <si>
    <t>SUMOylation of DNA damage response and repair proteins</t>
  </si>
  <si>
    <t>R-HSA-3108214</t>
  </si>
  <si>
    <t>Role of LAT2/NTAL/LAB on calcium mobilization</t>
  </si>
  <si>
    <t>R-HSA-2730905</t>
  </si>
  <si>
    <t>Q13835;P15924;P42574;Q02413</t>
  </si>
  <si>
    <t>Apoptotic cleavage of cell adhesion  proteins</t>
  </si>
  <si>
    <t>R-HSA-351906</t>
  </si>
  <si>
    <t>P27361;P36507;P28482;P31946</t>
  </si>
  <si>
    <t>Frs2-mediated activation</t>
  </si>
  <si>
    <t>R-HSA-170968</t>
  </si>
  <si>
    <t>P51149;Q07960;P12814;Q15836;Q8TAA9;Q9BSJ8;Q9UIW2;P47756</t>
  </si>
  <si>
    <t>RHOD GTPase cycle</t>
  </si>
  <si>
    <t>R-HSA-9013405</t>
  </si>
  <si>
    <t>Olfactory Signaling Pathway</t>
  </si>
  <si>
    <t>R-HSA-381753</t>
  </si>
  <si>
    <t>Q9UK41;P62805;Q99816;O60814;Q8N1F7;Q9H7P6;Q9HD42;O43633;P61978;Q9UQN3;Q9H444</t>
  </si>
  <si>
    <t>HCMV Late Events</t>
  </si>
  <si>
    <t>R-HSA-9610379</t>
  </si>
  <si>
    <t>Q15185;Q86X55;P62805;P17844;P24928;P84243;O60814;Q99873;P08238;Q71UI9;P07900;P30876;P07339;Q02790</t>
  </si>
  <si>
    <t>Estrogen-dependent gene expression</t>
  </si>
  <si>
    <t>R-HSA-9018519</t>
  </si>
  <si>
    <t>P62879;P63218;P63092;P62873;P08754;P17252;P04899;Q9UBI6</t>
  </si>
  <si>
    <t>G alpha (z) signalling events</t>
  </si>
  <si>
    <t>R-HSA-418597</t>
  </si>
  <si>
    <t>O14672;Q93008;Q9Y287;P02671;P02649;P84243;O60814;Q8NG11;P62805;P98160;P62979</t>
  </si>
  <si>
    <t>Amyloid fiber formation</t>
  </si>
  <si>
    <t>R-HSA-977225</t>
  </si>
  <si>
    <t>Q9Y6M1;O00425;Q9NZI8</t>
  </si>
  <si>
    <t>Insulin-like Growth Factor-2 mRNA Binding Proteins (IGF2BPs/IMPs/VICKZs) bind RNA</t>
  </si>
  <si>
    <t>R-HSA-428359</t>
  </si>
  <si>
    <t>P51532;Q14118;P07942;P11047;P46939;Q92769</t>
  </si>
  <si>
    <t>EGR2 and SOX10-mediated initiation of Schwann cell myelination</t>
  </si>
  <si>
    <t>R-HSA-9619665</t>
  </si>
  <si>
    <t>P98095;P05106;O95967;P06756;P02751;Q9Y6C2;P05556</t>
  </si>
  <si>
    <t>Molecules associated with elastic fibres</t>
  </si>
  <si>
    <t>R-HSA-2129379</t>
  </si>
  <si>
    <t>P27361;P84243;Q71UI9;O95819;P62805;P10599;Q16576;P62979;Q09028;P28482;P45985;O60814</t>
  </si>
  <si>
    <t>Oxidative Stress Induced Senescence</t>
  </si>
  <si>
    <t>R-HSA-2559580</t>
  </si>
  <si>
    <t>Transcriptional regulation of white adipocyte differentiation</t>
  </si>
  <si>
    <t>R-HSA-381340</t>
  </si>
  <si>
    <t>P51149;O14964;P20339;P62979</t>
  </si>
  <si>
    <t>Prevention of phagosomal-lysosomal fusion</t>
  </si>
  <si>
    <t>R-HSA-9636383</t>
  </si>
  <si>
    <t>P04114;P67775;P30153;Q14738;P47712</t>
  </si>
  <si>
    <t>Platelet sensitization by LDL</t>
  </si>
  <si>
    <t>R-HSA-432142</t>
  </si>
  <si>
    <t>P30153;P67775;P27361;P28482;Q14738</t>
  </si>
  <si>
    <t>ERK/MAPK targets</t>
  </si>
  <si>
    <t>R-HSA-198753</t>
  </si>
  <si>
    <t>P11586;O75891;P34896;Q6UB35;P34897</t>
  </si>
  <si>
    <t>Metabolism of folate and pterines</t>
  </si>
  <si>
    <t>R-HSA-196757</t>
  </si>
  <si>
    <t>Q9HB90;Q15382;P31946;Q7L523;Q6IAA8</t>
  </si>
  <si>
    <t>MTOR signalling</t>
  </si>
  <si>
    <t>R-HSA-165159</t>
  </si>
  <si>
    <t>Q06210;Q9Y490;O94979;Q15084;P02545;Q9UBS4;Q14203;P61421</t>
  </si>
  <si>
    <t>XBP1(S) activates chaperone genes</t>
  </si>
  <si>
    <t>R-HSA-381038</t>
  </si>
  <si>
    <t>P06730;A5YKK6;P23588;P11940;P38919;P60842</t>
  </si>
  <si>
    <t>Deadenylation of mRNA</t>
  </si>
  <si>
    <t>R-HSA-429947</t>
  </si>
  <si>
    <t>P55072;P62191;Q9BUN8;P62979;P54727</t>
  </si>
  <si>
    <t>N-glycan trimming in the ER and Calnexin/Calreticulin cycle</t>
  </si>
  <si>
    <t>R-HSA-532668</t>
  </si>
  <si>
    <t>Q14195;Q9UIW2;P49841;Q16555;O14786</t>
  </si>
  <si>
    <t>CRMPs in Sema3A signaling</t>
  </si>
  <si>
    <t>R-HSA-399956</t>
  </si>
  <si>
    <t>P37837;P29401;P11413;P52209</t>
  </si>
  <si>
    <t>NFE2L2 regulates pentose phosphate pathway genes</t>
  </si>
  <si>
    <t>R-HSA-9818028</t>
  </si>
  <si>
    <t>Q15717;Q01105;O14980;P17252</t>
  </si>
  <si>
    <t>HuR (ELAVL1) binds and stabilizes mRNA</t>
  </si>
  <si>
    <t>R-HSA-450520</t>
  </si>
  <si>
    <t>P63218;P62873;P10644;P63092;P31323;Q9UBI6;P22694;P62879</t>
  </si>
  <si>
    <t>Vasopressin regulates renal water homeostasis via Aquaporins</t>
  </si>
  <si>
    <t>R-HSA-432040</t>
  </si>
  <si>
    <t>P62879;P50148;P63218;P62873;Q9UBI6;P29992</t>
  </si>
  <si>
    <t>G-protein activation</t>
  </si>
  <si>
    <t>R-HSA-202040</t>
  </si>
  <si>
    <t>Mitochondrial translation elongation</t>
  </si>
  <si>
    <t>R-HSA-5389840</t>
  </si>
  <si>
    <t>O15439;P00492;P49915;P22392;P12268;P63000</t>
  </si>
  <si>
    <t>Azathioprine ADME</t>
  </si>
  <si>
    <t>R-HSA-9748787</t>
  </si>
  <si>
    <t>P50990;P49368;P48643;P78371;P17987;P50991</t>
  </si>
  <si>
    <t>BBSome-mediated cargo-targeting to cilium</t>
  </si>
  <si>
    <t>R-HSA-5620922</t>
  </si>
  <si>
    <t>P24928;Q13098;Q9UNS2;P30876;Q16531;Q9BT78;P62979;Q9UMS4;Q13620</t>
  </si>
  <si>
    <t>Formation of TC-NER Pre-Incision Complex</t>
  </si>
  <si>
    <t>R-HSA-6781823</t>
  </si>
  <si>
    <t>P02462;P05997;P13591;P12111;P12109;P02461;P08572;P12110</t>
  </si>
  <si>
    <t>NCAM1 interactions</t>
  </si>
  <si>
    <t>R-HSA-419037</t>
  </si>
  <si>
    <t>P67775;P30153;P28482;P27361;P62979</t>
  </si>
  <si>
    <t>Spry regulation of FGF signaling</t>
  </si>
  <si>
    <t>R-HSA-1295596</t>
  </si>
  <si>
    <t>Q8WUM4;O15294;Q9UNE7;Q14254;O75955;O00560</t>
  </si>
  <si>
    <t>RIPK1-mediated regulated necrosis</t>
  </si>
  <si>
    <t>R-HSA-5213460</t>
  </si>
  <si>
    <t>P63218;P62873;Q9UBI6;P04899;P62879;P08754</t>
  </si>
  <si>
    <t>ADP signalling through P2Y purinoceptor 12</t>
  </si>
  <si>
    <t>R-HSA-392170</t>
  </si>
  <si>
    <t>P30086;P27361;P30153;P67775;P62979;Q14738;P28482;P31946</t>
  </si>
  <si>
    <t>Negative regulation of MAPK pathway</t>
  </si>
  <si>
    <t>R-HSA-5675221</t>
  </si>
  <si>
    <t>Q9H444;Q9UQN3;Q99570;Q9GZQ8;O43633</t>
  </si>
  <si>
    <t>Translation of Replicase and Assembly of the Replication Transcription Complex</t>
  </si>
  <si>
    <t>R-HSA-9694676</t>
  </si>
  <si>
    <t>Q9UQN3;Q9H444;Q99570;Q9GZQ8;O43633</t>
  </si>
  <si>
    <t>R-HSA-9679504</t>
  </si>
  <si>
    <t>P60953;P12931;O95631;P63000;Q14185</t>
  </si>
  <si>
    <t>DCC mediated attractive signaling</t>
  </si>
  <si>
    <t>R-HSA-418885</t>
  </si>
  <si>
    <t>P28482;P30153;P27361;Q14738;P67775</t>
  </si>
  <si>
    <t>ERKs are inactivated</t>
  </si>
  <si>
    <t>R-HSA-202670</t>
  </si>
  <si>
    <t>P32119;P62258;P07384;P04632;Q06830;P17655</t>
  </si>
  <si>
    <t>Deregulated CDK5 triggers multiple neurodegenerative pathways in Alzheimer's disease models</t>
  </si>
  <si>
    <t>R-HSA-8862803</t>
  </si>
  <si>
    <t>Q16881;P08238;P13639;P07900</t>
  </si>
  <si>
    <t>Uptake and function of diphtheria toxin</t>
  </si>
  <si>
    <t>R-HSA-5336415</t>
  </si>
  <si>
    <t>P11021;P41091;P05198;P20042</t>
  </si>
  <si>
    <t>PERK regulates gene expression</t>
  </si>
  <si>
    <t>R-HSA-381042</t>
  </si>
  <si>
    <t>Q92598;P27797;P07900;P04114</t>
  </si>
  <si>
    <t>Scavenging by Class F Receptors</t>
  </si>
  <si>
    <t>R-HSA-3000484</t>
  </si>
  <si>
    <t>P24534;P26641;P29692;Q5VTE0</t>
  </si>
  <si>
    <t>Eukaryotic Translation Elongation</t>
  </si>
  <si>
    <t>R-HSA-156842</t>
  </si>
  <si>
    <t>Q92769;Q6IAA8;Q09028;P27361;Q16576;P28482;O94776;Q7L523;Q9HB90;Q15382</t>
  </si>
  <si>
    <t>Regulation of PTEN gene transcription</t>
  </si>
  <si>
    <t>R-HSA-8943724</t>
  </si>
  <si>
    <t>P17302;P68371;Q9BUF5;P68366;Q13885;Q3ZCM7</t>
  </si>
  <si>
    <t>Microtubule-dependent trafficking of connexons from Golgi to the plasma membrane</t>
  </si>
  <si>
    <t>R-HSA-190840</t>
  </si>
  <si>
    <t>P48059;Q13418;Q14315;Q96AC1;P21333</t>
  </si>
  <si>
    <t>Cell-extracellular matrix interactions</t>
  </si>
  <si>
    <t>R-HSA-446353</t>
  </si>
  <si>
    <t>P07900;P08238;P62258;Q15185;P55072</t>
  </si>
  <si>
    <t>HSF1 activation</t>
  </si>
  <si>
    <t>R-HSA-3371511</t>
  </si>
  <si>
    <t>P62820;Q9H0U4;Q9Y5R8;Q8WVM8;O75396;Q15436;Q9Y6Y8;P49755;P46459;P54920;O94979</t>
  </si>
  <si>
    <t>COPII-mediated vesicle transport</t>
  </si>
  <si>
    <t>R-HSA-204005</t>
  </si>
  <si>
    <t>Q9H444;O95166;Q9GZQ8;Q99570;O43633;P63167;Q15382;Q9UQN3;Q7L523;Q9HB90;Q6IAA8</t>
  </si>
  <si>
    <t>Macroautophagy</t>
  </si>
  <si>
    <t>R-HSA-1632852</t>
  </si>
  <si>
    <t>Q13813;P28482;Q01082;P18433;P13591;P27361</t>
  </si>
  <si>
    <t>NCAM signaling for neurite out-growth</t>
  </si>
  <si>
    <t>R-HSA-375165</t>
  </si>
  <si>
    <t>Q13557;P11142;P0DMV9;P08238;P07900;Q13555</t>
  </si>
  <si>
    <t>HSF1-dependent transactivation</t>
  </si>
  <si>
    <t>R-HSA-3371571</t>
  </si>
  <si>
    <t>Peptide ligand-binding receptors</t>
  </si>
  <si>
    <t>R-HSA-375276</t>
  </si>
  <si>
    <t>Q9UBI6;P08253;P62873;Q99873;P04899;P07900;P12931;P62879;P63218;P08754</t>
  </si>
  <si>
    <t>Extra-nuclear estrogen signaling</t>
  </si>
  <si>
    <t>R-HSA-9009391</t>
  </si>
  <si>
    <t>P19105;P29323;P63000;O00560;Q13177;P54753</t>
  </si>
  <si>
    <t>Ephrin signaling</t>
  </si>
  <si>
    <t>R-HSA-3928664</t>
  </si>
  <si>
    <t>P08572;Q15113;P02452;Q92626;P13497;P02462</t>
  </si>
  <si>
    <t>Crosslinking of collagen fibrils</t>
  </si>
  <si>
    <t>R-HSA-2243919</t>
  </si>
  <si>
    <t>P02452;P12111;Q99715;P12110;P02462;P12109;P08572;P05997;P02461</t>
  </si>
  <si>
    <t>Collagen chain trimerization</t>
  </si>
  <si>
    <t>R-HSA-8948216</t>
  </si>
  <si>
    <t>O94776;P62805;O60814;Q13185;Q71UI9;Q16576;P84243;Q09028;Q92769</t>
  </si>
  <si>
    <t>ERCC6 (CSB) and EHMT2 (G9a) positively regulate rRNA expression</t>
  </si>
  <si>
    <t>R-HSA-427389</t>
  </si>
  <si>
    <t>Q02413;Q8TAA9;O43396;P38159;Q07065;P29317;Q86UP2;P02786;Q07960</t>
  </si>
  <si>
    <t>RND2 GTPase cycle</t>
  </si>
  <si>
    <t>R-HSA-9696270</t>
  </si>
  <si>
    <t>P62879;P63218;P10644;P31323;P63092;P62873;Q9UBI6;P22694;P46940</t>
  </si>
  <si>
    <t>Glucagon-like Peptide-1 (GLP1) regulates insulin secretion</t>
  </si>
  <si>
    <t>R-HSA-381676</t>
  </si>
  <si>
    <t>P29317;P38159;Q14254;O43396;P15924;Q02413;Q8TAA9;Q86UP2;Q07065</t>
  </si>
  <si>
    <t>RND3 GTPase cycle</t>
  </si>
  <si>
    <t>R-HSA-9696264</t>
  </si>
  <si>
    <t>P63218;P62879;Q9UBI6;P29992;Q14344;P62873;P50148</t>
  </si>
  <si>
    <t>Thromboxane signalling through TP receptor</t>
  </si>
  <si>
    <t>R-HSA-428930</t>
  </si>
  <si>
    <t>P62879;P50148;P62873;P29992;Q9UBI6;P47712;P63218</t>
  </si>
  <si>
    <t>ADP signalling through P2Y purinoceptor 1</t>
  </si>
  <si>
    <t>R-HSA-418592</t>
  </si>
  <si>
    <t>P68366;Q13885;Q3ZCM7;P63000;P60953;Q9BUF5;P46940;P68371</t>
  </si>
  <si>
    <t>RHO GTPases activate IQGAPs</t>
  </si>
  <si>
    <t>R-HSA-5626467</t>
  </si>
  <si>
    <t>Q96J84;P12814;Q13813;O14936;Q01082;O43707;P46940</t>
  </si>
  <si>
    <t>Nephrin family interactions</t>
  </si>
  <si>
    <t>R-HSA-373753</t>
  </si>
  <si>
    <t>P22694;P31323;P67775;Q14738;P10644;P30153;P62136</t>
  </si>
  <si>
    <t>DARPP-32 events</t>
  </si>
  <si>
    <t>R-HSA-180024</t>
  </si>
  <si>
    <t>P46781;P15880;P62753;P62263;P55769;P22087;P46087;Q9H0A0;Q9Y2X3;O00567;P62081</t>
  </si>
  <si>
    <t>rRNA modification in the nucleus and cytosol</t>
  </si>
  <si>
    <t>R-HSA-6790901</t>
  </si>
  <si>
    <t>P02452;P02461;P05997;P02751;P08572;P02462</t>
  </si>
  <si>
    <t>Extracellular matrix organization</t>
  </si>
  <si>
    <t>R-HSA-1474244</t>
  </si>
  <si>
    <t>P61981;P27348;P63104;P31946;Q04917;P62258</t>
  </si>
  <si>
    <t xml:space="preserve">Activation of BAD and translocation to mitochondria </t>
  </si>
  <si>
    <t>R-HSA-111447</t>
  </si>
  <si>
    <t>P68871;P08238;P08670;Q99497;P07900;P62979;P11142</t>
  </si>
  <si>
    <t>Chaperone Mediated Autophagy</t>
  </si>
  <si>
    <t>R-HSA-9613829</t>
  </si>
  <si>
    <t>P40926;P31040;Q99798;P50213;P09622;O75390;P48735</t>
  </si>
  <si>
    <t>Citric acid cycle (TCA cycle)</t>
  </si>
  <si>
    <t>R-HSA-71403</t>
  </si>
  <si>
    <t>O94979;P51572;P30101;Q99570;Q15436;P27824;P27797;P11021</t>
  </si>
  <si>
    <t>Antigen Presentation: Folding, assembly and peptide loading of class I MHC</t>
  </si>
  <si>
    <t>R-HSA-983170</t>
  </si>
  <si>
    <t>Q16576;Q8TAQ2;Q99873;Q71UI9;P51532;Q86X55;P62805;O96019;O14744;P15880</t>
  </si>
  <si>
    <t>RMTs methylate histone arginines</t>
  </si>
  <si>
    <t>R-HSA-3214858</t>
  </si>
  <si>
    <t>P0DMV9;P11142;Q15185;P07900;Q02790;P08238</t>
  </si>
  <si>
    <t>Attenuation phase</t>
  </si>
  <si>
    <t>R-HSA-3371568</t>
  </si>
  <si>
    <t>Q9Y265;Q9BT78;O96019;Q13620;Q9UNS2;P54727;Q16531;Q13098;P62979</t>
  </si>
  <si>
    <t>DNA Damage Recognition in GG-NER</t>
  </si>
  <si>
    <t>R-HSA-5696394</t>
  </si>
  <si>
    <t>Q99832;P49368;P50990;P78371;P50991;O00567;P17987;P48643;P40227</t>
  </si>
  <si>
    <t>Association of TriC/CCT with target proteins during biosynthesis</t>
  </si>
  <si>
    <t>R-HSA-390471</t>
  </si>
  <si>
    <t>P04040;P00390;P10599;P22352;P30041;P32119;Q16881;P07237;Q06830</t>
  </si>
  <si>
    <t>Detoxification of Reactive Oxygen Species</t>
  </si>
  <si>
    <t>R-HSA-3299685</t>
  </si>
  <si>
    <t>P35749;P29317;P60660;O75116;P35579;P61586;P35580;P07947</t>
  </si>
  <si>
    <t>EPHA-mediated growth cone collapse</t>
  </si>
  <si>
    <t>R-HSA-3928663</t>
  </si>
  <si>
    <t>P60660;P62745;P35579;P35749;P61586;P35580;O75116</t>
  </si>
  <si>
    <t>Sema4D induced cell migration and growth-cone collapse</t>
  </si>
  <si>
    <t>R-HSA-416572</t>
  </si>
  <si>
    <t>P62820;Q9H8Y8;P06493;P28482;Q9H0U4;P61019</t>
  </si>
  <si>
    <t>Golgi Cisternae Pericentriolar Stack Reorganization</t>
  </si>
  <si>
    <t>R-HSA-162658</t>
  </si>
  <si>
    <t>Q14974;P10412;P07305;P42574;P09429;P16401</t>
  </si>
  <si>
    <t>Apoptosis induced DNA fragmentation</t>
  </si>
  <si>
    <t>R-HSA-140342</t>
  </si>
  <si>
    <t>P84077;Q9BV40;Q12846;P51809;O00161</t>
  </si>
  <si>
    <t>trans-Golgi Network Vesicle Budding</t>
  </si>
  <si>
    <t>R-HSA-199992</t>
  </si>
  <si>
    <t>P02794;P21399;P00450;P02787;Q86VP6;P63208;Q13616;P62979</t>
  </si>
  <si>
    <t>Iron uptake and transport</t>
  </si>
  <si>
    <t>R-HSA-917937</t>
  </si>
  <si>
    <t>P31323;P62879;P10644;P63218;Q9UBI6;P04899;P62873;P08754;P63092;P22694</t>
  </si>
  <si>
    <t>ADORA2B mediated anti-inflammatory cytokines production</t>
  </si>
  <si>
    <t>R-HSA-9660821</t>
  </si>
  <si>
    <t>P68371;Q9BUF5;Q9NUP9;P68366;Q3ZCM7;O14936;Q13555;Q13557;Q12959;Q13885</t>
  </si>
  <si>
    <t>Assembly and cell surface presentation of NMDA receptors</t>
  </si>
  <si>
    <t>R-HSA-9609736</t>
  </si>
  <si>
    <t>P20340;P62330;O95166;P20339;Q15907;Q9GZQ8;Q15286;P61006;P51149;P51148</t>
  </si>
  <si>
    <t>TBC/RABGAPs</t>
  </si>
  <si>
    <t>R-HSA-8854214</t>
  </si>
  <si>
    <t>P27348;Q04917;P61981;P31946;P63104;P62258</t>
  </si>
  <si>
    <t>SARS-CoV-2 targets host intracellular signalling and regulatory pathways</t>
  </si>
  <si>
    <t>R-HSA-9755779</t>
  </si>
  <si>
    <t>Q00610;P09496;P50570;Q05193;P17302;Q96CW1</t>
  </si>
  <si>
    <t>Gap junction degradation</t>
  </si>
  <si>
    <t>R-HSA-190873</t>
  </si>
  <si>
    <t>P49736;P33993;Q14566;P25205;P33992;P33991</t>
  </si>
  <si>
    <t>Unwinding of DNA</t>
  </si>
  <si>
    <t>R-HSA-176974</t>
  </si>
  <si>
    <t>Q9Y6G9;P68371;P68366;Q16576;Q9BUF5;Q13263;Q09028;P63167;Q13409;Q8N1F7;P05556;Q14204;O60814;Q13885;Q3ZCM7;P62805</t>
  </si>
  <si>
    <t>HCMV Early Events</t>
  </si>
  <si>
    <t>R-HSA-9609690</t>
  </si>
  <si>
    <t>P26599;P30876;P24928;P09651;P52272;P52597;P31943;Q09161</t>
  </si>
  <si>
    <t>FGFR2 alternative splicing</t>
  </si>
  <si>
    <t>R-HSA-6803529</t>
  </si>
  <si>
    <t>P61421;P38606;Q9Y5K8;P21283;P21281;Q9UI12;O75348;Q93050;P36543</t>
  </si>
  <si>
    <t>ROS and RNS production in phagocytes</t>
  </si>
  <si>
    <t>R-HSA-1222556</t>
  </si>
  <si>
    <t>P62258;P50502;P28482;P11142;Q92598;P11021;P0DMV9;O95816;P34932;P49841;Q8N1F7;P27361;P38646</t>
  </si>
  <si>
    <t>Regulation of HSF1-mediated heat shock response</t>
  </si>
  <si>
    <t>R-HSA-3371453</t>
  </si>
  <si>
    <t>O43396;P29317;Q8TAA9;P15924;P31948;P38159;Q14254;P62070;P02786;Q9UIW2</t>
  </si>
  <si>
    <t>RND1 GTPase cycle</t>
  </si>
  <si>
    <t>R-HSA-9696273</t>
  </si>
  <si>
    <t>P12814;Q9Y4F1;P80723;Q15836;O00161;P47756;P51149;Q07960;Q8TAA9;Q9BSJ8</t>
  </si>
  <si>
    <t>RHOF GTPase cycle</t>
  </si>
  <si>
    <t>R-HSA-9035034</t>
  </si>
  <si>
    <t>Q16576;Q02790;Q15185;P05023;Q92769;P63010;Q09028;O94776;P05556;P08238;O94973;Q96CW1;O75116;P07900;P53680;O95782;Q99720;P62942;P12268;P01709;P07437</t>
  </si>
  <si>
    <t>Potential therapeutics for SARS</t>
  </si>
  <si>
    <t>R-HSA-9679191</t>
  </si>
  <si>
    <t>P28482;Q02790;Q15185;P27361;P07900;P08238</t>
  </si>
  <si>
    <t>ESR-mediated signaling</t>
  </si>
  <si>
    <t>R-HSA-8939211</t>
  </si>
  <si>
    <t>Q00610;P09496;P50570;Q96CW1;P17302;Q05193</t>
  </si>
  <si>
    <t>Formation of annular gap junctions</t>
  </si>
  <si>
    <t>R-HSA-196025</t>
  </si>
  <si>
    <t>P02545;P67775;P63151;P30153;O75531;Q14974;P06493</t>
  </si>
  <si>
    <t>Initiation of Nuclear Envelope (NE) Reformation</t>
  </si>
  <si>
    <t>R-HSA-2995383</t>
  </si>
  <si>
    <t>P68366;Q9BUF5;P53990;Q9UQN3;Q9H444;Q3ZCM7;Q13885;P68371;O43633</t>
  </si>
  <si>
    <t>Sealing of the nuclear envelope (NE) by ESCRT-III</t>
  </si>
  <si>
    <t>R-HSA-9668328</t>
  </si>
  <si>
    <t>P29992;P27361;P62873;P63218;Q9UBI6;P28482;Q14344;P50148;P62879</t>
  </si>
  <si>
    <t>Thrombin signalling through proteinase activated receptors (PARs)</t>
  </si>
  <si>
    <t>R-HSA-456926</t>
  </si>
  <si>
    <t>P12931;P02679;P61224;P02751;P02671;P02675;Q9Y490;P05106</t>
  </si>
  <si>
    <t>Integrin signaling</t>
  </si>
  <si>
    <t>R-HSA-354192</t>
  </si>
  <si>
    <t>O14786;P63000;P23528;Q13177;P08238;P07900;Q9UIW2</t>
  </si>
  <si>
    <t>Sema3A PAK dependent Axon repulsion</t>
  </si>
  <si>
    <t>R-HSA-399954</t>
  </si>
  <si>
    <t>O75116;Q8IVF7;P61586;Q9Y4F1;Q07960;P27105;Q86UP2;Q9Y4D1;O75955;O00161;P51572;Q8WVM8;Q12979;Q8TAA9;P14923;P46940;Q15836;P52565;P02786;O60245;Q14254</t>
  </si>
  <si>
    <t>RHOA GTPase cycle</t>
  </si>
  <si>
    <t>R-HSA-8980692</t>
  </si>
  <si>
    <t>Q15382;Q7L523;Q9Y5K8;Q9HB90;P38606;P21281;O75348;Q6IAA8;P36543;P61421;Q9UI12;P21283</t>
  </si>
  <si>
    <t>Amino acids regulate mTORC1</t>
  </si>
  <si>
    <t>R-HSA-9639288</t>
  </si>
  <si>
    <t>O00148;Q01130;Q01081;Q8N1F7;P26368;Q16629;Q8IYB3;P84103;Q09161;Q05519;Q13243;Q13247;Q07955;P38919</t>
  </si>
  <si>
    <t>Transport of Mature mRNA derived from an Intron-Containing Transcript</t>
  </si>
  <si>
    <t>R-HSA-159236</t>
  </si>
  <si>
    <t>P61981;P62258;P27348;P62333;Q04917;P31946;P63104</t>
  </si>
  <si>
    <t>SARS-CoV-1 targets host intracellular signalling and regulatory pathways</t>
  </si>
  <si>
    <t>R-HSA-9735871</t>
  </si>
  <si>
    <t>P12110;P02461;P08572;P12109;P07339;P08253;P12111;P50281;O14672;P02462;Q99715;P02452;P05997</t>
  </si>
  <si>
    <t>Collagen degradation</t>
  </si>
  <si>
    <t>R-HSA-1442490</t>
  </si>
  <si>
    <t>P27105;O75116;Q07960;O75955;Q12979;P62745;Q14254;Q15836;P14923;O60245;O00161;Q8TAA9;Q9Y4D1;P02786</t>
  </si>
  <si>
    <t>RHOB GTPase cycle</t>
  </si>
  <si>
    <t>R-HSA-9013026</t>
  </si>
  <si>
    <t>P49736;P33992;P33991;P25205;Q14566;P33993</t>
  </si>
  <si>
    <t>Switching of origins to a post-replicative state</t>
  </si>
  <si>
    <t>R-HSA-69052</t>
  </si>
  <si>
    <t>Q9Y5R8;P31150;P51148;P62258;Q9NP72;Q15286;Q9UL25;P51149;P61026;P20339;P50395;P61106;P62820;P61006;P20340;Q9H0U4</t>
  </si>
  <si>
    <t>RAB GEFs exchange GTP for GDP on RABs</t>
  </si>
  <si>
    <t>R-HSA-8876198</t>
  </si>
  <si>
    <t>P51809;O43633;P11142;P15586;P50570;P84077;P20645;Q9BV40;O14964;P09496</t>
  </si>
  <si>
    <t>Lysosome Vesicle Biogenesis</t>
  </si>
  <si>
    <t>R-HSA-432720</t>
  </si>
  <si>
    <t>P17931;P27361;P52907;P28482;P09429;P47755;P39656</t>
  </si>
  <si>
    <t>Advanced glycosylation endproduct receptor signaling</t>
  </si>
  <si>
    <t>R-HSA-879415</t>
  </si>
  <si>
    <t>P62258;P63104;P31946;P06493;Q04917;P27348;P61981</t>
  </si>
  <si>
    <t>Chk1/Chk2(Cds1) mediated inactivation of Cyclin B:Cdk1 complex</t>
  </si>
  <si>
    <t>R-HSA-75035</t>
  </si>
  <si>
    <t>Q00610;P63010;O95782;P53680;Q96CW1;O94973;P09496</t>
  </si>
  <si>
    <t>WNT5A-dependent internalization of FZD2, FZD5 and ROR2</t>
  </si>
  <si>
    <t>R-HSA-5140745</t>
  </si>
  <si>
    <t>Q14254;O00560;Q9UNE7;Q16543;Q8WUM4;P07900;O75955;P62979;O15294</t>
  </si>
  <si>
    <t>Regulation of necroptotic cell death</t>
  </si>
  <si>
    <t>R-HSA-5675482</t>
  </si>
  <si>
    <t>P60660;P35579;P62140;P62745;P35749;P61586;P63000;P35580</t>
  </si>
  <si>
    <t>RHO GTPases activate CIT</t>
  </si>
  <si>
    <t>R-HSA-5625900</t>
  </si>
  <si>
    <t>P05997;P02461;P48509;P12109;P02462;P23229;P12110;P12111;Q99715;P02452;P08572;Q15149</t>
  </si>
  <si>
    <t>Assembly of collagen fibrils and other multimeric structures</t>
  </si>
  <si>
    <t>R-HSA-2022090</t>
  </si>
  <si>
    <t>P84103;O00148;Q8IYB3;P26368;Q01130;Q07955;Q01081;Q13247;Q13243;Q05519;Q09161;P38919;Q16629</t>
  </si>
  <si>
    <t>mRNA 3'-end processing</t>
  </si>
  <si>
    <t>R-HSA-72187</t>
  </si>
  <si>
    <t>P35579;Q9H4G0;P26038;Q13813;P15311;Q00013;Q01082;Q9Y2J2;O14936;Q12792;O00159;P35241</t>
  </si>
  <si>
    <t>Sensory processing of sound by outer hair cells of the cochlea</t>
  </si>
  <si>
    <t>R-HSA-9662361</t>
  </si>
  <si>
    <t>Q92769;P10644;Q96N67;P63000;P47756;P31323;P52907;P60953;Q14185;Q9H4M9;P68871;Q9NZN4;P47755;P84243;P22694;Q5JSL3;P20339</t>
  </si>
  <si>
    <t>Factors involved in megakaryocyte development and platelet production</t>
  </si>
  <si>
    <t>R-HSA-983231</t>
  </si>
  <si>
    <t>O14980;P62136;Q9UNE7;Q9Y3F4;Q96PU5;P36873;P62140;P62979;Q9Y4E8</t>
  </si>
  <si>
    <t>Downregulation of TGF-beta receptor signaling</t>
  </si>
  <si>
    <t>R-HSA-2173788</t>
  </si>
  <si>
    <t>Q9UI12;P63010;O94973;Q96CW1;P53680;O95782</t>
  </si>
  <si>
    <t>Nef Mediated CD8 Down-regulation</t>
  </si>
  <si>
    <t>R-HSA-182218</t>
  </si>
  <si>
    <t>Q9Y5S2;Q12979;P60953;Q07960;P46940;Q8IVF7;Q5JSL3;Q9Y4F1;P52565;Q15836;Q86UP2;Q14344;Q6IAA8;Q13177;P02786;P27105;O00161;P51149;Q9UQB8;Q8TAA9;Q96N67;Q9Y4D1;P14923</t>
  </si>
  <si>
    <t>CDC42 GTPase cycle</t>
  </si>
  <si>
    <t>R-HSA-9013148</t>
  </si>
  <si>
    <t>P63104;P31946;P27348;P61981;Q16881;Q04917;Q6IAA8;P11413;P32119;Q9HB90;P10599;P62258;Q15382;Q7L523;Q06830;P06744</t>
  </si>
  <si>
    <t>TP53 Regulates Metabolic Genes</t>
  </si>
  <si>
    <t>R-HSA-5628897</t>
  </si>
  <si>
    <t>P61421;P38606;P21281;P21283;Q93050;O75348;Q9Y5K8;P36543;Q9UI12</t>
  </si>
  <si>
    <t>Ion channel transport</t>
  </si>
  <si>
    <t>R-HSA-983712</t>
  </si>
  <si>
    <t>Q6IAA8;Q7L523;P31946;Q15382;P06730;P23588;P62942;Q9HB90;P62753</t>
  </si>
  <si>
    <t>mTORC1-mediated signalling</t>
  </si>
  <si>
    <t>R-HSA-166208</t>
  </si>
  <si>
    <t>P14923;P27105;O75116;Q12979;P52565;Q8IVF7;P46940;Q9Y4D1;P61586;Q14254;Q07960;O75955;P02786;Q8TAA9;Q15836</t>
  </si>
  <si>
    <t>RHOC GTPase cycle</t>
  </si>
  <si>
    <t>R-HSA-9013106</t>
  </si>
  <si>
    <t>P30153;P43034;P63167;Q9P258;Q14204;Q9Y6G9;P36873;O00139;P42677;O43684;Q14738;Q13409;O14980;P67775;P46060;Q7L7X3;Q15691</t>
  </si>
  <si>
    <t>Amplification  of signal from unattached  kinetochores via a MAD2  inhibitory signal</t>
  </si>
  <si>
    <t>R-HSA-141444</t>
  </si>
  <si>
    <t>P31939;P30566;P22102;P30520;P49915;P22234;P12268</t>
  </si>
  <si>
    <t>Purine ribonucleoside monophosphate biosynthesis</t>
  </si>
  <si>
    <t>R-HSA-73817</t>
  </si>
  <si>
    <t>P61586;P84095;P63000;P33176;P60953;Q86UP2;Q07866</t>
  </si>
  <si>
    <t>RHO GTPases activate KTN1</t>
  </si>
  <si>
    <t>R-HSA-5625970</t>
  </si>
  <si>
    <t>O75116;Q15836;P14923;P27105;Q6IAA8;Q13177;P51149;P55072;Q8TAA9;P52565;P02786</t>
  </si>
  <si>
    <t>RHOH GTPase cycle</t>
  </si>
  <si>
    <t>R-HSA-9013407</t>
  </si>
  <si>
    <t>O95782;P09496;P63010;O94973;Q96CW1;Q00610;P62979;P53680</t>
  </si>
  <si>
    <t>VLDLR internalisation and degradation</t>
  </si>
  <si>
    <t>R-HSA-8866427</t>
  </si>
  <si>
    <t>Q00610;P09496;P53680;O95782;Q96CW1;P17252;O94973;P63010</t>
  </si>
  <si>
    <t>WNT5A-dependent internalization of FZD4</t>
  </si>
  <si>
    <t>R-HSA-5099900</t>
  </si>
  <si>
    <t>P02671;Q9Y490;P02751;P05106;P12931;P02679;P02675;P61224</t>
  </si>
  <si>
    <t>p130Cas linkage to MAPK signaling for integrins</t>
  </si>
  <si>
    <t>R-HSA-372708</t>
  </si>
  <si>
    <t>P27105;O00161;P51149;P46940;Q15836;P60953;P02786;Q9Y5S2;Q07960;P14923;Q6IAA8;Q13177;Q8TAA9;P17302</t>
  </si>
  <si>
    <t>RHOQ GTPase cycle</t>
  </si>
  <si>
    <t>R-HSA-9013406</t>
  </si>
  <si>
    <t>P61163;P62258;Q15691;P68366;Q13561;Q15019;P31323;P68371;Q14204;P61981;P06493;P63167;P61006;P30153;P43034;Q13409;P07437;P07900</t>
  </si>
  <si>
    <t>Anchoring of the basal body to the plasma membrane</t>
  </si>
  <si>
    <t>R-HSA-5620912</t>
  </si>
  <si>
    <t>Q12792;P15311;Q9H4G0;O00159;P47755;P35579;P52907;Q13813;O14936;P20020;P26038;Q01082;P35241;P47756;Q9Y2J2</t>
  </si>
  <si>
    <t>Sensory processing of sound by inner hair cells of the cochlea</t>
  </si>
  <si>
    <t>R-HSA-9662360</t>
  </si>
  <si>
    <t>Q07955;P84103;P26368;Q13247;P62304;O00148;Q8IYB3;P38919;Q01081;Q05519;Q09161;Q13243;P62318;Q16629;Q01130</t>
  </si>
  <si>
    <t>RNA Polymerase II Transcription Termination</t>
  </si>
  <si>
    <t>R-HSA-73856</t>
  </si>
  <si>
    <t>Q9H444;P62979;P11142;O43633;Q99497;Q9H7P6;Q9UK41;Q9UQN3;P68871;P08670;Q99816</t>
  </si>
  <si>
    <t>Late endosomal microautophagy</t>
  </si>
  <si>
    <t>R-HSA-9615710</t>
  </si>
  <si>
    <t>P62140;P31946;Q13557;P36507;P67775;P30153;P12931;P35232;Q14738;P36873;Q13555</t>
  </si>
  <si>
    <t>RAF activation</t>
  </si>
  <si>
    <t>R-HSA-5673000</t>
  </si>
  <si>
    <t>Q96CW1;P63010;Q9UI12;P53680;P84077;O95782;O94973</t>
  </si>
  <si>
    <t>Nef Mediated CD4 Down-regulation</t>
  </si>
  <si>
    <t>R-HSA-167590</t>
  </si>
  <si>
    <t>P61224;P02679;P02671;P05106;Q9Y490;P02751;P12931;P02675</t>
  </si>
  <si>
    <t xml:space="preserve">GRB2:SOS provides linkage to MAPK signaling for Integrins </t>
  </si>
  <si>
    <t>R-HSA-354194</t>
  </si>
  <si>
    <t>Q9UL25;P62820;Q9H0U4;P61106;P61026;Q15286;P20340;P20339;P61019;P61006;P51148;P51149;Q9BZG1;Q9NP72;Q15907</t>
  </si>
  <si>
    <t>RAB geranylgeranylation</t>
  </si>
  <si>
    <t>R-HSA-8873719</t>
  </si>
  <si>
    <t>P27361;Q00610;Q13616;P62753;P33176;P28482;P06748;P63208;P02751</t>
  </si>
  <si>
    <t>Nuclear events stimulated by ALK signaling in cancer</t>
  </si>
  <si>
    <t>R-HSA-9725371</t>
  </si>
  <si>
    <t>O95782;P53680;O94973;Q00610;Q96CW1;P09496;O15118;P04114;P63010</t>
  </si>
  <si>
    <t>LDL clearance</t>
  </si>
  <si>
    <t>R-HSA-8964038</t>
  </si>
  <si>
    <t>P23528;P35579;O75116;P61586;P35580;P62140;P62745;P35749;P60660</t>
  </si>
  <si>
    <t>RHO GTPases Activate ROCKs</t>
  </si>
  <si>
    <t>R-HSA-5627117</t>
  </si>
  <si>
    <t>P17302;P14923;Q15836;P51149;Q9Y5S2;Q6IAA8;Q13177;O00161;Q8IVF7;P27105;Q8TAA9;Q07960;P60953;P02786</t>
  </si>
  <si>
    <t>RHOJ GTPase cycle</t>
  </si>
  <si>
    <t>R-HSA-9013409</t>
  </si>
  <si>
    <t>P11047;P00747;P02751;P17655;P13497;P04632;P16070;O15484;P98160;P50281;P42574;P07384;P14543;P07942;P08253;O14672;O15230</t>
  </si>
  <si>
    <t>Degradation of the extracellular matrix</t>
  </si>
  <si>
    <t>R-HSA-1474228</t>
  </si>
  <si>
    <t>P38606;P61421;P02787;P02786;P21281;P36543;Q93050;O75348;P21283;Q9Y5K8;Q9UI12</t>
  </si>
  <si>
    <t>Transferrin endocytosis and recycling</t>
  </si>
  <si>
    <t>R-HSA-917977</t>
  </si>
  <si>
    <t>P68371;P07437;P61981;Q13561;P68366;Q14204;P43034;P61163;P62258;Q15691;P30153;P07900;Q13409;P06493;P63167;P31323</t>
  </si>
  <si>
    <t>AURKA Activation by TPX2</t>
  </si>
  <si>
    <t>R-HSA-8854518</t>
  </si>
  <si>
    <t>P61163;P68371;Q13561;P31323;P06493;P43034;P63167;Q15691;P30153;P62258;Q9NRH3;Q13409;Q14204;P07900;P68366;P61981;P07437</t>
  </si>
  <si>
    <t>Recruitment of mitotic centrosome proteins and complexes</t>
  </si>
  <si>
    <t>R-HSA-380270</t>
  </si>
  <si>
    <t>O15230;P26006;P02452;P11047;P05997;P55268;P02461;P05556;P02751;P12931;P07942</t>
  </si>
  <si>
    <t>MET activates PTK2 signaling</t>
  </si>
  <si>
    <t>R-HSA-8874081</t>
  </si>
  <si>
    <t>P36543;Q9UI12;P38606;Q9Y5K8;P61421;Q93050;P07339;P14735;O75348;P21281;P21283</t>
  </si>
  <si>
    <t>Insulin receptor recycling</t>
  </si>
  <si>
    <t>R-HSA-77387</t>
  </si>
  <si>
    <t>Q13813;Q93008;P29317;Q8TAA9;Q01082;P60953;O43396;P06753;Q13177;P46940;P67936;Q00610</t>
  </si>
  <si>
    <t>RHOV GTPase cycle</t>
  </si>
  <si>
    <t>R-HSA-9013424</t>
  </si>
  <si>
    <t>P62258;Q13409;P43034;P61163;P31323;P07900;Q13561;Q15691;P06493;P30153;P63167;Q14204;P68366;P07437;P68371;P61981</t>
  </si>
  <si>
    <t>Loss of proteins required for interphase microtubule organization from the centrosome</t>
  </si>
  <si>
    <t>R-HSA-380284</t>
  </si>
  <si>
    <t>P07437;P06493;P68371;Q13561;P61163;P63167;P43034;P31323;Q14204;P62258;Q15691;P30153;P07900;P68366;P61981;Q13409</t>
  </si>
  <si>
    <t>Loss of Nlp from mitotic centrosomes</t>
  </si>
  <si>
    <t>R-HSA-380259</t>
  </si>
  <si>
    <t>Q15113;P13674;P07237;P23284;P08572;P12110;P12111;P13497;P50454;P05997;Q99715;P12109;O15460;P02452;P02461;P02462</t>
  </si>
  <si>
    <t>Collagen biosynthesis and modifying enzymes</t>
  </si>
  <si>
    <t>R-HSA-1650814</t>
  </si>
  <si>
    <t>P07814;P54136;P41252;Q9P2J5;P47897;P14868;Q15046;Q12904</t>
  </si>
  <si>
    <t>Selenoamino acid metabolism</t>
  </si>
  <si>
    <t>R-HSA-2408522</t>
  </si>
  <si>
    <t>P51149;Q7L576;Q6IAA8;Q12979;Q9Y2A7;Q9BSJ8;Q9Y6W5;P05556;P60953;Q8IZP0;Q07960;Q15836;P02786;Q13177;Q96AC1;O00161;P29317;Q9UQB8;Q8TAA9</t>
  </si>
  <si>
    <t>RAC3 GTPase cycle</t>
  </si>
  <si>
    <t>R-HSA-9013423</t>
  </si>
  <si>
    <t>P60953;P63000;Q6IAA8;Q9Y4F1;P29317;P02786;Q7L576;Q14185;Q12979;Q86UP2;Q14344;P46940;Q15836;P05556;Q07960;Q5JSL3;O00161;P51149;P52565;Q96AC1;Q13177;Q9BSJ8;Q8IZP0;Q9UQB8;Q96N67;Q9Y6W5;Q8TAA9;Q9Y2A7</t>
  </si>
  <si>
    <t>RAC1 GTPase cycle</t>
  </si>
  <si>
    <t>R-HSA-9013149</t>
  </si>
  <si>
    <t>Q13177;P35749;P21333;P35579;P63000;Q14247;P62140;P60953;P35580;P60660</t>
  </si>
  <si>
    <t>RHO GTPases activate PAKs</t>
  </si>
  <si>
    <t>R-HSA-5627123</t>
  </si>
  <si>
    <t>P78371;P48643;P40227;Q99832;P17987;P49368;P50990;P50991</t>
  </si>
  <si>
    <t>Folding of actin by CCT/TriC</t>
  </si>
  <si>
    <t>R-HSA-390450</t>
  </si>
  <si>
    <t>P05997;P02751;P08572;P02452;Q14118;O15230;P55268;P02461;P07942;P11047;Q16832;P02462;P98160</t>
  </si>
  <si>
    <t>Non-integrin membrane-ECM interactions</t>
  </si>
  <si>
    <t>R-HSA-3000171</t>
  </si>
  <si>
    <t>O14672;P09382;P01024;P07942;P14625;P0C0L4;P55268;P04114;P02787;P02671;Q15084;P00450;P02751;P07237;P02649;P11047;Q07065;O43852;P02679;Q86UP2;P13611</t>
  </si>
  <si>
    <t>Post-translational protein phosphorylation</t>
  </si>
  <si>
    <t>R-HSA-8957275</t>
  </si>
  <si>
    <t>O14964;O43396;Q01082;Q13177;Q13813;P60953;P46940;P29317;Q93008;Q8TAA9;Q00610;P12931;Q92783</t>
  </si>
  <si>
    <t>RHOU GTPase cycle</t>
  </si>
  <si>
    <t>R-HSA-9013420</t>
  </si>
  <si>
    <t>P49746;P07996;P09619;P00747;P05997;P02461;P12109;P08572;P35443;P12111;P12110;P02462</t>
  </si>
  <si>
    <t>Signaling by PDGF</t>
  </si>
  <si>
    <t>R-HSA-186797</t>
  </si>
  <si>
    <t>Q9BV40;P51809;P02786;O60749;P54920;P84077;P11717;P11142;Q9Y5X1;P02794;Q92572;P50570;Q9Y5X3;O00203;P51148</t>
  </si>
  <si>
    <t>Golgi Associated Vesicle Biogenesis</t>
  </si>
  <si>
    <t>R-HSA-432722</t>
  </si>
  <si>
    <t>Q12979;Q9Y2A7;Q9BSJ8;P52565;Q7L576;P51149;Q07960;Q6IAA8;Q9Y6W5;P46940;P05556;Q13177;Q8IZP0;P02786;Q8TAA9;Q14185;Q15836;P60953;P29317</t>
  </si>
  <si>
    <t>RAC2 GTPase cycle</t>
  </si>
  <si>
    <t>R-HSA-9013404</t>
  </si>
  <si>
    <t>P50570;P09496;Q00610;Q96CW1;Q05193;O94973;P63010;P53680;O95782</t>
  </si>
  <si>
    <t>Retrograde neurotrophin signalling</t>
  </si>
  <si>
    <t>R-HSA-177504</t>
  </si>
  <si>
    <t>P04899;P62873;P12931;P63218;P22694;P62879;P31323;P05556;Q9UBI6;P10644;P02751;P63092;P08648;P08754</t>
  </si>
  <si>
    <t>GPER1 signaling</t>
  </si>
  <si>
    <t>R-HSA-9634597</t>
  </si>
  <si>
    <t>O43684;O00139;Q3ZCM7;P43034;P36873;Q15691;P68366;Q9BUF5;P63167;O14980;P30153;Q14738;Q9Y6G9;P68371;Q14204;Q7L7X3;P67775;Q13409;P42677;Q9P258;Q13885;P46060</t>
  </si>
  <si>
    <t>EML4 and NUDC in mitotic spindle formation</t>
  </si>
  <si>
    <t>R-HSA-9648025</t>
  </si>
  <si>
    <t>P14625;P02794;P02461;P04114;P02452;P02649;P02462;P08572;P27797;Q5KU26</t>
  </si>
  <si>
    <t>Scavenging by Class A Receptors</t>
  </si>
  <si>
    <t>R-HSA-3000480</t>
  </si>
  <si>
    <t>P07942;P02671;P0C0L4;P07237;O14672;P01024;P09382;P14625;P02751;P02787;Q07065;P02649;Q86UP2;P13611;P00747;P00450;P08253;O43852;P55268;P11047;P02679;Q15084;P04114</t>
  </si>
  <si>
    <t>Regulation of Insulin-like Growth Factor (IGF) transport and uptake by Insulin-like Growth Factor Binding Proteins (IGFBPs)</t>
  </si>
  <si>
    <t>R-HSA-381426</t>
  </si>
  <si>
    <t>Q9UQN3;P62979;Q99816;Q9H444;O75351;Q9H7P6;Q9UK41;O43633;O14964;Q9NZZ3;Q9NP79;Q92783</t>
  </si>
  <si>
    <t>Endosomal Sorting Complex Required For Transport (ESCRT)</t>
  </si>
  <si>
    <t>R-HSA-917729</t>
  </si>
  <si>
    <t>P42677;O00139;O43684;P30153;P68371;P43034;Q14204;P36873;Q13885;Q9Y6G9;P63167;Q13409;Q15691;P46060;P67775;Q9BUF5;P68366;P06493;Q3ZCM7;Q9P258;Q7L7X3;Q14738;O14980</t>
  </si>
  <si>
    <t>Resolution of Sister Chromatid Cohesion</t>
  </si>
  <si>
    <t>R-HSA-2500257</t>
  </si>
  <si>
    <t>P61586;P22694;Q96JJ3;Q14185;Q13177;P07900;P60953;P63000;Q9Y2A7;Q9Y6W5;Q7L576;O75116;P05106;Q8IZP0;Q9UQB8;P06756</t>
  </si>
  <si>
    <t>VEGFA-VEGFR2 Pathway</t>
  </si>
  <si>
    <t>R-HSA-4420097</t>
  </si>
  <si>
    <t>P61163;P61981;Q13561;Q13885;P68366;P68371;Q13409;P06493;P43034;P30153;Q9NRH3;Q3ZCM7;P31323;Q15691;P63167;P07900;Q9BUF5;P07437;P62258;Q14204</t>
  </si>
  <si>
    <t>Recruitment of NuMA to mitotic centrosomes</t>
  </si>
  <si>
    <t>R-HSA-380320</t>
  </si>
  <si>
    <t>P35749;Q13177;P08133;P07355;P60660;P06753;Q05682;Q9Y490;P09493;P67936;P04083;P19105;P05091;P18206</t>
  </si>
  <si>
    <t>Smooth Muscle Contraction</t>
  </si>
  <si>
    <t>R-HSA-445355</t>
  </si>
  <si>
    <t>Q9Y6G9;P67775;P68366;O00139;P63167;Q14738;Q15691;O14980;Q9BUF5;P42677;Q13409;O43684;P43034;P68371;Q14204;P46060;P30153;P36873;Q13885;Q3ZCM7;Q9P258;Q7L7X3</t>
  </si>
  <si>
    <t>Mitotic Prometaphase</t>
  </si>
  <si>
    <t>R-HSA-68877</t>
  </si>
  <si>
    <t>P78371;Q99832;Q8IYB3;P07910;O75116;P38159;P62995;Q13098;O43396;P08670;Q9BT78</t>
  </si>
  <si>
    <t>RHOBTB1 GTPase cycle</t>
  </si>
  <si>
    <t>R-HSA-9013422</t>
  </si>
  <si>
    <t>O94973;O95782;Q96CW1;Q00610;P29323;Q05193;P63000;P09496;P63010;P08253;P53680;O14672;P07947;P54753;P29317</t>
  </si>
  <si>
    <t>EPH-ephrin mediated repulsion of cells</t>
  </si>
  <si>
    <t>R-HSA-3928665</t>
  </si>
  <si>
    <t>P78371;P50990;P50991;Q99832;P17987;P40227;P68366;Q9BUF5;Q13885;P68371;P49368;P48643</t>
  </si>
  <si>
    <t>Prefoldin mediated transfer of substrate  to CCT/TriC</t>
  </si>
  <si>
    <t>R-HSA-389957</t>
  </si>
  <si>
    <t>O14936;P17252;P02751;P06756;P05556;P02461;P05997;P23229;P05106;P12814;P02452;P07996</t>
  </si>
  <si>
    <t>Syndecan interactions</t>
  </si>
  <si>
    <t>R-HSA-3000170</t>
  </si>
  <si>
    <t>O94973;Q9BT78;P02786;Q13098;P04114;Q00610;P53680;Q92783;Q15836;O95782;P62979;P63010;Q99961;P51809;P09496;P11717;O14964;Q9BV40;Q9UNS2;Q96CW1;P20645;P02787</t>
  </si>
  <si>
    <t>Cargo recognition for clathrin-mediated endocytosis</t>
  </si>
  <si>
    <t>R-HSA-8856825</t>
  </si>
  <si>
    <t>Q13885;P68366;P40227;P50991;P78371;P68371;Q9BUF5;P48643;Q99832;P17987;P50990;P49368</t>
  </si>
  <si>
    <t>Formation of tubulin folding intermediates by CCT/TriC</t>
  </si>
  <si>
    <t>R-HSA-389960</t>
  </si>
  <si>
    <t>P05106;P27361;P05556;P08648;O14786;P28482;P63000;P67870;P06756;P36507;P13591</t>
  </si>
  <si>
    <t>Signal transduction by L1</t>
  </si>
  <si>
    <t>R-HSA-445144</t>
  </si>
  <si>
    <t>P46926;P13929;Q01813;P18669;P09972;P60174;P04075;P00558;P06733;P19367;P14618;P04406;P06744</t>
  </si>
  <si>
    <t>Glycolysis</t>
  </si>
  <si>
    <t>R-HSA-70171</t>
  </si>
  <si>
    <t>Q3ZCM7;P68371;Q99497;Q13404;Q13885;P07900;P62979;Q13409;P63167;P68366;Q9BUF5;P55072;Q9Y6G9;Q14204;P08670</t>
  </si>
  <si>
    <t>Aggrephagy</t>
  </si>
  <si>
    <t>R-HSA-9646399</t>
  </si>
  <si>
    <t>Q96JJ3;P05556;Q07960;Q86UP2;Q8TAA9;P61604;Q15836;P29317;P51149;Q7L576;P02786;P84095;Q13177;P34897;P60953;P52565;Q14185;Q6IAA8;Q9BSJ8</t>
  </si>
  <si>
    <t>RHOG GTPase cycle</t>
  </si>
  <si>
    <t>R-HSA-9013408</t>
  </si>
  <si>
    <t>Q14112;P55268;P14543;P23229;O15230;P11047;P08572;P02462;P06756;P26006;P98160;P07942;P05556</t>
  </si>
  <si>
    <t>Laminin interactions</t>
  </si>
  <si>
    <t>R-HSA-3000157</t>
  </si>
  <si>
    <t>P61586;P61158;P60953;O15144;P59998;P29323;P23528;P07947;P63000;O15145;O75116;O15511;P61160;O15143;P54753</t>
  </si>
  <si>
    <t>EPHB-mediated forward signaling</t>
  </si>
  <si>
    <t>R-HSA-3928662</t>
  </si>
  <si>
    <t>Q9UK41;Q9NP79;P62937;O43633;Q96PU5;O75351;Q9H7P6;Q99816;P62979;Q8WUM4;Q9NZZ3;Q9H444;Q9UQN3</t>
  </si>
  <si>
    <t>Budding and maturation of HIV virion</t>
  </si>
  <si>
    <t>R-HSA-162588</t>
  </si>
  <si>
    <t>P09972;P06744;P00558;P04075;P40926;P06733;P04406;P40925;Q16822;P13929;P00505;P18669;P17174;P60174</t>
  </si>
  <si>
    <t>Gluconeogenesis</t>
  </si>
  <si>
    <t>R-HSA-70263</t>
  </si>
  <si>
    <t>P02671;P31946;P02751;P46940;P61224;P30086;P02675;P02679;P12931;P36507;P18206;P28482;Q9Y490;P27361;P05106</t>
  </si>
  <si>
    <t>MAP2K and MAPK activation</t>
  </si>
  <si>
    <t>R-HSA-5674135</t>
  </si>
  <si>
    <t>Q13616;P63167;P07437;P31323;P63208;P68371;P62258;P43034;P68366;P61006;P06493;P61163;P62140;P61981;P62979;Q13561;P07900;Q14204;P30153;Q13409;Q15691</t>
  </si>
  <si>
    <t>Regulation of PLK1 Activity at G2/M Transition</t>
  </si>
  <si>
    <t>R-HSA-2565942</t>
  </si>
  <si>
    <t>O15143;O15511;P61158;Q14185;Q96JJ3;O00159;P28482;P01857;Q9Y6W5;P01860;Q7L576;P60953;P61160;P27361;Q8IZP0;O15145;P35579;P07947;P01709;Q9UQB8;Q9Y4I1;P63000;O15144;Q9Y2A7;P59998</t>
  </si>
  <si>
    <t>FCGR3A-mediated phagocytosis</t>
  </si>
  <si>
    <t>R-HSA-9664422</t>
  </si>
  <si>
    <t>P07996;P16070;P08572;P26006;P12109;P05556;P23229;P02462;P02675;P12111;P02461;P05997;P02679;P05106;P12110;P02751;P02452;P06756;P02671;P98160;P08648</t>
  </si>
  <si>
    <t>Integrin cell surface interactions</t>
  </si>
  <si>
    <t>R-HSA-216083</t>
  </si>
  <si>
    <t>P49755;Q9Y678;Q3ZCM7;P68371;P18085;P53621;Q13885;P68366;P48444;O75396;Q9BUF5;P33176;P53618;P46459;P84077;P35606;P84085;Q9H0U4;O00139;P54920;P62820;Q9BVK6;Q07866</t>
  </si>
  <si>
    <t>COPI-dependent Golgi-to-ER retrograde traffic</t>
  </si>
  <si>
    <t>R-HSA-6811434</t>
  </si>
  <si>
    <t>P40227;P48643;P67870;P50991;P50990;P62873;P29992;P63218;P78371;P49368;Q9UBI6;Q99832;P17987;P50148;P62879</t>
  </si>
  <si>
    <t>Cooperation of PDCL (PhLP1) and TRiC/CCT in G-protein beta folding</t>
  </si>
  <si>
    <t>R-HSA-6814122</t>
  </si>
  <si>
    <t>P02679;Q9Y490;P46940;P02751;P36507;P18206;P02675;P30086;P05106;P28482;P02671;P61224;P27361;P31946;P12931</t>
  </si>
  <si>
    <t>Signaling by high-kinase activity BRAF mutants</t>
  </si>
  <si>
    <t>R-HSA-6802948</t>
  </si>
  <si>
    <t>P02671;P28482;P02679;P27361;Q9Y490;Q13557;P12931;P02751;Q13555;P05106;P36507;P46940;P18206;P61224;P31946;P02675</t>
  </si>
  <si>
    <t>Signaling by RAF1 mutants</t>
  </si>
  <si>
    <t>R-HSA-9656223</t>
  </si>
  <si>
    <t>P78371;P12814;Q99832;Q16543;P62995;P08238;O43396;Q8IYB3;P40227;P07910;Q12792;P07900;P38159</t>
  </si>
  <si>
    <t>RHOBTB2 GTPase cycle</t>
  </si>
  <si>
    <t>R-HSA-9013418</t>
  </si>
  <si>
    <t>Q04917;P27348;P35579;P63000;P35580;P62258;P61586;P62140;P31946;P62745;P63104;P61981;P60660;P35749</t>
  </si>
  <si>
    <t>RHO GTPases activate PKNs</t>
  </si>
  <si>
    <t>R-HSA-5625740</t>
  </si>
  <si>
    <t>P01857;Q96JJ3;O15511;Q9UQB8;O15145;P61158;P59998;P08238;P28482;Q9Y2A7;O15144;P23528;Q8IZP0;Q14185;P60953;O15143;Q9Y4I1;P61160;P63000;Q9Y6W5;P01709;O00159;P27361;Q7L576;P35579;P01860;P07900</t>
  </si>
  <si>
    <t>Regulation of actin dynamics for phagocytic cup formation</t>
  </si>
  <si>
    <t>R-HSA-2029482</t>
  </si>
  <si>
    <t>P02675;P27361;P28482;P46940;P30086;P18206;P02679;P02545;P61224;P02751;P02671;P05106;P36507;Q13555;Q9Y490;O00203;Q13557;P12931;Q7KZF4;P31946</t>
  </si>
  <si>
    <t>Signaling by BRAF and RAF1 fusions</t>
  </si>
  <si>
    <t>R-HSA-6802952</t>
  </si>
  <si>
    <t>Q07955;Q01130;P62316;O75643;P24928;P62318;Q6P2Q9;Q15029;P67809;P62314;O94906;Q16629;P30876;Q09161;P62304;Q15393;O75533;Q13247</t>
  </si>
  <si>
    <t>mRNA Splicing - Minor Pathway</t>
  </si>
  <si>
    <t>R-HSA-72165</t>
  </si>
  <si>
    <t>Q3ZCM7;Q13885;P67775;P68366;O00139;Q13409;P36873;P60953;O43684;P62745;Q9Y6G9;Q9BUF5;P63000;O14980;P43034;P61586;Q9P258;Q14738;Q15691;P46060;Q9Y4D1;Q8IVF7;Q7L7X3;P05556;P68371;P42677;P63167;P30153;Q14204</t>
  </si>
  <si>
    <t>RHO GTPases Activate Formins</t>
  </si>
  <si>
    <t>R-HSA-5663220</t>
  </si>
  <si>
    <t>P11047;P55268;P13591;P13611;P05556;P98160;P09486;P21810;P05106;P08572;P02462;P07942;P12110;P12109;Q14118;P05997;P02461;P02751;P06756;P02452;O15230;P12111</t>
  </si>
  <si>
    <t>ECM proteoglycans</t>
  </si>
  <si>
    <t>R-HSA-3000178</t>
  </si>
  <si>
    <t>Q7L576;P59998;P63000;Q9Y6W5;O15143;P61160;O15145;P61158;O15511;P28482;P27361;Q8IZP0;O15144;P60953;Q9Y2A7;Q9UQB8</t>
  </si>
  <si>
    <t>RHO GTPases Activate WASPs and WAVEs</t>
  </si>
  <si>
    <t>R-HSA-5663213</t>
  </si>
  <si>
    <t>P55786;Q96PU5;Q06323;Q13616;P49720;Q15369;P25786;P28074;P62333;P28066;P51665;P29144;Q15370;P25788;O00231;P62191;Q15008;P62195;P60900;P46934;O43242;P55036;Q13200;P28070;P63208;P28072;P17980;Q9UIQ6;P20618;Q5T4S7;P43686;P35998;Q99460;P49721;Q13404;Q9UNE7;P25789;O00232;P22314;Q13867;P25787;O14818;Q99436;P62979;P61081;Q9UNM6;O00487</t>
  </si>
  <si>
    <t>Antigen processing: Ubiquitination &amp; Proteasome degradation</t>
  </si>
  <si>
    <t>R-HSA-983168</t>
  </si>
  <si>
    <t>P30086;P28482;Q13555;P35232;P18206;Q13557;P02671;P02675;P46940;P12931;P36507;P05106;Q9Y490;P02751;P27361;P31946;P61224;P02679</t>
  </si>
  <si>
    <t>Signaling downstream of RAS mutants</t>
  </si>
  <si>
    <t>R-HSA-9649948</t>
  </si>
  <si>
    <t>Q9Y490;P31946;P35232;P36507;P18206;P27361;P02751;P05106;P28482;P46940;Q13557;P12931;Q13555;P30086;P61224;P02679;P02675;P02671</t>
  </si>
  <si>
    <t>Paradoxical activation of RAF signaling by kinase inactive BRAF</t>
  </si>
  <si>
    <t>R-HSA-6802955</t>
  </si>
  <si>
    <t>P35232;P18206;P61224;P12931;P02671;P02675;P46940;P02751;P02679;P36507;P30086;P27361;Q13557;Q13555;Q9Y490;P05106;P28482;P31946</t>
  </si>
  <si>
    <t>Signaling by moderate kinase activity BRAF mutants</t>
  </si>
  <si>
    <t>R-HSA-6802946</t>
  </si>
  <si>
    <t>Generic Transcription Pathway</t>
  </si>
  <si>
    <t>R-HSA-212436</t>
  </si>
  <si>
    <t>P26641;Q9P2E9;P35579;P62993;Q14203;Q13501;Q07866;P02751;P10644;P06748;P67936;P06753;P18206;P33176;P31939;P26038;Q00610;O94979</t>
  </si>
  <si>
    <t>Signaling by ALK fusions and activated point mutants</t>
  </si>
  <si>
    <t>R-HSA-9725370</t>
  </si>
  <si>
    <t>Q3ZCM7;P26038;P50570;P09496;Q00610;P63010;P28482;P68366;P53680;Q9BUF5;O95782;P35241;Q13885;Q05193;P68371;O94973;Q16555;P15311;Q96CW1</t>
  </si>
  <si>
    <t>Recycling pathway of L1</t>
  </si>
  <si>
    <t>R-HSA-437239</t>
  </si>
  <si>
    <t>P05388;P11233;P60953;P62937;P22626;P38646;P17987;P52597;P84077;P61224;P07355;P52907;P37837;Q00169;P23528;Q13177;Q13126;P26038</t>
  </si>
  <si>
    <t>Gene and protein expression by JAK-STAT signaling after Interleukin-12 stimulation</t>
  </si>
  <si>
    <t>R-HSA-8950505</t>
  </si>
  <si>
    <t>P61163;Q9Y6G9;P47755;Q3ZCM7;P47712;Q14203;Q13409;P52907;Q9NP72;P43034;Q14204;P68402;P63167;Q13885;Q9BUF5;P68366;P20340;Q15102;P47756;Q13561;P68371</t>
  </si>
  <si>
    <t>COPI-independent Golgi-to-ER retrograde traffic</t>
  </si>
  <si>
    <t>R-HSA-6811436</t>
  </si>
  <si>
    <t>P68371;Q3ZCM7;P11233;P68366;P62258;Q9Y4I1;Q13885;Q9BUF5;Q96KP1;P63104;O00161;P35579;Q9UIQ6;Q04917;P31946;P63000;P61981;P61006;Q12846;Q96A65;P61026;P27348;O00159;P61106</t>
  </si>
  <si>
    <t>Translocation of SLC2A4 (GLUT4) to the plasma membrane</t>
  </si>
  <si>
    <t>R-HSA-1445148</t>
  </si>
  <si>
    <t>P12814;Q9Y490;P68366;O15439;P37802;P09486;Q9NTK5;P02787;O75083;P04075;P11021;P23528;Q01518;P05106;P02679;P55145;P02675;P18206;O43707;Q14624;P08758;P02751;O43852;P21333;P02671;Q16610;P00747;O60245;P62937;Q86UX7;Q9NUQ9;P07996</t>
  </si>
  <si>
    <t xml:space="preserve">Platelet degranulation </t>
  </si>
  <si>
    <t>R-HSA-114608</t>
  </si>
  <si>
    <t>P68371;P63010;O94973;Q14203;P09496;P53680;Q13409;Q15436;P07339;Q9Y6G9;P33176;O00139;P51149;P63167;P68366;P61163;Q05193;Q14204;Q13885;Q96CW1;P47755;P27824;Q9BUF5;P52907;Q13561;Q3ZCM7;Q07866;P50570;P47756;P42025;P84077;O94979;O95782</t>
  </si>
  <si>
    <t>MHC class II antigen presentation</t>
  </si>
  <si>
    <t>R-HSA-2132295</t>
  </si>
  <si>
    <t>P25788;Q13098;P62191;P20618;P28066;Q99460;P28072;P28070;P55072;Q13501;Q13620;O00231;P62333;Q13200;O43242;P61081;P62979;Q16531;P60900;O14818;Q15369;Q99436;Q15008;P25786;P35998;P51665;Q13616;Q9BT78;P43686;Q15370;P28074;P25787;Q16576;P63208;Q86VP6;P25789;P17980;Q06323;P49720;Q9NY33;P62195;P49721;Q9UNS2;O00232;P55036;Q9UNM6;O00487</t>
  </si>
  <si>
    <t>Neddylation</t>
  </si>
  <si>
    <t>R-HSA-8951664</t>
  </si>
  <si>
    <t>P08238;Q13409;P31948;Q14203;P11142;P47756;P47755;P0DMV9;Q15185;P31689;Q9Y6G9;Q3ZCM7;P07900;O60884;Q13885;P52907;Q02790;P68371;P61163;P68366;P63167;Q13561;Q9BUF5;Q14204</t>
  </si>
  <si>
    <t>HSP90 chaperone cycle for steroid hormone receptors (SHR) in the presence of ligand</t>
  </si>
  <si>
    <t>R-HSA-3371497</t>
  </si>
  <si>
    <t>Q99460;O00232;Q9UNM6;P62333;P28072;P25787;P28070;P35998;P60900;O00487;Q99436;Q13616;O00231;Q13404;P20618;Q15008;P51665;Q06323;O43242;P17980;P62979;O14818;P28066;P25788;P01709;P49721;P62195;P62191;P49720;P28074;Q13200;P25789;P63208;P55036;P43686;P25786</t>
  </si>
  <si>
    <t>FCERI mediated NF-kB activation</t>
  </si>
  <si>
    <t>R-HSA-2871837</t>
  </si>
  <si>
    <t>Q9Y6G9;P18085;Q14203;P62820;Q13561;Q13409;P52907;Q9BUF5;P61163;P47755;P68366;Q13813;Q3ZCM7;P53621;P53618;P46459;Q01082;P35606;Q9Y678;P48444;Q9BVK6;P84085;P54920;P68371;P63167;P47756;P49755;P84077;Q13885;Q9H0U4;Q14204</t>
  </si>
  <si>
    <t>COPI-mediated anterograde transport</t>
  </si>
  <si>
    <t>R-HSA-6807878</t>
  </si>
  <si>
    <t>P11142;P04114;P53680;P51148;P61160;O94973;P09496;Q9Y5X1;Q9BV40;Q05193;P02787;O15144;P63010;Q14247;P51809;P59998;P02786;Q92783;P62979;O95782;P20645;O00499;Q15836;Q99961;O15511;Q9UKS6;P11717;P50570;Q96CW1;Q00610;O15145;P62330;O14964;P20339;P61158</t>
  </si>
  <si>
    <t>Clathrin-mediated endocytosis</t>
  </si>
  <si>
    <t>R-HSA-8856828</t>
  </si>
  <si>
    <t>P23381;P07814;Q15046;P14868;Q9P2J5;P47897;P26639;P26640;P41250;P54136;P49588;P41252;P54577;Q12904;Q9NSD9;Q15181;O43776;P12081;P49591</t>
  </si>
  <si>
    <t>Cytosolic tRNA aminoacylation</t>
  </si>
  <si>
    <t>R-HSA-379716</t>
  </si>
  <si>
    <t>P25788;Q96FW1;P28072;P62195;P60900;P62333;O00231;P25787;P62191;P21796;Q15008;O43242;P51665;P45974;P49721;P49720;O60814;Q99460;P25789;Q06323;P28074;Q9NZL9;Q9UNM6;Q93008;O14964;Q99436;Q13200;O60493;P20618;P45880;P25786;P62979;P35998;Q9Y265;P28066;O00232;P14735;Q9Y277;O00487;P17980;P28070;Q8TEB7;Q9Y4E8;P43686;O14818;P55036</t>
  </si>
  <si>
    <t>Ub-specific processing proteases</t>
  </si>
  <si>
    <t>R-HSA-5689880</t>
  </si>
  <si>
    <t>Q99436;O00487;P20618;P62195;P49721;O43242;P63208;P17980;P62191;P51665;O00232;O00231;P43686;Q13404;Q9UNM6;Q13616;O14818;P25789;Q99460;P28066;P28070;Q13200;P25787;Q06323;P62333;P35998;P28072;P49720;P28074;P25788;P25786;P62979;P55036;P60900;Q15008</t>
  </si>
  <si>
    <t>Downstream TCR signaling</t>
  </si>
  <si>
    <t>R-HSA-202424</t>
  </si>
  <si>
    <t>Q01130;P55795;P51991;P52272;P09651;P24928;P62995;Q15366;Q15365;Q05519;P31943;P38159;Q07955;Q14103;P67809;Q16629;Q00839;P22626;P52597;P84103;Q13247;P30876;P61978;P35637;P14866;P26599;O75494;Q09161;Q13243;P07910</t>
  </si>
  <si>
    <t>Processing of Capped Intron-Containing Pre-mRNA</t>
  </si>
  <si>
    <t>R-HSA-72203</t>
  </si>
  <si>
    <t>O14818;O00232;Q06323;O43242;O00487;P49721;P20618;P62195;P28066;P62979;Q15008;P51665;P25788;P55036;P62191;P28074;P28070;P17980;P25786;O00231;P60900;P25789;Q13200;Q99460;P43686;Q99436;Q9UNM6;P25787;P35998;P62333;P28072;P49720</t>
  </si>
  <si>
    <t>APC/C:Cdh1 mediated degradation of Cdc20 and other APC/C:Cdh1 targeted proteins in late mitosis/early G1</t>
  </si>
  <si>
    <t>R-HSA-174178</t>
  </si>
  <si>
    <t>P62195;P28072;O60814;Q15008;P49720;P62979;O00487;Q71UI9;P28070;P20618;P60900;P25788;P35998;P84243;Q99460;P25786;P28074;P49721;P62333;P62805;O00232;P62191;Q13200;O43242;P28066;P17980;P55036;O00231;P25787;Q9UNM6;P51665;P43686;P25789;Q99436;O14818;Q06323</t>
  </si>
  <si>
    <t>RUNX1 regulates transcription of genes involved in differentiation of HSCs</t>
  </si>
  <si>
    <t>R-HSA-8939236</t>
  </si>
  <si>
    <t>P25788;P60900;O43242;Q15008;P62979;P28070;P51665;P62195;P49721;P35998;Q13200;P28074;P20618;O00231;P25786;P25789;Q99460;P25787;P17980;Q9UNM6;P28066;O14818;Q99436;P43686;P49720;Q06323;P62333;P28072;O00232;P55036;O00487;P62191</t>
  </si>
  <si>
    <t>CDK-mediated phosphorylation and removal of Cdc6</t>
  </si>
  <si>
    <t>R-HSA-69017</t>
  </si>
  <si>
    <t>P25787;P62979;P28066;Q9UNM6;P62333;P17980;O00232;P60900;P28074;P49720;P25788;Q13200;P55036;P28072;P25789;P35998;O00231;P43686;Q15008;P49721;Q06323;P62191;O14818;P51665;O43242;Q99436;P28070;P20618;P62195;P25786;O00487;Q99460</t>
  </si>
  <si>
    <t>Hedgehog 'on' state</t>
  </si>
  <si>
    <t>R-HSA-5632684</t>
  </si>
  <si>
    <t>P28070;Q13200;P62979;P62191;Q99436;O14818;P28072;P62195;P25786;P28066;O00231;O00232;Q06323;Q9UNM6;Q15008;P60900;P43686;P49720;P17980;P35998;O43242;P49721;P51665;P25787;P25789;P28074;Q99460;P55036;O00487;P20618;P25788;P62333</t>
  </si>
  <si>
    <t>Regulation of RAS by GAPs</t>
  </si>
  <si>
    <t>R-HSA-5658442</t>
  </si>
  <si>
    <t>O00487;P20618;P35998;P17980;P25787;Q99460;Q15008;Q99436;P28070;P28074;P60900;P28066;P55036;P62979;P62333;P25786;P25788;P51665;P62191;P28072;P62195;O43242;P49721;Q06323;O14818;Q9UNM6;O00232;O00231;P25789;Q13200;P43686;P49720</t>
  </si>
  <si>
    <t>APC/C:Cdc20 mediated degradation of Securin</t>
  </si>
  <si>
    <t>R-HSA-174154</t>
  </si>
  <si>
    <t>P25788;Q06323;P62979;P62191;P60900;Q9UNM6;P49720;P28066;Q99436;P55036;O00232;P28070;O43242;P43686;P28072;O00231;P28074;P25787;P35998;O14818;P25789;Q99460;P49721;P51665;P62195;P17980;Q13200;P20618;P25786;O00487;Q15008;P62333</t>
  </si>
  <si>
    <t>TNFR2 non-canonical NF-kB pathway</t>
  </si>
  <si>
    <t>R-HSA-5668541</t>
  </si>
  <si>
    <t>P28072;P25788;P62333;P62195;Q99436;O43242;O96019;P43686;O00487;P49720;P51610;P60900;O00231;P35998;P28066;O14818;P17980;P25789;Q99460;Q9Y4E8;Q13200;P20618;P49721;P28074;P51665;P55036;O00232;P28070;P25787;Q9UNM6;Q15008;P62979;O15294;Q06323;P25786;P62191;Q9Y265</t>
  </si>
  <si>
    <t>UCH proteinases</t>
  </si>
  <si>
    <t>R-HSA-5689603</t>
  </si>
  <si>
    <t>P17980;Q13200;P49721;P25789;P55036;P25787;P60900;Q9UNM6;Q99460;P43686;P28070;P62195;O43242;P62979;Q06323;P35998;P28066;P62191;P25788;P28074;Q99436;O00487;O14818;P51665;P25786;O00231;Q15008;P28072;P62333;O00232;P20618;P49720</t>
  </si>
  <si>
    <t>Autodegradation of Cdh1 by Cdh1:APC/C</t>
  </si>
  <si>
    <t>R-HSA-174084</t>
  </si>
  <si>
    <t>P35998;P17980;Q13200;O00231;P20618;P60900;P28074;Q15008;P28070;P25786;Q99436;P25789;P28066;P43686;P62979;Q13501;O14818;P25788;P49721;P25787;P55036;P51665;Q13404;O00232;O43242;O00487;P62191;Q13616;P63208;Q06323;Q99460;Q9UNM6;P28072;P62333;P49720;P62195</t>
  </si>
  <si>
    <t>Interleukin-1 signaling</t>
  </si>
  <si>
    <t>R-HSA-9020702</t>
  </si>
  <si>
    <t>O00231;P62195;P17980;Q99460;O14818;P20618;O43684;P28070;Q9UNM6;P49720;P28074;P60900;P62191;O00487;P35998;P28066;P06493;P28072;P62979;P55036;P51665;Q15008;P25786;Q06323;P62333;P25787;P25789;O43242;Q99436;P43686;P25788;P49721;Q13200;O00232</t>
  </si>
  <si>
    <t>Cdc20:Phospho-APC/C mediated degradation of Cyclin A</t>
  </si>
  <si>
    <t>R-HSA-174184</t>
  </si>
  <si>
    <t>P51665;P62191;P43686;O14818;P60900;Q99460;P20618;P55036;Q13404;P35998;P17980;P28074;P62979;P63208;P62195;P49721;P49720;Q06323;Q15008;Q13200;O00231;P25787;P28066;O00487;O43242;Q13616;P28072;O00232;Q9UNM6;P28070;P25789;P25786;P62333;P25788;Q99436</t>
  </si>
  <si>
    <t>CLEC7A (Dectin-1) signaling</t>
  </si>
  <si>
    <t>R-HSA-5607764</t>
  </si>
  <si>
    <t>P62191;P28070;Q06323;P51665;P55036;O00487;P43686;O00232;P49720;P49721;P28072;O14818;O00231;O43242;P60900;P62195;P28066;Q99460;Q15008;P25786;Q13200;P17980;P35998;P28074;P25787;P62333;P25789;P20618;Q9UNM6;Q99436;P25788</t>
  </si>
  <si>
    <t>Somitogenesis</t>
  </si>
  <si>
    <t>R-HSA-9824272</t>
  </si>
  <si>
    <t>P62195;P62333;Q15008;P49720;P28072;P25786;P25788;P62979;P60900;P62191;P28074;P17980;Q06323;Q9UNM6;P51665;O00231;Q13200;O00487;P28070;P35998;P55036;P25789;Q99460;P49721;P20618;O00232;O43242;P43686;P25787;O14818;Q99436;P28066;O75084</t>
  </si>
  <si>
    <t>Asymmetric localization of PCP proteins</t>
  </si>
  <si>
    <t>R-HSA-4608870</t>
  </si>
  <si>
    <t>O43242;Q13200;P28066;P55036;P62195;P62979;P49720;P62191;P25786;Q9UNM6;P28072;P62333;P28074;P17980;P35998;O00487;P28070;P60900;Q99436;O14818;Q99460;P49721;P43686;O00232;P25789;O00231;P25787;P25788;Q06323;P51665;Q15008;P20618</t>
  </si>
  <si>
    <t>Degradation of DVL</t>
  </si>
  <si>
    <t>R-HSA-4641258</t>
  </si>
  <si>
    <t>O00487;P28072;P62195;P28070;P25786;P25789;P17980;P28066;P49720;O14818;O00231;Q13200;P55036;P35998;P60900;Q15008;P28074;Q13616;Q9UNM6;P49721;P25787;P20618;Q99436;P62191;P63208;O00232;P62979;P51665;P43686;P25788;P62333;Q99460;Q06323;O43242</t>
  </si>
  <si>
    <t>Activation of NF-kappaB in B cells</t>
  </si>
  <si>
    <t>R-HSA-1169091</t>
  </si>
  <si>
    <t>P25789;P28074;P28070;Q9UNM6;P20618;Q15008;O14818;P49721;P62195;Q99436;Q15370;P25787;Q15369;O00487;P25786;P17980;P62979;P62191;P28072;Q99460;O43242;Q13200;P51665;P43686;Q06323;P60900;O00232;P55036;P28066;O00231;P62333;P49720;P35998;P25788</t>
  </si>
  <si>
    <t>Oxygen-dependent proline hydroxylation of Hypoxia-inducible Factor Alpha</t>
  </si>
  <si>
    <t>R-HSA-1234176</t>
  </si>
  <si>
    <t>P28066;P28072;P60900;O00487;P62195;P62979;P25788;P25786;Q13200;P49720;P62191;P55036;P17980;Q15008;P51665;O43242;Q06323;P49721;P25789;P20618;O14818;P35998;P25787;O00231;Q99460;Q9UNM6;Q99436;P28070;P28074;P43686;O00232;P62333</t>
  </si>
  <si>
    <t>Degradation of AXIN</t>
  </si>
  <si>
    <t>R-HSA-4641257</t>
  </si>
  <si>
    <t>P25787;P20618;Q9UNE7;P62191;P28066;Q99460;P28070;O00231;P35998;O00487;P17980;P67870;P62333;P46934;P62979;P28074;Q06323;P25786;Q99436;O43242;Q15008;P62195;P28072;O00232;P43686;Q13200;Q9UNM6;P49720;O14818;P49721;P25788;P55036;P25789;P60900;P51665</t>
  </si>
  <si>
    <t>Regulation of PTEN stability and activity</t>
  </si>
  <si>
    <t>R-HSA-8948751</t>
  </si>
  <si>
    <t>Q06323;Q15008;Q13200;P25788;Q9UNM6;P25789;P25787;P49721;P62333;O43242;P49720;P17980;O14818;P25786;P28074;P60900;P62979;P28070;P43686;P35998;P51665;P62195;P20618;P28072;O00231;O00232;Q99460;Q99436;P28066;P62191;O00487;P55036</t>
  </si>
  <si>
    <t>Ubiquitin Mediated Degradation of Phosphorylated Cdc25A</t>
  </si>
  <si>
    <t>R-HSA-69601</t>
  </si>
  <si>
    <t>Q13200;P43686;P62195;P55036;Q9UNM6;P28074;P28070;O43242;O00232;P62979;P62191;P25789;O14818;P25787;P51665;P62333;P20618;P28066;P49721;Q06323;P25788;Q99460;P35998;Q99436;O00487;P49720;O00231;P60900;P28072;Q15008;P17980;P25786</t>
  </si>
  <si>
    <t>Autodegradation of the E3 ubiquitin ligase COP1</t>
  </si>
  <si>
    <t>R-HSA-349425</t>
  </si>
  <si>
    <t>P63208;O14818;P49841;P28072;Q13616;P62333;P25786;P25788;P49721;P35998;P60900;P28066;P49720;Q15008;P55036;P20618;P28070;Q9UNE7;O00232;P25789;O43242;P62191;Q06323;P62195;Q9UNM6;O00487;P17980;Q99460;Q13200;P51665;P25787;P62979;Q99436;P43686;P28074;O00231</t>
  </si>
  <si>
    <t>Regulation of RUNX2 expression and activity</t>
  </si>
  <si>
    <t>R-HSA-8939902</t>
  </si>
  <si>
    <t>P28074;Q99436;P60900;P62979;Q9UNM6;O43242;P62195;P28066;P51665;P49720;P25786;P25787;O00232;P55036;Q13200;P20618;P43686;O00487;O14818;P28070;P62191;P17980;P49721;P62333;P35998;P28072;Q06323;P25789;P25788;Q15008;O00231;Q99460;P55072</t>
  </si>
  <si>
    <t>Hh mutants are degraded by ERAD</t>
  </si>
  <si>
    <t>R-HSA-5362768</t>
  </si>
  <si>
    <t>P55072;P20618;P62195;P28072;O00232;P43686;Q9BUN8;P62979;P17980;Q06323;P55036;Q99436;P25788;P49720;P28066;O00231;P25789;P60900;O43242;P28070;P35998;Q13200;O00487;Q9UNM6;P51665;P62333;O14818;P28074;P62191;P25787;Q99460;P49721;Q15008;P25786</t>
  </si>
  <si>
    <t>Defective CFTR causes cystic fibrosis</t>
  </si>
  <si>
    <t>R-HSA-5678895</t>
  </si>
  <si>
    <t>P43686;P28074;P25786;P60900;Q13200;Q9UNM6;P28070;P62979;Q06323;P51665;O43242;P28072;Q99460;P17980;P20618;O00231;P28066;P55036;O00487;O14818;P25788;P49721;P62333;P25789;Q15008;P25787;P49720;Q99436;P62191;P62195;P35998;O00232</t>
  </si>
  <si>
    <t>G2/M Checkpoints</t>
  </si>
  <si>
    <t>R-HSA-69481</t>
  </si>
  <si>
    <t>Q13200;O00231;P62195;P25787;P43686;O43242;P62191;P28066;P49721;P17980;P28074;P55036;Q99460;P20618;P25789;P28070;P35998;P62333;O00232;P25788;Q06323;P60900;P28072;P51665;O00487;Q99436;O14818;P49720;P15559;Q9UNM6;Q15008;P25786</t>
  </si>
  <si>
    <t>Regulation of ornithine decarboxylase (ODC)</t>
  </si>
  <si>
    <t>R-HSA-350562</t>
  </si>
  <si>
    <t>P55072;P28070;P62195;P49720;Q9UNM6;Q06323;P55036;O43242;P49721;O00487;P60900;P62333;P25786;P62979;O00232;P17980;P25789;O00231;Q15008;P25788;P28072;O14818;P62191;P25787;P28074;P28066;Q13200;P07237;Q99460;P43686;P35998;P20618;Q99436;P51665</t>
  </si>
  <si>
    <t>Hedgehog ligand biogenesis</t>
  </si>
  <si>
    <t>R-HSA-5358346</t>
  </si>
  <si>
    <t>Q06323;P17980;P62979;Q9UNM6;P35998;O43242;P28070;Q99436;Q13616;Q99460;P25789;P25786;P49721;O14818;P51665;O00231;P62191;P28074;P28072;P25787;P63208;P25788;P62333;O00232;P49720;Q15008;O00487;P60900;Q13200;P28066;P62195;P20618;P43686;P55036</t>
  </si>
  <si>
    <t>SCF(Skp2)-mediated degradation of p27/p21</t>
  </si>
  <si>
    <t>R-HSA-187577</t>
  </si>
  <si>
    <t>Q06323;P49720;Q15008;O43242;P28066;P28072;P62979;P62191;P49721;O00232;O00487;P25789;Q9UNM6;P43686;P12931;P28070;P51665;P35998;P60900;Q99436;O14818;P25788;P17980;P25787;P28074;Q99460;O00231;P62195;P62333;Q13200;P20618;P25786;P55036</t>
  </si>
  <si>
    <t>Regulation of RUNX3 expression and activity</t>
  </si>
  <si>
    <t>R-HSA-8941858</t>
  </si>
  <si>
    <t>P68366;O43242;P28070;Q9UNM6;P68371;Q7L7X3;Q14204;Q13200;P30153;P49721;P25787;Q9P258;O00487;Q3ZCM7;P62191;Q13409;O14818;P62195;O00231;P25789;Q15691;Q99436;P35998;P28074;O00232;Q99460;P43034;O43684;O14980;P49720;P51665;P43686;O00139;P46060;P36873;P28066;Q9Y6G9;P20618;Q06323;P25788;P17980;P62979;Q14738;Q9BUF5;Q15008;Q13885;P67775;P63167;P28072;P55036;P60900;P62333;P42677;P25786</t>
  </si>
  <si>
    <t>Separation of Sister Chromatids</t>
  </si>
  <si>
    <t>R-HSA-2467813</t>
  </si>
  <si>
    <t>P28074;P28070;P25789;Q15008;Q9UBG0;P20618;O00487;P28066;O00231;P49721;P25786;P35998;P62333;P25788;Q13200;P62191;P62195;Q99460;O14818;P25787;O43242;P55036;Q9UNM6;P43686;P51665;P17980;O00232;P49720;P60900;Q06323;P28072;Q99436</t>
  </si>
  <si>
    <t>Cross-presentation of soluble exogenous antigens (endosomes)</t>
  </si>
  <si>
    <t>R-HSA-1236978</t>
  </si>
  <si>
    <t>O00231;P51665;P28070;P25787;Q9GZQ8;P67870;P25788;P55072;P28074;P28066;Q99436;Q15008;P25786;Q13501;P35998;O00232;Q9UNM6;P49721;Q13200;O14818;O43242;P62979;P43686;P55036;P62191;Q99460;P60900;Q06323;P17980;P62333;O00487;P20618;Q9NY33;P49720;P62195;P28072;P25789</t>
  </si>
  <si>
    <t>KEAP1-NFE2L2 pathway</t>
  </si>
  <si>
    <t>R-HSA-9755511</t>
  </si>
  <si>
    <t>P43686;P62979;P62333;O43242;P55036;P25786;P49721;Q15008;Q13200;P17980;P35998;P33993;O00231;P25789;P20618;Q06323;P51665;P33992;Q99436;P28070;Q99460;P62191;P28074;O00232;P49736;P25205;P62195;P60900;P25788;Q14566;P28066;Q9UNM6;P28072;P49720;O00487;O14818;P33991;P25787</t>
  </si>
  <si>
    <t>Assembly of the pre-replicative complex</t>
  </si>
  <si>
    <t>R-HSA-68867</t>
  </si>
  <si>
    <t>Q99460;P49720;P62333;P25788;P43686;O00231;Q13200;P28072;O43242;O00232;P28074;P60900;P25787;P62195;P17980;P62979;Q06323;P51665;P49721;Q99436;P25786;P28070;P25789;P35998;Q15008;O00487;P20618;Q9UNM6;P49841;P55036;P62191;P28066;O14818</t>
  </si>
  <si>
    <t>Ubiquitin-dependent degradation of Cyclin D</t>
  </si>
  <si>
    <t>R-HSA-75815</t>
  </si>
  <si>
    <t>P20618;P25787;P28070;P62195;O00231;P35998;O00487;P62979;P62333;O00232;P43686;O43242;P28072;P63208;Q9UNM6;P49720;O14818;P51665;P25788;P25786;Q15008;P28066;Q99436;P25789;Q13200;P17980;P62191;P49721;P60900;P28074;Q06323;Q99460;P55036</t>
  </si>
  <si>
    <t>Vpu mediated degradation of CD4</t>
  </si>
  <si>
    <t>R-HSA-180534</t>
  </si>
  <si>
    <t>P35998;P25788;Q99460;P06493;P55036;P22694;Q13200;P60900;P28072;P20618;P49720;O00487;O00231;O00232;O43242;Q13177;Q16181;P43686;P28074;O14818;P49721;P51665;P17980;Q99436;P28070;P25786;Q9UNM6;P25787;P62333;Q06323;O14980;P62195;P25789;P28066;P62979;P63000;P60953;Q15008;Q9NZI8;P62191</t>
  </si>
  <si>
    <t>MAPK6/MAPK4 signaling</t>
  </si>
  <si>
    <t>R-HSA-5687128</t>
  </si>
  <si>
    <t>O00232;P63208;Q15008;P49720;Q13200;P35998;P62191;P22694;O14818;P28074;Q06323;P62979;Q99460;O43242;P28066;P25787;P17980;Q99436;P43686;P49721;P60900;P20618;Q13616;P25788;P62333;P28072;P25789;Q9UNM6;P51665;P55036;P62195;O00487;O00231;P28070;P25786</t>
  </si>
  <si>
    <t>Degradation of GLI1 by the proteasome</t>
  </si>
  <si>
    <t>R-HSA-5610780</t>
  </si>
  <si>
    <t>Q06323;O14818;Q13616;P17980;P28066;Q99436;P49720;P51665;P28074;P25789;P20618;P25787;P35998;P63208;Q9UNM6;P43686;P49721;P62979;Q13200;P25786;O00487;P28072;Q99460;O43242;Q15008;P62191;P25788;P62333;P55036;O00231;P61081;O00232;P28070;P62195;P60900</t>
  </si>
  <si>
    <t>Dectin-1 mediated noncanonical NF-kB signaling</t>
  </si>
  <si>
    <t>R-HSA-5607761</t>
  </si>
  <si>
    <t>P25786;P49720;P20618;P28072;P62333;P25788;Q13616;O00231;P60900;P43686;P62979;P25787;Q9UNM6;P28074;P63208;P28070;Q99460;P51665;O00232;P62191;P55036;O00487;P35998;Q15008;Q06323;O14818;Q99436;Q13200;O43242;P28066;P49721;P25789;P62195;P17980</t>
  </si>
  <si>
    <t>FBXL7 down-regulates AURKA during mitotic entry and in early mitosis</t>
  </si>
  <si>
    <t>R-HSA-8854050</t>
  </si>
  <si>
    <t>P55036;O00487;P35998;P28074;P62191;P28070;Q13200;Q99460;O00232;Q13616;P60900;O43242;P17980;O00231;Q15008;P49721;P62195;Q9UNM6;P62333;P25788;Q06323;P28066;P51665;P25789;O14818;P25787;P25786;P62979;P20618;Q99436;P43686;P28072;P63208;P49720</t>
  </si>
  <si>
    <t>SCF-beta-TrCP mediated degradation of Emi1</t>
  </si>
  <si>
    <t>R-HSA-174113</t>
  </si>
  <si>
    <t>O15439;Q13200;P28070;O43242;P62979;P62191;O00232;P20042;P25789;Q99460;P28074;P35998;P41091;P28066;P43686;P49721;P60900;P05198;P17980;P28072;P49720;Q15008;Q06323;P55072;P25787;P62195;P62333;P25788;P51665;P20618;Q99436;P55036;O14818;P25786;O00231;Q9UNM6;P33527;O00487;Q9BUN8</t>
  </si>
  <si>
    <t>ABC-family proteins mediated transport</t>
  </si>
  <si>
    <t>R-HSA-382556</t>
  </si>
  <si>
    <t>P62195;Q99436;O00231;O00487;Q13177;Q06323;P49721;P43686;P17980;O43242;P28070;P62191;Q15008;P28074;P20618;P25789;O14818;P28066;P62333;P55036;P49720;Q9UNM6;P51665;Q13200;P62979;P25787;Q99460;P35998;P25786;O00232;P25788;P60900;P28072</t>
  </si>
  <si>
    <t>Regulation of activated PAK-2p34 by proteasome mediated degradation</t>
  </si>
  <si>
    <t>R-HSA-211733</t>
  </si>
  <si>
    <t>P28074;P25787;Q99436;P25789;P20618;P28072;P62195;Q13200;Q06323;O00231;P62191;O43242;P49720;P61081;P28066;O00232;P60900;P55036;P28070;P43686;P17980;O14818;P63208;O00487;Q15008;P35998;Q9UNM6;P49721;Q99460;P25786;P51665;P25788;P62979;P62333;Q13616</t>
  </si>
  <si>
    <t>NIK--&gt;noncanonical NF-kB signaling</t>
  </si>
  <si>
    <t>R-HSA-5676590</t>
  </si>
  <si>
    <t>Q15369;P28070;Q15008;P20618;P62195;P51665;P25786;O00231;O00232;P35998;P60900;P17980;P25787;Q99436;O43242;O00487;P62333;P25789;O14818;P28072;P28074;Q06323;P28066;P25788;P49721;P49720;Q99460;Q13200;P62191;Q15370;P55036;P43686;Q9UNM6;P62979</t>
  </si>
  <si>
    <t>Vif-mediated degradation of APOBEC3G</t>
  </si>
  <si>
    <t>R-HSA-180585</t>
  </si>
  <si>
    <t>P28066;O00232;P22694;P63208;Q06323;P49841;Q99460;P60900;Q15008;P62979;O00231;P55036;Q99436;Q9UNM6;P28070;P49721;P28074;P25788;Q13200;P35998;Q13616;P28072;O00487;P43686;P17980;P25789;P49720;P25787;O14818;P25786;P62191;O43242;P62195;P62333;P51665;P20618</t>
  </si>
  <si>
    <t>GLI3 is processed to GLI3R by the proteasome</t>
  </si>
  <si>
    <t>R-HSA-5610785</t>
  </si>
  <si>
    <t>Q15008;Q13200;P49721;P49720;O00231;O14818;P25787;P62191;O00232;P60900;P28074;P55036;O43242;Q99436;P22694;P62979;P63208;P25788;Q13616;P17980;P49841;Q9UNM6;P35998;P51665;P28066;O00487;P62333;Q99460;P20618;P43686;P28072;P25789;P25786;P62195;P28070;Q06323</t>
  </si>
  <si>
    <t>Degradation of GLI2 by the proteasome</t>
  </si>
  <si>
    <t>R-HSA-5610783</t>
  </si>
  <si>
    <t>P11142;P28074;P60900;P43686;O14818;P49720;P25786;P25788;P55036;O00232;Q13200;O00487;P62191;Q14103;O43242;P28072;P35998;P62333;Q06323;Q15008;P25789;P25787;P20618;P49721;P11940;O00231;Q99460;P51665;P62195;P28070;P28066;P62979;P17980;Q99436;Q9UNM6</t>
  </si>
  <si>
    <t>AUF1 (hnRNP D0) binds and destabilizes mRNA</t>
  </si>
  <si>
    <t>R-HSA-450408</t>
  </si>
  <si>
    <t>P84103;P11142;P17844;Q8IYB3;O43143;Q7RTV0;O94906;P30876;Q07955;Q13243;O75643;P62995;P67809;P62318;O95232;P51991;Q6P2Q9;P52597;Q15365;Q15029;O75533;Q08211;P26599;Q15366;Q05519;P22626;Q00839;P62304;P61978;P55795;P55769;P26368;Q15393;Q09161;Q13247;P24928;P49756;Q13523;O75494;P31943;P38919;P38159;P08621;P35637;Q14103;P07910;P62316;P63162;P14866;Q9UMS4;Q9BXP5;P52272;Q16629;Q01130;Q14498;P09651;P62314;Q01081;Q99459</t>
  </si>
  <si>
    <t>mRNA Splicing - Major Pathway</t>
  </si>
  <si>
    <t>R-HSA-72163</t>
  </si>
  <si>
    <t>P20618;Q99436;P62195;P51665;O00231;O00487;Q9UNM6;O14818;P43686;P55036;P28070;Q06323;P25789;P67775;P63208;Q13200;P62333;P60900;P28066;P49721;P49841;O00232;P28072;Q99460;Q14738;P62191;O43242;P17980;P25787;P28074;Q13616;P30153;P25788;P62979;P35998;P49720;P25786;Q15008</t>
  </si>
  <si>
    <t>Degradation of beta-catenin by the destruction complex</t>
  </si>
  <si>
    <t>R-HSA-195253</t>
  </si>
  <si>
    <t>P63104;Q13616;O14818;O00232;P62191;P35998;Q06323;O00231;P28072;O00487;P49720;P49721;P51665;P28066;O43242;P43686;P25786;P25788;P62979;Q13200;Q9UNM6;P28070;Q99436;Q99460;P60900;P25789;P28074;P17980;P62195;Q15008;P62333;P55036;P63208;P20618;P25787</t>
  </si>
  <si>
    <t>Negative regulation of NOTCH4 signaling</t>
  </si>
  <si>
    <t>R-HSA-9604323</t>
  </si>
  <si>
    <t>P63208;O14818;O00231;P35998;P49720;Q13616;Q99460;Q06323;P43686;P28072;P62979;P25787;P49841;Q99436;P51665;P28070;P25788;P25786;P62191;Q15008;P60900;O00487;P62333;P28074;P25789;O00232;P20618;O43242;P55036;P49721;P17980;Q9UNM6;P62195;P28066;Q13200</t>
  </si>
  <si>
    <t>GSK3B and BTRC:CUL1-mediated-degradation of NFE2L2</t>
  </si>
  <si>
    <t>R-HSA-9762114</t>
  </si>
  <si>
    <t>P49720;P28072;O00231;P60900;Q13885;P25786;O43242;P28070;P25788;P43686;P62195;P25789;Q15691;Q13200;O00232;P62333;P08238;P62979;P20618;Q99460;P07900;P51665;Q06323;P28074;P17980;P49721;Q15008;P25787;P35998;Q3ZCM7;P62191;Q99436;O00487;Q9UNM6;P68366;P68371;P28066;Q9BUF5;P55036;P06493;O14818</t>
  </si>
  <si>
    <t>The role of GTSE1 in G2/M progression after G2 checkpoint</t>
  </si>
  <si>
    <t>R-HSA-8852276</t>
  </si>
  <si>
    <t>O43242;Q99436;P28070;P33992;P33991;P28074;P60900;Q99460;P33993;Q13200;P35998;P49736;P25787;O00231;P51665;P28066;P20618;P28072;P43686;P25786;Q14566;P25788;P49720;P63208;P62333;Q9UNM6;Q15008;Q13616;P25205;P62195;P17980;Q06323;P55036;O14818;P25789;P62979;O00232;P49721;P62191;O00487</t>
  </si>
  <si>
    <t>Orc1 removal from chromatin</t>
  </si>
  <si>
    <t>R-HSA-68949</t>
  </si>
  <si>
    <t>Q99460;O00161;O75396;Q9BV40;P02675;P02679;P20618;P30101;P60468;Q15008;P49720;P49721;O00487;P25789;Q06323;P02671;P43686;P28072;Q99436;P60900;O00231;P62195;Q13200;P62333;P17980;P25787;P28074;O43242;O14818;P28070;Q12846;P62191;P55036;P28066;P51665;P25788;Q9UNM6;P35998;P62979;O00232;P09429;P25786;P27797;Q15836</t>
  </si>
  <si>
    <t>ER-Phagosome pathway</t>
  </si>
  <si>
    <t>R-HSA-1236974</t>
  </si>
  <si>
    <t>P62304;P46781;P62241;P08708;P62249;P62266;P62841;P62277;P63220;P62857;P62753;P08865;Q71UM5;P62979;P46783;P39019;P62854;P25398;P46782;P42677;P61247;P60866;P23396;P62847;P62851;P62269;P62263;P62273;P62280;P62244;P62314;P62081;P62701;P62318;P62861;P62316;P15880</t>
  </si>
  <si>
    <t>SARS-CoV-2 modulates host translation machinery</t>
  </si>
  <si>
    <t>R-HSA-9754678</t>
  </si>
  <si>
    <t>P63220;P23396;P39019;P09651;P08708;P62854;P15880;P62081;P62241;P62269;P25398;P62273;P62266;P08865;P61247;P62263;P62979;P62861;Q71UM5;P62857;P62841;P46782;P62847;P46783;P42677;P60866;P62249;P62244;P62701;P62851;P62280;P62277;P62753;P46781</t>
  </si>
  <si>
    <t>SARS-CoV-1 modulates host translation machinery</t>
  </si>
  <si>
    <t>R-HSA-9735869</t>
  </si>
  <si>
    <t>P23396;P62081;Q7L2H7;P62273;O00303;P41091;Q9UBQ5;O15371;Q13347;P55884;P25398;P08865;P62269;P39019;P62857;P46783;Q71UM5;P46782;P05198;P62277;Q99613;O15372;P62244;Q9Y262;P47813;P08708;P63220;P62249;P62241;P62263;P62266;P42677;P62847;P62701;P62841;Q14152;P15880;P60228;P62851;P20042;P62979;P61247;P62854;P60866;O75821;P46781;P62280;P62753;P62861</t>
  </si>
  <si>
    <t>Formation of the ternary complex, and subsequently, the 43S complex</t>
  </si>
  <si>
    <t>R-HSA-72695</t>
  </si>
  <si>
    <t>P63220;Q71UM5;P62753;P47813;P08865;P25398;P05198;P62857;Q9Y262;P06730;Q7L2H7;Q13347;P60866;P08708;P62277;O15371;P62841;O00303;P62241;P62249;Q9UBQ5;P62854;P62701;P62266;P62081;P46782;P55884;P62244;P62263;O15372;P62269;P62979;P15880;P20042;P46781;P39019;Q99613;P62861;P42677;P62847;P61247;P60228;P23588;P62273;P62280;P62851;P41091;Q14152;P60842;P23396;O75821;P55010;P46783</t>
  </si>
  <si>
    <t>Ribosomal scanning and start codon recognition</t>
  </si>
  <si>
    <t>R-HSA-72702</t>
  </si>
  <si>
    <t>O15371;P06730;P62273;P23396;P62861;P47813;P20042;P46782;Q7L2H7;P39019;P62841;P15880;P05198;O00303;P60228;P61247;P25398;Q71UM5;Q99613;P60842;P46781;P62249;P62263;P42677;P62701;P08865;P55884;P08708;P62857;P62244;P23588;P60866;O75821;Q13347;P62269;P62979;P46783;P63220;P62266;O15372;P11940;P62241;P41091;P62280;P62847;P62753;P62081;P62277;Q14152;Q9UBQ5;P62851;P62854;Q9Y262</t>
  </si>
  <si>
    <t>Translation initiation complex formation</t>
  </si>
  <si>
    <t>R-HSA-72649</t>
  </si>
  <si>
    <t>P18124;P83731;Q9Y3U8;P62888;P46783;Q9Y2X3;P62910;P62266;P62241;P26373;Q07020;Q02543;P42677;P61313;P62701;P60866;P39019;P61353;P42766;P62273;P62979;Q71UM5;P62750;P62841;P46776;P62424;P62280;P62906;P47914;P46782;P61254;P61927;P63173;P63220;P46781;P23396;P61513;P46778;P62847;P62851;P22087;P62857;Q9NR30;P36578;P18621;P18077;P32969;P49207;Q02878;P84098;P46777;P50914;P40429;P15880;P35268;P39023;P05387;P62854;P25398;P62917;O00567;P08865;P62913;P08708;P62277;P46779;P61247;P62861;P62269;P55769;P62899;P62829;P83881;P05388;P27635;P62249;P62081;P62753;P62244;P62263;P19338;P30050</t>
  </si>
  <si>
    <t>Major pathway of rRNA processing in the nucleolus and cytosol</t>
  </si>
  <si>
    <t>R-HSA-6791226</t>
  </si>
  <si>
    <t>Q14974;P11216;P22392;Q14764;P01024;P30041;Q99536;O75131;P63000;P68871;Q15008;Q8NG11;Q96P63;O14672;Q5T4S7;P61225;P35237;P51149;P51665;P13639;O00232;P84095;P50395;Q13813;P61224;Q99436;Q9Y5R8;P07900;P00738;P53396;Q13200;P42025;O43242;P13798;Q08554;P46940;O00571;O94973;O95415;P07741;O75874;Q6IAA8;O00231;P07339;Q9UQ80;P00387;P00491;Q86VP6;P17980;Q9Y6G9;P18206;Q9BV40;P07355;P78371;P06744;Q4KMQ2;P51148;Q9NP72;P53990;P09960;P09972;P09429;Q01469;P63167;P50990;P39656;P35998;Q92882;P25787;Q9BS26;P11142;P20618;O00560;P17931;P14618;P06756;Q01432;O00161;P61160;P62937;P07437;P0DMV9;O15511;Q12905;P11717;P68371;P05089;P16070;P14923;P61026;P15586;O00264;Q13162;P28066;P15924;P11279;P29508;O00487;P02794;P16035;P28482;Q01518;P61106;Q02413;P53618;Q9Y5K8;Q99460;P08238;Q14204;Q13835;P04040;P68402;Q9P0L0;Q07065;P67870;P36871;P07384;P61586;O75165;Q9UNM6;Q99829;P27105;P12268;P04075;P31949;Q93050;P55072;Q7L576;P18669;P20340;Q7Z5G4</t>
  </si>
  <si>
    <t>Neutrophil degranulation</t>
  </si>
  <si>
    <t>R-HSA-6798695</t>
  </si>
  <si>
    <t>P62280;P62906;P62979;P50914;P62273;P61513;P61254;P25398;P62241;P62750;P62829;P63173;P18077;P36578;P46776;O76094;P62910;P62888;P61247;P26373;P62847;P04843;P39019;P62424;P83731;P60468;P61353;Q02543;P62263;Q9Y3U8;Q71UM5;P27635;P46782;P47914;P84098;P49207;P62913;P62851;P32969;P46778;P40429;P18621;P08708;P35268;P62857;P62277;P18124;P23396;P62854;P05388;P42677;Q9UHB9;P15880;P62753;P62841;P05387;P62266;P62861;P39023;Q02878;P39656;P61313;P42766;P60866;Q07020;P61927;P62701;P46779;P46783;P83881;P62081;P08865;P62917;P46781;P63220;P62269;P62899;P46777;P62244;P30050;P62249</t>
  </si>
  <si>
    <t>SRP-dependent cotranslational protein targeting to membrane</t>
  </si>
  <si>
    <t>R-HSA-1799339</t>
  </si>
  <si>
    <t>P62906;P26373;P62280;P62424;P40429;Q9Y3U8;P62854;P61513;P62081;P62263;P62979;P18077;P62273;P62888;P05388;P84098;P23396;P46781;P62847;P32969;P62277;P27635;P62857;P18124;P50914;P46778;P30050;P49207;P08865;P46779;P62829;P62241;P35268;P62917;P62851;P61254;P39019;P62244;P62266;P62913;P15880;P61927;P62753;Q02543;P62701;P36578;P18621;P83731;P63220;Q71UM5;P46782;P42766;P62249;P63173;P62910;P05387;P46777;P62841;P62899;P62861;P39023;P42677;P46776;Q02878;P25398;P46783;P47914;P83881;P62750;P61313;P08708;P61247;P61353;P60866;P62269;Q07020</t>
  </si>
  <si>
    <t>Viral mRNA Translation</t>
  </si>
  <si>
    <t>R-HSA-192823</t>
  </si>
  <si>
    <t>P62888;P26373;P23396;P27635;P40429;P62854;P62280;P49207;P62753;P62906;P50914;P62847;P18077;Q9Y3U8;P61254;P62829;P39019;P62913;P62081;P30050;P62263;P62424;P32969;P62269;P62266;P42766;P62244;P46777;P63220;P05388;P62851;P61513;Q02543;P18124;P83881;P46783;P18621;P05387;P46781;P62857;P62917;P35268;P39023;Q71UM5;P61927;P61313;P62701;P46779;P63173;P46778;P62861;P62277;P61247;P62241;P62249;P15880;P62979;P61353;P08708;P84098;P62273;P47914;P36578;P83731;P62910;Q02878;P49591;P62750;P46782;P62899;P25398;P42677;P08865;P62841;Q07020;P46776;P60866</t>
  </si>
  <si>
    <t>Selenocysteine synthesis</t>
  </si>
  <si>
    <t>R-HSA-2408557</t>
  </si>
  <si>
    <t>P62273;P50914;P62906;P62847;P62424;P62854;P15880;P62277;P26373;P23396;P62888;P62917;P62081;P83731;P61254;P62851;P62280;P40429;P32969;P84098;Q02543;Q71UM5;P62249;P42766;P36578;P46778;P62913;P30050;P62857;P62241;P46782;P61513;P46776;P35268;P18124;P60866;Q9Y3U8;P62266;P18077;P61313;Q07020;P62899;P62829;P62263;P08865;P49207;P62910;P46783;P39023;P61927;P62841;P13639;P46779;P62244;P39019;P25398;P62753;P05388;P62701;P62750;P63220;Q02878;P46781;P18621;P83881;P27635;P62269;P62861;P08708;P61247;P42677;P63173;P05387;P46777;P61353;P47914;P62979</t>
  </si>
  <si>
    <t>Peptide chain elongation</t>
  </si>
  <si>
    <t>R-HSA-156902</t>
  </si>
  <si>
    <t>P61254;P46782;P18124;P62888;P05388;P62829;P61247;P62906;P05387;P18077;P63220;P39023;P62913;P46779;P63173;P42677;P62861;P62249;P62917;P62244;P18621;P62280;P61927;Q71UM5;P47914;P61513;P62857;P25398;P36578;P62750;P62979;P62263;P30050;P46778;P83881;P42766;P62277;P62753;P08708;P46777;P39019;P61313;P84098;P62241;P62854;P62081;P46783;P62273;P62910;P49207;P62841;P27635;P62701;P46781;P62851;P62899;P15880;Q02878;P32969;P62424;Q9Y3U8;P13798;P40429;Q02543;Q07020;P61353;P35268;P62266;P62269;P15170;P62847;P60866;P26373;P23396;P08865;P50914;P46776;P83731</t>
  </si>
  <si>
    <t>Eukaryotic Translation Termination</t>
  </si>
  <si>
    <t>R-HSA-72764</t>
  </si>
  <si>
    <t>Q92900;P36578;P62917;P47914;P62847;P61353;Q07020;P46779;P62244;Q9Y3U8;P23396;P27635;P05388;P62979;P62266;P50914;P11940;P62861;P62701;P62424;P62269;P25398;P60866;P83731;P62750;P61313;P40429;P18077;P62241;P30153;P15170;P62854;P67775;P46776;P62899;P62249;P62263;P62841;Q02878;P62906;P26373;P63151;P46783;P46782;P61254;P61247;P62851;P46777;P42766;P63173;P39023;P61513;Q02543;P30050;P42677;P62277;P39019;P08865;P62753;P15880;P61927;P62910;P35268;P62280;P62829;P46778;Q71UM5;P05387;P46781;P83881;P62273;P62888;P49207;P38919;P62081;P18621;P84098;P08708;P18124;P62857;P32969;Q09161;P62913;P63220</t>
  </si>
  <si>
    <t>Nonsense Mediated Decay (NMD) enhanced by the Exon Junction Complex (EJC)</t>
  </si>
  <si>
    <t>R-HSA-975957</t>
  </si>
  <si>
    <t>P32969;P42766;P39023;P61254;P62277;P62899;P08243;P35268;P63173;P61247;P47914;P18077;P46778;P83881;Q71UM5;P46782;P61313;P61513;Q02878;P62273;Q02543;P62851;P18621;P61927;P18124;P62249;P62906;P05388;P62269;P62280;P36578;P62857;P46777;P62979;P62701;P62917;P62750;P49207;P26373;P25398;P05387;P62841;P62829;P62081;P46779;P83731;P15880;P63220;P08865;P62910;P62263;P84098;P61353;P62861;Q07020;P23396;P62888;P42677;P46776;P50914;P62244;P39019;P08708;Q92616;P62266;P62913;P62847;P30050;P46783;P20042;P62854;P40429;P05198;P62753;P46781;P60866;Q9Y3U8;P41091;P62424;P62241;P27635</t>
  </si>
  <si>
    <t>Response of EIF2AK4 (GCN2) to amino acid deficiency</t>
  </si>
  <si>
    <t>R-HSA-9633012</t>
  </si>
  <si>
    <t>P62263;P05388;P18077;P62917;P46779;P62851;P61254;P62273;P35268;P62269;P83881;P42766;P61927;P63220;P05387;P62979;P49207;P46777;P84098;P39019;P62701;P62910;P62847;P62277;P62899;P63173;P39023;P15880;P62913;P62854;P62857;P08708;P46783;P46778;P62241;P62888;P32969;P61313;P25398;P15170;P36578;P23396;P18124;P62753;P62841;Q09161;P61513;P62266;P62829;Q9Y3U8;P47914;P61247;Q02878;P62861;Q92900;P62906;P46781;P50914;P42677;P61353;P62081;P18621;P62280;P62750;P11940;P08865;P46782;Q02543;P46776;P30050;P40429;Q71UM5;P27635;P26373;P62249;P62244;P60866;Q07020;P83731;P62424</t>
  </si>
  <si>
    <t>Nonsense Mediated Decay (NMD) independent of the Exon Junction Complex (EJC)</t>
  </si>
  <si>
    <t>R-HSA-975956</t>
  </si>
  <si>
    <t>P62861;P50914;O15371;O00303;P47914;P62888;Q7L2H7;Q14152;P62273;P55884;P62263;P62081;P05387;P62857;P62917;P61353;Q07020;P15880;P61254;P49207;P63173;P62829;P25398;P83881;P62910;P46777;P61247;P27635;P40429;P61513;P26373;P60866;P35268;P46779;P46783;P30050;P08708;P05388;Q9Y3U8;P46782;P62913;P23396;P62899;P62277;Q13347;P62266;P62847;P63220;P46778;P84098;P62841;P62241;P60228;Q02878;P62753;P36578;P62851;P18621;O75821;Q9Y262;P47813;P61313;P62701;P46781;O15372;P39023;P18124;P46776;P18077;P42766;P62854;P32969;P42677;P62424;Q9UBQ5;P62906;P39019;P62269;P83731;P62979;Q71UM5;P62280;P62750;P61927;P62249;Q99613;Q02543;P08865;P62244</t>
  </si>
  <si>
    <t>Formation of a pool of free 40S subunits</t>
  </si>
  <si>
    <t>R-HSA-72689</t>
  </si>
  <si>
    <t>P83881;P62917;O75821;P08708;P62829;P62241;P35268;Q71UM5;P61927;P25398;P62753;P83731;P05388;P62913;P36578;P62910;P46779;P05387;P62263;P61247;P18124;P63173;Q7L2H7;P15880;P23396;P62847;P08865;P30050;Q02878;P62750;Q9Y3U8;P46777;P62857;P41091;P42677;P55884;P18077;P62841;P62269;P62851;O15372;P62854;Q9Y262;P27635;Q07020;P49207;Q14152;P62273;P62266;P62249;P62701;P05198;P63220;P39019;P40429;P46782;P60866;P62899;P47813;P62081;P46778;P62979;P46781;P47914;P23588;P50914;P62906;P62888;P39023;Q02543;O00303;P32969;P06730;Q9UBQ5;P84098;O15371;P62424;P62244;P61513;P62861;P46776;P61313;P18621;P62277;P46783;Q13347;P26373;P20042;P60842;P60228;Q99613;P61254;P42766;P62280;P55010;P61353</t>
  </si>
  <si>
    <t>GTP hydrolysis and joining of the 60S ribosomal subunit</t>
  </si>
  <si>
    <t>R-HSA-72706</t>
  </si>
  <si>
    <t>Q7L2H7;O00303;P36578;P62917;P62244;P62081;P23396;P23588;O15371;P05388;P62424;P08708;P18621;P62829;P26373;P61353;P62854;P62701;P11940;P62913;P63173;P62888;Q07020;P40429;Q02543;P27635;P18077;P06730;P60228;P61254;P49207;P55884;P83881;P62899;P18124;P46776;P61513;Q14152;P15880;Q13347;P47813;P62851;P25398;P32969;P05387;P61247;P62910;P62906;P62280;P42766;P60842;P62241;Q71UM5;P62861;P62263;P46777;P63220;P62277;P47914;P41091;P46783;P62841;P62273;P84098;P61313;P62269;P30050;P08865;P62857;P62249;P62979;P60866;Q9Y3U8;P46782;P61927;Q02878;P62753;P62266;Q9UBQ5;O75821;P62847;Q9Y262;O15372;P35268;P46779;P42677;P39019;P05198;P62750;Q99613;P50914;P39023;P46781;P20042;P46778;P83731</t>
  </si>
  <si>
    <t>L13a-mediated translational silencing of Ceruloplasmin expression</t>
  </si>
  <si>
    <t>R-HSA-156827</t>
  </si>
  <si>
    <t>P05387;P15170;P62829;P60900;P32969;P62750;P28070;P50914;P61353;Q15008;P35998;P61247;P23396;P62841;P83731;O14818;P62861;P15880;P42766;P83881;O00232;P62979;P38919;Q99460;O00231;P61513;P30050;P62851;O43242;P62333;P18621;Q06323;Q99436;P35268;P60866;P62191;P28074;P61313;P46781;P62269;P62244;P25789;P62753;P51665;P05388;Q02878;P25398;P62266;P08708;P46783;P61927;P08865;P61254;P62899;P18077;P18124;P62241;P28066;P62910;P62888;P62280;P62906;Q07020;Q02543;P49721;Q9UNM6;P47914;P62081;P25786;P11940;P25787;P62424;P49720;P39023;P25788;Q15369;P26373;P36578;P39019;Q9Y3U8;P43686;P28072;P42677;Q09161;P62917;P62263;P46776;P40429;P84098;P62273;P62854;P46779;Q15370;Q13200;P55036;P62701;Q71UM5;P62277;P63220;P62857;O00487;P17980;P46782;Q14118;P27635;P49207;P62847;P46778;P63173;P46777;P20618;P62195;P62249;P62913</t>
  </si>
  <si>
    <t>Regulation of expression of SLITs and ROBOs</t>
  </si>
  <si>
    <t>R-HSA-9010553</t>
  </si>
  <si>
    <t>KEGG_pathway</t>
  </si>
  <si>
    <t>Herpes simplex virus 1 infection - Homo sapiens (human)</t>
  </si>
  <si>
    <t>hsa05168</t>
  </si>
  <si>
    <t>Protein digestion and absorption - Homo sapiens (human)</t>
  </si>
  <si>
    <t>hsa04974</t>
  </si>
  <si>
    <t>P06730;P62993;P49841;P09619;P17252;P28482;P27361;P36507;P62753;P12931</t>
  </si>
  <si>
    <t>EGFR tyrosine kinase inhibitor resistance - Homo sapiens (human)</t>
  </si>
  <si>
    <t>hsa01521</t>
  </si>
  <si>
    <t>Q12959;P62993;P49841;P61586;Q13177;P67775;P30153;P63151;Q14738;P28482;P27361;P36507;P60953</t>
  </si>
  <si>
    <t>T cell receptor signaling pathway - Homo sapiens (human)</t>
  </si>
  <si>
    <t>hsa04660</t>
  </si>
  <si>
    <t>P02452;P02461;P02462;P08572;P02751;P08253;P17252;P28482;P27361;P63000;P42574;P60953</t>
  </si>
  <si>
    <t>AGE-RAGE signaling pathway in diabetic complications - Homo sapiens (human)</t>
  </si>
  <si>
    <t>hsa04933</t>
  </si>
  <si>
    <t>P67870;Q8NEV1</t>
  </si>
  <si>
    <t>NF-kappa B signaling pathway - Homo sapiens (human)</t>
  </si>
  <si>
    <t>hsa04064</t>
  </si>
  <si>
    <t>P15121;P51570;P19367;C9JRZ8;Q01813;P36871</t>
  </si>
  <si>
    <t>Galactose metabolism - Homo sapiens (human)</t>
  </si>
  <si>
    <t>hsa00052</t>
  </si>
  <si>
    <t>P30101;P0DMV9;P34932;P11021;P11142;P07900;P08238;Q06323;P27797;P27824</t>
  </si>
  <si>
    <t>Antigen processing and presentation - Homo sapiens (human)</t>
  </si>
  <si>
    <t>hsa04612</t>
  </si>
  <si>
    <t>P26196;P06733;P13929;A5YKK6;Q6P2E9;P11940;P38646;P10809;Q01813;Q13310</t>
  </si>
  <si>
    <t>RNA degradation - Homo sapiens (human)</t>
  </si>
  <si>
    <t>hsa03018</t>
  </si>
  <si>
    <t>O00567;P67870;P22087;Q8NEV1;P56537;P55769;Q9Y2X3;Q9H0A0;P62826;O14980</t>
  </si>
  <si>
    <t>Ribosome biogenesis in eukaryotes - Homo sapiens (human)</t>
  </si>
  <si>
    <t>hsa03008</t>
  </si>
  <si>
    <t>P00367;P17174;P00505;P05089;P00966</t>
  </si>
  <si>
    <t>Arginine biosynthesis - Homo sapiens (human)</t>
  </si>
  <si>
    <t>hsa00220</t>
  </si>
  <si>
    <t>P05091;P30838;P49189;P42357;Q96KP4</t>
  </si>
  <si>
    <t>Histidine metabolism - Homo sapiens (human)</t>
  </si>
  <si>
    <t>hsa00340</t>
  </si>
  <si>
    <t>Q9Y230;Q12830;Q92769;Q9P0M6;Q09028;Q16576;P51532;Q8TAQ2;O96019;Q9Y265;O94776;Q71UI9;O75367</t>
  </si>
  <si>
    <t>ATP-dependent chromatin remodeling - Homo sapiens (human)</t>
  </si>
  <si>
    <t>hsa03082</t>
  </si>
  <si>
    <t>O60565;Q92769;P61586;Q92859;P67775;P30153;P28482;P27361;P63208;P02787;P02786;P07996;Q13616</t>
  </si>
  <si>
    <t>TGF-beta signaling pathway - Homo sapiens (human)</t>
  </si>
  <si>
    <t>hsa04350</t>
  </si>
  <si>
    <t>Q14344;P29992;P04899;P08754;P50148;P63092;P61586;P50281;Q13765;P22694;P17252;P28482;P27361</t>
  </si>
  <si>
    <t>Parathyroid hormone synthesis, secretion and action - Homo sapiens (human)</t>
  </si>
  <si>
    <t>hsa04928</t>
  </si>
  <si>
    <t>O15439;P22102;P33527;P31939;P34896;P34897</t>
  </si>
  <si>
    <t>Antifolate resistance - Homo sapiens (human)</t>
  </si>
  <si>
    <t>hsa01523</t>
  </si>
  <si>
    <t>P22234;P30566;P30520;P00568;P22102;Q01432;P00492;P07741;P12268;P31939;P22392;P00491;P36871;P49915</t>
  </si>
  <si>
    <t>Purine metabolism - Homo sapiens (human)</t>
  </si>
  <si>
    <t>hsa00230</t>
  </si>
  <si>
    <t>P62993;P49841;Q13177;P17252;P28482;P27361;P36507;P45985;P12931;Q13557;Q13555</t>
  </si>
  <si>
    <t>ErbB signaling pathway - Homo sapiens (human)</t>
  </si>
  <si>
    <t>hsa04012</t>
  </si>
  <si>
    <t>P04114;P02649;Q07954;O15118;P21796;P45880;Q9Y277;Q9P0L0</t>
  </si>
  <si>
    <t>Cholesterol metabolism - Homo sapiens (human)</t>
  </si>
  <si>
    <t>hsa04979</t>
  </si>
  <si>
    <t>O15439;P62070;P04899;P08754;P63092;P61586;P05023;P16615;P20020;P62136;P62140;P36873;P22694;P28482;P27361;P36507;P63000;P61224;P0DP25;Q13557;Q13555;O75116</t>
  </si>
  <si>
    <t>cAMP signaling pathway - Homo sapiens (human)</t>
  </si>
  <si>
    <t>hsa04024</t>
  </si>
  <si>
    <t>P50148;P63092;P47712;P62136;P62140;P36873;P22694;P17252;P12931;P0DP25;Q13557;Q13555</t>
  </si>
  <si>
    <t>Inflammatory mediator regulation of TRP channels - Homo sapiens (human)</t>
  </si>
  <si>
    <t>hsa04750</t>
  </si>
  <si>
    <t>Q9Y6W5;Q8WWI5;P62993;P09619;P47712;P17252;P28482;P27361;P36507;P63000;Q15382;O14495</t>
  </si>
  <si>
    <t>Choline metabolism in cancer - Homo sapiens (human)</t>
  </si>
  <si>
    <t>hsa05231</t>
  </si>
  <si>
    <t>Q8WUM4;Q9H444;P46821;P62937;P62826;Q99816;O14980;O14964;O75351</t>
  </si>
  <si>
    <t>Viral life cycle - HIV-1 - Homo sapiens (human)</t>
  </si>
  <si>
    <t>hsa03250</t>
  </si>
  <si>
    <t>P62993;P49841;P61586;P52565;P28482;P27361;P36507;P63000;P61224;P62258;P0DP25;Q13557;Q13555;P60953</t>
  </si>
  <si>
    <t>Neurotrophin signaling pathway - Homo sapiens (human)</t>
  </si>
  <si>
    <t>hsa04722</t>
  </si>
  <si>
    <t>P04899;P08754;P50148;P63092;P05023;P22694;P17252;P15311;P0DP25;Q13557;Q13555</t>
  </si>
  <si>
    <t>Gastric acid secretion - Homo sapiens (human)</t>
  </si>
  <si>
    <t>hsa04971</t>
  </si>
  <si>
    <t>P27348;P05198;P62993;P49841;P60228;P67775;P30153;P63151;P28482;P27361;P36507;P31946;P62258;P61981;Q04917;P63104;P42574</t>
  </si>
  <si>
    <t>Hepatitis C - Homo sapiens (human)</t>
  </si>
  <si>
    <t>hsa05160</t>
  </si>
  <si>
    <t>Q92572;P09496;Q00610;P07339;P15586;P11717;P11279;P20645;O15118;Q9UI12;P11117;Q93050;O00203;P61421;Q15012</t>
  </si>
  <si>
    <t>Lysosome - Homo sapiens (human)</t>
  </si>
  <si>
    <t>hsa04142</t>
  </si>
  <si>
    <t>P04899;P08754;P09471;P50148;P63092;P62873;P62879;P63218;P47712;P22694;P17252;P28482;P27361;Q9UBI6</t>
  </si>
  <si>
    <t>Glutamatergic synapse - Homo sapiens (human)</t>
  </si>
  <si>
    <t>hsa04724</t>
  </si>
  <si>
    <t>Taste transduction - Homo sapiens (human)</t>
  </si>
  <si>
    <t>hsa04742</t>
  </si>
  <si>
    <t>P02462;P08572;P02751;P23229;P26006;P06756;P05556;O15230;P07942;P55268;P11047;P42574</t>
  </si>
  <si>
    <t>Small cell lung cancer - Homo sapiens (human)</t>
  </si>
  <si>
    <t>hsa05222</t>
  </si>
  <si>
    <t>P14735;P11717;P08648;P05106</t>
  </si>
  <si>
    <t>Virion - Herpesvirus - Homo sapiens (human)</t>
  </si>
  <si>
    <t>hsa03266</t>
  </si>
  <si>
    <t>P63092;Q92769;P62136;P62140;P36873;P22694;P17252;P0DP25;Q13557;Q13555</t>
  </si>
  <si>
    <t>Amphetamine addiction - Homo sapiens (human)</t>
  </si>
  <si>
    <t>hsa05031</t>
  </si>
  <si>
    <t>P49736;P25205;P33991;P33992;Q14566;P33993;P12004</t>
  </si>
  <si>
    <t>DNA replication - Homo sapiens (human)</t>
  </si>
  <si>
    <t>hsa03030</t>
  </si>
  <si>
    <t>O95166;P04899;P08754;P09471;P62873;P62879;P63218;P46459;P22694;P17252;Q9UBI6;P12931</t>
  </si>
  <si>
    <t>GABAergic synapse - Homo sapiens (human)</t>
  </si>
  <si>
    <t>hsa04727</t>
  </si>
  <si>
    <t>P15559;P35052;P07900;P08238;P06756;P05106;P61586;P08253;P00966;P63000;P45985;P12931;P14625;P10599;P0DP25;Q13501</t>
  </si>
  <si>
    <t>Fluid shear stress and atherosclerosis - Homo sapiens (human)</t>
  </si>
  <si>
    <t>hsa05418</t>
  </si>
  <si>
    <t>P29317;P04899;P08754;P09471;P50148;P63092;P05556;P05106;P61586;P09619;P17252;P28482;P27361;P36507;P63000;P11233;P61224;P12931;P07996;Q9Y490;P0DP25;P60953</t>
  </si>
  <si>
    <t>Rap1 signaling pathway - Homo sapiens (human)</t>
  </si>
  <si>
    <t>hsa04015</t>
  </si>
  <si>
    <t>P62070;P05141;P62136;P62140;P36873;P28482;P27361;P36507;Q09028;Q15382;P21796;P45880;Q9Y277;P0DP25;P07384;P17655;Q13501;P06493</t>
  </si>
  <si>
    <t>Cellular senescence - Homo sapiens (human)</t>
  </si>
  <si>
    <t>hsa04218</t>
  </si>
  <si>
    <t>P50148;P63092;P22352;P00390;P11021;P05023;P22694;P17252;P14625;P27824;P13667</t>
  </si>
  <si>
    <t>Thyroid hormone synthesis - Homo sapiens (human)</t>
  </si>
  <si>
    <t>hsa04918</t>
  </si>
  <si>
    <t>Q14118;P23229;P26006;P08648;P06756;P05556;P05106;P02545;P16615;Q13425;P09493;P06753;P67936</t>
  </si>
  <si>
    <t>Hypertrophic cardiomyopathy - Homo sapiens (human)</t>
  </si>
  <si>
    <t>hsa05410</t>
  </si>
  <si>
    <t>P62805;P84243;Q9P0M6;P62314;P62318;P01024;P0C0L4;P07358;O43707;O60814;P12814;Q71UI9;O75367</t>
  </si>
  <si>
    <t>Systemic lupus erythematosus - Homo sapiens (human)</t>
  </si>
  <si>
    <t>hsa05322</t>
  </si>
  <si>
    <t>P04899;P08754;P09471;P0DMV9;P11142;P23229;P05556;O15230;P07942;P55268;P11047;P28482;P27361;P42574</t>
  </si>
  <si>
    <t>Toxoplasmosis - Homo sapiens (human)</t>
  </si>
  <si>
    <t>hsa05145</t>
  </si>
  <si>
    <t>O95166;P67870;P05198;P62070;Q8NEV1;P20339;P51148;P62979;P12931;P55072;P51149;Q9GZQ8;Q13501;Q9Y4E8</t>
  </si>
  <si>
    <t>Mitophagy - animal - Homo sapiens (human)</t>
  </si>
  <si>
    <t>hsa04137</t>
  </si>
  <si>
    <t>Q14344;P62070;P04899;P08754;P50148;P62873;P62879;P63218;Q99570;P22694;P28482;P27361;Q9UBI6;P36507;P62753;P0DP25;Q9GZQ8</t>
  </si>
  <si>
    <t>Apelin signaling pathway - Homo sapiens (human)</t>
  </si>
  <si>
    <t>hsa04371</t>
  </si>
  <si>
    <t>Q969T7;P17812;P30566;P30520;P00568;Q01432;P00492;P07741;P12268;P22392;P00491;P49915</t>
  </si>
  <si>
    <t>Nucleotide metabolism - Homo sapiens (human)</t>
  </si>
  <si>
    <t>hsa01232</t>
  </si>
  <si>
    <t>P29992;P04899;P08754;P09471;P50148;P63092;P67775;P30153;P63151;P28482;P27361;P45985;P01024;P27797</t>
  </si>
  <si>
    <t>Chagas disease - Homo sapiens (human)</t>
  </si>
  <si>
    <t>hsa05142</t>
  </si>
  <si>
    <t>P29992;P04899;P08754;P09471;P50148;P62873;P62879;P63218;P22694;P17252;P28482;P27361;Q9UBI6;Q13557;Q13555</t>
  </si>
  <si>
    <t>Cholinergic synapse - Homo sapiens (human)</t>
  </si>
  <si>
    <t>hsa04725</t>
  </si>
  <si>
    <t>P62993;Q13177;P28482;P27361;P36507;P63000;P61224;P11166;Q15369;Q15370;P60953</t>
  </si>
  <si>
    <t>Renal cell carcinoma - Homo sapiens (human)</t>
  </si>
  <si>
    <t>hsa05211</t>
  </si>
  <si>
    <t>P11413;P22352;P00390;O75874;P48735;P28838;P52209;P19623;O75223;P30041</t>
  </si>
  <si>
    <t>Glutathione metabolism - Homo sapiens (human)</t>
  </si>
  <si>
    <t>hsa00480</t>
  </si>
  <si>
    <t>Q14344;Q05193;P50570;P62070;P63092;P62993;P84077;P62330;P61586;P09619;P47712;P17252;P28482;P27361;P36507;P11233;Q15382;O14495</t>
  </si>
  <si>
    <t>Phospholipase D signaling pathway - Homo sapiens (human)</t>
  </si>
  <si>
    <t>hsa04072</t>
  </si>
  <si>
    <t>P29317;P62070;P62873;P62879;P63218;P62993;P62330;P61586;Q13177;P09619;P47712;P22694;Q96KP1;P17252;P28482;P27361;Q9UBI6;P36507;P20339;P51148;P63000;P11233;P61224;P0DP25;P60953</t>
  </si>
  <si>
    <t>Ras signaling pathway - Homo sapiens (human)</t>
  </si>
  <si>
    <t>hsa04014</t>
  </si>
  <si>
    <t>P49841;Q92769;P06756;P05106;P05023;Q04721;P16615;Q01813;P22694;P17252;P28482;P27361;P36507;Q15382;P11166;P12931</t>
  </si>
  <si>
    <t>Thyroid hormone signaling pathway - Homo sapiens (human)</t>
  </si>
  <si>
    <t>hsa04919</t>
  </si>
  <si>
    <t>P07339;P38646;P10809;P61586;P11279;Q9UI12;Q93050;P28482;P27361;P20339;P51148;P12931;P01024;P51149;P0DP25;Q13557;Q13555;P42574;Q15075;P61421;Q9UBG0</t>
  </si>
  <si>
    <t>Tuberculosis - Homo sapiens (human)</t>
  </si>
  <si>
    <t>hsa05152</t>
  </si>
  <si>
    <t>Q12846;P51809;O15400;Q9BV40;O00161;Q15836;Q9UNK0;O75396</t>
  </si>
  <si>
    <t>SNARE interactions in vesicular transport - Homo sapiens (human)</t>
  </si>
  <si>
    <t>hsa04130</t>
  </si>
  <si>
    <t>Q14118;P15924;P17302;P23229;P26006;P08648;P06756;P05556;P05106;P14923;P02545;P16615;Q13425</t>
  </si>
  <si>
    <t>Arrhythmogenic right ventricular cardiomyopathy - Homo sapiens (human)</t>
  </si>
  <si>
    <t>hsa05412</t>
  </si>
  <si>
    <t>P19105;P04899;P08754;P05556;P61586;P08253;P26038;P17252;P63000;P61224;P18206;P15311;O43707;P12814;O75116;P60953</t>
  </si>
  <si>
    <t>Leukocyte transendothelial migration - Homo sapiens (human)</t>
  </si>
  <si>
    <t>hsa04670</t>
  </si>
  <si>
    <t>P04899;P08754;P09471;P50148;P63092;P62873;P62879;P63218;P47712;P22694;P17252;P28482;P27361;Q9UBI6;P23219;P42574</t>
  </si>
  <si>
    <t>Serotonergic synapse - Homo sapiens (human)</t>
  </si>
  <si>
    <t>hsa04726</t>
  </si>
  <si>
    <t>P04899;P08754;P09471;P50148;P63092;P49841;P22694;P17252;P28482;P27361;P36507;P0DP25;Q13557;Q13555;O75084</t>
  </si>
  <si>
    <t>Melanogenesis - Homo sapiens (human)</t>
  </si>
  <si>
    <t>hsa04916</t>
  </si>
  <si>
    <t>Q14118;P63092;P23229;P26006;P08648;P06756;P05556;P05106;P02545;P16615;P22694;Q13425;P09493;P06753;P67936</t>
  </si>
  <si>
    <t>Dilated cardiomyopathy - Homo sapiens (human)</t>
  </si>
  <si>
    <t>hsa05414</t>
  </si>
  <si>
    <t>P61026;P13639;Q15717;P49327;P13807;Q13085;P61006;Q16822;P61106;Q01813;P67775;P30153;P63151;Q14738;P61019;Q15382;Q15907</t>
  </si>
  <si>
    <t>AMPK signaling pathway - Homo sapiens (human)</t>
  </si>
  <si>
    <t>hsa04152</t>
  </si>
  <si>
    <t>Q14344;P07339;P04899;P08754;P50148;P61586;P33527;P67775;P30153;P63151;Q14738;P17252;P28482;P27361;P36507;P63000;O75116</t>
  </si>
  <si>
    <t>Sphingolipid signaling pathway - Homo sapiens (human)</t>
  </si>
  <si>
    <t>hsa04071</t>
  </si>
  <si>
    <t>Q14344;P29992;P04899;P08754;P50148;P05141;P61586;P05023;P16615;P20020;P62136;P62140;P36873;P28482;P27361;P36507;P21796;P45880;Q9Y277;P0DP25;O75116</t>
  </si>
  <si>
    <t>cGMP-PKG signaling pathway - Homo sapiens (human)</t>
  </si>
  <si>
    <t>hsa04022</t>
  </si>
  <si>
    <t>P30566;P30520;Q06210;P00367;P17174;P00505;P08243;P00966;P27708</t>
  </si>
  <si>
    <t>Alanine, aspartate and glutamate metabolism - Homo sapiens (human)</t>
  </si>
  <si>
    <t>hsa00250</t>
  </si>
  <si>
    <t>P23528;Q9Y281;P04899;P08754;P08648;P05556;P61586;P28482;P27361;P01024;P0C0L4;P0DP25;P42574</t>
  </si>
  <si>
    <t>Pertussis - Homo sapiens (human)</t>
  </si>
  <si>
    <t>hsa05133</t>
  </si>
  <si>
    <t>P05198;P49841;P0DMV9;P34932;P11021;P11142;P07900;P08238;P10809;P04114;P61586;P17252;P28482;P27361;P63000;P61224;P45985;P12931;P14625;P0DP25;Q13557;Q13555;P42574;O75116;P60953</t>
  </si>
  <si>
    <t>Lipid and atherosclerosis - Homo sapiens (human)</t>
  </si>
  <si>
    <t>hsa05417</t>
  </si>
  <si>
    <t>Q8IYB3;O95373;P55060;Q9UIA9;Q14974;Q92973;O00410;Q09161;Q96P70;Q9HAV4;P62826;P46060;Q92900;O14980;Q8N1F7;P38919</t>
  </si>
  <si>
    <t>Nucleocytoplasmic transport - Homo sapiens (human)</t>
  </si>
  <si>
    <t>hsa03013</t>
  </si>
  <si>
    <t>Q9Y5K8;P38606;P21281;P21283;P36543;Q93050;P61421;O75348</t>
  </si>
  <si>
    <t>Collecting duct acid secretion - Homo sapiens (human)</t>
  </si>
  <si>
    <t>hsa04966</t>
  </si>
  <si>
    <t>O75891;Q6UB35;P22102;P11586;P31939;P34896;P34897</t>
  </si>
  <si>
    <t>One carbon pool by folate - Homo sapiens (human)</t>
  </si>
  <si>
    <t>hsa00670</t>
  </si>
  <si>
    <t>P04075;P09972;P15121;O60547;Q96IJ6;P19367;C9JRZ8;Q01813;P60174</t>
  </si>
  <si>
    <t>Fructose and mannose metabolism - Homo sapiens (human)</t>
  </si>
  <si>
    <t>hsa00051</t>
  </si>
  <si>
    <t>P00450;P02794;Q15365;Q15366;P08195;P02787;P02786;P45880;Q9Y277;Q9GZQ8</t>
  </si>
  <si>
    <t>Ferroptosis - Homo sapiens (human)</t>
  </si>
  <si>
    <t>hsa04216</t>
  </si>
  <si>
    <t>O75390;P09622;P17174;P00505;O75874;P48735;P50213;P21399;Q99798</t>
  </si>
  <si>
    <t>2-Oxocarboxylic acid metabolism - Homo sapiens (human)</t>
  </si>
  <si>
    <t>hsa01210</t>
  </si>
  <si>
    <t>P04899;P08754;P09471;P50148;P63092;P62873;P62879;P63218;P22694;P17252;P28482;P27361;Q9UBI6;P0DP25;Q13557;Q13555</t>
  </si>
  <si>
    <t>Circadian entrainment - Homo sapiens (human)</t>
  </si>
  <si>
    <t>hsa04713</t>
  </si>
  <si>
    <t>P50148;P62136;P62140;P36873;P22694;P17252;P28482;P27361;P36507;P61224;P0DP25;Q13557;Q13555</t>
  </si>
  <si>
    <t>Long-term potentiation - Homo sapiens (human)</t>
  </si>
  <si>
    <t>hsa04720</t>
  </si>
  <si>
    <t>P14550;P17812;P30566;P30520;P15559;P09622;P00568;P07814;P05091;Q6UB35;Q9NZL9;Q96IJ6;Q9Y617;P31153;P11586;P22392;P34896;P34897;O60701;P27708;Q15493</t>
  </si>
  <si>
    <t>Biosynthesis of cofactors - Homo sapiens (human)</t>
  </si>
  <si>
    <t>hsa01240</t>
  </si>
  <si>
    <t>P07339;Q02790;P04899;P08754;P09471;P50148;P63092;P62993;P0DMV9;P11142;P07900;P08238;P08253;P22694;P28482;P27361;P36507;P12931;P14625;P0DP25</t>
  </si>
  <si>
    <t>Estrogen signaling pathway - Homo sapiens (human)</t>
  </si>
  <si>
    <t>hsa04915</t>
  </si>
  <si>
    <t>O00487;P30101;Q92769;P46934;P62191;P35998;P17980;P43686;P62195;P62333;Q99460;Q13200;O43242;P55036;P51665;O00231;O00232;Q9UNM6;P63000;P45985;P08670;P27797;P42574;P16070;Q15008</t>
  </si>
  <si>
    <t>Epstein-Barr virus infection - Homo sapiens (human)</t>
  </si>
  <si>
    <t>hsa05169</t>
  </si>
  <si>
    <t>P50148;P63092;P13807;Q13085;Q99873;P00338;P07195;Q16822;Q01813;P18669;P14618;P22694;P11216;P11166;P0DP25;Q13557;Q13555</t>
  </si>
  <si>
    <t>Glucagon signaling pathway - Homo sapiens (human)</t>
  </si>
  <si>
    <t>hsa04922</t>
  </si>
  <si>
    <t>P26641;P0DMV9;P11142;P10809;P84077;Q9NR31;P62820;P01024;P55072;Q9H0U4;P42574;O75396</t>
  </si>
  <si>
    <t>Legionellosis - Homo sapiens (human)</t>
  </si>
  <si>
    <t>hsa05134</t>
  </si>
  <si>
    <t>O75390;P09622;P40925;P40926;P21399;Q99798;P34896;P34897;P04040</t>
  </si>
  <si>
    <t>Glyoxylate and dicarboxylate metabolism - Homo sapiens (human)</t>
  </si>
  <si>
    <t>hsa00630</t>
  </si>
  <si>
    <t>Q9NZI8;P62993;Q92769;P61978;P08648;P05106;P61586;P33527;Q04721;P09619;P17252;P28482;P27361;P36507;P35241;Q16658;P07996;P09493;P15311;P08670;P42574;P16070</t>
  </si>
  <si>
    <t>MicroRNAs in cancer - Homo sapiens (human)</t>
  </si>
  <si>
    <t>hsa05206</t>
  </si>
  <si>
    <t>P27348;P49841;Q92769;P49736;P25205;P33991;P33992;Q14566;P33993;P12004;P67775;P30153;Q14738;P63208;P31946;P62258;P61981;Q04917;P63104;Q13616;O43684;P06493</t>
  </si>
  <si>
    <t>Cell cycle - Homo sapiens (human)</t>
  </si>
  <si>
    <t>hsa04110</t>
  </si>
  <si>
    <t>Q8IYB3;Q13148;P35637;P11940;P15170;Q09161;P62136;P62140;P36873;P67775;P30153;P63151;Q14738;Q92900;Q13310;P38919</t>
  </si>
  <si>
    <t>mRNA surveillance pathway - Homo sapiens (human)</t>
  </si>
  <si>
    <t>hsa03015</t>
  </si>
  <si>
    <t>P02452;P02461;P07339;P11413;P04406;Q06210;P05141;P49841;P00390;P13807;P08253;P16615;P25705;P06576;P62136;P62140;P36873;P17252;P63000;P31040;P11166;P21796;P45880;Q9Y277;Q13557;Q13555</t>
  </si>
  <si>
    <t>Diabetic cardiomyopathy - Homo sapiens (human)</t>
  </si>
  <si>
    <t>hsa05415</t>
  </si>
  <si>
    <t>P13639;P04899;P08754;P09471;P50148;P63092;P61586;P60660;P47712;P62136;P62140;P36873;P22694;P17252;P28482;P27361;P36507;P12931;P0DP25;Q13557;Q13555;O75116</t>
  </si>
  <si>
    <t>Oxytocin signaling pathway - Homo sapiens (human)</t>
  </si>
  <si>
    <t>hsa04921</t>
  </si>
  <si>
    <t>P11413;P19367;O75874;P48735;P00338;P07195;P09619;Q01813;P18669;P14618;P28482;P27361;P36507;P11166</t>
  </si>
  <si>
    <t>Central carbon metabolism in cancer - Homo sapiens (human)</t>
  </si>
  <si>
    <t>hsa05230</t>
  </si>
  <si>
    <t>P05091;P49189;P17174;P00505;P05089;P04181;P13674;P28838;Q96KP4;Q53H96;P19623;O15460</t>
  </si>
  <si>
    <t>Arginine and proline metabolism - Homo sapiens (human)</t>
  </si>
  <si>
    <t>hsa00330</t>
  </si>
  <si>
    <t>O14672;Q14185;Q4KMQ2;P06756;P05106;P05089;Q07954;P16615;P61106;P28482;P27361;P36507;P20339;P51148;P63000;P11166;P07996;P51149;P27797;Q13557;Q13555;P42574;Q96KG7</t>
  </si>
  <si>
    <t>Efferocytosis - Homo sapiens (human)</t>
  </si>
  <si>
    <t>hsa04148</t>
  </si>
  <si>
    <t>Q7L523;P23588;P06730;P62993;P49841;P61586;Q9Y5K8;Q9UI12;P38606;P21281;P21283;P36543;Q6IAA8;P17252;P28482;P27361;P36507;Q15382;P62753;Q9HB90;P08195;O75084;O75348</t>
  </si>
  <si>
    <t>mTOR signaling pathway - Homo sapiens (human)</t>
  </si>
  <si>
    <t>hsa04150</t>
  </si>
  <si>
    <t>P04075;P09972;P11413;P06744;Q01813;P52209;P36871;P37837;P29401;Q15493</t>
  </si>
  <si>
    <t>Pentose phosphate pathway - Homo sapiens (human)</t>
  </si>
  <si>
    <t>hsa00030</t>
  </si>
  <si>
    <t>Q7L523;O95166;P07339;P05198;P62070;Q9H8Y8;Q99570;P09429;P11279;P61006;P67775;P22694;P28482;P27361;P36507;P62820;Q15382;P62979;Q9HB90;P51149;Q9GZQ8;O15400;Q9BV40;Q13501</t>
  </si>
  <si>
    <t>Autophagy - animal - Homo sapiens (human)</t>
  </si>
  <si>
    <t>hsa04140</t>
  </si>
  <si>
    <t>Q14344;P29992;P04899;P08754;P09471;P50148;P63092;P62873;P62879;P63218;P62993;P30101;P49841;P06756;P05106;P61586;P22694;P17252;P28482;P27361;Q9UBI6;P36507;P63000;Q15382;P12931;P0DP25;P27797;P42574;O75116</t>
  </si>
  <si>
    <t>Human cytomegalovirus infection - Homo sapiens (human)</t>
  </si>
  <si>
    <t>hsa05163</t>
  </si>
  <si>
    <t>P23528;Q9Y281;Q16531;P29992;P04899;P08754;P09471;P50148;P62873;P62879;P63218;P30101;Q13177;P17252;P28482;P27361;Q9UBI6;P36507;P63000;P63208;Q15369;Q15370;P0DP25;P27797;P42574;Q13620;Q13616;P06493</t>
  </si>
  <si>
    <t>Human immunodeficiency virus 1 infection - Homo sapiens (human)</t>
  </si>
  <si>
    <t>hsa05170</t>
  </si>
  <si>
    <t>Q14344;P29992;P50148;P63092;P61586;P35579;P35580;P35749;P60660;P47712;P62136;P62140;P36873;P22694;P17252;P28482;P27361;P36507;Q05682;P0DP25;O75116</t>
  </si>
  <si>
    <t>Vascular smooth muscle contraction - Homo sapiens (human)</t>
  </si>
  <si>
    <t>hsa04270</t>
  </si>
  <si>
    <t>P51570;Q06210;O60547;P06744;Q96IJ6;P19367;P36871;Q9NR45;Q9UJ70;O60701;Q3KQV9</t>
  </si>
  <si>
    <t>Biosynthesis of nucleotide sugars - Homo sapiens (human)</t>
  </si>
  <si>
    <t>hsa01250</t>
  </si>
  <si>
    <t>P02452;P02461;P02462;P08572;P04899;P08754;P09471;P63092;P62873;P62879;P63218;P62993;P08253;P22694;P17252;P28482;P27361;Q9UBI6;P36507;P45985;P12931</t>
  </si>
  <si>
    <t>Relaxin signaling pathway - Homo sapiens (human)</t>
  </si>
  <si>
    <t>hsa04926</t>
  </si>
  <si>
    <t>O14672;Q9Y5K8;Q9UI12;P38606;P21281;P21283;P36543;Q93050;P63000;P45985;P12931;P42574;P61421;O75348;P60953</t>
  </si>
  <si>
    <t>Epithelial cell signaling in Helicobacter pylori infection - Homo sapiens (human)</t>
  </si>
  <si>
    <t>hsa05120</t>
  </si>
  <si>
    <t>P62805;P04899;P08754;P09471;P63092;P62873;P62879;P63218;P62993;P84243;Q92769;P62136;P62140;P36873;Q9P0M6;P22694;P28482;P27361;Q9UBI6;P0DP25;O60814;Q71UI9;O75367</t>
  </si>
  <si>
    <t>Alcoholism - Homo sapiens (human)</t>
  </si>
  <si>
    <t>hsa05034</t>
  </si>
  <si>
    <t>Q14344;P29992;P04899;P08754;P09471;P50148;P63092;P47712;P67775;P30153;P17252;P28482;P27361;P36507</t>
  </si>
  <si>
    <t>Long-term depression - Homo sapiens (human)</t>
  </si>
  <si>
    <t>hsa04730</t>
  </si>
  <si>
    <t>Q14344;P02462;P08572;P15559;P02751;P29992;P04899;P08754;P50148;P63092;P62873;P62879;P63218;P62993;P49841;Q92769;P07900;P08238;P23229;P26006;P06756;P05556;P14923;P61586;O15230;P07942;P55268;P11047;P08253;Q04721;P09619;P22694;P17252;P28482;P27361;Q9UBI6;P36507;P63000;P11233;P63208;P11166;Q15369;Q15370;P06753;P14625;Q16881;P0DP25;Q13557;Q13555;O75084;P42574;Q13616;O75116;P60953</t>
  </si>
  <si>
    <t>Pathways in cancer - Homo sapiens (human)</t>
  </si>
  <si>
    <t>hsa05200</t>
  </si>
  <si>
    <t>P27348;P62136;P62140;P36873;P67775;P30153;Q14738;P22694;P28482;P27361;P63208;P31946;P62258;P61981;Q04917;P63104;P0DP25;Q13557;Q13555;Q13616;P06493</t>
  </si>
  <si>
    <t>Oocyte meiosis - Homo sapiens (human)</t>
  </si>
  <si>
    <t>hsa04114</t>
  </si>
  <si>
    <t>P46926;P00387;P51570;Q06210;O60547;P06744;Q96IJ6;P19367;P36871;Q9NR45;Q9UJ70;O60701;Q3KQV9</t>
  </si>
  <si>
    <t>Amino sugar and nucleotide sugar metabolism - Homo sapiens (human)</t>
  </si>
  <si>
    <t>hsa00520</t>
  </si>
  <si>
    <t>P29992;P50148;P63092;P62993;P08253;P50281;P47712;P22694;P17252;P28482;P27361;P36507;P45985;P12931;P0DP25;Q13557;Q13555;P60953</t>
  </si>
  <si>
    <t>GnRH signaling pathway - Homo sapiens (human)</t>
  </si>
  <si>
    <t>hsa04912</t>
  </si>
  <si>
    <t>Q9Y6W5;Q9UQB8;P19105;P67870;Q8NEV1;P61586;P28482;P27361;P63000;P61224;P12931;P18206;P07947;O43707;P12814;P46940;O75116;P60953</t>
  </si>
  <si>
    <t>Adherens junction - Homo sapiens (human)</t>
  </si>
  <si>
    <t>hsa04520</t>
  </si>
  <si>
    <t>P04899;P08754;P50148;P63092;P05023;P16615;P20020;P62136;P62140;P36873;P67775;P30153;P63151;Q14738;P22694;P17252;P28482;P27361;P09493;P06753;P67936;P0DP25;Q13557;Q13555</t>
  </si>
  <si>
    <t>Adrenergic signaling in cardiomyocytes - Homo sapiens (human)</t>
  </si>
  <si>
    <t>hsa04261</t>
  </si>
  <si>
    <t>P51795;P62805;P02671;P02675;P02679;P05141;P84243;Q92769;P09429;P05106;Q9P0M6;P17252;P28482;P27361;P36507;P63000;P12931;P01024;P21796;P45880;Q9Y277;O60814;Q71UI9;O75367</t>
  </si>
  <si>
    <t>Neutrophil extracellular trap formation - Homo sapiens (human)</t>
  </si>
  <si>
    <t>hsa04613</t>
  </si>
  <si>
    <t>O75955;P06730;P49327;Q14254;P62993;P49841;P13807;P19367;Q13085;Q16822;P62136;P62140;P36873;P22694;P10644;P31323;P28482;P27361;P36507;P11216;Q15382;P62753;P0DP25</t>
  </si>
  <si>
    <t>Insulin signaling pathway - Homo sapiens (human)</t>
  </si>
  <si>
    <t>hsa04910</t>
  </si>
  <si>
    <t>O43865;P23526;O43175;Q9NZL9;P17174;P00505;Q9Y617;P00338;P07195;P31153;P40925;P40926;Q13126;P19623</t>
  </si>
  <si>
    <t>Cysteine and methionine metabolism - Homo sapiens (human)</t>
  </si>
  <si>
    <t>hsa00270</t>
  </si>
  <si>
    <t>P04899;P08754;P09471;P50148;P63092;P62873;P62879;P63218;P49841;P33176;P62136;P62140;P36873;P67775;P30153;P63151;Q14738;P22694;P17252;Q9UBI6;P0DP25;Q13557;Q13555</t>
  </si>
  <si>
    <t>Dopaminergic synapse - Homo sapiens (human)</t>
  </si>
  <si>
    <t>hsa04728</t>
  </si>
  <si>
    <t>P19105;P23528;Q9Y281;Q16555;P29317;P29323;P54753;O15031;P04899;P08754;P49841;Q13418;P05556;P61586;Q92859;Q13177;Q9UIW2;P17252;P28482;P27361;P63000;P12931;Q13557;Q13555;O14786;O95631;O75116;P60953</t>
  </si>
  <si>
    <t>Axon guidance - Homo sapiens (human)</t>
  </si>
  <si>
    <t>hsa04360</t>
  </si>
  <si>
    <t>P14550;P11766;P40394;P09622;P05091;P49189;Q13085;P00338;P07195;P40925;P40926;P48163;Q16822;P14618</t>
  </si>
  <si>
    <t>Pyruvate metabolism - Homo sapiens (human)</t>
  </si>
  <si>
    <t>hsa00620</t>
  </si>
  <si>
    <t>Q96CW1;P53680;P09496;Q00610;O95782;O94973;P63010;Q05193;P50570;P50148;P63092;P05023;P20020;P22694;P17252</t>
  </si>
  <si>
    <t>Endocrine and other factor-regulated calcium reabsorption - Homo sapiens (human)</t>
  </si>
  <si>
    <t>hsa04961</t>
  </si>
  <si>
    <t>Q13561;Q14203;Q14204;Q13409;P63092;P52565;P46459;Q9Y6G9;P22694;P20339;P51148;Q12846;P63167;Q15907</t>
  </si>
  <si>
    <t>Vasopressin-regulated water reabsorption - Homo sapiens (human)</t>
  </si>
  <si>
    <t>hsa04962</t>
  </si>
  <si>
    <t>O75390;P09622;O75874;P48735;P50213;P40925;P40926;P53396;P21399;Q99798;Q16822;P31040</t>
  </si>
  <si>
    <t>Citrate cycle (TCA cycle) - Homo sapiens (human)</t>
  </si>
  <si>
    <t>hsa00020</t>
  </si>
  <si>
    <t>P60468;P63092;P84077;Q9Y5K8;Q9UI12;P38606;P21281;P21283;P36543;Q93050;P22694;P17252;P61421;O75348;P13667</t>
  </si>
  <si>
    <t>Vibrio cholerae infection - Homo sapiens (human)</t>
  </si>
  <si>
    <t>hsa05110</t>
  </si>
  <si>
    <t>P62873;P22694;P0DP25;Q13557;Q13555</t>
  </si>
  <si>
    <t>Olfactory transduction - Homo sapiens (human)</t>
  </si>
  <si>
    <t>hsa04740</t>
  </si>
  <si>
    <t>O00264;P00747;P01024</t>
  </si>
  <si>
    <t>Neuroactive ligand-receptor interaction - Homo sapiens (human)</t>
  </si>
  <si>
    <t>hsa04080</t>
  </si>
  <si>
    <t>P06730;P06733;P13929;P04075;P09972;P04406;P19367;P00338;P07195;Q01813;P00558;P17252;P28482;P27361;P36507;P62753;P11166;Q15369;Q15370;P02787;P02786;Q13557;Q13555</t>
  </si>
  <si>
    <t>HIF-1 signaling pathway - Homo sapiens (human)</t>
  </si>
  <si>
    <t>hsa04066</t>
  </si>
  <si>
    <t>P68371;P07437;P17302;P29992;P04899;P08754;P50148;P63092;P62993;Q3ZCM7;P09619;P22694;P17252;P28482;P27361;P36507;P12931;P68366;Q13885;Q9BUF5;P06493</t>
  </si>
  <si>
    <t>Gap junction - Homo sapiens (human)</t>
  </si>
  <si>
    <t>hsa04540</t>
  </si>
  <si>
    <t>O15511;P59998;O15145;O15143;P61158;P61160;O15144;Q9Y6W5;P23528;Q9Y281;P50570;Q14185;O00499;P62330;P47712;P17252;P28482;P27361;P63000;P49006;O14495;P60953</t>
  </si>
  <si>
    <t>Fc gamma R-mediated phagocytosis - Homo sapiens (human)</t>
  </si>
  <si>
    <t>hsa04666</t>
  </si>
  <si>
    <t>O00429;Q9H444;P02794;Q9UQN3;O43633;P00367;P05141;P09429;P07900;P08238;Q9HD42;Q9NZZ3;P47712;P62937;Q9P0M6;Q7LBR1;P11216;P21796;P45880;Q9Y277;Q13557;Q13555;P07384;P17655;Q13501;Q71UI9;O75351;O75367</t>
  </si>
  <si>
    <t>Necroptosis - Homo sapiens (human)</t>
  </si>
  <si>
    <t>hsa04217</t>
  </si>
  <si>
    <t>O15511;P59998;O15145;O15143;P61158;P61160;O15144;Q9Y6W5;Q9UQB8;Q14185;P02751;P50148;P49841;P08648;P05556;P62330;P61586;P84095;P28482;P27361;P36507;P63000;Q96JJ3;P45985;P12931;O75116;P60953</t>
  </si>
  <si>
    <t>Yersinia infection - Homo sapiens (human)</t>
  </si>
  <si>
    <t>hsa05135</t>
  </si>
  <si>
    <t>Q96CW1;P53680;P09496;Q00610;O95782;O94973;P63010;Q05193;P50570;P46459;Q9Y5K8;Q9UI12;P38606;P21281;P21283;P36543;Q93050;P61764;P54920;P61421;O75348</t>
  </si>
  <si>
    <t>Synaptic vesicle cycle - Homo sapiens (human)</t>
  </si>
  <si>
    <t>hsa04721</t>
  </si>
  <si>
    <t>P27348;P62805;Q16531;O00571;Q12959;Q5T4S7;Q7KZF4;P62993;Q92769;P61978;P61586;P14618;P22694;P28482;P27361;P62191;P63000;P43487;P12931;P01024;Q9Y277;P31946;P62258;P61981;Q04917;P63104;O43707;P42574;O60814;P12814;P61421;P06493;P60953</t>
  </si>
  <si>
    <t>Viral carcinogenesis - Homo sapiens (human)</t>
  </si>
  <si>
    <t>hsa05203</t>
  </si>
  <si>
    <t>P02452;P02462;P08572;P12109;P12110;P12111;Q14118;P02751;P98160;P23229;P26006;P08648;P06756;P05556;P05106;O15230;P07942;P55268;P11047;P07996;P49746;P35443;P16070</t>
  </si>
  <si>
    <t>ECM-receptor interaction - Homo sapiens (human)</t>
  </si>
  <si>
    <t>hsa04512</t>
  </si>
  <si>
    <t>Q9NSD9;P49588;P14868;P07814;P41250;P12081;P41252;Q15046;O43776;Q9P2J5;P47897;P54136;P49591;P26639;P26640;P23381;P54577</t>
  </si>
  <si>
    <t>Aminoacyl-tRNA biosynthesis - Homo sapiens (human)</t>
  </si>
  <si>
    <t>hsa00970</t>
  </si>
  <si>
    <t>P46926;P14550;P22234;Q15185;O43865;O75891;Q969T7;P11766;P40394;O75390;P17812;P30566;P30520;P39656;P15559;P09622;P23526;P06733;P13929;P00568;P07814;P10768;P05091;P30838;P49327;P49189;P04075;Q9NTJ5;P09972;P15121;P11413;P51570;Q6UB35;P04406;P22102;O43175;Q04446;Q06210;Q01432;Q9NZL9;P00367;O60547;P15586;P17174;P00505;P06744;P22352;P00390;Q96IJ6;Q9Y617;P13807;P42357;P19367;Q13085;P00492;P51659;P28330;O75874;P48735;P50213;P07741;P29218;P12268;P46977;P05089;Q13404;P00338;P07195;P09960;Q16706;P31153;P40925;P40926;P48163;P08243;C9JRZ8;P00966;Q13126;P11586;P53396;P31939;P21399;P22392;P00491;P04181;P25705;Q99798;P13674;P43034;P68402;Q15102;P06576;P28838;Q16822;Q9Y5K8;Q9UI12;Q01813;P18669;P52209;P38606;P00558;P36871;P21281;P21283;P36543;P11117;P14618;P47712;Q93050;Q9NR45;Q9BTU6;Q9UJ70;Q96KP4;P23219;P11216;P47897;P04843;P31040;P34896;P34897;Q53H96;Q86V21;P19623;P37837;P29401;P60174;O60701;P27708;O75223;Q8TBX8;P04040;O14495;O75828;P49915;O15460;Q15493;P61421;Q3KQV9;O75348;P30041</t>
  </si>
  <si>
    <t>Metabolic pathways - Homo sapiens (human)</t>
  </si>
  <si>
    <t>hsa01100</t>
  </si>
  <si>
    <t>P42025;P61163;P68371;Q13561;P19105;Q14203;Q14204;Q13409;P07437;Q9NRH3;Q3ZCM7;O00139;P33176;Q07866;Q92614;O43795;P35579;P35580;P35749;P05976;P60660;O00159;O94832;Q12965;Q9Y4I1;Q9Y6G9;P09493;P06753;P67936;P68366;Q13885;P52907;P47755;P47756;Q9BUF5;P63167</t>
  </si>
  <si>
    <t>Motor proteins - Homo sapiens (human)</t>
  </si>
  <si>
    <t>hsa04814</t>
  </si>
  <si>
    <t>P02452;P02461;P02462;P08572;P02751;P29992;P50148;P63092;P05089;O15230;P07942;P55268;P11047;Q06830;P35237;P22694;P17252;P20339;P51148;P29508;P07358;P18206;P51149;O43707;P42574;P12814</t>
  </si>
  <si>
    <t>Amoebiasis - Homo sapiens (human)</t>
  </si>
  <si>
    <t>hsa05146</t>
  </si>
  <si>
    <t>P19105;Q14344;P02452;P02461;P02671;P02675;P02679;P04899;P08754;P50148;P63092;P05556;P05106;P61586;P47712;P62136;P62140;P36873;P22694;P28482;P27361;P23219;P61224;P12931;Q9Y490;Q86UX7;Q9BV40;O00161;O75116</t>
  </si>
  <si>
    <t>Platelet activation - Homo sapiens (human)</t>
  </si>
  <si>
    <t>hsa04611</t>
  </si>
  <si>
    <t>P27348;Q16543;P02452;P02462;P08572;P12109;P12110;P12111;P29317;P23588;P06730;P02751;P62873;P62879;P63218;P62993;P49841;P13807;P07900;P08238;P23229;P26006;P08648;P06756;P05556;P05106;O15230;P07942;P55268;P11047;Q16822;P09619;P67775;P30153;P63151;Q14738;P17252;P28482;P27361;Q9UBI6;P36507;P63000;Q15382;P62753;P07996;P49746;P35443;P14625;P31946;P62258;P61981;Q04917;P63104</t>
  </si>
  <si>
    <t>PI3K-Akt signaling pathway - Homo sapiens (human)</t>
  </si>
  <si>
    <t>hsa04151</t>
  </si>
  <si>
    <t>P14550;P11766;P40394;P09622;P06733;P13929;P05091;P30838;P49189;P04075;P09972;P04406;P06744;P19367;P00338;P07195;Q16822;Q01813;P18669;P00558;P36871;P14618;P60174</t>
  </si>
  <si>
    <t>Glycolysis / Gluconeogenesis - Homo sapiens (human)</t>
  </si>
  <si>
    <t>hsa00010</t>
  </si>
  <si>
    <t>O15511;P59998;O15145;O15143;P61158;P61160;O15144;P19105;Q12959;Q14247;Q96PU5;P34932;P05556;P61586;Q15334;P61006;P26038;P35579;P35580;P35749;P60660;P46934;P12004;P67775;P30153;P63151;P22694;P63000;P35241;P12931;P68366;P15311;O43707;P12814;O75116;P60953</t>
  </si>
  <si>
    <t>Tight junction - Homo sapiens (human)</t>
  </si>
  <si>
    <t>hsa04530</t>
  </si>
  <si>
    <t>Q15084;P51572;Q9UNE7;O60884;Q15436;Q92598;P60468;Q07065;P39656;P05198;O94979;P30101;P31689;P0DMV9;P11021;P11142;P07900;P08238;P46977;P07237;Q9UBS4;Q9NR31;Q9NYU2;P54727;P04843;Q9P2E9;P63208;P14625;P55072;Q9BUN8;P27797;P27824;P07384;P17655;Q13616;O95816;P13667</t>
  </si>
  <si>
    <t>Protein processing in endoplasmic reticulum - Homo sapiens (human)</t>
  </si>
  <si>
    <t>hsa04141</t>
  </si>
  <si>
    <t>P51572;P02452;P02462;P08572;P12109;P12110;P12111;Q12959;P02751;Q5T4S7;Q9NRH3;P63092;P62993;P49841;Q92769;P23229;P26006;P08648;P06756;P05556;P05106;O15230;P07942;P55268;P11047;Q15334;Q04721;Q9Y5K8;P09619;Q9UI12;P38606;P21281;P21283;P36543;P14618;Q93050;P67775;P30153;P63151;Q14738;P22694;P28482;P27361;P36507;P62191;Q15382;P07996;P49746;P35443;O75084;P42574;P61421;O75348;P60953</t>
  </si>
  <si>
    <t>Human papillomavirus infection - Homo sapiens (human)</t>
  </si>
  <si>
    <t>hsa05165</t>
  </si>
  <si>
    <t>P02452;P17844;P23588;Q14247;P62070;P21333;O75369;Q14315;P02751;P35052;P62993;P98160;P08648;P06756;P05556;P05106;P61586;P08253;P26038;P62136;P62140;P36873;P22694;P17252;P28482;P27361;P36507;P63000;P35241;P62753;P12931;P07996;P15311;Q13557;Q13555;O75084;P42574;P46940;O75116;P16070;P60953</t>
  </si>
  <si>
    <t>Proteoglycans in cancer - Homo sapiens (human)</t>
  </si>
  <si>
    <t>hsa05205</t>
  </si>
  <si>
    <t>O15511;P59998;O15145;O15143;P61158;P61160;O15144;Q9Y6W5;Q9UHD8;P09496;Q00610;Q05193;P50570;Q14185;Q14247;P02751;Q13418;P08648;P05556;P61586;P84095;Q15019;Q9NVA2;P63000;Q96JJ3;P12931;P18206;P60953</t>
  </si>
  <si>
    <t>Bacterial invasion of epithelial cells - Homo sapiens (human)</t>
  </si>
  <si>
    <t>hsa05100</t>
  </si>
  <si>
    <t>O00487;O00567;P50148;P05141;Q99570;P16615;P17252;P25786;P25787;P25788;P25789;P28066;P60900;O14818;P20618;P49721;P49720;P28070;P28074;P28072;Q99436;P62191;P35998;P17980;P43686;P62195;P62333;Q99460;Q13200;O43242;P55036;P51665;O00231;O00232;Q9UNM6;P21796;P45880;Q9Y277;Q15008</t>
  </si>
  <si>
    <t>Spinocerebellar ataxia - Homo sapiens (human)</t>
  </si>
  <si>
    <t>hsa05017</t>
  </si>
  <si>
    <t>P19105;P02452;P02462;P08572;P12109;P12110;P12111;Q14185;P21333;O75369;Q14315;P02751;P62993;P49841;Q13418;P23229;P26006;P08648;P06756;P05556;P05106;P61586;O15230;P07942;P55268;P11047;Q13177;P09619;P62136;P62140;P36873;P17252;P28482;P27361;P63000;P61224;P12931;P07996;P49746;P35443;Q9Y490;P18206;O43707;P17655;P12814;O75116;P60953</t>
  </si>
  <si>
    <t>Focal adhesion - Homo sapiens (human)</t>
  </si>
  <si>
    <t>hsa04510</t>
  </si>
  <si>
    <t>O15511;P59998;O15145;O15143;P61158;P61160;O15144;Q9Y6W5;Q9UQB8;P19105;Q14344;P23528;Q9Y281;Q9Y2A7;Q14185;P62070;Q7L576;P02751;P23229;P26006;P08648;P06756;P05556;P05106;P61586;P26038;P35579;P35580;P35749;Q13177;P09619;P62136;P62140;P36873;P28482;P27361;Q9UBI6;P36507;P63000;P35241;P12931;P07358;P18206;P15311;Q8TBX8;O43707;P12814;P46940;O75116;P60953</t>
  </si>
  <si>
    <t>Regulation of actin cytoskeleton - Homo sapiens (human)</t>
  </si>
  <si>
    <t>hsa04810</t>
  </si>
  <si>
    <t>O75390;P06733;P13929;P04075;P09972;P04406;O43175;Q9NZL9;P17174;P00505;Q9Y617;O75874;P48735;P50213;P05089;P31153;P08243;P00966;P21399;Q99798;Q01813;P18669;P00558;P14618;P34896;P34897;Q53H96;P37837;P29401;P60174</t>
  </si>
  <si>
    <t>Biosynthesis of amino acids - Homo sapiens (human)</t>
  </si>
  <si>
    <t>hsa01230</t>
  </si>
  <si>
    <t>Q8IZP0;Q9UG63;O15511;P59998;O15145;O15143;P61158;P61160;O15144;Q9Y6W5;P68371;Q9UQB8;Q14344;Q9Y2A7;P49755;Q14247;P07437;Q7L576;P04406;Q3ZCM7;P05556;P84077;P62330;P61586;O43795;P35579;P35580;P35749;O00159;O94832;Q12965;Q9Y4I1;P19338;Q13177;P28482;P27361;P62820;P63000;P23396;P12931;P68366;Q13885;P15311;P42574;Q9BUF5;O75116;P60953</t>
  </si>
  <si>
    <t>Pathogenic Escherichia coli infection - Homo sapiens (human)</t>
  </si>
  <si>
    <t>hsa05130</t>
  </si>
  <si>
    <t>O14672;O00487;O95197;P68371;P67870;P05198;P07437;P04406;P50148;Q8NEV1;P05141;P49841;Q99570;P14735;Q3ZCM7;P02649;P33176;Q07866;Q07954;P16615;P25705;P06576;P28482;P27361;P36507;P25786;P25787;P25788;P25789;P28066;P60900;O14818;P20618;P49721;P49720;P28070;P28074;P28072;Q99436;P62191;P35998;P17980;P43686;P62195;P62333;Q99460;Q13200;O43242;P55036;P51665;Q9NQC3;O00231;O00232;Q9ULF5;Q9UNM6;P31040;P68366;Q13885;P21796;P45880;Q9Y277;P0DP25;P07384;P17655;O75084;P42574;Q9BUF5;Q15008</t>
  </si>
  <si>
    <t>Alzheimer disease - Homo sapiens (human)</t>
  </si>
  <si>
    <t>hsa05010</t>
  </si>
  <si>
    <t>O15511;P59998;O15145;O15143;P61158;P61160;O15144;Q9Y6W5;Q01081;P19105;Q7L523;Q9UHD8;Q13185;Q14185;Q14247;P49841;P84243;Q99570;P19367;Q13418;P08648;P05556;P84077;P62330;P61586;Q5JXB2;Q15019;Q9NVA2;P28482;P27361;P63000;P62979;Q96JJ3;Q9HB90;P63208;P12931;Q9Y490;P01024;Q13404;P18206;P21796;O43707;Q9GZQ8;P07384;P17655;P04632;Q13616;P12814;Q13501;O75116;P16070;Q16181;P60953</t>
  </si>
  <si>
    <t>Shigellosis - Homo sapiens (human)</t>
  </si>
  <si>
    <t>hsa05131</t>
  </si>
  <si>
    <t>P11766;O75390;P09622;P06733;P13929;P10768;P04075;P09972;P11413;P04406;O43175;P00367;P17174;P00505;P06744;Q9Y617;P19367;O75874;P48735;P50213;P40925;P40926;P48163;P21399;Q99798;Q01813;P18669;P52209;P00558;P14618;P31040;P34896;P34897;P37837;P29401;P60174;P04040;Q15493</t>
  </si>
  <si>
    <t>Carbon metabolism - Homo sapiens (human)</t>
  </si>
  <si>
    <t>hsa01200</t>
  </si>
  <si>
    <t>P68371;P60468;Q14204;Q13409;P07437;Q86Y82;Q3ZCM7;P08648;P06756;P05556;P05106;P11279;P20645;Q9Y6G9;Q9Y5K8;Q9UI12;P38606;P21281;P21283;P36543;Q93050;P20339;P51148;P63000;P02786;P07996;P49746;P35443;P01024;P68366;Q13885;P51149;Q5KU26;P27797;P27824;Q15075;O15400;Q9BUF5;P61421;O14964;Q15836;O75348;O75396;Q9UBG0</t>
  </si>
  <si>
    <t>Phagosome - Homo sapiens (human)</t>
  </si>
  <si>
    <t>hsa04145</t>
  </si>
  <si>
    <t>P42025;P61163;O00487;P68371;Q13561;Q96CW1;P53680;P09496;Q00610;O95782;O94973;P63010;Q14203;P07437;P50148;P22352;P05141;Q92769;Q99570;Q3ZCM7;P33176;Q07866;P25705;P06576;P24928;P30876;P25786;P25787;P25788;P25789;P28066;P60900;O14818;P20618;P49721;P49720;P28070;P28074;P28072;Q99436;P62191;P35998;P17980;P43686;P62195;P62333;Q99460;Q13200;O43242;P55036;P51665;O00231;O00232;Q9UNM6;P31040;P68366;Q13885;P21796;P45880;Q9Y277;P42574;Q9BUF5;Q15008</t>
  </si>
  <si>
    <t>Huntington disease - Homo sapiens (human)</t>
  </si>
  <si>
    <t>hsa05016</t>
  </si>
  <si>
    <t>Q01081;Q6P2Q9;O75494;P26368;P17844;O43143;P51991;O75643;Q15393;O75533;O94906;P35637;P38159;Q9UMS4;Q13595;P09651;P07910;P61978;Q00839;P0DMV9;P11142;P52272;Q09161;P55769;Q15365;P49756;Q07955;Q01130;P84103;Q13243;Q13247;Q16629;P62995;P08621;P62314;P62316;P62318;P62304;Q7RTV0;Q15029;P38919;Q99459</t>
  </si>
  <si>
    <t>Spliceosome - Homo sapiens (human)</t>
  </si>
  <si>
    <t>hsa03040</t>
  </si>
  <si>
    <t>O00487;P68371;P31948;P67870;P05198;P07437;Q8NEV1;P05141;P49841;P0DMV9;P11021;P11142;Q3ZCM7;P33176;Q07866;P11047;P13591;P25705;P06576;P22694;P28482;P27361;P25786;P25787;P25788;P25789;P28066;P60900;O14818;P20618;P49721;P49720;P28070;P28074;P28072;Q99436;P62191;P35998;P17980;P43686;P62195;P62333;Q99460;Q13200;O43242;P55036;P51665;O00231;O00232;Q9UNM6;P63000;P31040;P68366;Q13885;P07358;P21796;P45880;Q9Y277;P42574;Q9BUF5;Q15008</t>
  </si>
  <si>
    <t>Prion disease - Homo sapiens (human)</t>
  </si>
  <si>
    <t>hsa05020</t>
  </si>
  <si>
    <t>Q12931;O00487;P68371;Q99497;P05198;P07437;P04899;P08754;P63092;P05141;P11021;Q3ZCM7;P33176;Q07866;P25705;P06576;P22694;P25786;P25787;P25788;P25789;P28066;P60900;O14818;P20618;P49721;P49720;P28070;P28074;P28072;Q99436;P62191;P35998;P17980;P43686;P62195;P62333;Q99460;Q13200;O43242;P55036;P51665;O00231;O00232;Q9ULF5;Q9UNM6;P62979;P31040;P68366;Q13885;P10599;P22314;P21796;P45880;Q9Y277;P0DP25;Q13557;Q13555;P42574;Q9BUF5;Q15008</t>
  </si>
  <si>
    <t>Parkinson disease - Homo sapiens (human)</t>
  </si>
  <si>
    <t>hsa05012</t>
  </si>
  <si>
    <t>P42025;P61163;O00487;Q99720;P68371;Q13561;Q14203;P05198;P07437;P51991;Q13148;P35637;Q9UQN3;P22352;Q99570;P20073;P50995;P09651;P22626;P11021;Q3ZCM7;P33176;Q07866;P61006;Q09161;P25705;P06576;P25786;P25787;P25788;P25789;P28066;P60900;O14818;P20618;P49721;P49720;P28070;P28074;P28072;Q99436;P62191;P35998;P17980;P43686;P62195;P62333;Q99460;Q13200;O43242;P55036;P51665;O00231;O00232;Q9UNM6;P62820;P20339;P63000;P31040;P84103;Q16629;P68366;Q13885;P55072;P21796;Q9BUN8;Q9GZQ8;P42574;Q9BUF5;P04040;Q13501;Q8N1F7;P43243;Q15008</t>
  </si>
  <si>
    <t>Amyotrophic lateral sclerosis - Homo sapiens (human)</t>
  </si>
  <si>
    <t>hsa05014</t>
  </si>
  <si>
    <t>P42025;P61163;Q12931;O00487;Q99720;P68371;Q13561;Q99497;P67870;Q14203;P05198;P07437;Q13148;P35637;Q9UQN3;P50148;Q8NEV1;P22352;P05141;P49841;Q99570;P11021;Q3ZCM7;P33176;Q07866;P61006;P16615;P25705;P06576;P17252;P28482;P27361;P36507;P25786;P25787;P25788;P25789;P28066;P60900;O14818;P20618;P49721;P49720;P28070;P28074;P28072;Q99436;P62191;P35998;P17980;P43686;P62195;P62333;Q99460;Q13200;O43242;P55036;P51665;O00231;O00232;Q9UNM6;P62820;P20339;P63000;P62979;P31040;P68366;Q13885;P22314;P55072;P21796;P45880;Q9Y277;Q9BUN8;P0DP25;Q9GZQ8;Q13557;Q13555;P07384;P17655;O75084;P42574;Q9BUF5;P04040;Q13501;Q15008</t>
  </si>
  <si>
    <t>Pathways of neurodegeneration - multiple diseases - Homo sapiens (human)</t>
  </si>
  <si>
    <t>hsa05022</t>
  </si>
  <si>
    <t>O00487;P25786;P25787;P25788;P25789;P28066;P60900;O14818;P20618;P49721;P49720;P28070;P28074;P28072;Q99436;P62191;P35998;P17980;P43686;P62195;P62333;Q99460;Q13200;O43242;P55036;P51665;O00231;O00232;Q9UNM6;Q06323;Q15008</t>
  </si>
  <si>
    <t>Proteasome - Homo sapiens (human)</t>
  </si>
  <si>
    <t>hsa03050</t>
  </si>
  <si>
    <t>Q8IZP0;O15511;P59998;O15145;O15143;P61158;P61160;O15144;P42025;P61163;P68371;Q13561;P19105;Q9Y2A7;P55060;Q14203;Q14204;Q13409;P50570;P07437;P21333;O75369;Q14315;Q7L576;P04406;P07355;P07900;P08238;Q3ZCM7;P84077;P33176;P62330;Q07866;P61586;P62745;P84095;P20645;Q9Y6G9;Q9Y5X1;Q9NVJ2;Q96KP1;P28482;P27361;P36507;P20339;P51148;P63000;P11233;Q96A65;P23396;P60903;Q96JJ3;P45985;P63208;P14625;P68366;Q13885;P10599;P51149;Q09666;P42574;Q9BUF5;P63167;O75116;P60953</t>
  </si>
  <si>
    <t>Salmonella infection - Homo sapiens (human)</t>
  </si>
  <si>
    <t>hsa05132</t>
  </si>
  <si>
    <t>Q8WUM4;O15511;P59998;O15145;O15143;P61158;P61160;O15144;P61026;Q9H4M9;Q15286;Q96CW1;P53680;P09496;Q00610;Q9H444;O95782;O94973;P63010;Q05193;P50570;Q2M389;Q96PU5;Q9UQN3;Q9Y5X3;O43633;O00499;Q9UMY4;Q9H223;Q9NZN4;P0DMV9;P11142;P11717;P84077;P18085;P33176;P84085;P62330;P61586;P61006;P46934;Q9UK41;Q9HD42;Q9NZD8;Q9NZZ3;Q9NP79;Q9UBQ0;Q96QK1;Q7LBR1;Q9UNH7;P20339;P51148;Q99961;O60749;P12931;P02786;Q99816;P51149;Q92783;P52907;P47755;P47756;Q15075;O60493;Q9H7P6;O14964;Q15907;O75351;O75436;P53990;Q12768;P60953</t>
  </si>
  <si>
    <t>Endocytosis - Homo sapiens (human)</t>
  </si>
  <si>
    <t>hsa04144</t>
  </si>
  <si>
    <t>P42766;P62861;P02671;P02675;P02679;P40429;Q9Y3U8;P08865;P62906;Q71UM5;P17252;P28482;P27361;P39023;P36578;P46777;Q02878;P18124;P62424;P62917;P32969;P27635;P62913;P30050;P26373;P61313;P18621;Q07020;Q02543;P84098;P46778;P35268;P62750;P83731;P61254;P61353;P62888;P46776;P46779;P47914;P62899;P62910;P49207;P18077;P61927;P61513;P63173;P83881;P05388;P05387;P15880;P23396;P61247;P62701;P46782;P62753;P62081;P62241;P46781;P46783;P62280;P25398;P62277;P62263;P62841;P62244;P62249;P08708;P62269;P39019;P60866;P63220;P62266;P62847;P62851;P62854;P42677;P62979;P62857;P62273;P01024;P0C0L4;P07358;O14786;P50914;P62829</t>
  </si>
  <si>
    <t>Coronavirus disease - COVID-19 - Homo sapiens (human)</t>
  </si>
  <si>
    <t>hsa05171</t>
  </si>
  <si>
    <t>P42766;P62861;P40429;Q9Y3U8;P08865;P62906;Q71UM5;P39023;P36578;P46777;Q02878;P18124;P62424;P62917;P32969;P27635;P62913;P30050;P26373;P61313;P18621;Q07020;Q02543;P84098;P46778;P35268;P62750;P83731;P61254;P61353;P62888;P46776;P46779;P47914;P62899;P62910;P49207;P18077;P61927;P61513;P63173;P83881;P05388;P05387;P15880;P23396;P61247;P62701;P46782;P62753;P62081;P62241;P46781;P46783;P62280;P25398;P62277;P62263;P62841;P62244;P62249;P08708;P62269;P39019;P60866;P63220;P62266;P62847;P62851;P62854;P42677;P62979;P62857;P62273;P50914;P62829</t>
  </si>
  <si>
    <t>Ribosome - Homo sapiens (human)</t>
  </si>
  <si>
    <t>hsa03010</t>
  </si>
  <si>
    <t>P27361;P28482;P36507</t>
  </si>
  <si>
    <t xml:space="preserve">DNA binding </t>
  </si>
  <si>
    <t>P02671;P02675;P02679;P05106</t>
  </si>
  <si>
    <t>P07900;P08238;Q15185</t>
  </si>
  <si>
    <t xml:space="preserve">extracellular matrix </t>
  </si>
  <si>
    <t>P07305;P10412;P16401</t>
  </si>
  <si>
    <t xml:space="preserve">negative regulation of DNA recombination </t>
  </si>
  <si>
    <t>O15439;P17302;P33527</t>
  </si>
  <si>
    <t>C9JRZ8;P14550;P15121</t>
  </si>
  <si>
    <t>P15311;P43034;Q12959</t>
  </si>
  <si>
    <t xml:space="preserve">chromosome condensation </t>
  </si>
  <si>
    <t>O94776;Q09028;Q16576;Q92769</t>
  </si>
  <si>
    <t>P07942;P11047;P14543;P55268</t>
  </si>
  <si>
    <t xml:space="preserve">heart looping </t>
  </si>
  <si>
    <t xml:space="preserve">protein O-linked glycosylation </t>
  </si>
  <si>
    <t>O14495;P29323;P62937;Q13148;Q15493;Q8NFZ8;Q96J84;Q99497;Q99653;Q9ULV4</t>
  </si>
  <si>
    <t xml:space="preserve">negative regulation of protein phosphorylation </t>
  </si>
  <si>
    <t>P05556;P11166;P14923;P15924;P17302;Q04917;Q12959</t>
  </si>
  <si>
    <t xml:space="preserve">intercalated disc </t>
  </si>
  <si>
    <t>O15400;P46459;P51809;P54920;P61764;Q12846;Q86Y82;Q9UNK0</t>
  </si>
  <si>
    <t xml:space="preserve">SNARE binding </t>
  </si>
  <si>
    <t>O60565;P06744;P09429;P13497;Q12904</t>
  </si>
  <si>
    <t xml:space="preserve">cytokine activity </t>
  </si>
  <si>
    <t>O00571;O60565;P06733;P0DMV9;P17302;P30153;P35232;P51532;P63244;P67775;Q13642;Q16576;Q9NQC3</t>
  </si>
  <si>
    <t xml:space="preserve">negative regulation of cell growth </t>
  </si>
  <si>
    <t>O00139;O15031;O15230;P02545;P21333;P61586;P62745;P63000;Q9NQC3;Q9NUQ9;Q9P258;Q9UIW2</t>
  </si>
  <si>
    <t xml:space="preserve">regulation of cell migration </t>
  </si>
  <si>
    <t>P09429;P11387;P23396</t>
  </si>
  <si>
    <t xml:space="preserve">supercoiled DNA binding </t>
  </si>
  <si>
    <t>P05388;P30050;P62829</t>
  </si>
  <si>
    <t xml:space="preserve">large ribosomal subunit rRNA binding </t>
  </si>
  <si>
    <t>O75494;Q01081;Q14498</t>
  </si>
  <si>
    <t xml:space="preserve">RS domain binding </t>
  </si>
  <si>
    <t>O15460;P07237;P13674</t>
  </si>
  <si>
    <t xml:space="preserve">procollagen-proline 4-dioxygenase activity </t>
  </si>
  <si>
    <t xml:space="preserve">glutathione transmembrane transporter activity </t>
  </si>
  <si>
    <t>P26368;P62314;P62318</t>
  </si>
  <si>
    <t xml:space="preserve">commitment complex </t>
  </si>
  <si>
    <t>P09496;P11717;Q00610</t>
  </si>
  <si>
    <t xml:space="preserve">clathrin coat </t>
  </si>
  <si>
    <t>P05198;P20042;P41091</t>
  </si>
  <si>
    <t xml:space="preserve">eukaryotic translation initiation factor 2 complex </t>
  </si>
  <si>
    <t>O75367;P84243;Q9P0M6</t>
  </si>
  <si>
    <t xml:space="preserve">Barr body </t>
  </si>
  <si>
    <t>P61586;P62745;Q9UQN3</t>
  </si>
  <si>
    <t xml:space="preserve">regulation of modification of postsynaptic structure </t>
  </si>
  <si>
    <t>P61586;Q7L576;Q9UQB8</t>
  </si>
  <si>
    <t xml:space="preserve">regulation of modification of postsynaptic actin cytoskeleton </t>
  </si>
  <si>
    <t>P60842;Q13347;Q7L2H7</t>
  </si>
  <si>
    <t xml:space="preserve">cytoplasmic translational initiation </t>
  </si>
  <si>
    <t>P33176;P55072;Q07866</t>
  </si>
  <si>
    <t xml:space="preserve">stress granule disassembly </t>
  </si>
  <si>
    <t>P25205;P33991;P49736</t>
  </si>
  <si>
    <t xml:space="preserve">mitotic DNA replication initiation </t>
  </si>
  <si>
    <t>P17987;P50991;P78371</t>
  </si>
  <si>
    <t xml:space="preserve">scaRNA localization to Cajal body </t>
  </si>
  <si>
    <t>P15311;P26038;P35241</t>
  </si>
  <si>
    <t xml:space="preserve">regulation of organelle assembly </t>
  </si>
  <si>
    <t>P13798;P15170;P61221</t>
  </si>
  <si>
    <t xml:space="preserve">translational termination </t>
  </si>
  <si>
    <t>P07355;P61978;Q9Y2B0</t>
  </si>
  <si>
    <t xml:space="preserve">positive regulation of low-density lipoprotein receptor activity </t>
  </si>
  <si>
    <t>P00492;P07741;Q01432</t>
  </si>
  <si>
    <t xml:space="preserve">IMP salvage </t>
  </si>
  <si>
    <t>P00492;P07741;P30566</t>
  </si>
  <si>
    <t xml:space="preserve">AMP salvage </t>
  </si>
  <si>
    <t>O75351;Q8WUM4;Q9H444</t>
  </si>
  <si>
    <t xml:space="preserve">ubiquitin-independent protein catabolic process via the multivesicular body sorting pathway </t>
  </si>
  <si>
    <t>O75531;O75844;P07305;P09429;P10412;P11387;P16401;P67809;Q00839;Q08211;Q13148;Q9H1E3</t>
  </si>
  <si>
    <t xml:space="preserve">double-stranded DNA binding </t>
  </si>
  <si>
    <t>O95819;P05556;P23229;P48059;P49841;P60903;P63092;P63244;Q5JSL3;Q96AC1;Q9P2J5;Q9Y5X1</t>
  </si>
  <si>
    <t xml:space="preserve">positive regulation of GTPase activity </t>
  </si>
  <si>
    <t>P10644;P15311;P31323;P49841</t>
  </si>
  <si>
    <t xml:space="preserve">protein kinase A catalytic subunit binding </t>
  </si>
  <si>
    <t>O14672;P21796;P45880;Q9Y277</t>
  </si>
  <si>
    <t xml:space="preserve">pore complex </t>
  </si>
  <si>
    <t>O00161;P12429;P50995;Q12846</t>
  </si>
  <si>
    <t xml:space="preserve">specific granule </t>
  </si>
  <si>
    <t>P18085;P29323;P54753;Q13177</t>
  </si>
  <si>
    <t xml:space="preserve">dendritic spine development </t>
  </si>
  <si>
    <t>P00492;P11586;P22102;P30566</t>
  </si>
  <si>
    <t xml:space="preserve">purine nucleotide biosynthetic process </t>
  </si>
  <si>
    <t>O94776;Q14344;Q9P258;Q9ULV4</t>
  </si>
  <si>
    <t xml:space="preserve">regulation of fibroblast migration </t>
  </si>
  <si>
    <t xml:space="preserve">regulation of cell fate specification </t>
  </si>
  <si>
    <t>O15439;O43865;O75348;O95782;P02751;P02787;P04083;P05023;P05106;P07900;P08195;P09619;P11166;P14550;P15311;P16070;P17302;P21281;P26038;P33527;P35241;P36543;P38606;P46940;P48029;P61421;Q02413;Q12959;Q14517;Q16832;Q6UVK1;Q9NP72;Q9ULF5</t>
  </si>
  <si>
    <t xml:space="preserve">apical plasma membrane </t>
  </si>
  <si>
    <t>P06744;P07996;P15559;P27708;P27797;Q13126</t>
  </si>
  <si>
    <t xml:space="preserve">response to testosterone </t>
  </si>
  <si>
    <t>O60493;P15559;P21333;P35232;Q15393;Q96P63;Q9UMY4</t>
  </si>
  <si>
    <t xml:space="preserve">negative regulation of protein catabolic process </t>
  </si>
  <si>
    <t>P07437;P68371;Q13885;Q14203;Q14315;Q15019;Q15286;Q3ZCM7;Q53H96;Q9BUF5;Q9NZN4</t>
  </si>
  <si>
    <t xml:space="preserve">intercellular bridge </t>
  </si>
  <si>
    <t>O14936;P05556;P11233;P18433;P43034;P47756;P52565;P62745;Q12979;Q15075;Q9UQB8</t>
  </si>
  <si>
    <t xml:space="preserve">Schaffer collateral - CA1 synapse </t>
  </si>
  <si>
    <t>P53990;Q15019;Q16181;Q9NVA2;Q9UHD8</t>
  </si>
  <si>
    <t xml:space="preserve">cytoskeleton-dependent cytokinesis </t>
  </si>
  <si>
    <t>P38606;Q93050;Q9NUM4;Q9UI12;Q9Y5K8</t>
  </si>
  <si>
    <t xml:space="preserve">lysosomal lumen acidification </t>
  </si>
  <si>
    <t>O95782;P01024;P02787;P61978;Q9UL25</t>
  </si>
  <si>
    <t xml:space="preserve">positive regulation of receptor-mediated endocytosis </t>
  </si>
  <si>
    <t>O15400;P50281;Q01082;Q9BV40;Q9UNK0</t>
  </si>
  <si>
    <t xml:space="preserve">regulation of protein localization to plasma membrane </t>
  </si>
  <si>
    <t>O15031;O60493;O95782;P02649;P23229;P26006;Q12768;Q12792;Q13308;Q14195;Q16832;Q9H4M9;Q9Y639</t>
  </si>
  <si>
    <t xml:space="preserve">positive regulation of neuron projection development </t>
  </si>
  <si>
    <t>P09651;P22626;P43243;P67809;Q15717;Q9NR30</t>
  </si>
  <si>
    <t xml:space="preserve">miRNA binding </t>
  </si>
  <si>
    <t>P00491;P17812;P31939;P84090;Q13126;Q16555</t>
  </si>
  <si>
    <t xml:space="preserve">nucleobase-containing compound metabolic process </t>
  </si>
  <si>
    <t>O14672;P12931;P15924;P55290;P60953;Q15149</t>
  </si>
  <si>
    <t xml:space="preserve">adherens junction organization </t>
  </si>
  <si>
    <t>O00203;P18206;P21333;P62330;Q12846;Q15262</t>
  </si>
  <si>
    <t xml:space="preserve">protein localization to cell surface </t>
  </si>
  <si>
    <t>P05976;P06753;P09471;P46939;P48029;P60660;P67936;Q05682;Q12797;Q9NZM1</t>
  </si>
  <si>
    <t xml:space="preserve">muscle contraction </t>
  </si>
  <si>
    <t>O14495;O14786;P05106;P07947;P08648;P12931;P16070;P35443;Q13177;Q6UVK1;Q9H223</t>
  </si>
  <si>
    <t xml:space="preserve">positive regulation of peptidyl-tyrosine phosphorylation </t>
  </si>
  <si>
    <t>O00203;O60565;P47756;P55290;P61586;Q01518;Q13418;Q15149;Q7L576;Q8WVM8;Q9Y2A7</t>
  </si>
  <si>
    <t xml:space="preserve">cell morphogenesis </t>
  </si>
  <si>
    <t>P43034;P49841;Q9UNH7;Q9Y5X3</t>
  </si>
  <si>
    <t xml:space="preserve">dynactin binding </t>
  </si>
  <si>
    <t>P14866;P22626;Q13148;Q6P2Q9</t>
  </si>
  <si>
    <t xml:space="preserve">pre-mRNA intronic binding </t>
  </si>
  <si>
    <t>P08238;P67870;Q16543;Q92616</t>
  </si>
  <si>
    <t xml:space="preserve">protein kinase regulator activity </t>
  </si>
  <si>
    <t>O95865;P00966;P49588;Q15046</t>
  </si>
  <si>
    <t xml:space="preserve">amino acid binding </t>
  </si>
  <si>
    <t>O14786;O15031;O60462;Q9UIW2</t>
  </si>
  <si>
    <t xml:space="preserve">semaphorin receptor activity </t>
  </si>
  <si>
    <t>Q7L576;Q8IZP0;Q9Y2A7;Q9Y6W5</t>
  </si>
  <si>
    <t xml:space="preserve">SCAR complex </t>
  </si>
  <si>
    <t>P06730;P23588;P60842;P78344</t>
  </si>
  <si>
    <t xml:space="preserve">eukaryotic translation initiation factor 4F complex </t>
  </si>
  <si>
    <t>O75643;P38919;Q6P2Q9;Q9UMS4</t>
  </si>
  <si>
    <t xml:space="preserve">U2-type catalytic step 1 spliceosome </t>
  </si>
  <si>
    <t>P61764;Q12846;Q15836;Q9BV40</t>
  </si>
  <si>
    <t xml:space="preserve">SNARE complex assembly </t>
  </si>
  <si>
    <t>P05106;P05556;P07996;Q16832</t>
  </si>
  <si>
    <t xml:space="preserve">positive regulation of fibroblast migration </t>
  </si>
  <si>
    <t>P02649;P11717;P23284;P23528</t>
  </si>
  <si>
    <t xml:space="preserve">positive regulation by host of viral process </t>
  </si>
  <si>
    <t>P00338;P07195;P21796;P48163</t>
  </si>
  <si>
    <t xml:space="preserve">pyruvate metabolic process </t>
  </si>
  <si>
    <t>O95197;P61026;Q9NP72;Q9NQC3</t>
  </si>
  <si>
    <t xml:space="preserve">endoplasmic reticulum tubular network organization </t>
  </si>
  <si>
    <t>O15294;O95166;P62330;Q8NFZ8</t>
  </si>
  <si>
    <t xml:space="preserve">regulation of Rac protein signal transduction </t>
  </si>
  <si>
    <t>O14786;P13591;P29323;Q14118</t>
  </si>
  <si>
    <t xml:space="preserve">commissural neuron axon guidance </t>
  </si>
  <si>
    <t>A5YKK6;Q92900;Q92945;O00178</t>
  </si>
  <si>
    <t xml:space="preserve">positive regulation of mRNA catabolic process </t>
  </si>
  <si>
    <t>P07996;P15880;P35052;P39019;Q92896</t>
  </si>
  <si>
    <t xml:space="preserve">fibroblast growth factor binding </t>
  </si>
  <si>
    <t>O00203;O00429;P60953;Q15075;Q9BZG1</t>
  </si>
  <si>
    <t xml:space="preserve">GTP-dependent protein binding </t>
  </si>
  <si>
    <t>P62820;Q13561;Q14203;Q15907;Q9Y4I1</t>
  </si>
  <si>
    <t xml:space="preserve">melanosome transport </t>
  </si>
  <si>
    <t>P40121;P47756;P60981;Q13045;Q8IZP0</t>
  </si>
  <si>
    <t xml:space="preserve">actin polymerization or depolymerization </t>
  </si>
  <si>
    <t>P07910;P09651;P12931;Q00839;Q9H0A0</t>
  </si>
  <si>
    <t xml:space="preserve">negative regulation of telomere maintenance via telomerase </t>
  </si>
  <si>
    <t>P05556;P09382;P17844;Q15149;Q92841</t>
  </si>
  <si>
    <t xml:space="preserve">myoblast differentiation </t>
  </si>
  <si>
    <t>P05106;P05556;P06756;P08648;P23229</t>
  </si>
  <si>
    <t xml:space="preserve">cell-substrate adhesion </t>
  </si>
  <si>
    <t>P04899;P12931;Q8IW75;Q9H1E3;Q9Y5X3</t>
  </si>
  <si>
    <t xml:space="preserve">positive regulation of insulin receptor signaling pathway </t>
  </si>
  <si>
    <t>P02649;P07996;P09429;P14923;P67870</t>
  </si>
  <si>
    <t xml:space="preserve">negative regulation of blood vessel endothelial cell migration </t>
  </si>
  <si>
    <t>O75116;P17252;P58546;Q12792;Q13557</t>
  </si>
  <si>
    <t xml:space="preserve">positive regulation of cardiac muscle hypertrophy </t>
  </si>
  <si>
    <t>O15118;P04040;P06493;P06744;P12004</t>
  </si>
  <si>
    <t xml:space="preserve">response to cadmium ion </t>
  </si>
  <si>
    <t>O14786;P05106;P09619;P12931;P31949</t>
  </si>
  <si>
    <t xml:space="preserve">positive regulation of smooth muscle cell migration </t>
  </si>
  <si>
    <t>O00560;O15484;O75844;P00742;P00747;P04632;P07339;P07384;P08253;P09622;P09960;P12955;P13497;P13798;P14735;P17655;P28074;P28838;P29144;P31944;P42574;P43686;P48147;P50281;P55786;Q13867;Q15113;Q96KP4;Q99497;Q99829;Q9NQW7;Q9NY33;Q9UI42;Q9UIQ6;Q9ULA0;Q9H4A4;Q9HB40</t>
  </si>
  <si>
    <t xml:space="preserve">proteolysis </t>
  </si>
  <si>
    <t>P11233;P46459;P61006;Q12846;Q15019;Q9UL25</t>
  </si>
  <si>
    <t xml:space="preserve">regulation of exocytosis </t>
  </si>
  <si>
    <t>O14786;P11233;P60953;Q14195;Q16658;Q5JSL3</t>
  </si>
  <si>
    <t xml:space="preserve">positive regulation of filopodium assembly </t>
  </si>
  <si>
    <t>O75531;O75874;O95747;P15559;P23219;P28074;P30041;P32119;P50281;Q06830;Q13162;Q92626;Q99497</t>
  </si>
  <si>
    <t xml:space="preserve">response to oxidative stress </t>
  </si>
  <si>
    <t xml:space="preserve">fat cell differentiation </t>
  </si>
  <si>
    <t>P40227;Q16531;Q99459</t>
  </si>
  <si>
    <t xml:space="preserve">WD40-repeat domain binding </t>
  </si>
  <si>
    <t>O43175;P40925;P40926</t>
  </si>
  <si>
    <t xml:space="preserve">L-malate dehydrogenase activity </t>
  </si>
  <si>
    <t xml:space="preserve">allyl-alcohol dehydrogenase activity </t>
  </si>
  <si>
    <t>P21283;P36543;P38606</t>
  </si>
  <si>
    <t xml:space="preserve">proton-transporting two-sector ATPase complex </t>
  </si>
  <si>
    <t>P20339;Q9UL25;Q9Y5X3</t>
  </si>
  <si>
    <t xml:space="preserve">cytoplasmic side of early endosome membrane </t>
  </si>
  <si>
    <t>P06753;P09493;P67936</t>
  </si>
  <si>
    <t xml:space="preserve">muscle thin filament tropomyosin </t>
  </si>
  <si>
    <t>P04632;P07384;P17655</t>
  </si>
  <si>
    <t xml:space="preserve">calpain complex </t>
  </si>
  <si>
    <t>O75436;Q96QK1;Q9UBQ0</t>
  </si>
  <si>
    <t xml:space="preserve">retromer, cargo-selective complex </t>
  </si>
  <si>
    <t>O60749;Q9UNH7;Q9Y5X3</t>
  </si>
  <si>
    <t xml:space="preserve">retromer, tubulation complex </t>
  </si>
  <si>
    <t>P63244;Q12931;Q99497</t>
  </si>
  <si>
    <t xml:space="preserve">negative regulation of intrinsic apoptotic signaling pathway in response to hydrogen peroxide </t>
  </si>
  <si>
    <t>P43034;Q01518;Q9Y6W5</t>
  </si>
  <si>
    <t xml:space="preserve">ameboidal-type cell migration </t>
  </si>
  <si>
    <t xml:space="preserve">regulation of Golgi inheritance </t>
  </si>
  <si>
    <t xml:space="preserve">cortical microtubule organization </t>
  </si>
  <si>
    <t xml:space="preserve">telomerase holoenzyme complex assembly </t>
  </si>
  <si>
    <t>P07355;P60903;Q09666</t>
  </si>
  <si>
    <t xml:space="preserve">positive regulation of plasma membrane repair </t>
  </si>
  <si>
    <t>P05106;P06756;P61586</t>
  </si>
  <si>
    <t xml:space="preserve">apolipoprotein A-I-mediated signaling pathway </t>
  </si>
  <si>
    <t>O00410;P62829;Q14974</t>
  </si>
  <si>
    <t xml:space="preserve">ribosomal protein import into nucleus </t>
  </si>
  <si>
    <t>P24928;P30876;P38159;Q13501;Q9NR30;Q9Y5B9</t>
  </si>
  <si>
    <t xml:space="preserve">transcription by RNA polymerase II </t>
  </si>
  <si>
    <t>P05106;P08253;P47914;P84243;P98160;Q02790;Q13263</t>
  </si>
  <si>
    <t xml:space="preserve">embryo implantation </t>
  </si>
  <si>
    <t>O15294;P53990;Q12797;Q92769;Q9UNE7</t>
  </si>
  <si>
    <t xml:space="preserve">positive regulation of proteolysis </t>
  </si>
  <si>
    <t>O14786;P29323;P54753;P83731;Q13740</t>
  </si>
  <si>
    <t xml:space="preserve">retinal ganglion cell axon guidance </t>
  </si>
  <si>
    <t>O00499;O75955;P02649;P48509;Q07954</t>
  </si>
  <si>
    <t xml:space="preserve">positive regulation of endocytosis </t>
  </si>
  <si>
    <t>C4AMC7;P84077;Q12768;Q2M389;Q9BR76</t>
  </si>
  <si>
    <t xml:space="preserve">regulation of Arp2/3 complex-mediated actin nucleation </t>
  </si>
  <si>
    <t>O43795;O94832;P35580;P60660;Q12965;Q9Y4I1</t>
  </si>
  <si>
    <t xml:space="preserve">myosin complex </t>
  </si>
  <si>
    <t>P02545;P06748;P17302;P53990;P60953;Q13501;Q15149;Q15286;Q15691;Q6IAA8;Q7L523;Q93008;Q9HB90;Q9UMS4</t>
  </si>
  <si>
    <t xml:space="preserve">protein localization </t>
  </si>
  <si>
    <t>O75844;P28838;Q9NY33;Q9H4A4</t>
  </si>
  <si>
    <t xml:space="preserve">metalloexopeptidase activity </t>
  </si>
  <si>
    <t>Q12959;Q15286;Q15691;Q16658</t>
  </si>
  <si>
    <t xml:space="preserve">cell projection membrane </t>
  </si>
  <si>
    <t xml:space="preserve">semaphorin receptor complex </t>
  </si>
  <si>
    <t>P40925;P40926;P48163;P55072</t>
  </si>
  <si>
    <t xml:space="preserve">NADH metabolic process </t>
  </si>
  <si>
    <t>P19367;P37837;Q01813;Q06210</t>
  </si>
  <si>
    <t xml:space="preserve">fructose 6-phosphate metabolic process </t>
  </si>
  <si>
    <t>P12931;P28482;P35232;P46934</t>
  </si>
  <si>
    <t xml:space="preserve">progesterone receptor signaling pathway </t>
  </si>
  <si>
    <t>P00558;P02671;P02675;P02679</t>
  </si>
  <si>
    <t xml:space="preserve">plasminogen activation </t>
  </si>
  <si>
    <t>O95967;P02461;P35749;Q9Y6C2</t>
  </si>
  <si>
    <t xml:space="preserve">elastic fiber assembly </t>
  </si>
  <si>
    <t>O14495;P08670;P27361;P28482</t>
  </si>
  <si>
    <t xml:space="preserve">Bergmann glial cell differentiation </t>
  </si>
  <si>
    <t>O14964;O15118;O15400;O60749;O75436;O95166;P07339;P07384;P11117;P11142;P11279;P12931;P17655;P45974;P51149;P61106;Q00610;Q6IAA8;Q7L523;Q96QK1;Q9HB90;Q9NUM4;Q9NVJ2;Q9P2J5;Q9UNH7</t>
  </si>
  <si>
    <t xml:space="preserve">lysosome </t>
  </si>
  <si>
    <t>P12931;Q15382;Q6IAA8;Q7L523;Q86T03;Q96FW1;Q9HB90;Q9P2J5</t>
  </si>
  <si>
    <t xml:space="preserve">positive regulation of TORC1 signaling </t>
  </si>
  <si>
    <t>P02786;P17931;P23381;P23396;P49841;P55072;P63244;Q99497</t>
  </si>
  <si>
    <t xml:space="preserve">positive regulation of protein-containing complex assembly </t>
  </si>
  <si>
    <t>O14786;O75116;P09493;P60903;P60953;P61586;P63000;Q96AC1</t>
  </si>
  <si>
    <t xml:space="preserve">positive regulation of stress fiber assembly </t>
  </si>
  <si>
    <t>Q14847;Q9UP95</t>
  </si>
  <si>
    <t xml:space="preserve">monoatomic ion transport </t>
  </si>
  <si>
    <t>P28482;Q07666</t>
  </si>
  <si>
    <t xml:space="preserve">T cell receptor signaling pathway </t>
  </si>
  <si>
    <t>P11233;P28482</t>
  </si>
  <si>
    <t xml:space="preserve">chemotaxis </t>
  </si>
  <si>
    <t>O00429;O94973;P02649;P04083;P08133;P55072;Q00169;Q00341;Q01469;Q13148;Q63HR2;Q86UX7;Q96CW1;Q99961;Q9H7P6;Q9UKS6</t>
  </si>
  <si>
    <t xml:space="preserve">lipid binding </t>
  </si>
  <si>
    <t>O95166;P27348;P31946;P61981;P62258;P62913;Q16543</t>
  </si>
  <si>
    <t xml:space="preserve">protein targeting </t>
  </si>
  <si>
    <t>P04899;P08754;P0DMV9;P11142;P21333;P29992;P31689;P50148;Q9UNE7</t>
  </si>
  <si>
    <t xml:space="preserve">G protein-coupled receptor binding </t>
  </si>
  <si>
    <t>O43143;O75643;P25205;P26196;P33992;P49736;P51532;P60842;Q92900</t>
  </si>
  <si>
    <t xml:space="preserve">helicase activity </t>
  </si>
  <si>
    <t>O00159;O75533;O94776;O96019;P06748;P07910;P11387;P23246;P51532;P51610;P63208;Q09028;Q12830;Q13185;Q16576;Q8TAQ2;Q92769;Q9NR30;Q9Y230;Q9Y265</t>
  </si>
  <si>
    <t xml:space="preserve">chromatin remodeling </t>
  </si>
  <si>
    <t>A1L4H1;P05106;P06756;P09486;P21810;P98095</t>
  </si>
  <si>
    <t xml:space="preserve">extracellular matrix binding </t>
  </si>
  <si>
    <t>P07900;P08238;P21333;Q02790;Q7L576;Q92859</t>
  </si>
  <si>
    <t xml:space="preserve">axonal growth cone </t>
  </si>
  <si>
    <t>P46459;P61026;Q01082;Q15836;Q7Z5G4;Q9BZG1</t>
  </si>
  <si>
    <t xml:space="preserve">Golgi to plasma membrane protein transport </t>
  </si>
  <si>
    <t>P12814;P12931;Q14247;Q15262;Q96AC1;Q9P258</t>
  </si>
  <si>
    <t xml:space="preserve">focal adhesion assembly </t>
  </si>
  <si>
    <t>P00568;P0DMV9;P11142;P21281;P55072;Q9NTK5</t>
  </si>
  <si>
    <t xml:space="preserve">ATP metabolic process </t>
  </si>
  <si>
    <t>O75084;P60953;P61586;P63000;Q8TAA9;Q9Y4D1</t>
  </si>
  <si>
    <t xml:space="preserve">Wnt signaling pathway, planar cell polarity pathway </t>
  </si>
  <si>
    <t>O43707;O94776;O96019;P06748;P09429;P14618;P14923;P17096;P22392;P27695;P35637;P51532;P51610;P53999;Q08211;Q13263;Q13765;Q86X55;Q8TAQ2;Q92841;Q96TA1;Q99497;Q9H1E3;Q9Y265</t>
  </si>
  <si>
    <t xml:space="preserve">transcription coactivator activity </t>
  </si>
  <si>
    <t>O15294;O43707;O75367;P07305;P10412;P16401;P27695;Q00839;Q08211;Q9P0M6;Q9Y230</t>
  </si>
  <si>
    <t xml:space="preserve">chromatin DNA binding </t>
  </si>
  <si>
    <t>P63167;Q13409;Q13561;Q14203;Q14204</t>
  </si>
  <si>
    <t xml:space="preserve">dynein complex </t>
  </si>
  <si>
    <t>P05106;P06756;P09429;Q07954;Q96KG7</t>
  </si>
  <si>
    <t xml:space="preserve">apoptotic cell clearance </t>
  </si>
  <si>
    <t>P00747;P02671;P02675;P02679;P07355</t>
  </si>
  <si>
    <t xml:space="preserve">fibrinolysis </t>
  </si>
  <si>
    <t>O94776;Q08J23;Q09028;Q16576;Q92769</t>
  </si>
  <si>
    <t xml:space="preserve">regulation of stem cell differentiation </t>
  </si>
  <si>
    <t>A0FGR8;O14964;O60749;Q00169;Q12965;Q92783;Q9BSJ8;Q9UMY4;Q9UNH7;Q9Y490;Q9Y5X1;Q9Y5X3</t>
  </si>
  <si>
    <t xml:space="preserve">phosphatidylinositol binding </t>
  </si>
  <si>
    <t>O60462;P02786;P05141;P19338;P19623;P31153;P34896;P62249;P84103;Q00839;Q01813;Q16629</t>
  </si>
  <si>
    <t xml:space="preserve">cellular response to leukemia inhibitory factor </t>
  </si>
  <si>
    <t>P26640;P41252;P49588;Q9P2J5</t>
  </si>
  <si>
    <t xml:space="preserve">aminoacyl-tRNA editing activity </t>
  </si>
  <si>
    <t>P22087;Q9Y230;Q9Y265;Q9Y2X3</t>
  </si>
  <si>
    <t xml:space="preserve">TFIID-class transcription factor complex binding </t>
  </si>
  <si>
    <t>O60493;P11717;P20645;P51149</t>
  </si>
  <si>
    <t xml:space="preserve">retromer complex binding </t>
  </si>
  <si>
    <t>P11142;P20020;Q05193;Q14118</t>
  </si>
  <si>
    <t xml:space="preserve">photoreceptor ribbon synapse </t>
  </si>
  <si>
    <t>P27361;P28482;P36507;Q06830</t>
  </si>
  <si>
    <t xml:space="preserve">regulation of stress-activated MAPK cascade </t>
  </si>
  <si>
    <t>P12931;P26038;P61586;Q16658</t>
  </si>
  <si>
    <t xml:space="preserve">positive regulation of podosome assembly </t>
  </si>
  <si>
    <t>P09429;P11387;P11388;Q02880</t>
  </si>
  <si>
    <t xml:space="preserve">DNA topological change </t>
  </si>
  <si>
    <t>P06744;P08708;P62847;Q06830</t>
  </si>
  <si>
    <t xml:space="preserve">erythrocyte homeostasis </t>
  </si>
  <si>
    <t>P02751;Q86UX7;Q96AC1;Q9Y490</t>
  </si>
  <si>
    <t xml:space="preserve">integrin activation </t>
  </si>
  <si>
    <t>P02452;P02462;P08572;Q16832</t>
  </si>
  <si>
    <t xml:space="preserve">collagen-activated tyrosine kinase receptor signaling pathway </t>
  </si>
  <si>
    <t>O75116;P15311;P26038;P35241</t>
  </si>
  <si>
    <t xml:space="preserve">positive regulation of protein localization to early endosome </t>
  </si>
  <si>
    <t>P04114;P07339;P07900;P09619;P11117;P11142;P13611;P15586;P21810;P35052;P98160;Q6UVK1</t>
  </si>
  <si>
    <t xml:space="preserve">lysosomal lumen </t>
  </si>
  <si>
    <t>A0FGR8;O43633;P21796;P45880;Q00169;Q9BSJ8</t>
  </si>
  <si>
    <t xml:space="preserve">phosphatidylcholine binding </t>
  </si>
  <si>
    <t>O00159;O15145;Q14195;Q96HC4;Q9NR12;Q9Y2A7</t>
  </si>
  <si>
    <t xml:space="preserve">filamentous actin </t>
  </si>
  <si>
    <t>O14744;P62304;P62314;P62316;P62318;Q9Y3F4</t>
  </si>
  <si>
    <t xml:space="preserve">spliceosomal snRNP assembly </t>
  </si>
  <si>
    <t>P11717;P12931;P31946;P43034;P62258;Q02790;Q7L523</t>
  </si>
  <si>
    <t xml:space="preserve">phosphoprotein binding </t>
  </si>
  <si>
    <t>P02452;P02461;P05997;P14923;P15924;P26006;Q15185</t>
  </si>
  <si>
    <t xml:space="preserve">skin development </t>
  </si>
  <si>
    <t>O00499;P23284;P27105;P46934;Q08211</t>
  </si>
  <si>
    <t xml:space="preserve">RNA polymerase binding </t>
  </si>
  <si>
    <t>P18206;Q09666;Q14118;Q14315;Q15149</t>
  </si>
  <si>
    <t xml:space="preserve">costamere </t>
  </si>
  <si>
    <t>P05106;P06756;P26006;P46939;P62330</t>
  </si>
  <si>
    <t xml:space="preserve">filopodium membrane </t>
  </si>
  <si>
    <t>P02786;P02787;P05106;P12931;P17252</t>
  </si>
  <si>
    <t xml:space="preserve">positive regulation of bone resorption </t>
  </si>
  <si>
    <t>O75494;P61978;P84103;Q14498;Q8IYB3</t>
  </si>
  <si>
    <t xml:space="preserve">regulation of mRNA splicing, via spliceosome </t>
  </si>
  <si>
    <t>O14786;P29323;P42574;P54753;Q9NQC3</t>
  </si>
  <si>
    <t xml:space="preserve">axonal fasciculation </t>
  </si>
  <si>
    <t>P00558;P02462;P06493;P09525;P09972;P12004;P17931;P20073;P21796;P37802;Q15417;Q01995</t>
  </si>
  <si>
    <t xml:space="preserve">epithelial cell differentiation </t>
  </si>
  <si>
    <t>Q08211;Q7KZF4;Q9HAV4</t>
  </si>
  <si>
    <t xml:space="preserve">RISC complex binding </t>
  </si>
  <si>
    <t>P43034;P68402;Q15102</t>
  </si>
  <si>
    <t xml:space="preserve">1-alkyl-2-acetylglycerophosphocholine esterase complex </t>
  </si>
  <si>
    <t>P05106;P06756;P17252</t>
  </si>
  <si>
    <t xml:space="preserve">alphav-beta3 integrin-PKCalpha complex </t>
  </si>
  <si>
    <t>P05106;P06756;P09429</t>
  </si>
  <si>
    <t xml:space="preserve">alphav-beta3 integrin-HMGB1 complex </t>
  </si>
  <si>
    <t>O15230;P11047;P55268</t>
  </si>
  <si>
    <t xml:space="preserve">laminin-11 complex </t>
  </si>
  <si>
    <t>O15230;P07942;P11047</t>
  </si>
  <si>
    <t xml:space="preserve">laminin-10 complex </t>
  </si>
  <si>
    <t>Q8WUM4;Q92783;Q99816</t>
  </si>
  <si>
    <t xml:space="preserve">regulation of extracellular exosome assembly </t>
  </si>
  <si>
    <t>P14550;P15121;Q15493</t>
  </si>
  <si>
    <t xml:space="preserve">L-ascorbic acid biosynthetic process </t>
  </si>
  <si>
    <t>P06730;P38919;Q7L576</t>
  </si>
  <si>
    <t xml:space="preserve">regulation of translation at postsynapse, modulating synaptic transmission </t>
  </si>
  <si>
    <t>P07900;P08238;P11142;P14618;P50995;P62258</t>
  </si>
  <si>
    <t xml:space="preserve">MHC class II protein complex binding </t>
  </si>
  <si>
    <t>P05106;P05556;P06756;P08648;P23229;P26006</t>
  </si>
  <si>
    <t xml:space="preserve">integrin complex </t>
  </si>
  <si>
    <t>O00161;O00429;P54920;Q15836;Q99653;Q9P0L0</t>
  </si>
  <si>
    <t xml:space="preserve">membrane fusion </t>
  </si>
  <si>
    <t>O75915;P00390;P05198;P0DMV9;P11413;P15559;P16615;P32119;P33527;P62937;Q12846;Q99497</t>
  </si>
  <si>
    <t xml:space="preserve">cellular response to oxidative stress </t>
  </si>
  <si>
    <t>O60565;P05106;P08648;Q8NFZ8</t>
  </si>
  <si>
    <t xml:space="preserve">vascular endothelial growth factor receptor 2 binding </t>
  </si>
  <si>
    <t xml:space="preserve">protein complex involved in cell-matrix adhesion </t>
  </si>
  <si>
    <t>P07900;P08238;P12931;Q7L576</t>
  </si>
  <si>
    <t xml:space="preserve">dendritic growth cone </t>
  </si>
  <si>
    <t>P60866;P61927;P62829;P62841</t>
  </si>
  <si>
    <t xml:space="preserve">positive regulation of signal transduction by p53 class mediator </t>
  </si>
  <si>
    <t>P35241;P84095;Q9P258;Q9ULV4</t>
  </si>
  <si>
    <t xml:space="preserve">regulation of ruffle assembly </t>
  </si>
  <si>
    <t>P11586;P34896;P34897;Q6UB35</t>
  </si>
  <si>
    <t xml:space="preserve">tetrahydrofolate interconversion </t>
  </si>
  <si>
    <t>O75367;P16401;Q9P0M6;Q9Y230</t>
  </si>
  <si>
    <t xml:space="preserve">establishment of protein localization to chromatin </t>
  </si>
  <si>
    <t>O43633;Q7LBR1;Q9HD42;Q9UQN3</t>
  </si>
  <si>
    <t xml:space="preserve">endosome transport via multivesicular body sorting pathway </t>
  </si>
  <si>
    <t>O00560;O14786;O95631;Q14247</t>
  </si>
  <si>
    <t xml:space="preserve">substrate-dependent cell migration, cell extension </t>
  </si>
  <si>
    <t>O43707;O75083;O75131;P12814;P12931;P17302;P61586;P80723;Q01082;Q12959;Q13813;Q14574;Q15262;Q8IWB7;Q96AC1;Q9BT78;Q9NQC3;Q9UGI8;Q9Y2J2</t>
  </si>
  <si>
    <t xml:space="preserve">cell junction </t>
  </si>
  <si>
    <t>P20340;P61006;P61026;P61106;Q15907</t>
  </si>
  <si>
    <t xml:space="preserve">myosin V binding </t>
  </si>
  <si>
    <t>O95445;P00738;P02649;P04040;P32119</t>
  </si>
  <si>
    <t xml:space="preserve">antioxidant activity </t>
  </si>
  <si>
    <t>P62304;P62314;P62316;P62318;Q9Y3F4</t>
  </si>
  <si>
    <t xml:space="preserve">SMN-Sm protein complex </t>
  </si>
  <si>
    <t>O14495;O60493;P26006;P30153;P67775</t>
  </si>
  <si>
    <t xml:space="preserve">regulation of Wnt signaling pathway </t>
  </si>
  <si>
    <t>O00560;O14744;O60749;O60814;O75367;P05023;P05556;P07237;P08195;P09493;P11388;P26006;P30153;P30626;P35232;P43034;P62258;P62805;P62826;P67775;P67936;P68402;P84243;Q04917;Q15102;Q71UI9;Q7L523;Q9HB90;Q9P0L0;Q9P0M6</t>
  </si>
  <si>
    <t xml:space="preserve">protein heterodimerization activity </t>
  </si>
  <si>
    <t>P25205;P33992;P33993;P49736;Q00577;Q14566</t>
  </si>
  <si>
    <t xml:space="preserve">DNA replication initiation </t>
  </si>
  <si>
    <t>P09651;P35637;P62942;Q13148;Q15517;Q93008</t>
  </si>
  <si>
    <t xml:space="preserve">amyloid fibril formation </t>
  </si>
  <si>
    <t>P05106;P14923;P46939;P49841;P55290;Q14118</t>
  </si>
  <si>
    <t xml:space="preserve">positive regulation of cell-matrix adhesion </t>
  </si>
  <si>
    <t>O14786;O95819;P48059;P60903;P63000;Q96AC1</t>
  </si>
  <si>
    <t xml:space="preserve">positive regulation of focal adhesion assembly </t>
  </si>
  <si>
    <t>O15118;O95747;P00491;P00966;P02452;P04040;P05023;P06493;P07900;P07996;P08253;P11387;P12931;P17812;P26006;P27797;P33527;P42574;P46821;P98160;Q13867;Q92769;Q9UHB9</t>
  </si>
  <si>
    <t xml:space="preserve">response to xenobiotic stimulus </t>
  </si>
  <si>
    <t>O14786;O15118;P05106;P06756;P08195;P35232;Q9BV40</t>
  </si>
  <si>
    <t xml:space="preserve">viral entry into host cell </t>
  </si>
  <si>
    <t>O14495;O14672;O75396;O95166;O95197;P11166;P11717;P13591;P17302;P18085;P20340;P35606;P38606;P47712;P48444;P49755;P50570;P51572;P51795;P53618;P53621;P60953;P61006;P61019;P61026;P61106;P62070;P62820;P84077;Q04721;Q15334;Q15382;Q15436;Q16706;Q7Z5G4;Q86Y82;Q8WVM8;Q92614;Q92896;Q969X5;Q99653;Q9BTU6;Q9BVK6;Q9H0U4;Q9H4G4;Q9H8Y8;Q9NTJ5;Q9P0L0;Q9UI12;Q9UL25;Q9Y287;Q9Y5K8;Q9Y678</t>
  </si>
  <si>
    <t xml:space="preserve">Golgi membrane </t>
  </si>
  <si>
    <t>O14964;O75116;P00558;P07996;P08572;P09486;P29317;P35443;P49591;P98160;Q96TA1;Q9Y6C2</t>
  </si>
  <si>
    <t xml:space="preserve">negative regulation of angiogenesis </t>
  </si>
  <si>
    <t>O15294;P11021;P62942;Q09028;Q16576;Q92769;Q92896;Q9UNE7;Q9UNH7;Q9Y3F4;Q9Y4E8;Q9Y6C2</t>
  </si>
  <si>
    <t xml:space="preserve">negative regulation of transforming growth factor beta receptor signaling pathway </t>
  </si>
  <si>
    <t>P05141;P06576;P21796;P34897;P38646;P45880;P49411;Q96AG4</t>
  </si>
  <si>
    <t xml:space="preserve">mitochondrial nucleoid </t>
  </si>
  <si>
    <t>P06756;P07237;P07942;P09493;P11047;P14543;P17252;P55268;Q12846</t>
  </si>
  <si>
    <t xml:space="preserve">positive regulation of cell adhesion </t>
  </si>
  <si>
    <t>P06454;P06730;P06748;P09429;P13693;P14923;P21333;P23396;P27361;P29692;P30626;P51610;P62195;P63104;Q00577;Q86X55;Q99497;Q9H1E3</t>
  </si>
  <si>
    <t xml:space="preserve">DNA-binding transcription factor binding </t>
  </si>
  <si>
    <t>P05556;P18206;P47756;P55290;P63000;Q7L576;Q9Y6W5</t>
  </si>
  <si>
    <t xml:space="preserve">lamellipodium assembly </t>
  </si>
  <si>
    <t>P05556;P07900;P08238;P18206;P46821;Q7L576;Q93008</t>
  </si>
  <si>
    <t xml:space="preserve">axon extension </t>
  </si>
  <si>
    <t>P00738;P02452;P04040;P08253;P17655;P42574;P68871</t>
  </si>
  <si>
    <t xml:space="preserve">response to hydrogen peroxide </t>
  </si>
  <si>
    <t>O00571;O75534;P07814;P35580;P38919;Q08211</t>
  </si>
  <si>
    <t xml:space="preserve">RNA stem-loop binding </t>
  </si>
  <si>
    <t>P07996;P12931;P50281;Q9P258;Q9ULV4</t>
  </si>
  <si>
    <t xml:space="preserve">negative regulation of focal adhesion assembly </t>
  </si>
  <si>
    <t>O95816;P17980;P35998;P62195;P62333</t>
  </si>
  <si>
    <t xml:space="preserve">positive regulation of proteasomal protein catabolic process </t>
  </si>
  <si>
    <t>O43633;P02671;P02675;P02679;Q9H444</t>
  </si>
  <si>
    <t xml:space="preserve">protein polymerization </t>
  </si>
  <si>
    <t>O15118;P16070;P20645</t>
  </si>
  <si>
    <t xml:space="preserve">transmembrane signaling receptor activity </t>
  </si>
  <si>
    <t>P05198;P06748;P12004;P46934;P61254;Q13620;Q15262;Q16531;Q9Y230</t>
  </si>
  <si>
    <t xml:space="preserve">cellular response to UV </t>
  </si>
  <si>
    <t>P02545;P02787;P11142;P28482;P39656;P42574;Q12797;Q13148;Q8TEB7;Q96PU5;Q96QK1;Q9UNE7</t>
  </si>
  <si>
    <t xml:space="preserve">regulation of protein stability </t>
  </si>
  <si>
    <t>A0FGR8;O00429;O00560;O14495;O43402;O43681;O43852;O43865;O75340;O75396;O75844;O75915;O94979;O95197;P00167;P00387;P04114;P04843;P06493;P11021;P14625;P16435;P16615;P17302;P20073;P20340;P23219;P27797;P27824;P29401;P30626;P35606;P39656;P46977;P47712;P48444;P49755;P51572;P51809;P53618;P53621;P55072;P60468;P60953;P61019;P61026;P61586;P62979;P63000;P63241;P84095;Q04721;Q07065;Q12797;Q12959;Q15084;Q15382;Q15436;Q86UP2;Q8WVM8;Q969X5;Q96AG4;Q99720;Q9BS26;Q9BSJ8;Q9BTV4;Q9BUN8;Q9BVK6;Q9H0U4;Q9H8Y8;Q9NP72;Q9NQC3;Q9NRX5;Q9NTJ5;Q9P0L0;Q9P2B2;Q9P2E9;Q9UL25;Q9Y3I0;Q9Y678</t>
  </si>
  <si>
    <t xml:space="preserve">endoplasmic reticulum membrane </t>
  </si>
  <si>
    <t>O00560;P02679;P05106;P05556;P14923;P15311;P26038;P35241;Q96J84;Q9Y639</t>
  </si>
  <si>
    <t xml:space="preserve">cell adhesion molecule binding </t>
  </si>
  <si>
    <t>O00425;P09651;P22626;Q07955;Q08211;Q14764;Q16629;Q92945;Q9NZI8;Q9Y6M1</t>
  </si>
  <si>
    <t xml:space="preserve">mRNA transport </t>
  </si>
  <si>
    <t>P62304;P62314;P62316;P62318</t>
  </si>
  <si>
    <t xml:space="preserve">7-methylguanosine cap hypermethylation </t>
  </si>
  <si>
    <t>O00571;P67809;Q08211;Q92499</t>
  </si>
  <si>
    <t xml:space="preserve">protein localization to cytoplasmic stress granule </t>
  </si>
  <si>
    <t>P05141;P06576;P07195;P10809;P12931;P17931;P23396;P25705;P31040;P34897;P35232;P38646;P47712;Q00325;Q12931</t>
  </si>
  <si>
    <t xml:space="preserve">mitochondrial inner membrane </t>
  </si>
  <si>
    <t>C4AMC7;O60749;O75436;P20340;P51149;Q00610;Q14203;Q15836;Q96QK1;Q9UBQ0;Q9UNH7;Q9Y5X3</t>
  </si>
  <si>
    <t xml:space="preserve">retrograde transport, endosome to Golgi </t>
  </si>
  <si>
    <t>O60814;O75367;O96019;P07305;P10412;P16401;P62805;P84243;Q5SSJ5;Q71UI9;Q9P0M6;Q9Y230;Q9Y265</t>
  </si>
  <si>
    <t xml:space="preserve">nucleosome </t>
  </si>
  <si>
    <t>O75367;P07305;P07910;P10412;P16401;P84243</t>
  </si>
  <si>
    <t xml:space="preserve">nucleosomal DNA binding </t>
  </si>
  <si>
    <t>P55290;P63000;P84095;Q7L576;Q9Y2A7;Q9Y6W5</t>
  </si>
  <si>
    <t xml:space="preserve">Rac protein signal transduction </t>
  </si>
  <si>
    <t>P17844;P28482;P31689;P61586;Q02790;Q92841</t>
  </si>
  <si>
    <t xml:space="preserve">androgen receptor signaling pathway </t>
  </si>
  <si>
    <t>P08238;P11021;P12268;P39023;P49327;P49736</t>
  </si>
  <si>
    <t xml:space="preserve">cellular response to interleukin-4 </t>
  </si>
  <si>
    <t>O00159;P04083;P05023;P30153;P33527;P46940;Q02413;Q12959;Q8TAA9;Q9ULV4</t>
  </si>
  <si>
    <t xml:space="preserve">lateral plasma membrane </t>
  </si>
  <si>
    <t>P04083;P05556;P12429;P20339;P50570;P50995;Q07954;Q92544;Q96JJ3;Q9ULV4</t>
  </si>
  <si>
    <t xml:space="preserve">phagocytosis </t>
  </si>
  <si>
    <t xml:space="preserve">phospholipase C-activating G protein-coupled receptor signaling pathway </t>
  </si>
  <si>
    <t>P06730;P26196;Q08211;Q7KZF4;Q9HAV4</t>
  </si>
  <si>
    <t xml:space="preserve">RISC complex </t>
  </si>
  <si>
    <t>P07355;P60903;Q96CW1;Q9H444;Q9NZZ3</t>
  </si>
  <si>
    <t xml:space="preserve">vesicle budding from membrane </t>
  </si>
  <si>
    <t xml:space="preserve">anterior/posterior pattern specification </t>
  </si>
  <si>
    <t>P00747;P07195;P08238;P11166;P21333;P23396;P24928;Q12959;Q16543;Q63HR2;Q99497;Q99653;Q9UNE7</t>
  </si>
  <si>
    <t xml:space="preserve">kinase binding </t>
  </si>
  <si>
    <t>O00161;O15400;P49755;P54920;P61764;Q8WVM8;Q9BV40;Q9BVK6;Q9UNK0</t>
  </si>
  <si>
    <t xml:space="preserve">syntaxin binding </t>
  </si>
  <si>
    <t>P05106;P05556;P06756;P08648;P23229;P26006;Q9Y6C2</t>
  </si>
  <si>
    <t xml:space="preserve">cell adhesion mediated by integrin </t>
  </si>
  <si>
    <t xml:space="preserve">methylation </t>
  </si>
  <si>
    <t>P01040;P04083;P15924;P22735;P29317;P42574;Q08188;Q15517;Q99816;Q9Y696</t>
  </si>
  <si>
    <t xml:space="preserve">keratinocyte differentiation </t>
  </si>
  <si>
    <t>P06493;P07437;P23396;P28482;P40121;P46060;P60953;P63167;P68371;Q00610;Q00839;Q13885;Q14203;Q3ZCM7;Q53H96;Q9BUF5</t>
  </si>
  <si>
    <t xml:space="preserve">mitotic spindle </t>
  </si>
  <si>
    <t>P17655;P27361;P28482;Q13177;Q7L7X3;Q9Y696</t>
  </si>
  <si>
    <t xml:space="preserve">regulation of cytoskeleton organization </t>
  </si>
  <si>
    <t>O75955;P14735;P49841;P62826;P62913;P62942;Q07954;Q93008;Q9BUN8</t>
  </si>
  <si>
    <t xml:space="preserve">positive regulation of protein binding </t>
  </si>
  <si>
    <t>P33176;P35579;Q6IAA8;Q86T03;Q9BZG1;Q9NUM4;Q9NVJ2</t>
  </si>
  <si>
    <t xml:space="preserve">lysosome localization </t>
  </si>
  <si>
    <t>P20340;P35606;P46459;P53618;P53621;P54920;Q9Y678</t>
  </si>
  <si>
    <t xml:space="preserve">intra-Golgi vesicle-mediated transport </t>
  </si>
  <si>
    <t>O43865;O75891;P11586;P23526;P31153;P34897;Q9NZL9</t>
  </si>
  <si>
    <t xml:space="preserve">one-carbon metabolic process </t>
  </si>
  <si>
    <t>P11021;P14625;P27797;P27824;P55072;P60468;P62333;Q5VYK3;Q9BUN8;Q9UNE7;Q6ZVX7</t>
  </si>
  <si>
    <t xml:space="preserve">ubiquitin-dependent ERAD pathway </t>
  </si>
  <si>
    <t>O76094;P07900;P08238;Q9UNE7</t>
  </si>
  <si>
    <t xml:space="preserve">TPR domain binding </t>
  </si>
  <si>
    <t>O43633;Q05193;Q7LBR1;Q9H444</t>
  </si>
  <si>
    <t xml:space="preserve">membrane coat </t>
  </si>
  <si>
    <t>P20339;Q00610;Q07954;Q15907</t>
  </si>
  <si>
    <t xml:space="preserve">amyloid-beta clearance by transcytosis </t>
  </si>
  <si>
    <t xml:space="preserve">blood coagulation, fibrin clot formation </t>
  </si>
  <si>
    <t>P00491;P00492;P07741;Q13126</t>
  </si>
  <si>
    <t xml:space="preserve">purine ribonucleoside salvage </t>
  </si>
  <si>
    <t>O43175;P22102;P34896;P34897</t>
  </si>
  <si>
    <t xml:space="preserve">glycine metabolic process </t>
  </si>
  <si>
    <t>O14980;P06748;P62826;P62841</t>
  </si>
  <si>
    <t xml:space="preserve">ribosomal small subunit export from nucleus </t>
  </si>
  <si>
    <t>P62304;P62314;P62316;P62318;P63162</t>
  </si>
  <si>
    <t xml:space="preserve">small nuclear ribonucleoprotein complex </t>
  </si>
  <si>
    <t>C4AMC7;P47756;P52907;Q12768;Q2M389</t>
  </si>
  <si>
    <t xml:space="preserve">WASH complex </t>
  </si>
  <si>
    <t>O75955;P02671;P02675;P02679;P16070</t>
  </si>
  <si>
    <t xml:space="preserve">positive regulation of heterotypic cell-cell adhesion </t>
  </si>
  <si>
    <t>O43795;P35579;P35580;Q9Y4I1;Q9Y6W5</t>
  </si>
  <si>
    <t xml:space="preserve">actin filament-based movement </t>
  </si>
  <si>
    <t>O60814;O75367;P07305;P10412;P16401;P17096;P62805;P84243;Q71UI9;Q9P0M6</t>
  </si>
  <si>
    <t xml:space="preserve">structural constituent of chromatin </t>
  </si>
  <si>
    <t>P04083;P06493;P12004;P12931;P15559;P23396;P62745;Q02880;Q92769;Q99497</t>
  </si>
  <si>
    <t xml:space="preserve">cellular response to hydrogen peroxide </t>
  </si>
  <si>
    <t>O75348;P00450;P02786;P02787;P02790;P02794;P21399;P38606;P61421;Q92859</t>
  </si>
  <si>
    <t xml:space="preserve">intracellular iron ion homeostasis </t>
  </si>
  <si>
    <t>O00487;O14672;O15372;P08253;P13497;Q16819;Q9HD42;Q9UIQ6;Q9ULA0</t>
  </si>
  <si>
    <t xml:space="preserve">metallopeptidase activity </t>
  </si>
  <si>
    <t>O43396;P07237;P10599;P13667;P30101;Q15084</t>
  </si>
  <si>
    <t xml:space="preserve">protein-disulfide reductase activity </t>
  </si>
  <si>
    <t>P07900;P08238;P10809;P34932;P78371;Q15185</t>
  </si>
  <si>
    <t xml:space="preserve">chaperone-mediated protein complex assembly </t>
  </si>
  <si>
    <t>P02671;P02675;P02679;P07355;P20339;P60903</t>
  </si>
  <si>
    <t xml:space="preserve">positive regulation of exocytosis </t>
  </si>
  <si>
    <t>O00410;P06493;P07900;P14923;P21333;P62826;Q13148;Q13263</t>
  </si>
  <si>
    <t xml:space="preserve">positive regulation of protein import into nucleus </t>
  </si>
  <si>
    <t>P23528;P46821;P46940;P53621;P80723;Q07866;Q13561;Q14195;Q16658;Q8IZP0;Q8WX93;Q93008;Q96N67;Q99720;Q9NZI8;Q9Y4I1</t>
  </si>
  <si>
    <t xml:space="preserve">growth cone </t>
  </si>
  <si>
    <t>P06748;P09651;P17931;P22626;P35637;Q13148;Q13283</t>
  </si>
  <si>
    <t xml:space="preserve">molecular condensate scaffold activity </t>
  </si>
  <si>
    <t>O14495;O75340;O94979;P04114;Q15436;Q8WUM4;Q9NR31</t>
  </si>
  <si>
    <t xml:space="preserve">endoplasmic reticulum exit site </t>
  </si>
  <si>
    <t>O00429;P02786;P02787;P10809;P50570;Q07954;Q14247;Q15286;Q96CW1;Q9Y5X1</t>
  </si>
  <si>
    <t xml:space="preserve">clathrin-coated pit </t>
  </si>
  <si>
    <t>O00139;O00423;O95166;P04406;P06493;P07437;P43034;P46821;P68366;P68371;Q13885;Q3ZCM7;Q7L7X3;Q96N67;Q9BUF5;Q9Y6G9</t>
  </si>
  <si>
    <t xml:space="preserve">microtubule cytoskeleton organization </t>
  </si>
  <si>
    <t>O00161;O00264;O14672;P06756;P27105;P61225;Q07065;Q4KMQ2;Q5T4S7;Q6IAA8;Q8NG11;Q9BV40;Q9Y5K8</t>
  </si>
  <si>
    <t xml:space="preserve">specific granule membrane </t>
  </si>
  <si>
    <t>P23381;P29323;P47897;P50148;P61981;P62937;Q13177;Q99497;Q99653</t>
  </si>
  <si>
    <t xml:space="preserve">negative regulation of protein kinase activity </t>
  </si>
  <si>
    <t>O14495;P02461;P02751;P05106;P09493;P15924;Q04721;Q13308;Q13765;Q15149;Q9BR76</t>
  </si>
  <si>
    <t xml:space="preserve">wound healing </t>
  </si>
  <si>
    <t>O15118;O43633;O75351;P09429;P20073;P55072;P61006;P62820;Q00610;Q13501;Q7LBR1;Q99497;Q9GZQ8;Q9H444;Q9HD42;Q9NZZ3;Q9UQN3</t>
  </si>
  <si>
    <t xml:space="preserve">autophagy </t>
  </si>
  <si>
    <t>O00499;P27824;P50570;P53680;P62330;P63010;Q05193;Q96CW1</t>
  </si>
  <si>
    <t xml:space="preserve">synaptic vesicle endocytosis </t>
  </si>
  <si>
    <t>O94776;P17096;P53999;Q9BXJ9</t>
  </si>
  <si>
    <t xml:space="preserve">transcription regulator complex </t>
  </si>
  <si>
    <t>P35606;P48444;P53618;P53621;Q9Y678</t>
  </si>
  <si>
    <t xml:space="preserve">COPI vesicle coat </t>
  </si>
  <si>
    <t>O75915;P11142;P31150;P61764;Q9UQB8</t>
  </si>
  <si>
    <t xml:space="preserve">presynaptic cytosol </t>
  </si>
  <si>
    <t>P23528;P40121;P60981;Q13045;Q9Y281</t>
  </si>
  <si>
    <t xml:space="preserve">actin filament severing </t>
  </si>
  <si>
    <t>P02649;P49841;P50570;Q14247;Q9UL25</t>
  </si>
  <si>
    <t xml:space="preserve">regulation of axon extension </t>
  </si>
  <si>
    <t>P06748;P09525;P49841;P60900;Q04721;Q92769;Q99829</t>
  </si>
  <si>
    <t xml:space="preserve">NF-kappaB binding </t>
  </si>
  <si>
    <t>O95631;P02751;P31150;P43034;P46821;P78344;Q7L576</t>
  </si>
  <si>
    <t xml:space="preserve">positive regulation of axon extension </t>
  </si>
  <si>
    <t>O14786;P05106;P09619;P12931;P46940;Q12965;Q6UVK1</t>
  </si>
  <si>
    <t xml:space="preserve">platelet-derived growth factor receptor signaling pathway </t>
  </si>
  <si>
    <t>P07910;P62304;P62318;Q00839;Q15185;Q9H0A0</t>
  </si>
  <si>
    <t xml:space="preserve">telomerase holoenzyme complex </t>
  </si>
  <si>
    <t>O94832;O95166;P04114;P14625;P23284;P27797</t>
  </si>
  <si>
    <t xml:space="preserve">smooth endoplasmic reticulum </t>
  </si>
  <si>
    <t>O15118;P11717;P20645;P46934;Q07954;Q9NUM4</t>
  </si>
  <si>
    <t xml:space="preserve">lysosomal transport </t>
  </si>
  <si>
    <t xml:space="preserve">keratin filament </t>
  </si>
  <si>
    <t xml:space="preserve">mitochondrial translation </t>
  </si>
  <si>
    <t>O15400;P02787;P11717;P62330;Q14247;Q14254;Q5VYK3;Q9H223;Q9H4M9;Q9NZN4</t>
  </si>
  <si>
    <t xml:space="preserve">endocytic vesicle </t>
  </si>
  <si>
    <t>O14672;P00747;P08253;P14735;P28072;P28074;P29144;P50281;P60900;Q99436;Q99829</t>
  </si>
  <si>
    <t xml:space="preserve">endopeptidase activity </t>
  </si>
  <si>
    <t xml:space="preserve">pICln-Sm protein complex </t>
  </si>
  <si>
    <t>O00567;P22087;P55769;Q9Y2X3</t>
  </si>
  <si>
    <t xml:space="preserve">box C/D RNP complex </t>
  </si>
  <si>
    <t>P46934;P62258;Q13642;Q96PU5</t>
  </si>
  <si>
    <t xml:space="preserve">regulation of potassium ion transmembrane transporter activity </t>
  </si>
  <si>
    <t>P22102;P22234;P30566;P31939</t>
  </si>
  <si>
    <t xml:space="preserve">'de novo' IMP biosynthetic process </t>
  </si>
  <si>
    <t xml:space="preserve">regulation of basement membrane organization </t>
  </si>
  <si>
    <t>P00747;P02751;P10809;Q16531</t>
  </si>
  <si>
    <t xml:space="preserve">biological process involved in interaction with symbiont </t>
  </si>
  <si>
    <t>O75874;P48735;P50213;Q99798</t>
  </si>
  <si>
    <t xml:space="preserve">isocitrate metabolic process </t>
  </si>
  <si>
    <t>O75083;P63000;P84095;Q9Y2J2</t>
  </si>
  <si>
    <t xml:space="preserve">cortical cytoskeleton organization </t>
  </si>
  <si>
    <t>O14672;P05556;P11233;P12931;P18433;P26006;Q12959;Q9UQB8</t>
  </si>
  <si>
    <t xml:space="preserve">synaptic membrane </t>
  </si>
  <si>
    <t>P27348;P50395;P63000;Q07960;Q12979;Q14185;Q15382;Q5JSL3;Q96N67;Q99653;Q9HB90;Q9NP72</t>
  </si>
  <si>
    <t xml:space="preserve">small GTPase mediated signal transduction </t>
  </si>
  <si>
    <t>O75116;P05106;P09619;P11233;P60953;P61586;P63000;P84095;Q07954;Q16658;Q7L7X3;Q9UQB8</t>
  </si>
  <si>
    <t xml:space="preserve">regulation of actin cytoskeleton organization </t>
  </si>
  <si>
    <t>A1L4H1;P05106;P05556;P06756;P07996;P08253;P26006</t>
  </si>
  <si>
    <t xml:space="preserve">fibronectin binding </t>
  </si>
  <si>
    <t>O14964;O43633;Q7LBR1;Q9H444;Q9HD42;Q9NZZ3;Q9UQN3</t>
  </si>
  <si>
    <t xml:space="preserve">multivesicular body membrane </t>
  </si>
  <si>
    <t>P06730;P21399;P27635;P58546;P61221;P63173;P98179;Q7L576;Q92616;Q9UQ80</t>
  </si>
  <si>
    <t xml:space="preserve">regulation of translation </t>
  </si>
  <si>
    <t>P55769;P62304;P62314;P62316;P62318;Q7RTV0</t>
  </si>
  <si>
    <t xml:space="preserve">precatalytic spliceosome </t>
  </si>
  <si>
    <t>P05106;P07947;P12931;P35241;P46940;Q9BR76</t>
  </si>
  <si>
    <t xml:space="preserve">cellular response to platelet-derived growth factor stimulus </t>
  </si>
  <si>
    <t>O75494;O95232;Q07955;Q13243;Q13247;Q9Y383</t>
  </si>
  <si>
    <t xml:space="preserve">mRNA splice site recognition </t>
  </si>
  <si>
    <t>O00264;O15400;P20339;P20340;P51148;P61106;P62820;Q12846;Q15382;Q86Y82;Q9GZQ8;Q9H0U4;Q9HD42;Q9NP72;Q9P2J5;Q9UL25;Q9UNK0</t>
  </si>
  <si>
    <t xml:space="preserve">endomembrane system </t>
  </si>
  <si>
    <t>O00499;O14672;O14786;O60462;O94832;O95816;P05023;P08670;P0C0L4;P12429;P20339;P29323;P31150;P41250;P45985;P46821;P46940;P49841;P58546;P61764;P78344;Q12979;Q13308;Q13740;Q14203;Q15149;Q15334;Q8WX93;Q96N67;Q99497;Q9NVA2;Q9P265</t>
  </si>
  <si>
    <t xml:space="preserve">axon </t>
  </si>
  <si>
    <t>O75874;P00390;P04040;P04406;P11413;P16435;P48163;P52209</t>
  </si>
  <si>
    <t xml:space="preserve">NADP binding </t>
  </si>
  <si>
    <t>O75083;P05556;P09493;P10644;P21291;Q14315;Q15149;Q9Y281</t>
  </si>
  <si>
    <t xml:space="preserve">sarcomere organization </t>
  </si>
  <si>
    <t>O95373;P02461;P05997;P17844;P21333;Q00577;Q96AC1;Q9UNE7;Q9Y4E8</t>
  </si>
  <si>
    <t xml:space="preserve">SMAD binding </t>
  </si>
  <si>
    <t>O43795;P15311;P22392;P26006;P26038;P35241;P61586;Q12931;Q9BR76</t>
  </si>
  <si>
    <t xml:space="preserve">cell periphery </t>
  </si>
  <si>
    <t>P12814;P46939;Q14118;Q9Y3I0;Q9Y490</t>
  </si>
  <si>
    <t xml:space="preserve">vinculin binding </t>
  </si>
  <si>
    <t>O75955;P15311;P26038;P35579;Q14254</t>
  </si>
  <si>
    <t xml:space="preserve">uropod </t>
  </si>
  <si>
    <t>P46087;P55769;P56537;P62424;P62906</t>
  </si>
  <si>
    <t xml:space="preserve">maturation of LSU-rRNA </t>
  </si>
  <si>
    <t>O75874;P11413;P40925;P48163;P48735</t>
  </si>
  <si>
    <t xml:space="preserve">NADP metabolic process </t>
  </si>
  <si>
    <t>O75083;P23528;P60981;Q12792;Q9Y281</t>
  </si>
  <si>
    <t xml:space="preserve">actin filament depolymerization </t>
  </si>
  <si>
    <t>O00299;O14495;O14786;O14964;O15294;O15484;O60565;O75369;O95747;O96019;P01024;P04083;P04899;P06703;P06748;P08758;P09525;P09619;P11233;P11717;P12931;P17302;P22694;P27348;P28482;P29218;P29992;P30626;P31150;P31946;P31949;P35232;P43487;P45985;P46060;P46940;P49773;P50395;P50570;P55039;P61225;P61978;P61981;P62258;P62745;P62873;P62993;P63104;P63218;P67870;Q00013;Q01518;Q04917;Q13177;Q13308;Q13740;Q13835;Q14185;Q14247;Q14344;Q14738;Q15185;Q15262;Q15382;Q16555;Q16610;Q16832;Q16881;Q92783;Q92882;Q96AG4;Q99961;Q9UBI6;Q9UIQ6;Q9ULV4;Q9UNS2;Q9Y5S2;O00178</t>
  </si>
  <si>
    <t xml:space="preserve">signal transduction </t>
  </si>
  <si>
    <t>O60506;P14866;P31943;P52597;P61978;P98179;Q00839;Q13310;Q14103;Q14498;Q92841</t>
  </si>
  <si>
    <t xml:space="preserve">RNA processing </t>
  </si>
  <si>
    <t>O00429;P04083;P09651;P20340;P63000;Q13177;Q8IYB3</t>
  </si>
  <si>
    <t xml:space="preserve">localization </t>
  </si>
  <si>
    <t>C4AMC7;O00203;O14964;P20645;P46934;P51149;Q99570</t>
  </si>
  <si>
    <t xml:space="preserve">protein targeting to lysosome </t>
  </si>
  <si>
    <t>P02452;P04181;P55268;Q00169</t>
  </si>
  <si>
    <t xml:space="preserve">visual perception </t>
  </si>
  <si>
    <t>O00429;P02671;P02675;P02679;P35580;P49755;P62330;P62937;Q92614</t>
  </si>
  <si>
    <t xml:space="preserve">positive regulation of protein secretion </t>
  </si>
  <si>
    <t>O15460;O43175;P00390;P05091;P11766;P13804;P15121;P31040;P48163;Q12797</t>
  </si>
  <si>
    <t xml:space="preserve">electron transfer activity </t>
  </si>
  <si>
    <t>O75116;P23528;P26006;P52565;P55290;P61586;P62745;P84095;Q07960;Q14344</t>
  </si>
  <si>
    <t xml:space="preserve">Rho protein signal transduction </t>
  </si>
  <si>
    <t>O43633;Q7LBR1;Q9H444;Q9HD42;Q9NZZ3;Q9UQN3</t>
  </si>
  <si>
    <t xml:space="preserve">kinetochore microtubule </t>
  </si>
  <si>
    <t>P17096;P51532;Q01105;Q08945;Q8TAQ2;Q9Y5B9</t>
  </si>
  <si>
    <t xml:space="preserve">nucleosome disassembly </t>
  </si>
  <si>
    <t>O00159;O43707;O43795;O94832;Q12965;Q9Y4I1</t>
  </si>
  <si>
    <t xml:space="preserve">vesicle transport along actin filament </t>
  </si>
  <si>
    <t xml:space="preserve">side of membrane </t>
  </si>
  <si>
    <t>O00161;O15400;O75396;P51809;Q12846;Q15836;Q86Y82;Q9BV40;Q9UNK0</t>
  </si>
  <si>
    <t xml:space="preserve">SNARE complex </t>
  </si>
  <si>
    <t>O00571;P11940;P38919;Q00839;Q07666;Q13310;Q92499</t>
  </si>
  <si>
    <t xml:space="preserve">poly(A) binding </t>
  </si>
  <si>
    <t xml:space="preserve">hormone activity </t>
  </si>
  <si>
    <t>P61353;P62273;P62854;P62857</t>
  </si>
  <si>
    <t xml:space="preserve">cytoplasmic side of rough endoplasmic reticulum membrane </t>
  </si>
  <si>
    <t>O75436;Q96QK1;Q9UNH7;Q9Y5X3</t>
  </si>
  <si>
    <t xml:space="preserve">tubular endosome </t>
  </si>
  <si>
    <t>O60506;O75534;P11940;Q14103</t>
  </si>
  <si>
    <t xml:space="preserve">mCRD-mediated mRNA stability complex </t>
  </si>
  <si>
    <t>P27797;P46934;Q04917;Q15185</t>
  </si>
  <si>
    <t xml:space="preserve">glucocorticoid receptor signaling pathway </t>
  </si>
  <si>
    <t>P22234;P34896;P34897;P49915</t>
  </si>
  <si>
    <t xml:space="preserve">purine nucleobase biosynthetic process </t>
  </si>
  <si>
    <t>P00505;P00966;P17174;P30520</t>
  </si>
  <si>
    <t xml:space="preserve">aspartate metabolic process </t>
  </si>
  <si>
    <t>O75390;P21399;P53396;Q99798</t>
  </si>
  <si>
    <t xml:space="preserve">citrate metabolic process </t>
  </si>
  <si>
    <t>O14980;P56537;P61221;P62826</t>
  </si>
  <si>
    <t xml:space="preserve">ribosomal subunit export from nucleus </t>
  </si>
  <si>
    <t>O15294;O95816;P0DMV9;P23396;P26368;P31689;Q13501;Q99497;Q99653;Q9UK41</t>
  </si>
  <si>
    <t xml:space="preserve">negative regulation of protein ubiquitination </t>
  </si>
  <si>
    <t>P02452;P02461;P02462;P09619;P12109</t>
  </si>
  <si>
    <t xml:space="preserve">platelet-derived growth factor binding </t>
  </si>
  <si>
    <t>O14980;P27797;P55060;Q9HAV4;Q9UIA9</t>
  </si>
  <si>
    <t xml:space="preserve">nuclear export signal receptor activity </t>
  </si>
  <si>
    <t>O00425;P07910;P22626;Q9NZI8;Q9Y6M1</t>
  </si>
  <si>
    <t xml:space="preserve">N6-methyladenosine-containing RNA binding </t>
  </si>
  <si>
    <t xml:space="preserve">U4 snRNP </t>
  </si>
  <si>
    <t>O43633;Q7LBR1;Q9H444;Q9HD42;Q9UQN3</t>
  </si>
  <si>
    <t xml:space="preserve">ESCRT III complex </t>
  </si>
  <si>
    <t>P11142;P23284;P27105;Q9H1E3;Q9P0L0</t>
  </si>
  <si>
    <t xml:space="preserve">positive regulation by host of viral genome replication </t>
  </si>
  <si>
    <t>P00747;P08253;P35443;P50281;Q6UVK1</t>
  </si>
  <si>
    <t xml:space="preserve">tissue remodeling </t>
  </si>
  <si>
    <t>P46934;P60953;Q13263;Q5T4S7;Q8TEB7;Q96PU5;Q9UMS4;Q9UNE7</t>
  </si>
  <si>
    <t xml:space="preserve">ubiquitin protein ligase activity </t>
  </si>
  <si>
    <t>O15143;P00966;P02452;P04040;P04083;P06744;P12004;P15559;P27797;P42574;P46821;P61764</t>
  </si>
  <si>
    <t xml:space="preserve">response to estradiol </t>
  </si>
  <si>
    <t>O75116;O95747;P06493;P17252;P27708;P28482;P49841;P67870;Q13557</t>
  </si>
  <si>
    <t xml:space="preserve">peptidyl-threonine phosphorylation </t>
  </si>
  <si>
    <t>O00159;O14936;O43795;O94832;P17844;P20020;P35579;P35580;P35749;P46940;P49006;Q01082;Q05682;Q12965;Q13425;Q13555;Q13557;Q13813;Q15075;Q15417;Q5T4S7;Q8IUX7;Q9Y4I1</t>
  </si>
  <si>
    <t xml:space="preserve">calmodulin binding </t>
  </si>
  <si>
    <t>P05106;P07237;P13667;P30101;Q15084;Q9BS26</t>
  </si>
  <si>
    <t xml:space="preserve">protein disulfide isomerase activity </t>
  </si>
  <si>
    <t>P11717;P49755;P61006;P61106;Q9BVK6;Q9NZD8</t>
  </si>
  <si>
    <t xml:space="preserve">trans-Golgi network transport vesicle </t>
  </si>
  <si>
    <t>O14744;O94906;P17844;P38919;P62136;Q00839;Q02880;Q92841</t>
  </si>
  <si>
    <t xml:space="preserve">ribonucleoprotein complex binding </t>
  </si>
  <si>
    <t>P04040;P22352;P32119;P68871;Q06830;Q13162;Q92626</t>
  </si>
  <si>
    <t xml:space="preserve">hydrogen peroxide catabolic process </t>
  </si>
  <si>
    <t>O00571;O75534;P05198;P26196;P62266;Q13283;Q14204</t>
  </si>
  <si>
    <t xml:space="preserve">stress granule assembly </t>
  </si>
  <si>
    <t>O00429;O14672;O14828;O14980;O15460;O75084;O75165;O94979;P00167;P02786;P04040;P04114;P04406;P09486;P09619;P11021;P11413;P13674;P16435;P17302;P20020;P20339;P21281;P23219;P23284;P25398;P25789;P38606;P39656;P46060;P47712;P51798;P51809;P53618;P53680;P53990;P55039;P55072;P61106;P67809;Q13501;Q13595;Q13813;Q14118;Q14247;Q14254;Q15029;Q15262;Q15836;Q86Y82;Q8IVF7;Q8IWB7;Q92572;Q92783;Q93050;Q969X5;Q96AG4;Q99570;Q9BXJ9;Q9GZQ8;Q9H3S7;Q9HB90;Q9NP79;Q9NZD8;Q9NZM1;Q9UBQ0;Q9Y287;Q9Y3I0;Q9Y5X3;Q9Y6Y8</t>
  </si>
  <si>
    <t xml:space="preserve">intracellular membrane-bounded organelle </t>
  </si>
  <si>
    <t>O00203;O60493;P07900;P14625;P14923;P17931;P46940;P55072;P62258;P62993;P63244;Q14764;Q8NFZ8</t>
  </si>
  <si>
    <t xml:space="preserve">protein phosphatase binding </t>
  </si>
  <si>
    <t>P08621;P09651;P14866;P26599;P31943;P35637;P52597;P55795;P62995;Q07955;Q09666;Q15393</t>
  </si>
  <si>
    <t xml:space="preserve">regulation of RNA splicing </t>
  </si>
  <si>
    <t>P00387;P04114;P04406;P07355;P51148;P51149;P51572;P55072;P61224;Q01105;Q07065;Q99720;Q9H4M9;Q9NP72;Q9UMS4</t>
  </si>
  <si>
    <t xml:space="preserve">lipid droplet </t>
  </si>
  <si>
    <t>P06748;P18077;P18124;P46777;P50914;P61254;P62913;Q9H7B2</t>
  </si>
  <si>
    <t xml:space="preserve">ribosomal large subunit biogenesis </t>
  </si>
  <si>
    <t>O94973;O95782;P53680;P63010;Q96CW1</t>
  </si>
  <si>
    <t xml:space="preserve">AP-2 adaptor complex </t>
  </si>
  <si>
    <t>O43852;P14625;P27797;P55145;Q12797</t>
  </si>
  <si>
    <t xml:space="preserve">sarcoplasmic reticulum lumen </t>
  </si>
  <si>
    <t>P29317;P47756;P60953;P63000;Q12792</t>
  </si>
  <si>
    <t xml:space="preserve">regulation of lamellipodium assembly </t>
  </si>
  <si>
    <t>P02786;P50570;Q00610;Q07960;Q15907</t>
  </si>
  <si>
    <t xml:space="preserve">transferrin transport </t>
  </si>
  <si>
    <t>O95816;P46777;P62081;P62829;P62913</t>
  </si>
  <si>
    <t xml:space="preserve">negative regulation of ubiquitin protein ligase activity </t>
  </si>
  <si>
    <t>O75533;O95232;P08621;P26368;P63162;Q9Y383</t>
  </si>
  <si>
    <t xml:space="preserve">U2-type prespliceosome </t>
  </si>
  <si>
    <t>O95631;P02545;P43034;P60953;Q14203;Q14204</t>
  </si>
  <si>
    <t xml:space="preserve">nuclear migration </t>
  </si>
  <si>
    <t>O94973;O95782;P50570;P53680;P62979;P63010;Q07954;Q13555;Q13557;Q5KU26;Q96CW1;Q9Y6G9</t>
  </si>
  <si>
    <t xml:space="preserve">endocytic vesicle membrane </t>
  </si>
  <si>
    <t xml:space="preserve">sensory perception of smell </t>
  </si>
  <si>
    <t>O75116;P23528;P35580;P62745;Q01082;Q15286;Q8WUM4;Q96A65;Q96KP1;Q9H444;Q9Y5X1</t>
  </si>
  <si>
    <t xml:space="preserve">mitotic cytokinesis </t>
  </si>
  <si>
    <t xml:space="preserve">potassium ion transmembrane transport </t>
  </si>
  <si>
    <t>O43175;P02649;P07942;P08670;P09429;P20340;P46821;P46934;P49841;P55145;Q13620;Q15286;Q96N67;Q99873;Q9H4M9;Q9P0L0</t>
  </si>
  <si>
    <t xml:space="preserve">neuron projection development </t>
  </si>
  <si>
    <t>O94973;P04406;P07900;P08238;P15311;Q00610;Q96CW1;Q58FF8</t>
  </si>
  <si>
    <t xml:space="preserve">disordered domain specific binding </t>
  </si>
  <si>
    <t>O00571;P33991;P33993;Q08211;Q13283;Q14566;Q9Y230;Q9Y265</t>
  </si>
  <si>
    <t xml:space="preserve">DNA helicase activity </t>
  </si>
  <si>
    <t>O00161;O14672;P27105;P35237;P53618;P61106;P61225;P63167;Q4KMQ2;Q5T4S7;Q8NG11;Q9BV40</t>
  </si>
  <si>
    <t xml:space="preserve">tertiary granule membrane </t>
  </si>
  <si>
    <t>O60506;P04406;P07814;P40429</t>
  </si>
  <si>
    <t xml:space="preserve">GAIT complex </t>
  </si>
  <si>
    <t>O75083;P23528;P60981;Q9Y281</t>
  </si>
  <si>
    <t xml:space="preserve">actin filament fragmentation </t>
  </si>
  <si>
    <t>P05023;P06576;P21281;P21283;P36543;P38606;P61421;Q93050;Q9UI12;Q9Y5K8</t>
  </si>
  <si>
    <t xml:space="preserve">proton transmembrane transport </t>
  </si>
  <si>
    <t>O75116;P13591;P17844;P21333;P26447;P49841;Q13263;Q92841;Q99729;Q9ULF5</t>
  </si>
  <si>
    <t xml:space="preserve">epithelial to mesenchymal transition </t>
  </si>
  <si>
    <t>P05976;P09493;P21291;P35749;P60660;P67936;Q12797;Q14118;Q15149</t>
  </si>
  <si>
    <t xml:space="preserve">structural constituent of muscle </t>
  </si>
  <si>
    <t>P02452;P02461;P02462;P05997;P08572;P12109;P12110;P12111;Q99715</t>
  </si>
  <si>
    <t xml:space="preserve">extracellular matrix structural constituent conferring tensile strength </t>
  </si>
  <si>
    <t>O43633;O75351;Q13561;Q14974;Q7LBR1;Q9H444;Q9HD42;Q9NZZ3;Q9UQN3</t>
  </si>
  <si>
    <t xml:space="preserve">mitotic metaphase chromosome alignment </t>
  </si>
  <si>
    <t>P00738;P05089;P07339;P14923;P16035;P18206;Q12905;Q13813;Q14974;Q7L576;Q9BS26</t>
  </si>
  <si>
    <t xml:space="preserve">specific granule lumen </t>
  </si>
  <si>
    <t>O00303;O00571;P20042;P55884;P62847;Q7L2H7;Q99613</t>
  </si>
  <si>
    <t xml:space="preserve">translation initiation factor binding </t>
  </si>
  <si>
    <t>P07947;P12931;P23229;P26006;P26038;P35579;Q12904</t>
  </si>
  <si>
    <t xml:space="preserve">leukocyte migration </t>
  </si>
  <si>
    <t>O75533;P62304;P62314;P62316;P62318;Q15393;Q7RTV0</t>
  </si>
  <si>
    <t xml:space="preserve">U2-type prespliceosome assembly </t>
  </si>
  <si>
    <t>O60565;O75116;P18206;P18433;P61586;Q9ULV4;Q9Y490</t>
  </si>
  <si>
    <t xml:space="preserve">regulation of focal adhesion assembly </t>
  </si>
  <si>
    <t>O14964;Q92783;Q99816;Q9H3S7;Q9H7P6;Q9UK41</t>
  </si>
  <si>
    <t xml:space="preserve">protein transport to vacuole involved in ubiquitin-dependent protein catabolic process via the multivesicular body sorting pathway </t>
  </si>
  <si>
    <t>O00161;O14828;O43795;P50570;Q8WVM8;Q9Y4I1</t>
  </si>
  <si>
    <t xml:space="preserve">post-Golgi vesicle-mediated transport </t>
  </si>
  <si>
    <t>O43143;P14866;P17931;P22626;P23246;P26368;P26599;P49756;P67809;Q01081;Q01130;Q05519;Q07666;Q07955;Q13148;Q13243;Q14498;Q15233;Q16629;Q6P2Q9;Q92945;Q9BXP5</t>
  </si>
  <si>
    <t xml:space="preserve">mRNA processing </t>
  </si>
  <si>
    <t>O15118;O75351;O75844;P07355;P08133;P11279;P51149;P51809;P62745;Q15012;Q6IAA8;Q86T03;Q8N4L2;Q99816;Q9BV40;Q9H7P6;Q9NUM4;Q9NVJ2;Q9UK41</t>
  </si>
  <si>
    <t xml:space="preserve">late endosome membrane </t>
  </si>
  <si>
    <t>O43633;O95166;P11279;P51149;Q7LBR1;Q9GZQ8;Q9H444;Q9HD42;Q9NZZ3;Q9UQN3</t>
  </si>
  <si>
    <t xml:space="preserve">autophagosome membrane </t>
  </si>
  <si>
    <t>P0DMV9;P11021;P11142;P38646;P50502;P61604;Q15185;Q92598</t>
  </si>
  <si>
    <t xml:space="preserve">chaperone cofactor-dependent protein refolding </t>
  </si>
  <si>
    <t>O75340;P01591;P11142;P50502;P51610;P62333;P67870;Q02790;Q13501;Q13616;Q15369;Q16531;Q16658;Q9BXP5;Q9NRX5;Q9UNE7</t>
  </si>
  <si>
    <t xml:space="preserve">protein-macromolecule adaptor activity </t>
  </si>
  <si>
    <t>P35579;P35580;Q8WUM4;Q92614;Q9Y5S2</t>
  </si>
  <si>
    <t xml:space="preserve">actomyosin </t>
  </si>
  <si>
    <t>P15311;P26038;P35241;Q9H3S7;Q9UL25</t>
  </si>
  <si>
    <t xml:space="preserve">positive regulation of early endosome to late endosome transport </t>
  </si>
  <si>
    <t>O75165;P12931;P27361;P28482;P36507</t>
  </si>
  <si>
    <t xml:space="preserve">regulation of early endosome to late endosome transport </t>
  </si>
  <si>
    <t>O43633;Q7LBR1;Q99570;Q9HD42;Q9UQN3</t>
  </si>
  <si>
    <t xml:space="preserve">late endosome to vacuole transport </t>
  </si>
  <si>
    <t>O75340;O75874;O95747;P00492;P06733;P11388;P13929;P14618;P22694;P29218;P29401;P30520;P36871;P48163;P48735;P50213;P62826;P84077;Q15382;Q969T7;Q9BTU6;Q9HB90;Q9NSD9;Q9Y5S2;Q15181</t>
  </si>
  <si>
    <t xml:space="preserve">magnesium ion binding </t>
  </si>
  <si>
    <t>O14786;O75340;O75955;O94832;O94973;O95166;P02786;P02787;P08648;P09496;P09525;P09619;P10768;P20340;P29508;P50281;P62195;P63000;P84095;Q07866;Q14254;Q15717;Q5VYK3;Q96CW1;Q99720;Q9BTU6;Q9GZQ8;Q9NZM1;Q9Y5X1</t>
  </si>
  <si>
    <t xml:space="preserve">cytoplasmic vesicle </t>
  </si>
  <si>
    <t>P04899;P08754;P09471;P29992;P50148;P63092;Q14344</t>
  </si>
  <si>
    <t xml:space="preserve">G-protein beta/gamma-subunit complex binding </t>
  </si>
  <si>
    <t>O43242;O43865;P29992;Q13200;Q15493;Q99460;Q9UI12</t>
  </si>
  <si>
    <t xml:space="preserve">enzyme regulator activity </t>
  </si>
  <si>
    <t>P05976;P19105;P35579;P35580;P35749;P60660;Q92614</t>
  </si>
  <si>
    <t xml:space="preserve">myosin II complex </t>
  </si>
  <si>
    <t>P21281;P38606;P61421;Q93050;Q9UI12;Q9Y5K8;Q9Y696</t>
  </si>
  <si>
    <t xml:space="preserve">vacuolar acidification </t>
  </si>
  <si>
    <t>O00571;P08670;P11940;P35579;P43034;P84077;Q14203;Q8NFZ8;Q9BR76;Q9Y5S2</t>
  </si>
  <si>
    <t xml:space="preserve">cell leading edge </t>
  </si>
  <si>
    <t>O00499;O15144;P62330;P62993;Q12959;Q14247;Q96J84;Q9UQB8;Q9Y2A7;Q9Y5X1</t>
  </si>
  <si>
    <t xml:space="preserve">positive regulation of actin filament polymerization </t>
  </si>
  <si>
    <t>P07355;P60903;P98160;Q07954;Q09666;Q92859</t>
  </si>
  <si>
    <t xml:space="preserve">plasma membrane protein complex </t>
  </si>
  <si>
    <t>O00139;O00571;O75116;O75351;P04899;P06493;P06748;P08754;P0DMV9;P0DP25;P10644;P12004;P17987;P22694;P25205;P25786;P27695;P28074;P31323;P40925;P42025;P43034;P43487;P48643;P49841;P50990;P50991;P53990;P61006;P61163;P63167;P63208;Q00839;Q08211;Q13409;Q13561;Q14203;Q14204;Q15691;Q5T4S7;Q5VYK3;Q8N1F7;Q96A65;Q9NRH3;Q9NTK5;Q9Y230;Q9Y696;Q9Y6G9</t>
  </si>
  <si>
    <t xml:space="preserve">centrosome </t>
  </si>
  <si>
    <t>O60565;P02452;P02461;P05997;P07355;P13497;P13674;P50454;Q16832;Q92626;Q99715</t>
  </si>
  <si>
    <t xml:space="preserve">collagen fibril organization </t>
  </si>
  <si>
    <t>O75955;P17302;P18206;P61225;Q09666;Q14254;Q8NFZ8</t>
  </si>
  <si>
    <t xml:space="preserve">cell-cell contact zone </t>
  </si>
  <si>
    <t>P62304;P62314;P62316;P62318;Q15029;Q6P2Q9;Q99459;Q9UMS4</t>
  </si>
  <si>
    <t xml:space="preserve">U2-type catalytic step 2 spliceosome </t>
  </si>
  <si>
    <t>O95816;P08238;P0DMV9;P11021;P11142;P29692;P38646;Q02790;Q16543;Q92769;Q9UNE7</t>
  </si>
  <si>
    <t xml:space="preserve">heat shock protein binding </t>
  </si>
  <si>
    <t>P05556;P18085;P29323;P31323;P36873;P46821;P46934;P60953;P61006;P61586;P62136;P63000;Q12846;Q12979;Q14247;Q15417;Q7L576;Q9NVA2;Q9NZI8;Q9Y4F1</t>
  </si>
  <si>
    <t xml:space="preserve">dendritic spine </t>
  </si>
  <si>
    <t>O00159;O75369;O94832;P02675;P06733;P19338;P35580;P43034;P46934;P46940;P61586;P62330;P62993;P63000;Q14203;Q14204;Q14247;Q16658;Q96AC1;Q9ULV4</t>
  </si>
  <si>
    <t xml:space="preserve">cell cortex </t>
  </si>
  <si>
    <t>P40121;P47755;P47756;P52907;P58546</t>
  </si>
  <si>
    <t xml:space="preserve">F-actin capping protein complex </t>
  </si>
  <si>
    <t>P17987;P49368;P50990;P50991;P78371</t>
  </si>
  <si>
    <t xml:space="preserve">zona pellucida receptor complex </t>
  </si>
  <si>
    <t>P02671;P02675;P02679;P02751;P07996</t>
  </si>
  <si>
    <t xml:space="preserve">fibrinogen complex </t>
  </si>
  <si>
    <t>O75351;P55072;Q09028;Q12830;Q16576</t>
  </si>
  <si>
    <t xml:space="preserve">ATPase complex </t>
  </si>
  <si>
    <t>O00231;O00232;O00487;O43242;Q9UNM6</t>
  </si>
  <si>
    <t xml:space="preserve">proteasome regulatory particle, lid subcomplex </t>
  </si>
  <si>
    <t>P22102;P22234;P30520;P30566;P31939</t>
  </si>
  <si>
    <t xml:space="preserve">'de novo' AMP biosynthetic process </t>
  </si>
  <si>
    <t xml:space="preserve">postsynaptic neurotransmitter receptor internalization </t>
  </si>
  <si>
    <t>O75116;P20339;P49327;P60953;Q15075</t>
  </si>
  <si>
    <t xml:space="preserve">modulation by host of viral process </t>
  </si>
  <si>
    <t>O43707;O75367;P06733;Q00577;Q8IUX7;Q99459;Q9P0M6</t>
  </si>
  <si>
    <t xml:space="preserve">RNA polymerase II transcription regulatory region sequence-specific DNA binding </t>
  </si>
  <si>
    <t>P09651;P17844;P26599;P62995;Q00839;Q13247</t>
  </si>
  <si>
    <t xml:space="preserve">pre-mRNA binding </t>
  </si>
  <si>
    <t>O00571;P17844;P22626;P84103;Q09161;Q9BXP5</t>
  </si>
  <si>
    <t xml:space="preserve">primary miRNA processing </t>
  </si>
  <si>
    <t>P20042;P29692;P41091;P47813;P60842;P78344;Q92616</t>
  </si>
  <si>
    <t xml:space="preserve">translation factor activity, RNA binding </t>
  </si>
  <si>
    <t>P15311;P21333;P47755;P47756;P67936;Q00013;Q14247</t>
  </si>
  <si>
    <t xml:space="preserve">cortical cytoskeleton </t>
  </si>
  <si>
    <t>P02461;P02462;P05556;P14543;Q14112;Q14118;Q92626</t>
  </si>
  <si>
    <t xml:space="preserve">basement membrane organization </t>
  </si>
  <si>
    <t>O43175;P00367;P08243;P17812;P27708;P49915;Q06210</t>
  </si>
  <si>
    <t xml:space="preserve">glutamine metabolic process </t>
  </si>
  <si>
    <t>O00429;O75116;P06493;P11388;P17844;P23246;P63244;Q08211;Q13148;Q13185;Q16531;Q93008</t>
  </si>
  <si>
    <t xml:space="preserve">rhythmic process </t>
  </si>
  <si>
    <t xml:space="preserve">SNAP receptor activity </t>
  </si>
  <si>
    <t>O00159;O43795;O94832;P35579;P35580;P35749;P60660;Q12965;Q9Y4I1</t>
  </si>
  <si>
    <t xml:space="preserve">microfilament motor activity </t>
  </si>
  <si>
    <t>O14786;P02545;P06756;P07996;P12931;P17931;P23229;Q14247;Q99497</t>
  </si>
  <si>
    <t xml:space="preserve">negative regulation of extrinsic apoptotic signaling pathway </t>
  </si>
  <si>
    <t>O75955;P05198;P07237;P07996;P13667;P14625;P16615;P30101;P35443;P51572;Q13148;Q15084;Q9BS26;Q9H8Y8</t>
  </si>
  <si>
    <t xml:space="preserve">response to endoplasmic reticulum stress </t>
  </si>
  <si>
    <t>P05198;P08865;P11021;P13639;P56537;P60468;P63241;P63244;Q8NC51;Q99613;Q9BXJ9;Q9UBQ5</t>
  </si>
  <si>
    <t xml:space="preserve">ribosome binding </t>
  </si>
  <si>
    <t>P07900;P08238;P09429;P12004;P51532;Q15185;Q9H0A0</t>
  </si>
  <si>
    <t xml:space="preserve">DNA polymerase binding </t>
  </si>
  <si>
    <t>O94973;O95782;P09496;P53680;P63010;Q00610;Q96CW1</t>
  </si>
  <si>
    <t xml:space="preserve">endolysosome membrane </t>
  </si>
  <si>
    <t>P35241;P40121;P47755;P47756;P52907;Q12792;Q13045</t>
  </si>
  <si>
    <t xml:space="preserve">barbed-end actin filament capping </t>
  </si>
  <si>
    <t>A0FGR8;O95166;P30086;P50995;Q9BSJ8;Q9GZQ8</t>
  </si>
  <si>
    <t xml:space="preserve">phosphatidylethanolamine binding </t>
  </si>
  <si>
    <t>O75348;P21283;P38606;P61421;Q9UI12;Q9Y5K8</t>
  </si>
  <si>
    <t xml:space="preserve">transmembrane transporter complex </t>
  </si>
  <si>
    <t>P25205;P33991;P33992;P33993;P49736;Q14566</t>
  </si>
  <si>
    <t xml:space="preserve">regulation of DNA-templated DNA replication initiation </t>
  </si>
  <si>
    <t>P12268;P22102;P22234;P30566;P31939</t>
  </si>
  <si>
    <t xml:space="preserve">'de novo' XMP biosynthetic process </t>
  </si>
  <si>
    <t>O00264;O00487;O14672;O14786;O14964;O43681;O60462;O60884;O75116;O75131;O75844;O94776;P00167;P02452;P02461;P02671;P02679;P02790;P04040;P04899;P05106;P05556;P05997;P06756;P07437;P08648;P08754;P09471;P12268;P15586;P20020;P20042;P21399;P22102;P22392;P22735;P23219;P23229;P24928;P26006;P27695;P29992;P30876;P31153;P31689;P35637;P36507;P36873;P46459;P46977;P49736;P50148;P53396;P55039;P61513;P61604;P61927;P62136;P62140;P62979;P63092;P67775;P67870;P68366;P68371;P68871;Q01081;Q01432;Q01813;Q02880;Q08211;Q12830;Q13085;Q13642;Q13885;Q14192;Q14344;Q14847;Q16706;Q3ZCM7;Q4KMQ2;Q5KU26;Q63HR2;Q71UM5;Q8TEB7;Q92626;Q93052;Q96FN4;Q96HC4;Q96KP4;Q9BUF5;Q9NQC3;Q9NR12;Q9NTK5;Q9NW08;Q9UBQ0;Q9Y3I0;Q9Y6Y8;Q9H0R4</t>
  </si>
  <si>
    <t xml:space="preserve">metal ion binding </t>
  </si>
  <si>
    <t>O43854;P08648;P14543;P23229;P26006;P48059;P63000;P98095;Q9Y6C2</t>
  </si>
  <si>
    <t xml:space="preserve">positive regulation of cell-substrate adhesion </t>
  </si>
  <si>
    <t>P05976;P08253;P09493;P0DP25;P47756;P60900;P84077;Q13418;Q13501;Q9ULV4</t>
  </si>
  <si>
    <t xml:space="preserve">sarcomere </t>
  </si>
  <si>
    <t>O15400;P15311;P17931;P20020;P35579;P52565;Q12959;Q13740;Q8WUM4;Q9Y639</t>
  </si>
  <si>
    <t xml:space="preserve">immunological synapse </t>
  </si>
  <si>
    <t>P09651;P14866;P17844;P26599;P38159;P49756;P62995;Q00839;Q07666;Q13247;Q92841</t>
  </si>
  <si>
    <t xml:space="preserve">regulation of alternative mRNA splicing, via spliceosome </t>
  </si>
  <si>
    <t>O75396;P11717;P20645;P21810;P35606;P48444;P49755;P53618;P53621;Q15836;Q92572;Q99653;Q9BVK6;Q9H0U4;Q9Y678</t>
  </si>
  <si>
    <t xml:space="preserve">transport vesicle </t>
  </si>
  <si>
    <t>O94973;O95782;P09496;P27824;P53680;P63010;Q00610;Q96CW1</t>
  </si>
  <si>
    <t xml:space="preserve">clathrin-dependent endocytosis </t>
  </si>
  <si>
    <t>O75348;P11233;P12931;P15311;P22087;P35241;P36543;P55769;Q93050;Q9BUN8;Q9NUM4;Q9Y230;Q9Y265;Q9Y2X3</t>
  </si>
  <si>
    <t xml:space="preserve">ATPase binding </t>
  </si>
  <si>
    <t>P04075;P17987;P45880;P48643;P49368;P50990;P50991;P78371;Q99832</t>
  </si>
  <si>
    <t xml:space="preserve">binding of sperm to zona pellucida </t>
  </si>
  <si>
    <t>P06576;P07437;P25705;P51572;P55072;P68371;Q9BUN8</t>
  </si>
  <si>
    <t xml:space="preserve">MHC class I protein binding </t>
  </si>
  <si>
    <t>O94776;P58546;Q12830;Q15631</t>
  </si>
  <si>
    <t xml:space="preserve">sequence-specific DNA binding </t>
  </si>
  <si>
    <t>P00491;P01024;P01591;P01709;P02794;P07358;P07996;P25311;Q92626;O00178</t>
  </si>
  <si>
    <t xml:space="preserve">immune response </t>
  </si>
  <si>
    <t xml:space="preserve">amphisome membrane </t>
  </si>
  <si>
    <t xml:space="preserve">double-strand break repair via break-induced replication </t>
  </si>
  <si>
    <t>P07942;P11047;P14543;P21333;P48059;P55268</t>
  </si>
  <si>
    <t xml:space="preserve">positive regulation of integrin-mediated signaling pathway </t>
  </si>
  <si>
    <t>P60953;P61158;P61160;P63000;P84095;Q01518;Q12959;Q14517;Q16658;Q9Y5S2</t>
  </si>
  <si>
    <t xml:space="preserve">establishment or maintenance of cell polarity </t>
  </si>
  <si>
    <t>P09960;P12955;P28838;P50281;P55786;Q9NQW7;Q9UIQ6;Q9H4A4</t>
  </si>
  <si>
    <t xml:space="preserve">metalloaminopeptidase activity </t>
  </si>
  <si>
    <t>P14923;P15924;Q02413;Q08554;Q13835;Q14574;Q15517;Q8WVV4</t>
  </si>
  <si>
    <t xml:space="preserve">desmosome </t>
  </si>
  <si>
    <t>O75533;P62304;P62314;P62316;P62318;P63162;Q15393;Q7RTV0</t>
  </si>
  <si>
    <t xml:space="preserve">U2 snRNP </t>
  </si>
  <si>
    <t>O75533;O94906;P62304;P62314;P62316;Q09161;Q92499;Q9UMS4</t>
  </si>
  <si>
    <t xml:space="preserve">spliceosomal complex assembly </t>
  </si>
  <si>
    <t>O15400;P51809;Q12846;Q15075;Q15836;Q86Y82;Q9BV40;Q9UNK0</t>
  </si>
  <si>
    <t xml:space="preserve">vesicle fusion </t>
  </si>
  <si>
    <t>O00560;O14786;O75084;P02787;P07996;P23229;Q13418;Q15185</t>
  </si>
  <si>
    <t xml:space="preserve">positive regulation of phosphorylation </t>
  </si>
  <si>
    <t>C4AMC7;P20339;P21333;P51149;Q15075;Q99570;Q9H3S7;Q9UNK0</t>
  </si>
  <si>
    <t xml:space="preserve">early endosome to late endosome transport </t>
  </si>
  <si>
    <t xml:space="preserve">cytokine-mediated signaling pathway </t>
  </si>
  <si>
    <t>O75351;P11233;P40121;P53990;P62330;Q8WUM4;Q96A65;Q96KP1;Q99816</t>
  </si>
  <si>
    <t xml:space="preserve">Flemming body </t>
  </si>
  <si>
    <t>O60565;P07900;P08238;P17987;P27361;P28482;P50991;P78371;Q15185</t>
  </si>
  <si>
    <t xml:space="preserve">positive regulation of telomerase activity </t>
  </si>
  <si>
    <t>O43795;P12814;P13797;P15311;Q05682;Q14195;Q16658;Q9BR76;Q9UQB8</t>
  </si>
  <si>
    <t xml:space="preserve">actin filament bundle assembly </t>
  </si>
  <si>
    <t>P31946;P46934;P61981;P62258;P63104</t>
  </si>
  <si>
    <t xml:space="preserve">phosphoserine residue binding </t>
  </si>
  <si>
    <t>O43707;P12814;P17655;P26038;P27361;P28482;P51809</t>
  </si>
  <si>
    <t xml:space="preserve">pseudopodium </t>
  </si>
  <si>
    <t>O43633;O75351;Q7LBR1;Q9H444;Q9HD42;Q9NZZ3;Q9UQN3</t>
  </si>
  <si>
    <t xml:space="preserve">nuclear membrane reassembly </t>
  </si>
  <si>
    <t>O43633;Q7LBR1;Q9H444;Q9HD42;Q9NVJ2;Q9NZZ3;Q9UQN3</t>
  </si>
  <si>
    <t xml:space="preserve">late endosome to lysosome transport </t>
  </si>
  <si>
    <t>P05106;P06756;P11388;P12931;P15924;P21333;P49773;P61981;P63244;Q13501;Q96HC4</t>
  </si>
  <si>
    <t xml:space="preserve">protein kinase C binding </t>
  </si>
  <si>
    <t>P06493;P11387;P33991;P33992;P33993;P49736;P55209;Q01105;Q08211;Q08945;Q09028;Q14566;Q16576;Q92900;Q9Y5B9</t>
  </si>
  <si>
    <t xml:space="preserve">DNA replication </t>
  </si>
  <si>
    <t>O00499;O43707;O75369;P11166;P12814;P14923;P19105;P21291;P21333;P30626;P62942;Q14192;Q14315;Q15149;Q8WX93;Q96HC4;Q9NR12;Q9UNE7;Q9Y281</t>
  </si>
  <si>
    <t xml:space="preserve">Z disc </t>
  </si>
  <si>
    <t>O75494;O75533;O94906;P62995;Q15393;Q6P2Q9;Q8IYB3;Q92945</t>
  </si>
  <si>
    <t xml:space="preserve">RNA splicing, via transesterification reactions </t>
  </si>
  <si>
    <t>P01591;P01709;P01857;P01860;P02671;P02675;P04083;P05089;Q13740;Q96FW1</t>
  </si>
  <si>
    <t xml:space="preserve">adaptive immune response </t>
  </si>
  <si>
    <t>O00499;O60884;O95816;P00450;P00747;P02675;P05023;P10809;P11021;P11142;P27797;P31689;P61604;Q15185;Q16543;Q9UNE7</t>
  </si>
  <si>
    <t xml:space="preserve">protein-folding chaperone binding </t>
  </si>
  <si>
    <t xml:space="preserve">CMG complex </t>
  </si>
  <si>
    <t>P07237;P11021;P14625;P23284;Q15084;Q9UBS4</t>
  </si>
  <si>
    <t xml:space="preserve">endoplasmic reticulum chaperone complex </t>
  </si>
  <si>
    <t>O00499;P21281;P21283;P38606;Q9UI12;Q9Y5K8</t>
  </si>
  <si>
    <t xml:space="preserve">extrinsic component of synaptic vesicle membrane </t>
  </si>
  <si>
    <t>P07237;P11021;P14625;P27797;P27824;P30101</t>
  </si>
  <si>
    <t xml:space="preserve">protein folding in endoplasmic reticulum </t>
  </si>
  <si>
    <t xml:space="preserve">vesicle fusion with vacuole </t>
  </si>
  <si>
    <t xml:space="preserve">multivesicular body-lysosome fusion </t>
  </si>
  <si>
    <t>O14964;O75340;P46934;Q8NFZ8;Q96TA1;Q9Y6C2</t>
  </si>
  <si>
    <t xml:space="preserve">negative regulation of vascular endothelial growth factor receptor signaling pathway </t>
  </si>
  <si>
    <t>O14495;O75396;P18085;P20340;P35606;P48444;P49755;P53621;P84085;Q8WVM8;Q969X5</t>
  </si>
  <si>
    <t xml:space="preserve">retrograde vesicle-mediated transport, Golgi to endoplasmic reticulum </t>
  </si>
  <si>
    <t>O14495;O14936;O15439;O75955;O94832;O95782;P02786;P04083;P05023;P07355;P07900;P08195;P11166;P14735;P15311;P15924;P16070;P20020;P26006;P26038;P33527;P46940;Q07954;Q12846;Q12959;Q14118;Q14254;Q9NUP9;Q9Y6W5</t>
  </si>
  <si>
    <t xml:space="preserve">basolateral plasma membrane </t>
  </si>
  <si>
    <t>O14980;O43865;P27797;P38646;P55060;P62826;Q99653;Q9HAV4;Q9UIA9</t>
  </si>
  <si>
    <t xml:space="preserve">protein export from nucleus </t>
  </si>
  <si>
    <t>O95782;P02649;P04114;P14625;P31689;P98160;Q00610;Q96CW1</t>
  </si>
  <si>
    <t xml:space="preserve">low-density lipoprotein particle receptor binding </t>
  </si>
  <si>
    <t>P04075;P07355;P09493;P09972;P17655;Q12959;Q14315;Q8IZP0;Q9NUP9;Q9UKS6;Q9Y4F1</t>
  </si>
  <si>
    <t xml:space="preserve">cytoskeletal protein binding </t>
  </si>
  <si>
    <t>O75165;P02649;P11717;P20645;P50570;P98160;Q00610;Q01518;Q05193;Q07954;Q14247;Q9NR12;Q9Y5X1</t>
  </si>
  <si>
    <t xml:space="preserve">receptor-mediated endocytosis </t>
  </si>
  <si>
    <t>P18077;P26639;P41091;P41252;P47813;P49588;P49591;P54136;P54577;Q08J23;Q12904;Q15046;Q9H0A0;Q9HAV4</t>
  </si>
  <si>
    <t xml:space="preserve">tRNA binding </t>
  </si>
  <si>
    <t>P00390;P10599;P15559;P27695;P30041;P32119;Q06830;Q13162;Q16881;Q9BS26</t>
  </si>
  <si>
    <t xml:space="preserve">cell redox homeostasis </t>
  </si>
  <si>
    <t>O75367;P06748;P07305;P10412;P16401;P49736;P55209;P62805;P84243;Q01105;Q08945;Q09028;Q5SSJ5;Q9P0M6;Q9Y5B9</t>
  </si>
  <si>
    <t xml:space="preserve">nucleosome assembly </t>
  </si>
  <si>
    <t>O43795;P06753;P07947;P09493;P12931;P13797;P15311;P21333;P46940;P67936;Q12792;Q8WVV4;Q8WX93;Q9BR76</t>
  </si>
  <si>
    <t xml:space="preserve">actin filament </t>
  </si>
  <si>
    <t>O43707;P00747;P02671;P02675;P02679;P02751;P04075;P07996;P09486;P12814;Q86UX7;Q9NTK5;Q9NUQ9</t>
  </si>
  <si>
    <t xml:space="preserve">platelet alpha granule lumen </t>
  </si>
  <si>
    <t>P04843;P14618;P36578;P61106;P62266;P63220;Q02878;Q07020;Q07065</t>
  </si>
  <si>
    <t xml:space="preserve">rough endoplasmic reticulum </t>
  </si>
  <si>
    <t>P02751;P05106;P08648;P23229;Q9Y490</t>
  </si>
  <si>
    <t xml:space="preserve">cell-substrate junction assembly </t>
  </si>
  <si>
    <t>O15371;O75821;P55884;Q14152;Q9Y262</t>
  </si>
  <si>
    <t xml:space="preserve">viral translational termination-reinitiation </t>
  </si>
  <si>
    <t>O94973;O95782;P09496;P53680;P63010;Q00610;Q15286;Q96CW1</t>
  </si>
  <si>
    <t xml:space="preserve">clathrin-coated endocytic vesicle </t>
  </si>
  <si>
    <t>P02671;P02675;P02679;P07996;P09486;P51809;P61764</t>
  </si>
  <si>
    <t xml:space="preserve">platelet alpha granule </t>
  </si>
  <si>
    <t>O14980;O43633;O43684;O96019;P36873;P43034;P46060;P51532;P63167;Q00839;Q13561;Q14203;Q15019;Q16181;Q7LBR1;Q8TAQ2;Q9H444;Q9HD42;Q9NZZ3;Q9UQN3;Q9Y6G9</t>
  </si>
  <si>
    <t xml:space="preserve">kinetochore </t>
  </si>
  <si>
    <t>O95816;P11142;P31948;Q15185;Q16543;Q9UBS4;Q9UNE7;Q9Y230;Q9Y265</t>
  </si>
  <si>
    <t xml:space="preserve">protein folding chaperone complex </t>
  </si>
  <si>
    <t>O75083;P12931;P61978;P67936;Q14247;Q16658;Q86UX7;Q8WX93;Q99961</t>
  </si>
  <si>
    <t xml:space="preserve">podosome </t>
  </si>
  <si>
    <t>O75116;P35579;P35580;P35749;Q15417;Q92614;Q9H4G0;Q9Y2J2;Q9Y5S2</t>
  </si>
  <si>
    <t xml:space="preserve">actomyosin structure organization </t>
  </si>
  <si>
    <t>C4AMC7;O75165;Q05193;Q12768;Q13501;Q2M389;Q6IAA8;Q9BTU6;Q9UQN3;Q5VT79</t>
  </si>
  <si>
    <t xml:space="preserve">endosome organization </t>
  </si>
  <si>
    <t>O00159;O60506;O75369;P00966;P04406;P07814;P08670;P33176;P40429;P60953;P61158;P61160;P61764;Q12846;Q15836;Q9UNK0</t>
  </si>
  <si>
    <t xml:space="preserve">cellular response to type II interferon </t>
  </si>
  <si>
    <t xml:space="preserve">immunoglobulin complex </t>
  </si>
  <si>
    <t>P05106;P06756;P16070;P23528;P29317;Q6UVK1;Q96AC1;Q9Y2A7</t>
  </si>
  <si>
    <t xml:space="preserve">lamellipodium membrane </t>
  </si>
  <si>
    <t>P01040;P02461;P02751;P04083;P07996;P15924;P22735;Q08188</t>
  </si>
  <si>
    <t xml:space="preserve">peptide cross-linking </t>
  </si>
  <si>
    <t>O75116;P06493;P11388;P23246;P36873;P49841;P62136;P62140;Q13148;Q14103;Q15233;Q16531;Q93008</t>
  </si>
  <si>
    <t xml:space="preserve">regulation of circadian rhythm </t>
  </si>
  <si>
    <t>O43143;O75533;P62304;P62314;P62316;P62318;P67809;Q15393;Q7RTV0</t>
  </si>
  <si>
    <t xml:space="preserve">U12-type spliceosomal complex </t>
  </si>
  <si>
    <t>O00203;P21281;P21283;P36543;P38606;P61421;Q93050;Q9UI12;Q9Y5K8</t>
  </si>
  <si>
    <t xml:space="preserve">clathrin-coated vesicle membrane </t>
  </si>
  <si>
    <t>O43633;P21333;P48059;P53990;P55072;Q14974;Q7LBR1;Q9BUN8;Q9P258;Q9ULV4</t>
  </si>
  <si>
    <t xml:space="preserve">establishment of protein localization </t>
  </si>
  <si>
    <t>P12268;P22102;P22234;P30566;P31939;P49915</t>
  </si>
  <si>
    <t xml:space="preserve">GMP biosynthetic process </t>
  </si>
  <si>
    <t>P00505;P17174;P40925;P40926;P53396;Q16822</t>
  </si>
  <si>
    <t xml:space="preserve">oxaloacetate metabolic process </t>
  </si>
  <si>
    <t>O15294;O43707;O75083;P12814;P15311;P16070;P18206;P20020;P27708;P50570;P50991;P59998;P61160;P61978;P84095;Q01082;Q13813;Q86UX7;Q96HC4;Q96KG7;Q99961</t>
  </si>
  <si>
    <t xml:space="preserve">cell projection </t>
  </si>
  <si>
    <t>P17096;P25205;P33991;P33992;P33993;P49736;Q00577;Q14566</t>
  </si>
  <si>
    <t xml:space="preserve">DNA unwinding involved in DNA replication </t>
  </si>
  <si>
    <t>O43633;O75351;Q7LBR1;Q9H444;Q9HD42;Q9NP79;Q9NZZ3;Q9UQN3</t>
  </si>
  <si>
    <t xml:space="preserve">multivesicular body sorting pathway </t>
  </si>
  <si>
    <t>O00148;O00571;O43143;O75643;P17844;P26196;P38919;P60842;Q08211;Q13283;Q92499;Q92841;Q92900;Q9NR30</t>
  </si>
  <si>
    <t xml:space="preserve">RNA helicase activity </t>
  </si>
  <si>
    <t>O00264;O75494;O94832;P02649;P04114;P07900;P08238;P0C0L4;P12429;P12931;P15559;P17655;P20339;P27708;P29323;P30153;P31150;P31323;P38919;P42574;P43034;P46821;P51610;P60953;P61006;P63244;Q00577;Q02790;Q12768;Q13308;Q13740;Q14203;Q15417;Q7L576;Q96QK1;Q9BTU6;Q9NZI8;Q9UQB8</t>
  </si>
  <si>
    <t xml:space="preserve">neuronal cell body </t>
  </si>
  <si>
    <t xml:space="preserve">viral budding from plasma membrane </t>
  </si>
  <si>
    <t>O75340;P05198;P07900;P07996;P08238;P0DMV9;P29692;P55072;P62258;Q92769;Q9UNE7;Q58FF8</t>
  </si>
  <si>
    <t xml:space="preserve">cellular response to heat </t>
  </si>
  <si>
    <t>O43175;O60701;O75874;P00387;P04406;P05091;P07195;P48163;P48735;P50213</t>
  </si>
  <si>
    <t xml:space="preserve">NAD binding </t>
  </si>
  <si>
    <t>O75643;O94906;P55769;P62304;P62314;P62316;P62318;P63162;Q15029;Q6P2Q9</t>
  </si>
  <si>
    <t xml:space="preserve">U4/U6 x U5 tri-snRNP complex </t>
  </si>
  <si>
    <t>O75643;O94906;P62304;P62314;P62316;P62318;P63162;Q6P2Q9</t>
  </si>
  <si>
    <t xml:space="preserve">U5 snRNP </t>
  </si>
  <si>
    <t>C4AMC7;O15143;O15144;O15145;O15511;P59998;P61158;P61160</t>
  </si>
  <si>
    <t xml:space="preserve">Arp2/3 complex-mediated actin nucleation </t>
  </si>
  <si>
    <t>O00203;O00410;O00429;O14495;O14672;O14744;O15118;O15439;O43402;O43852;O75534;O75882;O95197;P02649;P05023;P07305;P07947;P08648;P08754;P09619;P11717;P13497;P16070;P17302;P17655;P17987;P20340;P21399;P23219;P25398;P27361;P28482;P31150;P31948;P36507;P46459;P46934;P47712;P49327;P49755;P50148;P50395;P50570;P51149;P51795;P53618;P61019;P61026;P62330;P62820;P62993;P84085;Q07954;Q12904;Q12959;Q13425;Q14247;Q15012;Q15691;Q15907;Q86VP6;Q86Y82;Q8IVF7;Q8IWB7;Q8TEB7;Q92544;Q92572;Q92859;Q92896;Q93050;Q96PU5;Q9BTV4;Q9BVK6;Q9BZG1;Q9H0U4;Q9H8Y8;Q9NP72;Q9NR31;Q9NTJ5;Q9NZD8;Q9P2B2;Q9Y287;Q9Y678;Q9Y6Y8;Q99805</t>
  </si>
  <si>
    <t xml:space="preserve">Golgi apparatus </t>
  </si>
  <si>
    <t xml:space="preserve">MCM complex </t>
  </si>
  <si>
    <t>O00232;P51665;Q13200;Q15008;Q99460;Q9UNM6</t>
  </si>
  <si>
    <t xml:space="preserve">proteasome regulatory particle </t>
  </si>
  <si>
    <t>P46934;Q8WUM4;Q99816;Q9H444;Q9H7P6;Q9NZZ3</t>
  </si>
  <si>
    <t xml:space="preserve">viral budding </t>
  </si>
  <si>
    <t>O14786;O60462;O75340;O75351;P02751;P06576;P06756;P07355;P08253;P08572;P08648;P17252;P19338;P21333;P23381;P29323;P35579;P50281;P54753;P62745;P98160;Q05682;Q12904;Q16610;Q6UVK1;Q8IVF7;Q92626;Q9BXJ9;Q9Y696;Q9Y6W5</t>
  </si>
  <si>
    <t xml:space="preserve">angiogenesis </t>
  </si>
  <si>
    <t>P05556;P11233;P35241;P35579;P35580;P36873;P61586;P62330;P62745;Q15019;Q16181;Q9UL25</t>
  </si>
  <si>
    <t xml:space="preserve">cleavage furrow </t>
  </si>
  <si>
    <t>P02751;P09486;P12109;P12110;P14543;P16070;P26006;P50454;Q14112;Q15113;Q16832;Q8IUX7;Q9UBG0</t>
  </si>
  <si>
    <t xml:space="preserve">collagen binding </t>
  </si>
  <si>
    <t>A5YKK6;O00425;O75534;P06730;P11387;P17980;P25787;P25789;P26196;P35998;P60900;Q13501;Q15717;Q6P2E9;Q92900;Q9NZI8;Q9Y6M1</t>
  </si>
  <si>
    <t xml:space="preserve">P-body </t>
  </si>
  <si>
    <t>O15400;P02787;P11142;P11279;P11717;P12931;P20645;P27361;P28482;P36507;P51149;P61106;Q13501;Q5VYK3;Q8TEB7;Q96QK1;Q99570;Q99816;Q9BUN8;Q9H7P6;Q9UBQ0;Q9UNK0</t>
  </si>
  <si>
    <t xml:space="preserve">late endosome </t>
  </si>
  <si>
    <t>O14744;P62304;P62314;P62316;P62318;P84090;Q99873</t>
  </si>
  <si>
    <t xml:space="preserve">methylosome </t>
  </si>
  <si>
    <t>O14964;P30419;Q6IAA8;Q7L523;Q92544;Q96AC1;Q9HB90;Q99805;Q9HD45</t>
  </si>
  <si>
    <t xml:space="preserve">protein localization to membrane </t>
  </si>
  <si>
    <t>O95631;P01040;P06756;P08648;P09382;P12931;P14923;P15924;P16070;P23229;P26006;P48059;Q02413;Q08554;Q12959;Q13835;Q14517;Q14574;Q15517;Q92859;Q93052;Q96J84;Q9Y490</t>
  </si>
  <si>
    <t xml:space="preserve">cell-cell adhesion </t>
  </si>
  <si>
    <t>O95232;P08621;P62304;P62314;P62316;P62318;P63162;Q9Y383</t>
  </si>
  <si>
    <t xml:space="preserve">U1 snRNP </t>
  </si>
  <si>
    <t>O43633;P51149;P53990;P62937;Q16531;Q99816;Q9P0L0;Q9UQN3</t>
  </si>
  <si>
    <t xml:space="preserve">viral release from host cell </t>
  </si>
  <si>
    <t>O75533;O75643;O94906;P55769;P62304;P62314;P62316;P62318;Q15029;Q15393;Q6P2Q9;Q7RTV0</t>
  </si>
  <si>
    <t xml:space="preserve">U2-type precatalytic spliceosome </t>
  </si>
  <si>
    <t>O43865;O75340;O94979;P02671;P02675;P02679;P07996;P0DP25;P31150;P46934;P50995;Q14103</t>
  </si>
  <si>
    <t xml:space="preserve">response to calcium ion </t>
  </si>
  <si>
    <t>O14964;P02786;P05556;P11233;P15311;P46934;P50570;P62993;Q00610;Q05193;Q07954;Q96CW1</t>
  </si>
  <si>
    <t xml:space="preserve">receptor internalization </t>
  </si>
  <si>
    <t>O75390;O75874;P21399;P31040;P40925;P40926;P48735;P50213;P53396;Q99798</t>
  </si>
  <si>
    <t xml:space="preserve">tricarboxylic acid cycle </t>
  </si>
  <si>
    <t>O00159;P05106;P05556;P06756;P09493;P12931;P15311;P18085;P23396;P23528;P29317;P61586;P63000;Q12792;Q9H299;Q9ULV4;Q9Y490</t>
  </si>
  <si>
    <t xml:space="preserve">ruffle membrane </t>
  </si>
  <si>
    <t>O00429;P01591;P02671;P02675;P02679;P06493;P07814;P11047;P11166;P14868;P30153;P40121;P47755;P52907;P67870;Q08211;Q15334;Q15370;Q15836;Q96CW1;Q9Y5X1</t>
  </si>
  <si>
    <t xml:space="preserve">protein-containing complex assembly </t>
  </si>
  <si>
    <t>O00159;O43795;O94832;P15311;P16070;P21281;P26038;P35241;P36543;P38606;Q12965;Q16658;Q96A65;Q9Y696</t>
  </si>
  <si>
    <t xml:space="preserve">microvillus </t>
  </si>
  <si>
    <t>O60884;P07900;P0DMV9;P10809;P11021;P11142;P31689;P38646;P62942</t>
  </si>
  <si>
    <t xml:space="preserve">protein refolding </t>
  </si>
  <si>
    <t>P04083;P07355;P31949;P61026;P62136;Q15417;Q96HC4;Q9UQB8</t>
  </si>
  <si>
    <t xml:space="preserve">cadherin binding involved in cell-cell adhesion </t>
  </si>
  <si>
    <t>P00558;P06733;P13929;P14618;P18669;P19367;P60174;Q01813</t>
  </si>
  <si>
    <t xml:space="preserve">canonical glycolysis </t>
  </si>
  <si>
    <t>O43633;O75351;Q7LBR1;Q8WUM4;Q9H444;Q9HD42;Q9NZZ3;Q9UQN3</t>
  </si>
  <si>
    <t xml:space="preserve">midbody abscission </t>
  </si>
  <si>
    <t>O14936;O43854;O60462;P02751;P05106;P05556;P06756;P07942;P07996;P08648;P08865;P11047;P12109;P12110;P12111;P12931;P13591;P13611;P16070;P16615;P17252;P18206;P22392;P25311;P29317;P35580;P48509;P55268;P62330;P62745;P63000;Q07866;Q13740;Q13835;Q14112;Q14254;Q14517;Q14574;Q15262;Q15517;Q16832;Q92544;Q92626;Q92859;Q96AC1;Q99715;Q9Y6C2;O60245;Q9UN70</t>
  </si>
  <si>
    <t xml:space="preserve">cell adhesion </t>
  </si>
  <si>
    <t>P02751;P06756;P07942;P08253;P08572;P08648;P12109;P50281;P62993;Q99715</t>
  </si>
  <si>
    <t xml:space="preserve">endodermal cell differentiation </t>
  </si>
  <si>
    <t>O00264;P04899;P07437;P17987;P46779;P48643;P49368;P50990;P50991;P62753;P78371;Q12830;Q14195;Q99497;Q99832</t>
  </si>
  <si>
    <t xml:space="preserve">cell body </t>
  </si>
  <si>
    <t>P00338;P00367;P0DP25;P11021;P11413;P27348;P60953;P61586;P62258;P63167;P80723;Q04917</t>
  </si>
  <si>
    <t xml:space="preserve">substantia nigra development </t>
  </si>
  <si>
    <t>P20618;P28070;P28072;P28074;P49720;P49721;Q99436</t>
  </si>
  <si>
    <t xml:space="preserve">proteasome core complex, beta-subunit complex </t>
  </si>
  <si>
    <t>O75348;P21281;P21283;P36543;P38606;Q9UI12;Q9Y5K8</t>
  </si>
  <si>
    <t xml:space="preserve">vacuolar proton-transporting V-type ATPase, V1 domain </t>
  </si>
  <si>
    <t>P06576;P07237;P10809;P30101;P31939;P31948;P54727</t>
  </si>
  <si>
    <t xml:space="preserve">cellular response to interleukin-7 </t>
  </si>
  <si>
    <t>O00303;O15371;O75534;P26599;P55884;Q14152;Q15366</t>
  </si>
  <si>
    <t xml:space="preserve">IRES-dependent viral translational initiation </t>
  </si>
  <si>
    <t>O75494;P06748;P22626;P26368;P26599;P38159;P61978;Q13247;Q16629</t>
  </si>
  <si>
    <t xml:space="preserve">negative regulation of mRNA splicing, via spliceosome </t>
  </si>
  <si>
    <t>O43633;O75351;P0DMV9;Q00839;Q7LBR1;Q9H444;Q9HD42;Q9NZZ3;Q9UQN3</t>
  </si>
  <si>
    <t xml:space="preserve">regulation of mitotic spindle assembly </t>
  </si>
  <si>
    <t>P17980;P35998;P43686;P62191;P62195;P62333</t>
  </si>
  <si>
    <t xml:space="preserve">proteasome-activating activity </t>
  </si>
  <si>
    <t>O60506;O75534;P67809;Q00839;Q08211;Q9NZI8</t>
  </si>
  <si>
    <t xml:space="preserve">CRD-mediated mRNA stability complex </t>
  </si>
  <si>
    <t>P13639;P24534;P26641;P29692;P49411;P63241;O00178;Q5VTE0</t>
  </si>
  <si>
    <t xml:space="preserve">translational elongation </t>
  </si>
  <si>
    <t>A0FGR8;O00159;O00161;O00264;O00299;O00499;O00560;O00571;O14495;O14672;O14786;O14936;O15031;O15118;O15294;O15400;O15439;O43633;O43707;O43795;O60462;O75083;O75084;O75116;O75131;O75165;O75348;O75351;O75368;O75369;O75534;O75882;O75915;O75955;O94832;O94973;O95166;O95197;O95415;O95782;O96019;P00450;P00505;P00742;P00747;P01024;P01709;P01857;P01860;P02649;P02671;P02675;P02679;P02751;P02786;P02787;P04083;P04114;P04406;P04632;P04899;P05023;P05106;P05141;P05556;P06576;P06703;P06733;P06756;P07355;P07358;P07384;P07814;P07900;P07947;P08195;P08238;P08253;P08648;P08670;P08754;P08865;P09471;P09486;P09496;P09525;P09619;P0C0L4;P0DP25;P10809;P11021;P11142;P11166;P11233;P11279;P11717;P12429;P12814;P12931;P13591;P13639;P13797;P13929;P14923;P15311;P15924;P16070;P16615;P17252;P17302;P17655;P17931;P18085;P18206;P18433;P20020;P20339;P20340;P20645;P21281;P21283;P21333;P21796;P22694;P22735;P23229;P23396;P25705;P26006;P26038;P27105;P27361;P28482;P29317;P29323;P29508;P29992;P30419;P30838;P31323;P31939;P33527;P35052;P35232;P35237;P35241;P35579;P38606;P39656;P40394;P46459;P46821;P46934;P46939;P46940;P48029;P48059;P48509;P49006;P49327;P49755;P49773;P49841;P50148;P50281;P50570;P51148;P51149;P51572;P51795;P51809;P52597;P53618;P53680;P54753;P54920;P55010;P55290;P60903;P60953;P61006;P61026;P61106;P61224;P61225;P61586;P61764;P62070;P62136;P62330;P62745;P62873;P62879;P62979;P62993;P63000;P63010;P63092;P63167;P63218;P67775;P67809;P68402;P80723;P83881;P84077;P84085;P84095;P98160;Q00013;Q00325;Q00341;Q00610;Q01082;Q01469;Q01518;Q02413;Q04721;Q04917;Q05193;Q05682;Q07065;Q07954;Q08554;Q09666;Q12797;Q12846;Q12959;Q12965;Q13177;Q13308;Q13418;Q13425;Q13616;Q13642;Q13740;Q13813;Q13835;Q14112;Q14118;Q14166;Q14185;Q14247;Q14254;Q14315;Q14344;Q14517;Q14574;Q14624;Q15019;Q15046;Q15084;Q15149;Q15262;Q15286;Q15334;Q15382;Q15517;Q15836;Q16555;Q16819;Q16832;Q4KMQ2;Q5KU26;Q5T4S7;Q63HR2;Q6IAA8;Q6UVK1;Q7LBR1;Q86T03;Q86UP2;Q8IVF7;Q8IW75;Q8N4L2;Q8NG11;Q8TAA9;Q8TBX8;Q8WVM8;Q8WWI5;Q8WX93;Q92859;Q92896;Q93050;Q93052;Q96A65;Q96AC1;Q96CW1;Q96FN4;Q96J84;Q96KG7;Q96KP1;Q96P63;Q96TA1;Q99497;Q99653;Q99816;Q99829;Q9BR76;Q9BSA4;Q9BTU6;Q9BTV4;Q9BV40;Q9C0H2;Q9H223;Q9H444;Q9H4G0;Q9H4M9;Q9H7P6;Q9HCJ1;Q9HD42;Q9NP72;Q9NQC3;Q9NRX5;Q9NUP9;Q9NZB2;Q9NZM1;Q9NZN4;Q9NZZ3;Q9P0L0;Q9P258;Q9UBI6;Q9UGI8;Q9UI12;Q9UIQ6;Q9UIW2;Q9UK41;Q9UKS6;Q9ULF5;Q9UNK0;Q9UP95;Q9UQB8;Q9UQN3;Q9Y287;Q9Y2J2;Q9Y490;Q9Y4D1;Q9Y5K8;Q9Y5S2;Q9Y5X1;Q9Y696;Q9Y6G9;O60245;Q58FF8;Q99805;Q9H4A4;Q9UN70;O75954</t>
  </si>
  <si>
    <t xml:space="preserve">plasma membrane </t>
  </si>
  <si>
    <t>O00148;O43143;O75494;O75533;O94906;O95232;P02545;P06730;P06748;P08621;P0DMV9;P17844;P23246;P26368;P27695;P36873;P38919;P49756;P80723;P84103;Q00839;Q01081;Q01130;Q05519;Q07955;Q13148;Q13243;Q13247;Q13523;Q14185;Q14498;Q15029;Q15233;Q15365;Q16629;Q5SSJ5;Q6P2Q9;Q7RTV0;Q8IYB3;Q92841;Q93050;Q99459;Q9BT78;Q9UMS4;Q9Y383</t>
  </si>
  <si>
    <t xml:space="preserve">nuclear speck </t>
  </si>
  <si>
    <t>P17844;P23246;P52272;Q07955;Q08211;Q09161;Q13247;Q92841;Q9Y3F4</t>
  </si>
  <si>
    <t xml:space="preserve">alternative mRNA splicing, via spliceosome </t>
  </si>
  <si>
    <t>C4AMC7;O14828;O75084;P02786;P30101;P61006;P61026;P61106;P61225;P62330;P63000;Q15286;Q15836;Q15907;Q86Y82;Q9BV40;Q9H223;Q9H4M9;Q9NZN4</t>
  </si>
  <si>
    <t xml:space="preserve">recycling endosome membrane </t>
  </si>
  <si>
    <t>O14495;O14786;O60462;O75116;O75340;P05106;P06744;P07996;P09486;P12429;P17252;P27797;P62745;P63000</t>
  </si>
  <si>
    <t xml:space="preserve">positive regulation of endothelial cell migration </t>
  </si>
  <si>
    <t>P04899;P08754;P09471;P29992;P50148;P62873;P62879;P63092;P63218;Q14344;Q9UBI6</t>
  </si>
  <si>
    <t xml:space="preserve">heterotrimeric G-protein complex </t>
  </si>
  <si>
    <t>O15118;P02786;P05106;P05556;P06493;P06756;P08195;P08648;P08865;P0DMV9;P11279;P13591;P14735;P29317;P29508;Q14118</t>
  </si>
  <si>
    <t xml:space="preserve">virus receptor activity </t>
  </si>
  <si>
    <t>P09960;P28838;P29144;P55786;Q13867;Q9NQW7;Q9NY33;Q9UIQ6;Q9ULA0;Q9H4A4</t>
  </si>
  <si>
    <t xml:space="preserve">aminopeptidase activity </t>
  </si>
  <si>
    <t>O15144;P07900;P60953;P61158;P61160;P63000;Q16658;Q7L576;Q9Y2A7;Q9Y6W5</t>
  </si>
  <si>
    <t xml:space="preserve">positive regulation of lamellipodium assembly </t>
  </si>
  <si>
    <t>O00499;O75116;O95816;P02649;P07900;P08238;P49841;P67775;Q02790;Q14203;Q7L7X3;Q9UNE7</t>
  </si>
  <si>
    <t xml:space="preserve">tau protein binding </t>
  </si>
  <si>
    <t>P13667;P17987;P23284;P40227;P48643;P49368;P50990;P50991;P78371;Q02790;Q12931;Q99832</t>
  </si>
  <si>
    <t xml:space="preserve">chaperone-mediated protein folding </t>
  </si>
  <si>
    <t>O43633;O75351;P55072;Q7LBR1;Q99570;Q99816;Q9BV40;Q9GZQ8;Q9H444;Q9HD42;Q9NZZ3;Q9UQN3</t>
  </si>
  <si>
    <t xml:space="preserve">autophagosome maturation </t>
  </si>
  <si>
    <t>O00560;O14964;O43633;O75351;P51149;Q8WUM4;Q92783;Q99816</t>
  </si>
  <si>
    <t xml:space="preserve">positive regulation of exosomal secretion </t>
  </si>
  <si>
    <t>P04406;P07437;P30153;P31689;P34897;P42025;P61163;P67775;P68366;P68371;Q13813;Q13885;Q14203;Q14498;Q15019;Q16181;Q3ZCM7;Q7L7X3;Q99570;Q99653;Q9BUF5;Q9NRH3;Q9NVA2;Q9NZN4;Q9P0L0;Q9UHD8</t>
  </si>
  <si>
    <t xml:space="preserve">microtubule cytoskeleton </t>
  </si>
  <si>
    <t>P00367;P00387;P00558;P25705;P35579;P35580;P48163;P55072;Q92614;Q9Y230;Q9Y265</t>
  </si>
  <si>
    <t xml:space="preserve">ADP binding </t>
  </si>
  <si>
    <t>P13639;P24534;P26641;P29692;P49411;P63241;Q15029;O00178;Q5VTE0</t>
  </si>
  <si>
    <t xml:space="preserve">translation elongation factor activity </t>
  </si>
  <si>
    <t>O00410;O43633;O75351;O95373;P43487;P46060;P62826;P63241;Q14764;Q14974;Q7LBR1;Q8N1F7;Q9H444;Q9HD42;Q9NZZ3;Q9UIA9;Q9UQN3</t>
  </si>
  <si>
    <t xml:space="preserve">nuclear pore </t>
  </si>
  <si>
    <t>O14818;O94973;O95782;P05388;P06730;P21333;P29323;P38919;P49841;P53680;P61586;P61764;P62330;P62917;P63000;P63010;Q00577;Q12846;Q15075;Q15717;Q96CW1</t>
  </si>
  <si>
    <t xml:space="preserve">postsynapse </t>
  </si>
  <si>
    <t>P01024;P02649;P04899;P0DP25;P11717;P62873;P62879;P63218;Q9UBI6</t>
  </si>
  <si>
    <t xml:space="preserve">G protein-coupled receptor signaling pathway </t>
  </si>
  <si>
    <t>O00161;O00560;O75348;P11166;P27824;P35268;P36873;P49841;P50570;P53680;P54920;P61981;P62136;P62330;P63010;Q04917;Q92572;Q96HC4;Q96QK1;Q99497;Q99961;Q9NUP9;Q9Y5X1</t>
  </si>
  <si>
    <t xml:space="preserve">presynapse </t>
  </si>
  <si>
    <t>P09651;P17987;P27361;P28482;P40227;P48643;P49368;P50990;P50991;P78371;Q99832</t>
  </si>
  <si>
    <t xml:space="preserve">positive regulation of telomere maintenance via telomerase </t>
  </si>
  <si>
    <t>C9JRZ8;O00154;O00161;O00203;O00299;O00429;O75131;O75390;O75874;O95865;P00338;P00367;P00387;P00390;P00505;P04040;P04181;P05091;P05141;P06493;P06576;P07195;P07384;P07900;P08133;P08238;P08253;P09622;P0DMV9;P10809;P11021;P11233;P11586;P11766;P12081;P12931;P13674;P13804;P14618;P14735;P17252;P17302;P19367;P21399;P21796;P22314;P25705;P27105;P27361;P27695;P28070;P28072;P28330;P28482;P30041;P30153;P30419;P30520;P31040;P31689;P31944;P33176;P34897;P34932;P35232;P36507;P36873;P38646;P40926;P41250;P45880;P48163;P48735;P49411;P49588;P49841;P50213;P51149;P51572;P61221;P61604;P61764;P63167;P63244;P67775;Q00325;Q02790;Q08J23;Q09161;Q12931;Q13085;Q13148;Q13501;Q15046;Q16822;Q16881;Q6UB35;Q8WWI5;Q8WX93;Q92499;Q99497;Q99798;Q9BTU6;Q9GZQ8;Q9H7D7;Q9HB07;Q9NR30;Q9NUQ9;Q9Y277;Q9Y4E8;Q9Y696;Q9NWB6</t>
  </si>
  <si>
    <t xml:space="preserve">mitochondrion </t>
  </si>
  <si>
    <t>O75131;O75165;O95415;P11279;P27105;P39656;P51148;P51809;P61224;Q07065;Q6IAA8;Q99829;Q9BV40;Q9P0L0</t>
  </si>
  <si>
    <t xml:space="preserve">azurophil granule membrane </t>
  </si>
  <si>
    <t>P46777;P60866;P61927;P62081;P62829;P62841;P62913</t>
  </si>
  <si>
    <t xml:space="preserve">ubiquitin ligase inhibitor activity </t>
  </si>
  <si>
    <t>O15143;O15144;O15145;O15511;P59998;P61158;P61160</t>
  </si>
  <si>
    <t xml:space="preserve">Arp2/3 protein complex </t>
  </si>
  <si>
    <t>P06703;P07355;P15311;P16615;P31949;P46940;P50995;Q09666</t>
  </si>
  <si>
    <t xml:space="preserve">S100 protein binding </t>
  </si>
  <si>
    <t>O00425;P27635;P46781;P62263;P62633;P63244;Q9NZI8;Q9Y6M1</t>
  </si>
  <si>
    <t xml:space="preserve">translation regulator activity </t>
  </si>
  <si>
    <t>P08865;P39019;P42677;P46782;P62263;P62841;P62857;Q71UM5</t>
  </si>
  <si>
    <t xml:space="preserve">ribosomal small subunit assembly </t>
  </si>
  <si>
    <t>P00558;P06733;P06744;P09972;P13929;P17174;P18669;P36871;P40925;P40926;P60174;Q16822;Q8IW75</t>
  </si>
  <si>
    <t xml:space="preserve">gluconeogenesis </t>
  </si>
  <si>
    <t>O00571;O60565;O95819;O95865;P02786;P04040;P04083;P06454;P06493;P06748;P07996;P08238;P08243;P08758;P09525;P0DMV9;P10809;P11021;P12931;P13693;P14550;P14625;P15121;P15559;P16070;P18085;P21333;P21796;P22392;P23528;P27635;P31689;P32119;P38646;P49841;P52565;P61247;P61978;P62753;P63104;Q04721;Q13177;Q14192;Q15493;Q16531;Q16832;Q92614;Q92769;Q96TA1;Q9BXJ9;Q9UQ80</t>
  </si>
  <si>
    <t xml:space="preserve">negative regulation of apoptotic process </t>
  </si>
  <si>
    <t>C4AMC7;O14964;O75351;P61026;Q07960;Q12768;Q13501;Q15286;Q2M389;Q6IAA8;Q9GZM7;Q9NVJ2;Q9ULV4;Q9Y5X1;Q5VT79</t>
  </si>
  <si>
    <t xml:space="preserve">endosomal transport </t>
  </si>
  <si>
    <t>O14744;O75367;O75531;O94776;O96019;P07305;P07910;P12004;P14866;P16401;P17655;P23246;P33993;P46934;P49736;P51532;P55209;P61978;P67870;P80723;Q01105;Q09028;Q12830;Q13185;Q8TAQ2;Q92769;Q92900;Q99497;Q9H1E3;Q9P0M6</t>
  </si>
  <si>
    <t xml:space="preserve">chromatin </t>
  </si>
  <si>
    <t>P04083;P28482;Q99873</t>
  </si>
  <si>
    <t xml:space="preserve">cell surface receptor signaling pathway </t>
  </si>
  <si>
    <t>O00499;O43633;O75351;P84243;Q15149;Q7LBR1;Q9H444;Q9HD42;Q9NZZ3;Q9UQN3</t>
  </si>
  <si>
    <t xml:space="preserve">nucleus organization </t>
  </si>
  <si>
    <t>A1L4H1;A5YKK6;O00299;O00560;O14786;O15230;O43707;O60565;O60814;O75368;O75828;O75882;O95197;P00450;P00558;P00738;P00742;P00747;P01024;P01040;P01591;P01709;P01857;P01860;P02452;P02461;P02462;P02649;P02671;P02675;P02679;P02751;P02786;P02787;P02790;P04075;P04083;P04114;P05089;P05997;P06733;P07339;P07355;P07358;P07942;P07996;P08253;P08572;P09382;P09429;P09486;P0C0L4;P10809;P11047;P11142;P12110;P12111;P12814;P13497;P13611;P13667;P13693;P13929;P14550;P14735;P15121;P15311;P16035;P17931;P21810;P22352;P23528;P25311;P26038;P26447;P27105;P27797;P29508;P30041;P30101;P30838;P31949;P35052;P35237;P35241;P35443;P38159;P40925;P43652;P50281;P50454;P51532;P53621;P54577;P55145;P55290;P60174;P60903;P62861;P62879;P62937;P62979;P63104;P68871;P98160;Q06830;Q12846;Q12904;Q14112;Q14118;Q14195;Q15046;Q15084;Q15113;Q16531;Q16610;Q16819;Q5KU26;Q8IUX7;Q8IW75;Q92626;Q96P63;Q99715;Q9BXJ4;Q9GZM7;Q9H4G4;Q9HCY8;Q9UBS4;Q9UI42;Q9Y281;Q9Y287;Q9Y6C2;Q5VTE0;Q9H4A4;Q9UKU9</t>
  </si>
  <si>
    <t xml:space="preserve">extracellular space </t>
  </si>
  <si>
    <t>O75874;P00738;P02794;P04075;P07339;P09960;P09972;P16035;P36871;P68871;Q12905;Q13813;Q7L576;Q7Z5G4</t>
  </si>
  <si>
    <t xml:space="preserve">tertiary granule lumen </t>
  </si>
  <si>
    <t>P07900;P07996;P08238;P10809;P11142;P31689;P34932;P35443;P50454;P55145;P61604;Q92598;Q9BS26;Q9BUN8</t>
  </si>
  <si>
    <t xml:space="preserve">response to unfolded protein </t>
  </si>
  <si>
    <t>O00410;P00966;P02452;P02461;P02462;P05997;P08253;P12109;P17655;Q14103;Q6IAA8;Q7L523;Q9HB90;Q9P2J5</t>
  </si>
  <si>
    <t xml:space="preserve">cellular response to amino acid stimulus </t>
  </si>
  <si>
    <t>O00161;O14828;O43633;O43707;O60493;O75165;O75351;O75396;O75915;O94832;P02452;P14625;P31150;P35579;P50395;P51149;P51809;P53990;P61019;Q12768;Q13765;Q14118;Q14764;Q15286;Q2M389;Q7LBR1;Q86UP2;Q8WUM4;Q96A65;Q96KP1;Q9BV40;Q9H7P6;Q9HD42;Q9NP79;Q9NUP9;Q9NVJ2;Q9NZZ3;Q9P2E9;Q9UMY4;Q9UQN3;Q9Y4I1</t>
  </si>
  <si>
    <t xml:space="preserve">protein transport </t>
  </si>
  <si>
    <t>O14818;P25786;P25787;P25788;P25789;P28066;P60900</t>
  </si>
  <si>
    <t xml:space="preserve">proteasome core complex, alpha-subunit complex </t>
  </si>
  <si>
    <t>O75396;P07900;P14735;P15311;P26038;P35241;P46459;P46934;P49841;P51149;P55072;Q13620;Q16531;Q8NEV1;Q96PU5;Q96QK1;Q9UK41</t>
  </si>
  <si>
    <t xml:space="preserve">positive regulation of protein catabolic process </t>
  </si>
  <si>
    <t>O14744;P08621;P11142;P19338;P30041;P38159;P62995;P98179;Q09161;Q13595;Q9UMS4</t>
  </si>
  <si>
    <t xml:space="preserve">positive regulation of mRNA splicing, via spliceosome </t>
  </si>
  <si>
    <t>P09429;P09651;P10809;P11387;P25205;P33991;P33992;P33993;P49736;P53999;P54727;Q00577;Q00839;Q08211;Q14566;Q15365;Q15366;Q15631;Q9H1E3</t>
  </si>
  <si>
    <t xml:space="preserve">single-stranded DNA binding </t>
  </si>
  <si>
    <t>O75348;P06576;P21281;P21283;P36543;P38606;P61421;Q93050;Q9UI12;Q9Y5K8</t>
  </si>
  <si>
    <t xml:space="preserve">proton-transporting ATPase activity, rotational mechanism </t>
  </si>
  <si>
    <t>A0FGR8;O00429;O00499;O15118;O95782;P20339;P50570;P51148;P51149;P51795;P60953;P62820;Q05193;Q12965;Q15075;Q16555;Q9H223;Q9H4M9;Q9NZN4;Q9UBG0;Q9UI12;Q9UKS6;Q9Y5X1;Q9Y6W5</t>
  </si>
  <si>
    <t xml:space="preserve">endocytosis </t>
  </si>
  <si>
    <t>A0FGR8;O94973;O95782;P06703;P11413;P14923;P35579;P36507;P46940;P53680;P61586;P63010;Q02413;Q12959;Q96AC1;Q96CW1;Q9H444;Q9UL25;Q9Y4F1;Q9Y5X3</t>
  </si>
  <si>
    <t xml:space="preserve">cytoplasmic side of plasma membrane </t>
  </si>
  <si>
    <t>O15230;O75116;O75915;O75955;P14923;P15311;P19105;P21333;P29317;P35241;P60903;P61006;P61026;P61764;Q01082;Q12959;Q14254;Q15436;Q8NG11;Q9BZG1;Q9H223;Q9H4M9;Q9NZN4;Q9Y2J2;Q9Y4I1</t>
  </si>
  <si>
    <t xml:space="preserve">protein localization to plasma membrane </t>
  </si>
  <si>
    <t>O43707;O75083;P11166;P12814;P17655;P35241;P46940;P60981;Q01082;Q01518;Q13813;Q14847;Q15334</t>
  </si>
  <si>
    <t xml:space="preserve">cortical actin cytoskeleton </t>
  </si>
  <si>
    <t>O00159;O00560;O14672;O43707;O75116;O75131;O95819;P00742;P02452;P04899;P05556;P06756;P07942;P07996;P08253;P08648;P09619;P11021;P17252;P23229;P29317;P29323;P29508;P35241;P48509;P50281;P55290;P60953;P63244;Q12846;Q86UX7;Q96AC1</t>
  </si>
  <si>
    <t xml:space="preserve">positive regulation of cell migration </t>
  </si>
  <si>
    <t>O60493;O60749;O75436;Q96QK1;Q9UBQ0;Q9UMY4;Q9UNH7;Q9Y5X3</t>
  </si>
  <si>
    <t xml:space="preserve">retromer complex </t>
  </si>
  <si>
    <t>O15372;O75534;P23588;P55010;P55884;P60228;P78344;Q09161;Q7L1Q6;Q92499;Q9UBQ5</t>
  </si>
  <si>
    <t xml:space="preserve">regulation of translational initiation </t>
  </si>
  <si>
    <t>O43707;O95816;P07900;P07947;P0DP25;P12814;P12931;P16615;P21333;P21796;P27348;P30626;P60903;P62258;P62942;P63104;Q04917;Q12797;Q12959;Q13557;Q13642;Q96CW1;Q96PU5</t>
  </si>
  <si>
    <t xml:space="preserve">transmembrane transporter binding </t>
  </si>
  <si>
    <t>O43633;P10644;P11279;P13693;Q5VYK3;Q7LBR1;Q96PU5;Q99816;Q9H444;Q9HD42;Q9NP79;Q9NZZ3;Q9UQN3</t>
  </si>
  <si>
    <t xml:space="preserve">multivesicular body </t>
  </si>
  <si>
    <t>P01040;P04083;P07355;P07384;P14923;P15924;P19338;P22735;P31944;Q02413;Q08554;Q13835;Q14574;Q15517;Q96P63</t>
  </si>
  <si>
    <t xml:space="preserve">cornified envelope </t>
  </si>
  <si>
    <t>O00303;O15371;O15372;P55884;Q13347;Q14152;Q7L2H7</t>
  </si>
  <si>
    <t xml:space="preserve">eukaryotic translation initiation factor 3 complex, eIF3m </t>
  </si>
  <si>
    <t>O75116;P27797;P62330;Q12959;Q15334;Q8IVF7;Q9H4G0;Q9NZN4;Q9Y2A7;Q9Y2J2;Q9Y490</t>
  </si>
  <si>
    <t xml:space="preserve">cortical actin cytoskeleton organization </t>
  </si>
  <si>
    <t>O15031;O75083;O75844;P02751;P04075;P04083;P09493;P15311;P19105;P26038;P35241;P35579;P35580;P63000;P84095;Q12959;Q14344;Q7L576;Q8IVF7;Q96AC1;Q9UIW2;Q9UQB8;Q9Y2J2</t>
  </si>
  <si>
    <t xml:space="preserve">regulation of cell shape </t>
  </si>
  <si>
    <t>C4AMC7;O14964;O15400;O60493;O60749;O75165;O75844;P04083;P20339;P51148;P61106;P62330;Q12768;Q15075;Q15334;Q15836;Q2M389;Q86Y82;Q92783;Q99816;Q99961;Q9BTU6;Q9BV40;Q9H223;Q9H4M9;Q9P258;Q9UL25;Q9UMY4;Q9UNH7</t>
  </si>
  <si>
    <t xml:space="preserve">early endosome membrane </t>
  </si>
  <si>
    <t>C4AMC7;O43795;P05556;P15311;P23229;P26038;P35241;P46939;P60953;Q12792;Q14118;Q14204;Q14517;Q16658;Q9NZI8;Q9UQB8;Q9Y4F1</t>
  </si>
  <si>
    <t xml:space="preserve">filopodium </t>
  </si>
  <si>
    <t>O43633;O75351;Q7LBR1;Q8WUM4;Q99816;Q9H444;Q9HD42;Q9NZZ3;Q9UK41;Q9UQN3</t>
  </si>
  <si>
    <t xml:space="preserve">viral budding via host ESCRT complex </t>
  </si>
  <si>
    <t>P17987;P40227;P48643;P49368;P50990;P50991;P78371;Q99832</t>
  </si>
  <si>
    <t xml:space="preserve">chaperonin-containing T-complex </t>
  </si>
  <si>
    <t>P07814;P14868;P41252;P47897;P54136;Q12904;Q15046;Q9P2J5</t>
  </si>
  <si>
    <t xml:space="preserve">aminoacyl-tRNA synthetase multienzyme complex </t>
  </si>
  <si>
    <t xml:space="preserve">positive regulation of protein localization to Cajal body </t>
  </si>
  <si>
    <t>A5YKK6;O00429;O14672;P08572;P08670;P17096;P18206;P45985;P46940;P49591;P55036;P55884;P63244;Q09161;Q12959;Q13162;Q15019;Q15691;Q16181;Q5VYK3;Q71UI9;Q92616;Q9HB90;Q9NVA2;Q9UHD8;Q9Y6C2;Q9Y6G9</t>
  </si>
  <si>
    <t xml:space="preserve">molecular adaptor activity </t>
  </si>
  <si>
    <t>O75348;P21281;P21283;P36543;P38606;P61421;Q93050;Q9UI12;Q9Y5K8</t>
  </si>
  <si>
    <t xml:space="preserve">synaptic vesicle lumen acidification </t>
  </si>
  <si>
    <t>P05388;P27635;P46087;P46777;P62750;P62913;P83731;Q02878;Q9H7B2;Q8TDN6</t>
  </si>
  <si>
    <t xml:space="preserve">ribosomal large subunit assembly </t>
  </si>
  <si>
    <t>P06748;P32969;P46781;P46782;P61927;P62269;P62280;P62701;P62750;P62917;Q9H7B2;Q9NR30;Q8TDN6</t>
  </si>
  <si>
    <t xml:space="preserve">rRNA binding </t>
  </si>
  <si>
    <t>O00425;P07910;P09651;P11940;P17844;P22626;P35637;P46777;P48643;P51991;P62081;Q00839;Q13148;Q13310;Q15717;Q8NC51;Q92841;Q9NZI8;Q9Y6M1</t>
  </si>
  <si>
    <t xml:space="preserve">mRNA 3'-UTR binding </t>
  </si>
  <si>
    <t>O43143;P02786;P08195;P08238;P08670;P10809;P12814;P26038;P60842;P68371;Q00610;Q00839;Q08211;Q12905;Q15717;Q92499;Q9NR30</t>
  </si>
  <si>
    <t xml:space="preserve">double-stranded RNA binding </t>
  </si>
  <si>
    <t xml:space="preserve">positive regulation of establishment of protein localization to telomere </t>
  </si>
  <si>
    <t>O43633;O75351;P53990;Q7LBR1;Q9HD42;Q9NP79;Q9NZZ3;Q9UQN3</t>
  </si>
  <si>
    <t xml:space="preserve">ESCRT III complex disassembly </t>
  </si>
  <si>
    <t>O00264;P05556;P15311;P17931;P26006;P29317;P29323;P33176;P62330;P84095;Q01082;Q07954;Q12846;Q12959;Q13501</t>
  </si>
  <si>
    <t xml:space="preserve">positive regulation of protein localization to plasma membrane </t>
  </si>
  <si>
    <t>O00425;O00571;O75534;P05198;P06730;P11940;P26196;P55072;P55884;P61978;P67809;Q13148;Q13283;Q13310;Q14974;Q15717;Q92499;Q9NZI8;Q9Y6M1</t>
  </si>
  <si>
    <t xml:space="preserve">cytoplasmic stress granule </t>
  </si>
  <si>
    <t>O14964;O15118;O43633;O75351;O95166;P12931;P55072;Q13501;Q8WUM4;Q92783;Q99570;Q99816;Q9GZQ8;Q9H444;Q9NP79;Q9UK41;Q9UQN3</t>
  </si>
  <si>
    <t xml:space="preserve">macroautophagy </t>
  </si>
  <si>
    <t>O00159;O00410;O00429;O14980;O75116;O95373;P21333;P31150;P43487;P46060;P46940;P50395;P51149;P55060;P61006;Q07960;Q13177;Q14185;Q14974;Q5JSL3;Q7L576;Q8IVF7;Q92973;Q96KP1;Q96N67;Q96P70;Q9BZG1;Q9H4M9;Q9HAV4;Q9NUQ9;Q9P258;Q9UIA9;Q9ULV4;Q9Y4D1;Q9Y4F1;Q9Y4I1;Q9Y5S2</t>
  </si>
  <si>
    <t xml:space="preserve">small GTPase binding </t>
  </si>
  <si>
    <t>P00338;P00558;P04075;P04406;P06733;P06744;P09972;P13929;P14618;P18669;P19367;P36871;P60174</t>
  </si>
  <si>
    <t xml:space="preserve">glycolytic process </t>
  </si>
  <si>
    <t>O94973;O95782;P02649;P02786;P02787;P04114;P11717;P20339;P20645;P51809;P53680;P63010;Q00610;Q15286;Q15836;Q96CW1;Q9BV40</t>
  </si>
  <si>
    <t xml:space="preserve">clathrin-coated endocytic vesicle membrane </t>
  </si>
  <si>
    <t>O43633;O75351;P08133;P35579;Q7LBR1;Q9H444;Q9HD42;Q9NVJ2;Q9NZM1;Q9NZZ3;Q9UQN3</t>
  </si>
  <si>
    <t xml:space="preserve">plasma membrane repair </t>
  </si>
  <si>
    <t>O60506;O75534;P11940;P67809;Q00839;Q08211;Q14103;Q9NZI8</t>
  </si>
  <si>
    <t xml:space="preserve">negative regulation of nuclear-transcribed mRNA catabolic process, deadenylation-dependent decay </t>
  </si>
  <si>
    <t>A0FGR8;O75131;P04083;P07355;P08133;P08758;P09525;P12429;P20073;P47712;P50995;Q96FN4;Q99829;Q9BSJ8;Q5VT79</t>
  </si>
  <si>
    <t xml:space="preserve">calcium-dependent phospholipid binding </t>
  </si>
  <si>
    <t>O43633;O75351;P46934;Q7LBR1;Q99816;Q9H3S7;Q9H444;Q9H7P6;Q9HD42;Q9NZZ3;Q9UK41;Q9UQN3</t>
  </si>
  <si>
    <t xml:space="preserve">ubiquitin-dependent protein catabolic process via the multivesicular body sorting pathway </t>
  </si>
  <si>
    <t>O00203;O94973;O95197;O95782;P18085;P31150;P46459;P50395;P51809;P53680;P61019;P61026;P61106;P61163;P61764;P62330;P62820;P63010;P84077;P84085;Q15836;Q92572;Q96CW1;Q99829;Q9HD42;Q9Y4I1</t>
  </si>
  <si>
    <t xml:space="preserve">vesicle-mediated transport </t>
  </si>
  <si>
    <t>P05198;P08670;P13639;P23396;P25786;P27797;P35580;P60900;P62701;P62753;Q00341;Q08211;Q92616</t>
  </si>
  <si>
    <t xml:space="preserve">polysome </t>
  </si>
  <si>
    <t>O43776;P07814;P12081;P26640;P41250;P41252;P47897;P49588;P54136;Q9P2J5</t>
  </si>
  <si>
    <t xml:space="preserve">tRNA aminoacylation for protein translation </t>
  </si>
  <si>
    <t>O15230;O15511;O43776;P05556;P06493;P06756;P07996;P11047;P14923;P16070;P18085;P29317;P35052;P46940;P48509;P54753;P61586;P62820;P63000;Q13308;Q14185;Q14517;Q15262;Q15691;Q16658;Q8IVF7;Q8WX93;Q92614;Q93008;Q9BR76;Q9Y2A7;Q9Y5S2;Q9Y6C2</t>
  </si>
  <si>
    <t xml:space="preserve">cell migration </t>
  </si>
  <si>
    <t>A5YKK6;O00425;O00571;O60506;P04406;P06730;P07814;P19338;P23396;P26196;P27797;P34896;P38919;P40429;P63244;P67809;Q8NC51;Q9NZI8;Q9Y6M1</t>
  </si>
  <si>
    <t xml:space="preserve">negative regulation of translation </t>
  </si>
  <si>
    <t>C4AMC7;O14964;O60493;O75436;P61006;P61106;P62330;Q15286;Q15907;Q86Y82;Q96QK1;Q9H223;Q9H3S7;Q9H4M9;Q9NZN4;Q9UBQ0;Q9UMY4</t>
  </si>
  <si>
    <t xml:space="preserve">endocytic recycling </t>
  </si>
  <si>
    <t>O00499;O75955;P00747;P01040;P02452;P02461;P02751;P05106;P05556;P06756;P07355;P07996;P16035;P25705;P26006;P29508;P30626;P35237;P42574;P49841;Q16610;Q9BUN8</t>
  </si>
  <si>
    <t xml:space="preserve">protease binding </t>
  </si>
  <si>
    <t>P00738;P02649;P02790;P04114;P07900;P09486;P14625;P27797;P68871;Q92598</t>
  </si>
  <si>
    <t xml:space="preserve">endocytic vesicle lumen </t>
  </si>
  <si>
    <t>O75367;O94776;P06493;P12004;P22626;P25205;P27695;P33991;P33992;P33993;P49736;P62805;P84243;Q00577;Q09028;Q13185;Q14566;Q15185;Q16531;Q16576;Q92769;Q92900;Q9H0A0;Q9P0M6</t>
  </si>
  <si>
    <t xml:space="preserve">chromosome, telomeric region </t>
  </si>
  <si>
    <t>O14672;O15031;O15484;O60565;P00747;P01024;P02671;P02675;P02679;P02786;P02787;P04083;P05106;P05556;P06576;P06733;P06756;P07355;P07900;P07996;P08195;P08238;P08648;P09429;P09486;P09525;P10809;P11021;P11233;P11717;P13591;P13667;P14735;P16070;P17931;P21810;P23229;P25705;P26006;P26038;P27797;P29317;P29323;P30101;P35052;P35232;P48509;P60903;Q00839;Q04721;Q12846;Q12904;Q15262;Q15836;Q4KMQ2;Q6UVK1;Q8NG11;Q92614;Q92626;Q92859;Q96AC1;Q9BS26;Q9HDC9;Q9P2B2;Q9Y490;Q9Y639;Q9Y696</t>
  </si>
  <si>
    <t xml:space="preserve">cell surface </t>
  </si>
  <si>
    <t>O75165;O94973;P11717;P16070;P17931;P20340;P35237;P46940;P49755;P51149;P51809;P53618;P61026;P61586;P63000;P84095;Q01469;Q93050;Q9BV40;Q9NP72;Q9Y6G9</t>
  </si>
  <si>
    <t xml:space="preserve">secretory granule membrane </t>
  </si>
  <si>
    <t>O00159;O00560;O14495;O15118;O75955;P00558;P05023;P05556;P07195;P07339;P07437;P12931;P17302;P17655;P18206;P19367;P20339;P21796;P25705;P27105;P35052;P45880;P50454;P61225;P67775;Q12959;Q6IAA8;Q86Y82;Q99497;Q99653;Q9BTU6</t>
  </si>
  <si>
    <t xml:space="preserve">membrane raft </t>
  </si>
  <si>
    <t>O14980;O43633;O75351;P06748;Q7LBR1;Q8WUM4;Q9H0A0;Q9H444;Q9HD42;Q9NZZ3;Q9UQN3</t>
  </si>
  <si>
    <t xml:space="preserve">regulation of centrosome duplication </t>
  </si>
  <si>
    <t>O75116;P05388;P06730;P07437;P11940;P19338;P26196;P35998;P46779;P46940;P60953;P62701;P62753;P63000;Q00839;Q02878;Q08211;Q15365;Q6P2E9</t>
  </si>
  <si>
    <t xml:space="preserve">cytoplasmic ribonucleoprotein granule </t>
  </si>
  <si>
    <t>O14936;O15230;O95631;O95967;P02462;P02751;P07355;P07942;P08572;P09486;P11047;P14543;P35443;P48509;P55268;P98160;Q12959;Q14112;Q14118;Q92626</t>
  </si>
  <si>
    <t xml:space="preserve">basement membrane </t>
  </si>
  <si>
    <t>P0DMV9;P11021;P11142;P17987;P27797;P38646;P40227;P48643;P49368;P50990;P50991;P61604;P78371;Q92945;Q99832</t>
  </si>
  <si>
    <t xml:space="preserve">protein folding chaperone </t>
  </si>
  <si>
    <t>O94973;P11279;P15924;P17931;P35237;P53618;P61586;P63000;P63167;Q02413;Q08554;Q13835;Q5T4S7;Q6IAA8;Q93050;Q96P63;Q9Y6G9</t>
  </si>
  <si>
    <t xml:space="preserve">ficolin-1-rich granule membrane </t>
  </si>
  <si>
    <t>P17987;P40227;P48643;P49368;P50990;P50991;P78371;Q99832;Q9Y230;Q9Y265</t>
  </si>
  <si>
    <t xml:space="preserve">positive regulation of telomerase RNA localization to Cajal body </t>
  </si>
  <si>
    <t>O60506;O75534;P11940;P14618;P62633;P67809;Q00839;Q08211;Q14103;Q9NZI8</t>
  </si>
  <si>
    <t xml:space="preserve">positive regulation of cytoplasmic translation </t>
  </si>
  <si>
    <t>P02461;P02671;P02675;P02679;P02751;P05106;P05556;P06756;P08648;P14543;P16070;P18206;P23229;P26006;P49746;P61586;P63000;Q13418;Q14112;Q86UX7;Q96AC1;Q9Y6C2</t>
  </si>
  <si>
    <t xml:space="preserve">cell-matrix adhesion </t>
  </si>
  <si>
    <t>A0FGR8;O00423;O43707;O43852;O43854;O75340;O95967;P00742;P04083;P04632;P05976;P06703;P07355;P07384;P07996;P08133;P08758;P09486;P09525;P0DP25;P11021;P12429;P12814;P13497;P13611;P13693;P13797;P14543;P14625;P16615;P17655;P19105;P20073;P26447;P27797;P27824;P29401;P30626;P31949;P35443;P46940;P47712;P49746;P50995;P55290;P60660;P60903;P67936;P98095;P98160;Q02413;Q04721;Q07954;Q08188;Q08554;Q12797;Q13813;Q14112;Q14118;Q14257;Q14517;Q14574;Q15493;Q99653;Q99829;Q9BSJ8;Q9H223;Q9H4M9;Q9HCY8;Q9NZM1;Q9NZN4;O60245;Q9UN70;Q5VT79</t>
  </si>
  <si>
    <t xml:space="preserve">calcium ion binding </t>
  </si>
  <si>
    <t>O75396;P02751;P07237;P09429;P11021;P49755;P50454;P53618;P53990;Q15084;Q5VYK3;Q92614;Q969X5;Q99653;Q9BS26;Q9BVK6;Q9NYU2;Q9Y678;Q9Y6Y8</t>
  </si>
  <si>
    <t xml:space="preserve">endoplasmic reticulum-Golgi intermediate compartment </t>
  </si>
  <si>
    <t>O00299;O00499;O14980;O15118;O43633;O75531;O95373;P02545;P06703;P27361;P27797;P43034;P43487;P46060;P47712;P50995;P53990;P55060;P62826;Q13185;Q14203;Q14974;Q5VW32;Q8N1F7;Q96AG4;Q96P70;Q99720;Q9BTV4;Q9H444;Q9NQC3;Q9NZM1;Q9Y3I0</t>
  </si>
  <si>
    <t xml:space="preserve">nuclear envelope </t>
  </si>
  <si>
    <t>O14936;O75083;O75955;P05106;P12814;P14923;P18206;P21333;P36507;P48059;P60953;P61158;P61224;P62993;Q00013;Q12792;Q12959;Q13177;Q13308;Q14517;Q14574;Q15262;Q15517;Q16658;Q96J84;Q9NUP9;Q9Y2J2;Q9Y5S2;Q9Y696;Q9Y6W5</t>
  </si>
  <si>
    <t xml:space="preserve">cell-cell junction </t>
  </si>
  <si>
    <t>O00560;O75116;O75915;P06753;P07237;P07437;P08670;P09493;P09972;P14923;P18206;P26038;P27105;P27361;P28482;P36873;P46939;P47756;P49006;P49368;P49773;P52565;P52907;P61026;P61586;P63000;P63167;P67936;P68366;P68371;P80723;P84095;Q05682;Q07065;Q07954;Q12965;Q14118;Q14247;Q14315;Q14764;Q15334;Q16555;Q16658;Q8IZP0;Q8TEB7;Q92896;Q93008;Q9H4G0;Q9Y2J2;Q9Y490;Q9Y4F1;Q9Y5S2;Q9Y6M1;Q99805</t>
  </si>
  <si>
    <t xml:space="preserve">cytoskeleton </t>
  </si>
  <si>
    <t>O00159;O43795;O94832;P02787;P04075;P06753;P09493;P12814;P37802;P49006;P60953;P62745;P63000;P67936;P84095;Q01518;Q12959;Q12965;Q14517;Q15417;Q8WVV4;Q96JJ3;Q9BR76;Q9ULV4;Q9Y4I1;Q9UI15</t>
  </si>
  <si>
    <t xml:space="preserve">actin filament organization </t>
  </si>
  <si>
    <t>O75340;O75396;O94979;P07237;P18085;P35606;P48444;P49755;P51572;P51809;P53618;P53621;P55072;P61019;P62820;Q8WVM8;Q969X5;Q9BVK6;Q9H0U4;Q9NR31;Q9P0L0;Q9Y5R8;Q9Y678;Q9Y6Y8</t>
  </si>
  <si>
    <t xml:space="preserve">endoplasmic reticulum to Golgi vesicle-mediated transport </t>
  </si>
  <si>
    <t>P06733;Q8IUX7</t>
  </si>
  <si>
    <t xml:space="preserve">DNA-binding transcription repressor activity, RNA polymerase II-specific </t>
  </si>
  <si>
    <t>O95967;P02461;P02462;P02671;P02675;P02679;P02751;P07942;P07996;P08572;P11047;P14543;P21810;P55268;P98095;Q14112;Q92626;Q9GZM7</t>
  </si>
  <si>
    <t xml:space="preserve">extracellular matrix structural constituent </t>
  </si>
  <si>
    <t>O00159;O75369;P06756;P08670;P20339;P30101;P33176;P50995;P51149;P51809;P60953;P61006;P61106;P61764;Q15907;Q86Y82;Q9BZG1;Q9UNK0</t>
  </si>
  <si>
    <t xml:space="preserve">phagocytic vesicle </t>
  </si>
  <si>
    <t>P17980;P35998;P43686;P55036;P62191;P62195;P62333;Q13200;Q99460</t>
  </si>
  <si>
    <t xml:space="preserve">proteasome regulatory particle, base subcomplex </t>
  </si>
  <si>
    <t>O00231;O75116;O94979;P02545;P02649;P02671;P02675;P02679;P07437;P07942;P09496;P14923;P15924;P18206;P35606;P43243;P46821;P53618;P53621;P55268;Q00610;Q08188;Q12797;Q13425;Q14152;Q15334;Q16181;Q9H4G0;Q9NRH3;Q9UNM6;Q9Y678</t>
  </si>
  <si>
    <t xml:space="preserve">structural molecule activity </t>
  </si>
  <si>
    <t>A1L4H1;P05556;P07996;P08865;P09382;P14543;P17931;P23229;P26006;P35052;Q14118;Q9GZM7</t>
  </si>
  <si>
    <t xml:space="preserve">laminin binding </t>
  </si>
  <si>
    <t>O00499;P06733;P07814;P07900;P09496;P21333;P41252;P62873;P62879;P67809;Q01082;Q12904;Q6IAA8;Q9HB90</t>
  </si>
  <si>
    <t xml:space="preserve">GTPase binding </t>
  </si>
  <si>
    <t>O14964;O43633;O75351;Q7LBR1;Q92783;Q96A65;Q96KP1;Q99816;Q9H444;Q9H7P6;Q9HD42;Q9NZZ3;Q9UK41;Q9ULV4;Q9UQN3</t>
  </si>
  <si>
    <t xml:space="preserve">membrane fission </t>
  </si>
  <si>
    <t>O00161;O75396;P12429;P20339;P27797;P50570;P51149;P51809;P61006;P61026;P61421;Q12846;Q15836;Q15907;Q86T03;Q8N4L2;Q93050;Q99570;Q9BV40;Q9BZG1</t>
  </si>
  <si>
    <t xml:space="preserve">phagocytic vesicle membrane </t>
  </si>
  <si>
    <t>O75955;P04083;P05023;P05556;P07355;P08133;P08758;P11166;P11279;P12109;P12110;P12111;P18206;P21810;P46939;Q09666;Q12959;Q13557;Q14118;Q14315;Q15149;Q9ULV4;Q5VT79</t>
  </si>
  <si>
    <t xml:space="preserve">sarcolemma </t>
  </si>
  <si>
    <t>O14936;O96019;P02545;P07355;P08670;P09486;P22626;P23246;P23528;P27708;P43243;P51532;P52272;P60900;P60903;P80723;Q00839;Q15233;Q7RTV0;Q8IYB3;Q8TAQ2;Q9HD42;Q9Y230;Q9Y265;Q9Y281;Q9Y696</t>
  </si>
  <si>
    <t xml:space="preserve">nuclear matrix </t>
  </si>
  <si>
    <t>O00139;O00423;O00429;O95166;P07437;P17987;P33176;P36507;P40227;P46821;P46940;P48643;P49368;P50570;P50990;P50991;P63167;P68366;P68371;P78371;Q02790;Q05193;Q07866;Q12959;Q13409;Q13425;Q13561;Q13885;Q14152;Q14203;Q14204;Q15691;Q3ZCM7;Q92598;Q99832;Q9BUF5;Q9GZQ8;Q9NRH3;Q9P258;Q9UHD8;Q9UQB8;Q9Y6G9</t>
  </si>
  <si>
    <t xml:space="preserve">microtubule </t>
  </si>
  <si>
    <t>O00560;O15511;O43707;O75116;O75369;P04083;P12814;P15311;P21333;P23528;P35579;P43034;P47755;P52907;P60953;P61586;P62826;P62993;P63000;P84095;Q01082;Q13308;Q13813;Q14247;Q16658;Q8IVF7;Q8WVV4;Q8WX93;Q96HC4;Q9BR76;Q9NR12;Q9Y4D1;Q9Y5S2;Q9Y6W5</t>
  </si>
  <si>
    <t xml:space="preserve">actin cytoskeleton organization </t>
  </si>
  <si>
    <t>O00425;O60506;O75534;P11940;P67809;Q00839;Q08211;Q14103;Q9NZI8;Q9Y6M1</t>
  </si>
  <si>
    <t xml:space="preserve">CRD-mediated mRNA stabilization </t>
  </si>
  <si>
    <t>O00567;P08708;P18077;P18124;P22087;P38919;P39019;P42677;P46777;P50914;P61254;P61353;P62081;P62249;P62753;P62841;P62847;P62851;P62857;P62913;Q92841;Q9NR30;Q9UQ80;Q9Y2X3;Q8TDN6</t>
  </si>
  <si>
    <t xml:space="preserve">rRNA processing </t>
  </si>
  <si>
    <t>O75131;O75340;O94832;O94979;P04083;P06703;P07355;P08133;P09525;P0DP25;P12429;P17844;P20073;P26447;P31949;P50995;P60903;Q8WUM4;Q99653;Q99816;Q9HCY8</t>
  </si>
  <si>
    <t xml:space="preserve">calcium-dependent protein binding </t>
  </si>
  <si>
    <t>O14672;O14786;O75367;O94973;O95747;O95782;P02786;P06748;P08238;P09619;P0DP25;P13639;P13807;P18669;P21796;P23381;P23396;P26038;P30086;P36873;P39019;P46459;P46939;P46940;P47897;P48059;P49841;P60953;P61586;P61764;P62081;P62140;P62753;P62993;P63000;P63104;P68366;P84095;Q00610;Q05193;Q12931;Q13177;Q13418;Q13501;Q13561;Q14203;Q14764;Q15262;Q15334;Q15382;Q15691;Q15717;Q16543;Q6UVK1;Q96AC1;Q96KP1;Q9H3S7;Q9P258;Q9UP95</t>
  </si>
  <si>
    <t xml:space="preserve">protein kinase binding </t>
  </si>
  <si>
    <t>O43795;O60493;O60749;O75165;O75351;O75436;P02786;P02787;P04114;P05556;P07339;P11279;P11717;P20339;P38606;P51149;P51795;P61421;P62745;P62979;Q07960;Q15286;Q7LBR1;Q93050;Q96QK1;Q99816;Q9H4M9;Q9H7P6;Q9NP79;Q9NZD8;Q9NZN4;Q9UBQ0;Q9UI12;Q9UK41;Q9ULV4;Q9Y287;Q9Y5K8;Q99805</t>
  </si>
  <si>
    <t xml:space="preserve">endosome membrane </t>
  </si>
  <si>
    <t>O00154;O00264;O00429;O14672;O43707;O60565;O60749;O75223;O75340;O75351;O75531;O75874;O95967;P00367;P01591;P02649;P02786;P04040;P06703;P06733;P06748;P07814;P07900;P07996;P08195;P08238;P09493;P10599;P11388;P11413;P12081;P12814;P14618;P14735;P14923;P19623;P21333;P23246;P23381;P27105;P29218;P29401;P31939;P31949;P34896;P34897;P35579;P49591;P51659;P51665;P60174;P60903;P63244;P67936;P68402;Q12904;Q13555;Q13557;Q15046;Q15075;Q15102;Q15517;Q15717;Q16706;Q6UB35;Q7L523;Q8WUM4;Q99497;Q99816;Q9H444;Q9H4G4;Q9HD42;Q9NQC3;Q9NQW7;Q9P0L0;Q9UNE7;Q9UNH7;Q9Y230;Q9Y5X1</t>
  </si>
  <si>
    <t xml:space="preserve">protein homodimerization activity </t>
  </si>
  <si>
    <t>O15143;O15144;O15145;O15511;P02545;P07437;P08670;P09493;P15924;P26038;P59998;P61158;P61160;P68366;P68371;Q01082;Q13813;Q13885;Q15149;Q3ZCM7;Q9BUF5;Q9NRH3;Q9Y2J2;Q9Y490</t>
  </si>
  <si>
    <t xml:space="preserve">structural constituent of cytoskeleton </t>
  </si>
  <si>
    <t>O14786;O15144;P02671;P02675;P02679;P05106;P07237;P21333;P27797;P48059;P60903;P60953;P63000;Q13418;Q14185;Q96AC1</t>
  </si>
  <si>
    <t xml:space="preserve">positive regulation of substrate adhesion-dependent cell spreading </t>
  </si>
  <si>
    <t>O75369;P06753;P09493;P12814;P19105;P35579;P35580;P67936;Q16181;Q16658;Q8WX93;Q93052;Q96AC1;Q96HC4;Q9BR76;Q9NR12;Q9NVA2;Q9UHD8;Q9Y4D1</t>
  </si>
  <si>
    <t xml:space="preserve">stress fiber </t>
  </si>
  <si>
    <t>O14495;O14672;O14786;O15230;P02461;P02751;P05106;P05556;P06756;P08648;P12931;P18433;P22392;P23229;P26006;P35579;P60953;Q13418;Q14185;Q86UX7;Q96AC1;Q9P258;Q9Y490</t>
  </si>
  <si>
    <t xml:space="preserve">integrin-mediated signaling pathway </t>
  </si>
  <si>
    <t>O14786;O15230;O75084;P02751;P05106;P06756;P07942;P11047;P12931;P54753;P61586;P62820;P63000;Q13418;Q15836;Q86UX7;Q96AC1</t>
  </si>
  <si>
    <t xml:space="preserve">substrate adhesion-dependent cell spreading </t>
  </si>
  <si>
    <t>O43143;O60506;O75533;O94906;O95232;P07910;P17931;P23246;P26599;P30153;P35637;P49756;P62314;P62316;P62318;P63162;P67775;P67809;Q01081;Q01130;Q05519;Q09161;Q13148;Q13523;Q14498;Q15233;Q15393;Q16629;Q6P2Q9;Q8IYB3;Q92945;Q99873;Q9HB90</t>
  </si>
  <si>
    <t xml:space="preserve">RNA splicing </t>
  </si>
  <si>
    <t>P11233;P20339;P29992;P51148;P51149;P60953;P61026;P61224;P61225;P61586;P62330;P62820;P62826;P63000;Q15907;Q9H0U4;Q9NVJ2</t>
  </si>
  <si>
    <t xml:space="preserve">G protein activity </t>
  </si>
  <si>
    <t>O00299;O00560;P00450;P00738;P00747;P01024;P01591;P01857;P01860;P02649;P02671;P02675;P02679;P02751;P02786;P02787;P02790;P0C0L4;P0DMV9;P11142;P11166;P26038;P27105;P43652;P62195;P63104;P68871;Q14624;Q9ULA0</t>
  </si>
  <si>
    <t xml:space="preserve">blood microparticle </t>
  </si>
  <si>
    <t>O00560;O15143;O75351;O95782;P02649;P02786;P05556;P07358;P07437;P09496;P12004;P17655;P23396;P29323;P33176;P36873;P40121;P42574;P46459;P46821;P51572;P53990;P54920;P61224;P61421;P62873;P62879;P63000;P68402;Q00325;Q00839;Q01813;Q07666;Q07954;Q13501;Q14118;Q15102;Q15393;Q16531;Q8WVM8;Q92900;Q99497;Q99816;Q9BUN8;Q9UK41;Q9Y5S2</t>
  </si>
  <si>
    <t xml:space="preserve">protein-containing complex binding </t>
  </si>
  <si>
    <t>O14964;O43633;O75351;P53990;Q7LBR1;Q8WUM4;Q92783;Q99816;Q9H444;Q9H7P6;Q9HD42;Q9NP79;Q9NZZ3;Q9UK41;Q9UQN3</t>
  </si>
  <si>
    <t xml:space="preserve">multivesicular body assembly </t>
  </si>
  <si>
    <t>O00159;O00299;O00429;O43795;O75369;O94832;P12814;P15311;P18206;P21333;P35579;P47755;P47756;P60660;P61158;Q12965;Q13045;Q15149;Q9Y5X3</t>
  </si>
  <si>
    <t xml:space="preserve">brush border </t>
  </si>
  <si>
    <t>O00303;O15371;O15372;O75821;P55884;P60228;Q13347;Q14152;Q7L2H7;Q99613;Q9UBQ5;Q9Y262</t>
  </si>
  <si>
    <t xml:space="preserve">eukaryotic translation initiation factor 3 complex </t>
  </si>
  <si>
    <t>O14495;O14672;O15230;O43707;O43854;P02461;P02751;P05106;P05556;P06756;P07237;P07996;P08648;P09429;P12814;P12931;P17252;P20073;P23229;P26006;P27797;P35443;P35579;P46939;P48509;P50281;P55268;P62937;Q86UX7;Q96AC1;Q9Y490</t>
  </si>
  <si>
    <t xml:space="preserve">integrin binding </t>
  </si>
  <si>
    <t>O00571;O15031;O15294;O15371;P06748;P07996;P08670;P13639;P38919;P46777;P56537;P60228;P61254;P62701;P78344;P98179;Q14103;Q15717;Q71UM5;Q99613;Q99873;Q9H0A0</t>
  </si>
  <si>
    <t xml:space="preserve">positive regulation of translation </t>
  </si>
  <si>
    <t>O00303;O15371;O15372;O75821;P47813;P55884;P60228;Q13347;Q14152;Q7L2H7;Q99613;Q9UBQ5;Q9Y262</t>
  </si>
  <si>
    <t xml:space="preserve">eukaryotic 43S preinitiation complex </t>
  </si>
  <si>
    <t>O00499;O14964;O15144;O15400;O60749;O75340;O75351;O75436;O75955;O94832;P02786;P04083;P07355;P09429;P11717;P15311;P20339;P20645;P35052;P36543;P51148;P61006;P61026;P61586;P62330;P62993;Q00610;Q12768;Q12846;Q14254;Q2M389;Q8WUM4;Q96QK1;Q99816;Q9BTU6;Q9H3S7;Q9H444;Q9NUM4;Q9UBQ0;Q9UK41;Q9UKS6;Q9UL25;Q9UNH7;Q9UNK0;Q9Y5X3;Q99805</t>
  </si>
  <si>
    <t xml:space="preserve">endosome </t>
  </si>
  <si>
    <t>O00299;P02671;P02675;P02679;P05106;P18206;P19105;P21291;P21333;P30101;P35579;P61225;P61764;P62937;P63092;P68871;Q13418;Q86UX7;Q9Y490</t>
  </si>
  <si>
    <t xml:space="preserve">platelet aggregation </t>
  </si>
  <si>
    <t>P05556;P06703;P08648;P12814;P15311;P20339;P21281;P22392;P31949;P35579;P40121;P46940;P62330;Q14247;Q16658;Q6UVK1;Q7L576;Q8WX93;Q9NR12;Q9UQB8;Q9Y2A7;Q9Y490;Q9Y4I1;Q9Y5X1;Q9Y5X3;Q9Y6W5</t>
  </si>
  <si>
    <t xml:space="preserve">ruffle </t>
  </si>
  <si>
    <t>O14818;P25786;P25787;P25788;P25789;P28066;P28070;P28072;P28074;P49720;P49721;P55072;P60900;Q13620;Q16531;Q99436;Q9UMS4</t>
  </si>
  <si>
    <t xml:space="preserve">proteasomal protein catabolic process </t>
  </si>
  <si>
    <t>P06748;P62249;P62269;P62273;P62701;P62753;P62847;P62851;P62854;P62857;P62861;P63220;P63244</t>
  </si>
  <si>
    <t xml:space="preserve">small ribosomal subunit </t>
  </si>
  <si>
    <t>O00161;O00560;O14495;O14672;O75955;P04083;P07355;P14923;P15311;P15924;P18206;P23229;P26038;P31949;P35241;P35579;P55290;P61026;P62136;P78344;Q12959;Q12965;Q13835;Q14118;Q14254;Q15262;Q15334;Q15417;Q8WVV4;Q96AC1;Q96HC4;Q96TA1;Q99497;Q9NR12;Q9UQB8;Q9Y490</t>
  </si>
  <si>
    <t xml:space="preserve">adherens junction </t>
  </si>
  <si>
    <t>C4AMC7;O15143;O15144;O15145;O15511;O43707;O75369;P04075;P05556;P07237;P09493;P15311;P18206;P26038;P26447;P35241;P35579;P35580;P46821;P46939;P47756;P52907;P59998;P61158;P61160;Q00839;Q01082;Q01518;Q04917;Q05682;Q12792;Q13045;Q13425;Q13813;Q14118;Q16658;Q8WX93;Q96AC1;Q96HC4;Q9H4G0;Q9NR12;Q9Y2J2;Q9Y4D1;Q9Y6W5;P60983;Q01995</t>
  </si>
  <si>
    <t xml:space="preserve">actin binding </t>
  </si>
  <si>
    <t>O14818;P20618;P25786;P25787;P25788;P25789;P28066;P28070;P28072;P28074;P49720;P49721;P60900;Q99436</t>
  </si>
  <si>
    <t xml:space="preserve">proteasome core complex </t>
  </si>
  <si>
    <t>O43633;O75351;P04899;P06493;P07355;P08754;P11021;P11166;P14625;P31150;P35241;P35580;P36873;P46940;P50570;P50995;P53990;P60953;P61006;P61586;P62826;P63244;P84090;Q00839;Q14166;Q15019;Q16181;Q7LBR1;Q9H0A0;Q9H444;Q9HD42;Q9NVJ2;Q9NZZ3;Q9P258;Q9UQN3;Q9Y696</t>
  </si>
  <si>
    <t xml:space="preserve">midbody </t>
  </si>
  <si>
    <t>O14672;O95197;P05023;P05388;P18124;P23396;P30050;P39019;P42677;P46459;P46821;P47756;P50570;P50914;P55795;P60228;P61006;P62263;P62269;P62277;P62851;P62888;P62917;P63173;P84077;Q01082;Q01469;Q02878;Q13177;Q14103;Q14152;Q15365;Q15366;Q15382;Q8IZP0;Q96HC4;Q96QK1;Q99720;Q9NQC3;Q9UQN3;Q9Y639</t>
  </si>
  <si>
    <t xml:space="preserve">postsynaptic density </t>
  </si>
  <si>
    <t>O43143;O75533;O75643;O94906;P07910;P08621;P09651;P11142;P17931;P19338;P22626;P26368;P38159;P52272;P62304;P62314;P62316;P62318;P62995;P63162;P98179;Q01081;Q13595;Q15382;Q15393;Q7RTV0;Q8IYB3;Q99459;Q9UMS4</t>
  </si>
  <si>
    <t xml:space="preserve">spliceosomal complex </t>
  </si>
  <si>
    <t>O60506;O75165;O75643;P02452;P04040;P06576;P07910;P12109;P13611;P22087;P29317;P35232;P35998;P38159;P41252;P49327;P51659;P61604;P62070;P62841;P67936;P84243;Q00610;Q00839;Q08211;Q14192;Q7KZF4;Q9NR30;Q9P2E9;Q9UBG0</t>
  </si>
  <si>
    <t xml:space="preserve">osteoblast differentiation </t>
  </si>
  <si>
    <t>O00303;O15371;O15372;O75821;P05198;P47813;P55884;P60228;Q13347;Q14152;Q7L2H7;Q99613;Q9UBQ5;Q9Y262</t>
  </si>
  <si>
    <t xml:space="preserve">eukaryotic 48S preinitiation complex </t>
  </si>
  <si>
    <t>O00264;O00299;O00429;O15118;O15460;O43402;O43852;O60506;O75340;O76094;O94979;O95197;P00367;P00387;P02649;P02671;P02675;P04843;P05023;P05388;P07237;P07996;P08648;P09429;P0DMV9;P11021;P13667;P13674;P14625;P16615;P17252;P17655;P21399;P23284;P23396;P23526;P26373;P27105;P27635;P27695;P27797;P27824;P30101;P30838;P35443;P36507;P39656;P46776;P46777;P46778;P47712;P49207;P49755;P50454;P51572;P55072;P55145;P60468;P61247;P62070;P62081;P62241;P62266;P62633;P62753;P62820;P62847;P67809;P83731;P83881;Q01105;Q07020;Q07065;Q12768;Q12797;Q12904;Q12959;Q13162;Q13501;Q14247;Q14257;Q15084;Q15631;Q15717;Q5VYK3;Q86UP2;Q8IZP0;Q8TBX8;Q8TEB7;Q92626;Q969X5;Q96AG4;Q99497;Q99653;Q99720;Q9BSJ8;Q9BUN8;Q9BVK6;Q9H223;Q9NQC3;Q9NTJ5;Q9NYU2;Q9P0L0;Q9P2E9;Q9P2J5;Q9UBS4;Q9UHB9;Q9UNE7;Q9UNK0;Q9Y2B0;Q9Y5R8;Q9Y678;Q9Y6Y8</t>
  </si>
  <si>
    <t xml:space="preserve">endoplasmic reticulum </t>
  </si>
  <si>
    <t>O75348;O75436;P04406;P04632;P07384;P21281;P21283;P36543;P38606;P42574;P46934;P61421;Q15382;Q93050;Q96A65;Q96QK1;Q99570;Q9UI12;Q9UNH7;Q9Y5K8;Q9Y5X3</t>
  </si>
  <si>
    <t xml:space="preserve">regulation of macroautophagy </t>
  </si>
  <si>
    <t>O00560;P00387;P01024;P05089;P07355;P07437;P11216;P15586;P28482;P29508;P30041;P50395;P50990;P53396;P53990;P55072;P61160;P68371;P78371;Q01469;Q01518;Q14204;Q99460;Q99536;Q9UQ80;Q9Y5R8</t>
  </si>
  <si>
    <t xml:space="preserve">azurophil granule lumen </t>
  </si>
  <si>
    <t>P08754;P11233;P20339;P22392;P51148;P51149;P61006;P61019;P61026;P61106;P61224;P61225;P62070;P62330;P62745;P62826;Q15286;Q15382;Q15907;Q9HB90;Q9NP72;Q9NVJ2;Q9UL25;Q9Y6G9</t>
  </si>
  <si>
    <t xml:space="preserve">GDP binding </t>
  </si>
  <si>
    <t>O00425;O00571;O60506;P19338;P34896;P34897;P35580;P46777;P48643;P61247;P61254;P62081;P62263;P62277;Q9NZI8;Q9Y6M1</t>
  </si>
  <si>
    <t xml:space="preserve">mRNA 5'-UTR binding </t>
  </si>
  <si>
    <t>O00303;O15371;O15372;O75821;P20042;P55010;P55884;P60228;Q13347;Q14152;Q7L2H7;Q99613;Q9UBQ5;Q9Y262</t>
  </si>
  <si>
    <t xml:space="preserve">formation of cytoplasmic translation initiation complex </t>
  </si>
  <si>
    <t>O00231;O00232;O00487;O14818;O43242;O75368;P17980;P20618;P25786;P25787;P25788;P25789;P28066;P28070;P28072;P28074;P35998;P43686;P49720;P49721;P49841;P51665;P54727;P55036;P55072;P60900;P62191;P62195;P62333;P63208;Q13200;Q13616;Q15008;Q15366;Q16531;Q96PU5;Q99436;Q99460;Q9H7D7;Q9UNE7;Q9UNM6</t>
  </si>
  <si>
    <t xml:space="preserve">proteasome-mediated ubiquitin-dependent protein catabolic process </t>
  </si>
  <si>
    <t>O00560;O43854;O95967;P02649;P02671;P02675;P02786;P04899;P05023;P07358;P12110;P12111;P14618;P18206;P62873;P68371;P98095;Q00610;Q13813;Q13885;Q8WUM4;Q99715</t>
  </si>
  <si>
    <t xml:space="preserve">extracellular vesicle </t>
  </si>
  <si>
    <t>O00567;P08708;P22087;P25398;P39019;P42677;P46781;P46782;P55769;P61247;P62081;P62241;P62244;P62249;P62263;P62266;P62277;P62280;P62701;P62753;P62847;P62857;P62979;Q9H0A0;Q9Y2X3</t>
  </si>
  <si>
    <t xml:space="preserve">small-subunit processome </t>
  </si>
  <si>
    <t>O00231;O00232;O00487;O43242;P17980;P35998;P43686;P55036;P62191;P62195;P62333;Q13200;Q15008;Q99460;Q9UNM6</t>
  </si>
  <si>
    <t xml:space="preserve">proteasome accessory complex </t>
  </si>
  <si>
    <t>O75367;P00167;P00747;P02649;P04040;P05106;P06730;P07237;P07947;P09619;P0DMV9;P10809;P11021;P11142;P11279;P11717;P12004;P12931;P15880;P16615;P17096;P17252;P17655;P17844;P23396;P26038;P26368;P27708;P30086;P31946;P35232;P46934;P49591;P49736;P50570;P59998;P62258;P62318;P63000;P63244;Q04721;Q04917;Q13185;Q13501;Q14974;Q15366;Q8NG11;Q92769;Q96P63;Q99497;Q99873;Q9NZL9;Q9UMY4;Q9UNE7;Q9Y383;Q9H0R4</t>
  </si>
  <si>
    <t xml:space="preserve">enzyme binding </t>
  </si>
  <si>
    <t>C4AMC7;O00571;O15144;O15145;O15511;O60749;O75955;P05556;P07237;P11940;P22392;P23528;P29317;P35241;P35580;P40121;P47756;P51809;P61158;P61586;P63000;Q12846;Q13418;Q14118;Q14195;Q14247;Q14254;Q14517;Q16658;Q7L576;Q8IZP0;Q8WX93;Q9BR76;Q9NZI8;Q9ULV4;Q9UQB8;Q9Y2A7;Q9Y5S2;Q9Y6W5</t>
  </si>
  <si>
    <t xml:space="preserve">lamellipodium </t>
  </si>
  <si>
    <t>C4AMC7;O00203;O14786;O14964;O15400;O43795;O60493;O75436;O75955;O94832;P02649;P02786;P02787;P04114;P07355;P10809;P11717;P20339;P27361;P28482;P35232;P36507;P51795;P61106;P61421;P62745;P62820;Q07954;Q12768;Q15075;Q5VYK3;Q8IWB7;Q92544;Q92572;Q96QK1;Q99816;Q9BUN8;Q9BV40;Q9H223;Q9H3S7;Q9H4M9;Q9H7P6;Q9HD42;Q9NZN4;Q9UBQ0;Q9UK41;Q9UL25;Q9UMY4;Q9UNK0;Q9Y6W5</t>
  </si>
  <si>
    <t xml:space="preserve">early endosome </t>
  </si>
  <si>
    <t>P07900;P08238;P0DMV9;P10809;P11021;P11142;P14625;P17987;P34932;P38646;P40227;P48643;P49368;P50990;P50991;P78371;Q12931;Q92598;Q99832;Q58FF8</t>
  </si>
  <si>
    <t xml:space="preserve">ATP-dependent protein folding chaperone </t>
  </si>
  <si>
    <t>O00303;O15371;O15372;O75821;P05198;P06730;P20042;P23588;P41091;P47813;P55010;P55884;P56537;P60228;P60842;P78344;Q13347;Q14152;Q7L2H7;Q99613;Q9UBQ5;Q9Y262</t>
  </si>
  <si>
    <t xml:space="preserve">translation initiation factor activity </t>
  </si>
  <si>
    <t>O14672;O15460;O43852;P00450;P00742;P01024;P02452;P02461;P02462;P02649;P02671;P02679;P02751;P02787;P04114;P05997;P07237;P07942;P07996;P08572;P09382;P0C0L4;P10768;P11021;P11047;P12109;P12110;P12111;P13611;P13667;P13674;P14625;P23284;P27361;P27797;P27824;P28482;P30101;P50454;P55145;P55268;Q07065;Q14118;Q14257;Q15084;Q86UP2;Q8NG11;Q99715;Q9BS26;Q9BTV4;Q9NYU2;Q9UBS4</t>
  </si>
  <si>
    <t xml:space="preserve">endoplasmic reticulum lumen </t>
  </si>
  <si>
    <t xml:space="preserve">DNA-binding transcription activator activity, RNA polymerase II-specific </t>
  </si>
  <si>
    <t>O00429;O14980;O15294;O43707;O60749;O75844;O94776;O96019;P01024;P04040;P05023;P05106;P06748;P07237;P07437;P07900;P07910;P08238;P0DMV9;P0DP25;P10644;P10809;P11021;P11388;P12109;P12110;P14625;P15311;P18206;P23284;P23381;P27348;P27635;P27708;P30566;P31150;P31948;P35579;P36873;P38159;P39023;P46777;P46934;P46939;P47897;P51532;P51610;P55072;P55769;P60953;P61764;P62081;P62805;P62826;P62829;P62913;P62937;P62995;P84077;P84243;Q00610;Q00839;Q01105;Q02790;Q07666;Q08188;Q08211;Q09028;Q13263;Q13404;Q13425;Q14498;Q15185;Q16531;Q8TAQ2;Q92598;Q92769;Q9BXP5;Q9NYU2;Q9UGI8;Q9Y6W5;Q58FF8</t>
  </si>
  <si>
    <t xml:space="preserve">protein-containing complex </t>
  </si>
  <si>
    <t>O95816;P07237;P07900;P08238;P10809;P11142;P13667;P14625;P17987;P23284;P27797;P27824;P30101;P31689;P34932;P40227;P48643;P49368;P50502;P50990;P50991;P61604;P62937;P62942;P78371;Q02790;Q12931;Q15084;Q15185;Q16543;Q92598;Q99832;Q9BS26;Q9UBS4;Q9Y230;Q58FF8</t>
  </si>
  <si>
    <t xml:space="preserve">protein folding </t>
  </si>
  <si>
    <t>O00429;O14828;O95166;O95816;P05141;P06744;P07437;P07900;P08238;P0DMV9;P10644;P10809;P11021;P11142;P11233;P17987;P18206;P22694;P24928;P25788;P27797;P30041;P31323;P31689;P38646;P46060;P46777;P49841;P55072;P60174;P62258;P62829;P62913;P62979;P63104;P78371;Q13263;Q13501;Q13616;Q13620;Q15366;Q15370;Q7L523;Q8IVM0;Q96FW1;Q99460;Q99816;Q9BUN8;Q9GZQ8;Q9NQC3;Q9UNE7;Q9UNK0;Q9UQ80;Q9Y5X1</t>
  </si>
  <si>
    <t xml:space="preserve">ubiquitin protein ligase binding </t>
  </si>
  <si>
    <t>P67809;Q00839</t>
  </si>
  <si>
    <t xml:space="preserve">sequence-specific double-stranded DNA binding </t>
  </si>
  <si>
    <t>O00203;O15118;O15400;O43633;O75165;O75348;O75955;P00450;P07339;P07355;P08133;P08195;P08754;P11117;P11142;P11279;P12109;P20645;P21281;P21283;P29992;P33176;P36543;P38606;P46459;P50148;P51148;P51149;P51795;P51798;P51809;P61019;P61106;P61421;P62873;P62879;Q07954;Q09666;Q15012;Q15382;Q6IAA8;Q7L523;Q7LBR1;Q86T03;Q8N4L2;Q93050;Q96CW1;Q96QK1;Q9BTU6;Q9BV40;Q9H444;Q9HB90;Q9HD42;Q9NUM4;Q9NVJ2;Q9NZZ3;Q9UI12;Q9UIQ6;Q9UP95;Q9UQN3;Q9Y5K8</t>
  </si>
  <si>
    <t xml:space="preserve">lysosomal membrane </t>
  </si>
  <si>
    <t>O60884;O75494;P06748;P07900;P08238;P0DMV9;P10809;P11021;P11142;P14625;P17987;P23284;P27797;P27824;P31689;P38646;P40227;P48643;P49368;P50454;P50990;P50991;P61604;P62937;P68371;P78371;Q12931;Q15185;Q16543;Q99832;Q9NYU2;Q9UBS4;Q9Y230;Q58FF8</t>
  </si>
  <si>
    <t xml:space="preserve">unfolded protein binding </t>
  </si>
  <si>
    <t>O00567;P06748;P08708;P22087;P25398;P39019;P42677;P46781;P46782;P55769;P61247;P62081;P62241;P62244;P62249;P62263;P62266;P62277;P62280;P62701;P62753;P62841;P62847;P62851;P62857;Q9H0A0;Q9Y2X3</t>
  </si>
  <si>
    <t xml:space="preserve">ribosomal small subunit biogenesis </t>
  </si>
  <si>
    <t>O00139;O00148;O00571;O15439;O43143;O43681;O75348;O75351;O75643;P05023;P06576;P07900;P08238;P0DMV9;P10809;P11021;P11142;P14625;P16615;P17844;P17980;P17987;P20020;P25205;P25705;P26196;P33176;P33527;P33991;P33992;P33993;P35998;P38606;P38646;P38919;P40227;P43686;P46459;P48643;P49368;P49736;P50990;P50991;P55072;P60842;P61221;P62191;P62195;P62333;P78371;Q08211;Q12931;Q12965;Q13283;Q14204;Q14566;Q92499;Q92841;Q92900;Q99832;Q9NR30;Q9NTK5;Q9Y230;Q9Y265;Q58FF8;Q9UG63</t>
  </si>
  <si>
    <t xml:space="preserve">ATP hydrolysis activity </t>
  </si>
  <si>
    <t>O00139;O00159;O00410;O00567;O14936;O14980;O15439;O43143;O43681;O75131;O75367;O75533;P06748;P08708;P08754;P11142;P11387;P11388;P16401;P17844;P18124;P19338;P21333;P22087;P23396;P25398;P26373;P26599;P27695;P30050;P31040;P36578;P36873;P38646;P38919;P39019;P39023;P40121;P40429;P42677;P42766;P46087;P46777;P46781;P46782;P46783;P49207;P51532;P52272;P53999;P54136;P55769;P56537;P61247;P61254;P61353;P62081;P62136;P62140;P62241;P62244;P62249;P62263;P62266;P62277;P62280;P62424;P62701;P62750;P62753;P62826;P62829;P62847;P62851;P62857;P62913;P62979;P62993;P68402;P84098;Q01082;Q02880;Q07020;Q08211;Q08945;Q08J23;Q12905;Q13243;Q13595;Q14152;Q14257;Q15393;Q16531;Q8IWB7;Q92841;Q99816;Q9H0A0;Q9H1E3;Q9H7B2;Q9HB07;Q9NR30;Q9NTK5;Q9P258;Q9UHB9;Q9UQ80;Q9Y2X3;Q9Y3U8;Q8TDN6</t>
  </si>
  <si>
    <t xml:space="preserve">nucleolus </t>
  </si>
  <si>
    <t>O00499;O14672;O14786;O15144;O15230;O15294;O60462;O75955;P02649;P05106;P06730;P08648;P10644;P11142;P12814;P12931;P18085;P20020;P21333;P26006;P27361;P29323;P30153;P31323;P35268;P36873;P38919;P43034;P49841;P54920;P55072;P60953;P61006;P61224;P61586;P61764;P62136;P62330;P63000;P63010;P63104;P63151;Q00577;Q01082;Q05193;Q12846;Q12959;Q12979;Q13177;Q14103;Q14118;Q14254;Q15075;Q15417;Q15717;Q96CW1;Q96QK1;Q99961;Q9NQC3;Q9NUP9;Q9NVA2;Q9UNH7;Q9UQB8;Q9UQN3;Q9Y4F1</t>
  </si>
  <si>
    <t xml:space="preserve">glutamatergic synapse </t>
  </si>
  <si>
    <t>O15294;O95631;O96019;P09429;P09525;P10644;P17844;P35637;P51532;P53999;P61586;P61978;P62195;Q00577;Q08211;Q12830;Q13557;Q15369;Q16610;Q8TAQ2;Q92841;Q99459;Q9Y230;Q9Y265</t>
  </si>
  <si>
    <t xml:space="preserve">regulation of transcription by RNA polymerase II </t>
  </si>
  <si>
    <t>O60506;O75533;O75643;O94906;P07910;P09651;P11940;P17844;P22626;P31943;P38159;P38919;P51991;P52272;P52597;P61978;P62304;P62314;P62316;P62318;P63162;Q00839;Q01081;Q07955;Q13523;Q15029;Q15393;Q6P2Q9;Q8IYB3;Q99459;Q9UMS4</t>
  </si>
  <si>
    <t xml:space="preserve">catalytic step 2 spliceosome </t>
  </si>
  <si>
    <t>O14495;O75955;O95816;P04406;P06748;P07900;P08238;P0DMV9;P10809;P11279;P16401;P17987;P21333;P23284;P27797;P35232;P40227;P43652;P46777;P48643;P49368;P50148;P50990;P50991;P51610;P61764;P62081;P62829;P62913;P78371;Q02413;Q14254;Q14574;Q15185;Q16543;Q7Z5G4;Q86Y82;Q93008;Q99497;Q99653;Q99832;Q9BXJ9;Q9NQC3;Q9UL25;Q9UNE7;Q9Y230;Q9Y265;Q58FF8</t>
  </si>
  <si>
    <t xml:space="preserve">protein stabilization </t>
  </si>
  <si>
    <t>O00231;O00232;O00264;O00487;O00560;O00571;O15118;O15230;O15511;O43242;O43707;O43852;O60462;O75083;O75874;O95445;O95631;O95967;P00387;P00450;P00491;P00738;P00742;P00747;P01024;P01591;P01709;P01857;P01860;P02452;P02461;P02462;P02649;P02671;P02675;P02679;P02751;P02786;P02787;P02790;P02794;P04040;P04075;P04083;P04114;P05089;P05997;P06703;P06744;P07237;P07339;P07355;P07358;P07384;P07437;P07741;P07900;P07910;P07942;P07996;P08238;P08253;P08572;P08758;P09382;P09429;P09486;P09960;P09972;P0C0L4;P0DMV9;P10599;P11047;P11142;P11216;P12109;P12110;P12111;P12268;P12814;P13497;P13591;P13611;P13639;P13798;P14543;P14618;P14625;P14923;P15586;P16035;P17931;P17980;P18206;P18669;P20618;P21333;P21810;P22352;P22392;P25311;P25787;P26447;P27797;P28066;P28482;P29323;P29508;P30041;P31949;P35052;P35237;P35443;P35998;P36507;P36871;P37802;P42025;P43652;P47755;P49746;P50395;P50990;P51665;P52907;P53396;P53990;P54753;P55072;P55145;P55268;P55290;P60903;P61160;P62805;P62937;P67809;P67870;P68366;P68371;P68402;P68871;P78371;P84243;P98095;P98160;Q01432;Q01469;Q01518;Q04721;Q12905;Q13162;Q13200;Q13813;Q14112;Q14118;Q14204;Q14574;Q14624;Q14764;Q14974;Q15008;Q15113;Q15517;Q16610;Q6UVK1;Q7L576;Q7Z5G4;Q86UX7;Q86VP6;Q8IUX7;Q92598;Q92626;Q92882;Q99436;Q99460;Q99536;Q99715;Q9BS26;Q9GZM7;Q9HCJ1;Q9NTK5;Q9NUQ9;Q9UIQ6;Q9UNM6;Q9UQ80;Q9Y287;Q9Y490;Q9Y5R8;Q9Y6C2;Q9H4A4</t>
  </si>
  <si>
    <t xml:space="preserve">extracellular region </t>
  </si>
  <si>
    <t>O00303;O00571;O15371;O15372;O75821;P05198;P06730;P08708;P20042;P23396;P41091;P46782;P47813;P55884;P60228;P60842;P61221;P61247;Q13347;Q14152;Q7L2H7;Q99613;Q9UBQ5;Q9Y262</t>
  </si>
  <si>
    <t xml:space="preserve">translational initiation </t>
  </si>
  <si>
    <t>O95631;P11387;P17096;P29692;P38159;P49591;P53999;P54727;P84243;Q00839;Q08211;Q09028;Q12830;Q13148;Q9Y230</t>
  </si>
  <si>
    <t xml:space="preserve">RNA polymerase II cis-regulatory region sequence-specific DNA binding </t>
  </si>
  <si>
    <t>P08708;P23396;P27695;P32969;P39019;P40429;P42677;P46781;P46782;P46783;P61313;P61353;P62081;P62266;P62269;P62277;P62280;P62701;P62829;P62851;P83881;Q92616;Q9P2E9;Q9UHB9</t>
  </si>
  <si>
    <t xml:space="preserve">ribosome </t>
  </si>
  <si>
    <t>O15372;P62266;P62273;P62424;P62854;P62857;P62888;P62899;P62906;P62910;P62913;P62917;P63173;P63220;P83731;P83881;P84098;Q02543;Q02878;Q07020;Q08211;Q9Y3U8</t>
  </si>
  <si>
    <t xml:space="preserve">polysomal ribosome </t>
  </si>
  <si>
    <t>O00159;O00499;O14936;O15143;O15144;O15145;O15511;O43707;O43795;O75369;O94832;O95166;O95631;P04075;P06753;P07305;P07910;P09493;P15311;P20339;P21333;P23528;P35579;P37802;P40121;P47755;P47756;P52907;P60981;P61158;P61160;Q05682;Q08211;Q09666;Q12792;Q12965;Q13045;Q13085;Q15019;Q15417;Q16658;Q16832;Q8WX93;Q96HC4;Q9NR12;Q9UHD8;Q9ULV4;Q9Y281;Q9Y4I1;Q9Y696;Q9Y6W5;Q9UI15</t>
  </si>
  <si>
    <t xml:space="preserve">actin cytoskeleton </t>
  </si>
  <si>
    <t>O00159;O00499;O43707;O43795;O75083;O75369;O94832;P06753;P08133;P09493;P12814;P13797;P15311;P21333;P23528;P35579;P35580;P35749;P37802;P40121;P46940;P47755;P47756;P49006;P52907;P60981;P67936;Q01082;Q12792;Q12965;Q13045;Q13813;Q14315;Q14847;Q15149;Q15417;Q16658;Q7L576;Q8IVF7;Q8WVV4;Q92614;Q96AC1;Q9BR76;Q9ULV4;Q9Y281;Q9Y490;Q9Y4I1;Q9UI15</t>
  </si>
  <si>
    <t xml:space="preserve">actin filament binding </t>
  </si>
  <si>
    <t>O00571;O75533;O95232;P07900;P08621;P11940;P14618;P14866;P15880;P18124;P20042;P23396;P26196;P26599;P27797;P38159;P38919;P40429;P42766;P46782;P49756;P52272;P60842;P61978;P62277;P62633;P62854;P62995;P78344;P83731;Q00341;Q07666;Q07955;Q08211;Q09161;Q13283;Q14152;Q15365;Q15366;Q15631;Q15717;Q16629;Q92945;Q99497;Q99729;Q9HAV4;Q9NZI8;Q9Y383;Q9Y3F4;O75153</t>
  </si>
  <si>
    <t xml:space="preserve">mRNA binding </t>
  </si>
  <si>
    <t>O00148;O43143;O60506;O75494;O75533;O75643;O94906;P07910;P08621;P09651;P11142;P11940;P17844;P22626;P26368;P31943;P38159;P38919;P51991;P52272;P52597;P55769;P61978;P62304;P62314;P62316;P62318;P62995;P63162;P84103;Q00839;Q01081;Q01130;Q07955;Q09161;Q13243;Q13247;Q13523;Q13595;Q15029;Q15393;Q16629;Q6P2Q9;Q7RTV0;Q8IYB3;Q99459;Q9UMS4</t>
  </si>
  <si>
    <t xml:space="preserve">mRNA splicing, via spliceosome </t>
  </si>
  <si>
    <t>O00159;O00299;O00499;O14936;O15400;O43795;O75436;O94832;P02787;P04083;P04406;P07355;P0DMV9;P0DP25;P13497;P14618;P15311;P23528;P26038;P27105;P29401;P29508;P33176;P37802;P50395;P60660;P61586;P62879;P62937;P62979;P63104;P80723;Q09666;Q12965;Q13409;Q13561;Q14254;Q86Y82;Q9BV40;Q9BZG1;Q9H444;Q9H7P6;Q9P0L0;Q9UNK0</t>
  </si>
  <si>
    <t xml:space="preserve">vesicle </t>
  </si>
  <si>
    <t>O00203;O15400;O60749;O75340;O75436;O94973;O94979;O95782;P06748;P09496;P18085;P20339;P20340;P35606;P38646;P46459;P48444;P49755;P51148;P53618;P53621;P53680;P54920;P61106;P61764;P62330;P62745;P62820;P63010;P84077;P84085;Q00610;Q04917;Q12846;Q14247;Q15436;Q86Y82;Q8WVM8;Q92572;Q96CW1;Q96QK1;Q9BVK6;Q9H0U4;Q9H4M9;Q9NP72;Q9NR31;Q9UBQ0;Q9UL25;Q9UNH7;Q9UNK0;Q9Y5X1;Q9Y5X3;Q9Y678;Q9Y6Y8</t>
  </si>
  <si>
    <t xml:space="preserve">intracellular protein transport </t>
  </si>
  <si>
    <t>O00429;O00571;P04899;P07437;P08754;P09471;P11233;P13639;P15170;P18085;P20339;P20340;P29992;P41091;P49411;P50148;P50570;P51148;P51149;P55039;P60953;P61006;P61019;P61106;P61221;P61224;P61225;P61586;P62070;P62330;P62745;P62820;P62826;P62873;P62879;P63000;P63092;P63218;P68371;P84077;P84085;P84095;Q05193;Q13885;Q14344;Q15019;Q15029;Q15286;Q15382;Q15907;Q16181;Q3ZCM7;Q7L523;Q9BUF5;Q9BZG1;Q9H0U4;Q9HB90;Q9NP72;Q9NR31;Q9NVA2;Q9NVJ2;Q9UHD8;Q9UL25;O00178;Q5VTE0</t>
  </si>
  <si>
    <t xml:space="preserve">GTPase activity </t>
  </si>
  <si>
    <t>O00264;O00303;O15371;O15484;O95166;P02675;P04899;P05106;P05198;P08195;P08708;P0C0L4;P13611;P13639;P14550;P14868;P15559;P18077;P20042;P21796;P25788;P26373;P27348;P28482;P29992;P35052;P40429;P46779;P46781;P46821;P49207;P49411;P50148;P50395;P50570;P51809;P52272;P52597;P55010;P55884;P56537;P60866;P61247;P61254;P61353;P61513;P61927;P62081;P62244;P62249;P62266;P62280;P62424;P62829;P62854;P62857;P62873;P62910;P62979;P63220;P67775;P83731;P84098;Q01469;Q12846;Q13347;Q13425;Q14195;Q15836;Q7L576;Q96A65;Q9NUP9;Q9NVJ2;Q9UL25;Q9ULV4;Q9UP95;Q9Y262;Q9Y6W5</t>
  </si>
  <si>
    <t xml:space="preserve">synapse </t>
  </si>
  <si>
    <t>O00299;O00423;O00429;O15118;O15400;O43707;O43795;O75821;O94979;O95415;P02545;P02786;P02787;P04406;P05556;P06703;P06730;P07900;P07942;P08133;P08238;P09525;P0DMV9;P11142;P11279;P11717;P12931;P14625;P15311;P17252;P20645;P21333;P22392;P23284;P25205;P26006;P26038;P26447;P27105;P27695;P27797;P30041;P31323;P31689;P31946;P33176;P36507;P43034;P46060;P46821;P46934;P48059;P49746;P55072;P55290;P58546;P61026;P61106;P61764;P62753;P62879;P63244;P84085;Q01105;Q02790;Q07065;Q07960;Q12792;Q12830;Q12846;Q12959;Q13177;Q14254;Q14517;Q14764;Q15149;Q15436;Q15836;Q7L576;Q7L7X3;Q8NC51;Q8TEB7;Q92900;Q93050;Q96J84;Q96QK1;Q99497;Q9BR76;Q9BV40;Q9BZG1;Q9H0U4;Q9H223;Q9H4M9;Q9HCY8;Q9NZI8;Q9NZN4;Q9UHD8;Q9UIQ6;Q9UNK0;Q9UNS2;Q9Y5X3;Q9Y696;Q58FF8</t>
  </si>
  <si>
    <t xml:space="preserve">perinuclear region of cytoplasm </t>
  </si>
  <si>
    <t>A5YKK6;O00148;O00231;O00299;O00410;O00425;O00487;O00499;O00560;O00571;O14672;O14744;O14818;O14980;O15143;O15144;O15145;O15230;O15294;O15511;O43143;O43242;O43396;O43707;O60506;O60701;O60814;O75116;O75131;O75340;O75351;O75367;O75368;O75390;O75494;O75531;O75533;O75643;O94776;O94906;O95232;O95415;O96019;P00338;P02545;P02649;P02794;P04075;P04083;P04406;P05089;P05106;P05141;P05198;P05388;P06454;P06493;P06576;P06703;P06730;P06733;P06748;P07305;P07355;P07437;P07900;P07910;P08238;P08253;P08621;P08865;P09429;P09525;P09619;P09622;P09651;P09960;P0DMV9;P0DP25;P10412;P10599;P11021;P11142;P11387;P11388;P11940;P12004;P12268;P13639;P13693;P14618;P14625;P14735;P14866;P14923;P15559;P15880;P15924;P16401;P17096;P17174;P17302;P17655;P17844;P17931;P17980;P18124;P18621;P19338;P20073;P20618;P21291;P21333;P21796;P22087;P22314;P22392;P22626;P22694;P23246;P23284;P23381;P23396;P23526;P23528;P24928;P25205;P25311;P25786;P25787;P25788;P25789;P26038;P26196;P26368;P26373;P26447;P26599;P26641;P27361;P27635;P27695;P27708;P27797;P28066;P28070;P28072;P28074;P28482;P28838;P29508;P29692;P30041;P30086;P30101;P30153;P30876;P31689;P31943;P31944;P31948;P31949;P32969;P33991;P33992;P33993;P34896;P34897;P34932;P35232;P35268;P35579;P35580;P35637;P35998;P36507;P36578;P36873;P37837;P38159;P38919;P39023;P40121;P40429;P40926;P42574;P42677;P43243;P43487;P43686;P45880;P45974;P45985;P46060;P46777;P46781;P46934;P46940;P47712;P48147;P49591;P49720;P49721;P49736;P49773;P49841;P50213;P50281;P51532;P51610;P51665;P51991;P52209;P52272;P52565;P52597;P53999;P54136;P54577;P54727;P55036;P55039;P55060;P55072;P55145;P55209;P55769;P55786;P55795;P56537;P58546;P59998;P60174;P60228;P60900;P61019;P61081;P61158;P61160;P61247;P61313;P61353;P61513;P61586;P61978;P62081;P62136;P62140;P62191;P62195;P62241;P62258;P62269;P62277;P62304;P62314;P62316;P62318;P62333;P62424;P62745;P62750;P62753;P62805;P62826;P62841;P62847;P62851;P62888;P62906;P62937;P62979;P62993;P62995;P63000;P63104;P63167;P63208;P63241;P63244;P67775;P67809;P67870;P68371;P80723;P84090;P84243;P98179;Q00169;Q00341;Q00577;Q00839;Q01105;Q01130;Q01469;Q01813;Q02413;Q02878;Q02880;Q04721;Q05519;Q06830;Q07020;Q07666;Q07954;Q07955;Q08211;Q08945;Q08J23;Q09028;Q09161;Q09666;Q12830;Q12904;Q12905;Q12959;Q13045;Q13098;Q13148;Q13162;Q13177;Q13185;Q13200;Q13263;Q13283;Q13310;Q13404;Q13523;Q13557;Q13595;Q13616;Q13620;Q13642;Q13765;Q13835;Q13867;Q13885;Q14103;Q14166;Q14192;Q14344;Q14517;Q14566;Q14738;Q14764;Q14974;Q15019;Q15029;Q15046;Q15185;Q15233;Q15365;Q15366;Q15393;Q15493;Q15631;Q15717;Q16181;Q16531;Q16576;Q16629;Q5SSJ5;Q5VYK3;Q6P2E9;Q6P2Q9;Q71UI9;Q71UM5;Q7KZF4;Q7L523;Q7RTV0;Q86VP6;Q86X55;Q8IUX7;Q8IWB7;Q8IYB3;Q8IZP0;Q8NC51;Q8NEV1;Q8WX93;Q92499;Q92598;Q92769;Q92841;Q92900;Q92945;Q92973;Q93008;Q93052;Q96AC1;Q96FN4;Q96TA1;Q99436;Q99459;Q99460;Q99497;Q99653;Q99729;Q99829;Q99873;Q9BT78;Q9BUF5;Q9BXJ9;Q9H0A0;Q9H1E3;Q9H223;Q9H3S7;Q9H444;Q9H7D7;Q9H7P6;Q9HAV4;Q9HB07;Q9HB90;Q9NRH3;Q9NZB2;Q9NZI8;Q9NZL9;Q9NZN4;Q9UBQ5;Q9UBS4;Q9UGI8;Q9UIA9;Q9ULA0;Q9UMS4;Q9UNE7;Q9UNH7;Q9UNM6;Q9UNS2;Q9UQ80;Q9Y230;Q9Y265;Q9Y277;Q9Y316;Q9Y3F4;Q9Y3I0;Q9Y4E8;Q9Y5B9;Q9Y6M1;Q5VTE0;Q9P265;Q9UI15;Q5JXB2</t>
  </si>
  <si>
    <t xml:space="preserve">nucleus </t>
  </si>
  <si>
    <t xml:space="preserve">G protein-coupled receptor activity </t>
  </si>
  <si>
    <t>A0FGR8;O00148;O00303;O00429;O00499;O00560;O14744;O14818;O43865;O60462;O60547;O60701;O60749;O75340;O75351;O75369;O75531;O75643;O75874;O94906;O95415;O95747;O95816;P00338;P00491;P00492;P00966;P02452;P02545;P02649;P02679;P02751;P02786;P02794;P04040;P04075;P04181;P04406;P05106;P07195;P07355;P07814;P07900;P07910;P08133;P08238;P08670;P09493;P09525;P09651;P10768;P11166;P11413;P11717;P11766;P12004;P12081;P13497;P13674;P13798;P14735;P15311;P15559;P17812;P17980;P18124;P19338;P19623;P21796;P22234;P22352;P22626;P22735;P26447;P26639;P27105;P27348;P27361;P27708;P28330;P28482;P29144;P29218;P29323;P30041;P30101;P30566;P30626;P31153;P31943;P31946;P33176;P34896;P35268;P35579;P35637;P38159;P39019;P41250;P43034;P43243;P46926;P48163;P51610;P51795;P53990;P53999;P55036;P55072;P55290;P60953;P61764;P61978;P61981;P62258;P62333;P62993;P62995;P63104;P67870;P67936;Q00839;Q01469;Q01813;Q04917;Q05193;Q05519;Q06830;Q07666;Q09666;Q13085;Q13148;Q13162;Q13177;Q13185;Q13501;Q13555;Q13557;Q13561;Q13740;Q13867;Q14192;Q14195;Q14315;Q14566;Q14764;Q15019;Q15046;Q15102;Q15233;Q15631;Q15691;Q16181;Q16555;Q16881;Q63HR2;Q7LBR1;Q8TBX8;Q99459;Q99497;Q99720;Q99829;Q99873;Q99961;Q9BR76;Q9BSJ8;Q9BTV4;Q9BUN8;Q9BXJ4;Q9H444;Q9H4M9;Q9HD42;Q9NR30;Q9NZN4;Q9UKS6;Q9ULA0;Q9UMS4;Q9UQB8;Q9Y230;Q9Y4D1;Q9Y4E8;Q9Y5X1;Q9Y617;Q9Y6C2</t>
  </si>
  <si>
    <t xml:space="preserve">identical protein binding </t>
  </si>
  <si>
    <t>A1L4H1;O15230;O43854;O60565;O95967;P00747;P02452;P02461;P02462;P02649;P02671;P02675;P02679;P02751;P02790;P04083;P05997;P06703;P07339;P07355;P07900;P07942;P07996;P08133;P08253;P08572;P08758;P09382;P09486;P09525;P11047;P12109;P12110;P12111;P13591;P13611;P14543;P14618;P14625;P16035;P17931;P20073;P21810;P25311;P26447;P27797;P35052;P35237;P35443;P49746;P50454;P50995;P52272;P55268;P55290;P60903;P98095;P98160;Q14112;Q14118;Q14624;Q16610;Q5KU26;Q6UVK1;Q8IUX7;Q92626;Q96P63;Q99715;Q9GZM7;Q9Y6C2;Q9UKU9</t>
  </si>
  <si>
    <t xml:space="preserve">collagen-containing extracellular matrix </t>
  </si>
  <si>
    <t>A5YKK6;O14964;O43633;O94832;P00747;P07437;P08670;P09651;P10644;P11021;P11279;P11387;P15311;P20340;P20645;P23381;P26006;P26196;P27348;P31323;P31946;P35579;P36873;P38159;P40121;P46934;P46940;P52272;P53990;P55072;P61225;P61764;P61978;P61981;P62258;P62826;P62995;P63208;P67870;P80723;P84077;Q04917;Q07666;Q13185;Q14974;Q16629;Q7LBR1;Q9HD42;Q9NUP9;Q9NZN4;Q9P0L0;Q9P258;Q9UHB9;Q9UQN3</t>
  </si>
  <si>
    <t xml:space="preserve">protein domain specific binding </t>
  </si>
  <si>
    <t>O00429;P00367;P04899;P07437;P07900;P08133;P08754;P09471;P11233;P13639;P15170;P18085;P20339;P20340;P29992;P30520;P41091;P49411;P50148;P50570;P51148;P51149;P55010;P55039;P60953;P61006;P61019;P61026;P61106;P61224;P61225;P61586;P62070;P62330;P62745;P62820;P62826;P63000;P63092;P68366;P68371;P84077;P84085;P84095;Q02790;Q05193;Q13885;Q14344;Q15019;Q15029;Q15286;Q15382;Q15907;Q16181;Q16822;Q3ZCM7;Q7L523;Q9BUF5;Q9BZG1;Q9H0U4;Q9H223;Q9H4M9;Q9HB90;Q9NP72;Q9NR31;Q9NRH3;Q9NTK5;Q9NVA2;Q9NVJ2;Q9NZN4;Q9UHD8;Q9UL25;Q9Y3I0;O00178;Q5VTE0</t>
  </si>
  <si>
    <t xml:space="preserve">GTP binding </t>
  </si>
  <si>
    <t>O00139;O00148;O00159;O00571;O14936;O15439;O43143;O43681;O43776;O43795;O60884;O75116;O75351;O75643;O94832;O95747;O95819;P00367;P00558;P00568;P00966;P05023;P06493;P06576;P07814;P07900;P07947;P08238;P08243;P09619;P0DMV9;P10809;P11021;P11142;P11387;P11388;P11586;P12081;P12931;P14618;P14625;P14735;P14868;P16615;P17252;P17812;P17844;P17980;P17987;P19367;P20020;P21281;P22102;P22234;P22314;P22392;P22694;P23381;P25205;P25705;P26196;P26639;P26640;P27361;P27708;P28482;P29317;P29323;P30086;P31153;P31689;P33176;P33527;P33991;P33992;P33993;P34932;P35579;P35580;P35749;P35998;P36507;P38606;P38646;P38919;P40227;P41250;P41252;P42025;P43686;P45985;P46459;P47897;P48643;P49368;P49588;P49591;P49736;P49841;P49915;P50990;P50991;P51532;P51570;P51795;P51798;P53396;P54136;P54577;P54753;P55072;P60842;P61081;P61158;P61160;P61163;P61221;P61604;P62191;P62195;P62333;P78371;Q00839;Q01813;Q02790;Q02880;Q08211;Q12792;Q12931;Q12965;Q13085;Q13177;Q13283;Q13308;Q13418;Q13523;Q13555;Q13557;Q14166;Q14204;Q14566;Q15046;Q16832;Q6UB35;Q7L7X3;Q8NEV1;Q8TBX8;Q92499;Q92598;Q92614;Q92841;Q92900;Q99570;Q99832;Q9BTU6;Q9H0A0;Q9H223;Q9H4M9;Q9NR30;Q9NSD9;Q9NTK5;Q9NZN4;Q9P2J5;Q9UJ70;Q9UP95;Q9Y230;Q9Y265;Q9Y287;Q9Y4I1;Q9Y5S2;Q9Y6G9;Q58FF8;Q86V21;Q9UG63</t>
  </si>
  <si>
    <t xml:space="preserve">ATP binding </t>
  </si>
  <si>
    <t>O00231;O00232;O00487;O14818;O43242;O43396;P17980;P20618;P25786;P25787;P25788;P25789;P28066;P28070;P28072;P28074;P35998;P43686;P49720;P49721;P51665;P54727;P55036;P55072;P60900;P62191;P62195;P62333;Q06323;Q13200;Q15008;Q5VYK3;Q99436;Q99460;Q9UNM6</t>
  </si>
  <si>
    <t xml:space="preserve">proteasome complex </t>
  </si>
  <si>
    <t>O00139;O00148;O00154;O00159;O00161;O00231;O00232;O00410;O00487;O00560;O00567;O00571;O14744;O14818;O14980;O15144;O15294;O15460;O43143;O43242;O43681;O43684;O60506;O60701;O60814;O75131;O75340;O75367;O75494;O75531;O75533;O75643;O75828;O94776;O94906;O95232;O95373;O95631;O96019;P00966;P01040;P02545;P04083;P04181;P04899;P05106;P06454;P06493;P06748;P07305;P07741;P07900;P07910;P08195;P08238;P08621;P08708;P08754;P08865;P09429;P09651;P09960;P0DMV9;P10599;P11142;P11387;P11388;P12004;P12931;P13693;P14866;P15121;P15880;P16401;P17096;P17252;P17302;P17844;P17931;P17980;P19338;P20020;P20339;P20618;P22087;P22314;P22626;P22694;P23246;P23284;P23396;P24928;P25205;P25398;P25786;P25787;P25788;P25789;P26368;P26447;P26599;P27361;P27695;P28066;P28070;P28072;P28074;P28482;P29144;P29323;P29401;P29692;P30626;P30876;P31943;P31944;P33991;P33992;P33993;P34896;P35052;P35232;P35637;P35998;P38159;P38606;P38919;P39019;P40121;P41252;P42574;P42677;P43686;P46060;P46087;P46777;P46781;P46782;P46783;P46939;P49720;P49721;P49736;P49756;P49773;P49841;P50990;P50991;P50995;P51532;P51610;P51665;P51991;P52272;P52597;P53396;P53999;P54136;P54727;P55036;P55039;P55060;P55072;P55769;P55795;P56537;P60228;P60866;P60900;P61081;P61247;P61254;P61353;P61764;P61978;P62081;P62136;P62140;P62191;P62195;P62241;P62244;P62249;P62263;P62266;P62269;P62273;P62277;P62280;P62304;P62314;P62316;P62318;P62333;P62701;P62753;P62805;P62826;P62829;P62841;P62847;P62851;P62854;P62857;P62861;P62913;P62979;P62993;P62995;P63104;P63151;P63162;P63208;P63220;P63244;P67809;P67870;P84103;P84243;P98179;Q00839;Q01081;Q01105;Q01130;Q01469;Q02790;Q02880;Q04721;Q05519;Q06323;Q07666;Q07955;Q08211;Q08945;Q08J23;Q09028;Q09161;Q12768;Q12830;Q12905;Q12931;Q13045;Q13098;Q13126;Q13148;Q13185;Q13200;Q13243;Q13247;Q13263;Q13404;Q13425;Q13501;Q13523;Q13555;Q13557;Q13595;Q13616;Q13620;Q13835;Q14103;Q14118;Q14152;Q14185;Q14192;Q14498;Q14566;Q14738;Q14974;Q15008;Q15019;Q15029;Q15185;Q15233;Q15365;Q15366;Q15369;Q15370;Q15393;Q15631;Q15717;Q16531;Q16576;Q16629;Q16881;Q2M389;Q5T4S7;Q5VYK3;Q6P2E9;Q6P2Q9;Q6UVK1;Q7L523;Q7LBR1;Q7RTV0;Q86T03;Q86VP6;Q86X55;Q86Y82;Q8IYB3;Q8NEV1;Q8TAQ2;Q8TBX8;Q8WWI5;Q92499;Q92598;Q92769;Q92841;Q92859;Q92900;Q92945;Q969X5;Q96AC1;Q96FW1;Q96KP4;Q96PU5;Q96TA1;Q99436;Q99459;Q99460;Q99497;Q99729;Q99829;Q99873;Q9BT78;Q9BXP5;Q9H0A0;Q9H1E3;Q9H3S7;Q9H7B2;Q9H7D7;Q9HAV4;Q9HB07;Q9HB90;Q9NP79;Q9NR12;Q9NR30;Q9NW08;Q9NZI8;Q9P0M6;Q9UIW2;Q9UMS4;Q9UNE7;Q9UNM6;Q9UNS2;Q9UQB8;Q9Y230;Q9Y262;Q9Y265;Q9Y2X3;Q9Y3I0;Q9Y4E8;Q9Y5B9;Q9Y5K8;Q9NWB6</t>
  </si>
  <si>
    <t xml:space="preserve">nucleoplasm </t>
  </si>
  <si>
    <t>P08708;P08865;P15880;P23396;P25398;P39019;P42677;P46781;P46782;P46783;P60866;P61247;P62081;P62241;P62244;P62249;P62263;P62266;P62269;P62273;P62277;P62280;P62701;P62753;P62841;P62847;P62851;P62854;P62857;P62861;P62979;P63220;P63244;Q71UM5</t>
  </si>
  <si>
    <t xml:space="preserve">cytosolic small ribosomal subunit </t>
  </si>
  <si>
    <t>O00231;O00232;O00487;O00571;O15511;O43242;O75874;P00491;P01024;P02787;P04040;P04075;P06744;P07741;P07900;P08238;P09429;P09972;P11142;P12268;P13639;P14618;P17980;P18206;P18669;P20618;P22392;P25787;P28066;P31949;P35998;P42025;P50395;P50990;P51665;P55072;P62937;P67870;P68402;Q01432;Q13162;Q13200;Q14764;Q15008;Q7L576;Q86VP6;Q92882;Q99436;Q9UNM6</t>
  </si>
  <si>
    <t xml:space="preserve">secretory granule lumen </t>
  </si>
  <si>
    <t>O95631;Q00577;Q15365;Q99459</t>
  </si>
  <si>
    <t xml:space="preserve">DNA-binding transcription factor activity, RNA polymerase II-specific </t>
  </si>
  <si>
    <t>O14980;O43707;O60506;P04406;P05388;P06748;P07814;P08670;P09651;P0DMV9;P11142;P11388;P11940;P13639;P14866;P17844;P18124;P19338;P22626;P23396;P31943;P35268;P36578;P38159;P40429;P46777;P46781;P46782;P46940;P51991;P52597;P55795;P61247;P61254;P61353;P61978;P62081;P62241;P62701;P62753;P67809;Q00839;Q02880;Q08211;Q09161;Q12905;Q13283;Q13310;Q14103;Q14764;Q15365;Q15366;Q15717;Q92499;Q92841;Q99729;Q9BXP5;Q9NZI8;Q9UQ80;Q9Y230;Q9Y265</t>
  </si>
  <si>
    <t xml:space="preserve">ribonucleoprotein complex </t>
  </si>
  <si>
    <t>P05387;P05388;P18077;P18124;P18621;P26373;P27635;P30050;P32969;P35268;P36578;P39023;P40429;P42766;P46776;P46777;P46778;P46779;P47914;P49207;P50914;P55769;P61254;P61313;P61353;P61513;P61927;P62424;P62750;P62829;P62888;P62899;P62906;P62910;P62913;P62917;P63173;P83731;P83881;P84098;Q02543;Q02878;Q07020;Q9Y3U8</t>
  </si>
  <si>
    <t xml:space="preserve">cytosolic large ribosomal subunit </t>
  </si>
  <si>
    <t>O00231;O00232;O00487;O00571;O15511;O43242;O75874;P00491;P02794;P04040;P04075;P06744;P07339;P07384;P07900;P08238;P09429;P09960;P09972;P0DMV9;P11142;P12268;P13639;P13798;P14618;P14923;P15586;P16035;P17980;P18206;P18669;P20618;P22392;P25787;P28066;P28482;P35998;P36871;P42025;P50990;P51665;P53396;P55072;P61160;P62937;P67870;P68402;P68871;Q01432;Q12905;Q13162;Q13200;Q14764;Q14974;Q15008;Q86VP6;Q92882;Q99436;Q9UNM6</t>
  </si>
  <si>
    <t xml:space="preserve">ficolin-1-rich granule lumen </t>
  </si>
  <si>
    <t>O00560;O43852;O75396;O75955;P02649;P02786;P04843;P05023;P05106;P05556;P07237;P07339;P07355;P07900;P08133;P08195;P08238;P11021;P11142;P11166;P11279;P13667;P14625;P20339;P21281;P23284;P23526;P27105;P27824;P30101;P31946;P35749;P40121;P49327;P49755;P50281;P50991;P50995;P51148;P55209;P61019;P62258;P62820;P62826;P63000;P63104;Q00610;Q06830;Q14344;Q15084;Q15286;Q7KZF4;Q8WUM4;Q93050;Q9Y4I1</t>
  </si>
  <si>
    <t xml:space="preserve">melanosome </t>
  </si>
  <si>
    <t>P05387;P05388;P08708;P08865;P15880;P18077;P18124;P18621;P23396;P25398;P26373;P27635;P30050;P32969;P35268;P36578;P39019;P39023;P40429;P42677;P42766;P46776;P46777;P46778;P46779;P46781;P46782;P46783;P47914;P49207;P50914;P60866;P61247;P61254;P61313;P61353;P61513;P61927;P62081;P62241;P62244;P62249;P62263;P62266;P62269;P62273;P62277;P62280;P62424;P62701;P62750;P62753;P62829;P62841;P62847;P62851;P62854;P62857;P62861;P62888;P62899;P62906;P62910;P62913;P62917;P62979;P63173;P63220;P83731;P83881;P84098;Q02543;Q02878;Q07020;Q71UM5;Q9Y3U8</t>
  </si>
  <si>
    <t xml:space="preserve">structural constituent of ribosome </t>
  </si>
  <si>
    <t>O00425;P05387;P05388;P08708;P08865;P12081;P14868;P15170;P15880;P18077;P18124;P18621;P23381;P23396;P25398;P26373;P27635;P30050;P32969;P35268;P36578;P39019;P39023;P40429;P42677;P42766;P46776;P46777;P46778;P46779;P46781;P46782;P46783;P47914;P49207;P49591;P50914;P60866;P61247;P61254;P61313;P61353;P61513;P61927;P62081;P62241;P62244;P62249;P62263;P62266;P62269;P62273;P62277;P62280;P62424;P62701;P62750;P62753;P62829;P62841;P62847;P62851;P62854;P62857;P62861;P62888;P62899;P62906;P62910;P62913;P62917;P62979;P63173;P63220;P83731;P83881;P84098;Q02543;Q02878;Q07020;Q12904;Q13310;Q13765;Q71UM5;Q9NSD9;Q9P2E9;Q9Y3U8;Q5VTE0</t>
  </si>
  <si>
    <t xml:space="preserve">translation </t>
  </si>
  <si>
    <t>P05388;P08708;P08865;P15170;P15880;P18077;P18124;P18621;P23396;P25398;P26373;P27635;P30050;P32969;P35268;P36578;P39019;P39023;P40429;P42677;P42766;P46776;P46777;P46778;P46779;P46781;P46782;P46783;P47914;P49207;P50914;P60866;P61221;P61247;P61254;P61313;P61353;P61513;P61927;P62081;P62241;P62244;P62249;P62263;P62266;P62269;P62277;P62280;P62424;P62701;P62750;P62753;P62829;P62841;P62847;P62851;P62861;P62888;P62899;P62906;P62910;P62913;P62917;P62979;P63173;P63220;P83731;P83881;P84098;Q02543;Q02878;Q07020;Q92616;Q9Y3U8</t>
  </si>
  <si>
    <t xml:space="preserve">cytosolic ribosome </t>
  </si>
  <si>
    <t>A0FGR8;O00299;O00567;O00571;O43795;O60749;O75369;O75874;P00338;P04075;P05556;P06733;P08195;P08238;P11021;P11142;P12931;P13639;P14618;P14923;P15311;P15880;P18206;P21333;P22234;P23229;P26196;P26641;P28072;P29317;P29692;P30041;P31939;P31946;P33176;P35241;P35579;P37802;P40121;P41091;P43487;P46060;P46940;P47756;P47914;P49207;P49327;P50914;P50990;P51610;P52907;P53990;P54136;P55010;P55290;P60228;P61313;P61978;P62258;P62424;P62750;P62820;P62826;P62854;P63104;P63244;P78344;P83731;Q00341;Q01082;Q01813;Q02878;Q05682;Q06830;Q07960;Q09666;Q12792;Q12959;Q13177;Q13813;Q13835;Q14247;Q14847;Q15019;Q15149;Q15365;Q15691;Q15907;Q16181;Q16658;Q7KZF4;Q7L1Q6;Q86UP2;Q8IZP0;Q8NC51;Q92616;Q92859;Q96AG4;Q96TA1;Q99497;Q99961;Q9BR76;Q9H223;Q9H444;Q9H4M9;Q9NQC3;Q9NTK5;Q9NZZ3;Q9P0L0;Q9UGI8;Q9UHD8;Q9UQN3;Q9Y265;Q9Y490;Q9Y5X1;Q9Y5X3;Q9Y6W5;Q9NWB6</t>
  </si>
  <si>
    <t xml:space="preserve">cadherin binding </t>
  </si>
  <si>
    <t>P05387;P05388;P08708;P08865;P15880;P18077;P18124;P18621;P23396;P25398;P26373;P27635;P30050;P32969;P35268;P36578;P39019;P39023;P40429;P42677;P42766;P46776;P46777;P46778;P46779;P46781;P46782;P46783;P47914;P49207;P49591;P50914;P55039;P60866;P61247;P61254;P61313;P61353;P61513;P61927;P62081;P62241;P62244;P62249;P62263;P62266;P62269;P62273;P62277;P62280;P62424;P62701;P62750;P62753;P62829;P62841;P62847;P62851;P62854;P62857;P62861;P62888;P62899;P62906;P62910;P62913;P62917;P62979;P63173;P63220;P63244;P83731;P83881;P84098;Q02543;Q02878;Q07020;Q9Y3U8</t>
  </si>
  <si>
    <t xml:space="preserve">cytoplasmic translation </t>
  </si>
  <si>
    <t>A1L4H1;O00139;O00148;O00159;O00161;O00232;O00299;O00410;O00425;O00429;O00499;O00560;O00567;O00571;O14672;O14744;O14818;O14936;O14980;O15484;O15511;O43396;O43402;O43681;O43707;O43776;O43795;O43865;O60493;O60547;O60749;O60884;O75116;O75131;O75340;O75351;O75368;O75369;O75494;O75531;O75821;O75874;O94832;O94979;O95747;O95819;P00367;P00387;P00491;P00492;P00568;P00966;P01040;P02452;P02649;P02794;P04040;P04083;P04114;P04181;P04406;P04899;P05089;P05387;P05388;P05556;P06493;P06703;P06730;P06733;P06748;P07195;P07355;P07384;P07437;P07741;P07814;P07900;P08133;P08238;P08670;P08708;P08754;P08758;P08865;P09382;P09486;P09525;P09619;P09651;P0DMV9;P0DP25;P10599;P10644;P10809;P11021;P11142;P11216;P11279;P11388;P11413;P11940;P12081;P12268;P12429;P12814;P12931;P13639;P13693;P13797;P13807;P14618;P14735;P14866;P14868;P14923;P15170;P15311;P15559;P15880;P15924;P17174;P17252;P17302;P17655;P17812;P17844;P17931;P18077;P18124;P18206;P18621;P18669;P19105;P20042;P20073;P20339;P20618;P21291;P21333;P21399;P22234;P22314;P22392;P22626;P23219;P23284;P23381;P23396;P23528;P24534;P24928;P25398;P25786;P25787;P25788;P25789;P26038;P26196;P26373;P26641;P27348;P27361;P27695;P27708;P27797;P28066;P28070;P28072;P28074;P28330;P28482;P28838;P29144;P29218;P29508;P29692;P29992;P30041;P30050;P30153;P30419;P30520;P30626;P30838;P31150;P31323;P31689;P31944;P31946;P31949;P32119;P32969;P34896;P34897;P35232;P35237;P35268;P35579;P35580;P35637;P35749;P35998;P36578;P36871;P36873;P37837;P38646;P38919;P39019;P39023;P40121;P40227;P40429;P40925;P40926;P41091;P41250;P41252;P42025;P42574;P42766;P43487;P43652;P46060;P46776;P46777;P46778;P46779;P46781;P46782;P46783;P46926;P46934;P46939;P46940;P47712;P47813;P47897;P47914;P48059;P48147;P48163;P49006;P49189;P49207;P49327;P49588;P49591;P49720;P49721;P49736;P49756;P49773;P49841;P50148;P50395;P50502;P50570;P50914;P50990;P50995;P51570;P51610;P51809;P53621;P54136;P54577;P55010;P55039;P55060;P55072;P55209;P55290;P55786;P56537;P58546;P60228;P60842;P60866;P60900;P60903;P60953;P60981;P61158;P61160;P61163;P61221;P61247;P61254;P61313;P61353;P61513;P61764;P61927;P61978;P61981;P62081;P62136;P62140;P62195;P62241;P62244;P62249;P62258;P62263;P62266;P62269;P62273;P62277;P62280;P62424;P62633;P62750;P62753;P62826;P62829;P62841;P62847;P62851;P62854;P62857;P62861;P62873;P62879;P62888;P62899;P62906;P62910;P62913;P62917;P62937;P62942;P62979;P62993;P63000;P63092;P63104;P63162;P63167;P63173;P63208;P63220;P63241;P63244;P67809;P67870;P68366;P68371;P68402;P80723;P83731;P84098;P84103;P98179;Q00169;Q00341;Q01082;Q01105;Q01469;Q01518;Q01813;Q02413;Q02543;Q02790;Q02878;Q04446;Q04917;Q05193;Q06323;Q06830;Q07020;Q07666;Q07866;Q07955;Q07960;Q08188;Q08211;Q08J23;Q09161;Q09666;Q12792;Q12830;Q12959;Q12965;Q13045;Q13098;Q13177;Q13283;Q13310;Q13404;Q13409;Q13425;Q13501;Q13555;Q13557;Q13561;Q13616;Q13642;Q13765;Q13835;Q13867;Q13885;Q14118;Q14152;Q14166;Q14185;Q14203;Q14247;Q14315;Q14344;Q14574;Q14764;Q14847;Q14974;Q15019;Q15102;Q15149;Q15334;Q15365;Q15366;Q15493;Q15631;Q15717;Q16531;Q16543;Q16629;Q16658;Q16881;Q3ZCM7;Q5T749;Q5VYK3;Q63HR2;Q6P2E9;Q7L1Q6;Q7L523;Q7L7X3;Q86VP6;Q86X55;Q8IUX7;Q8IVF7;Q8IVM0;Q8NC51;Q8TEB7;Q92499;Q92598;Q92614;Q92616;Q92769;Q92841;Q92900;Q92945;Q92973;Q93008;Q969T7;Q96A65;Q96AC1;Q96AG4;Q96FN4;Q96IJ6;Q96P63;Q96P70;Q96PU5;Q96TA1;Q99436;Q99459;Q99497;Q99653;Q99729;Q99816;Q99829;Q99832;Q99873;Q99961;Q9BR76;Q9BT78;Q9BUF5;Q9BV40;Q9BXJ9;Q9BXP5;Q9GZM7;Q9H1E3;Q9H223;Q9H299;Q9H3S7;Q9H444;Q9H4M9;Q9H7D7;Q9HAV4;Q9HB07;Q9HB90;Q9NQW7;Q9NR45;Q9NRH3;Q9NSD9;Q9NTK5;Q9NUP9;Q9NVJ2;Q9NY33;Q9NZI8;Q9NZN4;Q9P2J5;Q9UHD8;Q9UIA9;Q9UIQ6;Q9UK41;Q9UKS6;Q9ULA0;Q9UMS4;Q9UNE7;Q9UNH7;Q9UNS2;Q9UQ80;Q9UQB8;Q9UQN3;Q9Y230;Q9Y281;Q9Y3F4;Q9Y3I0;Q9Y3U8;Q9Y4E8;Q9Y4I1;Q9Y5R8;Q9Y5S2;Q9Y5X1;Q9Y617;Q9Y696;Q9Y6M1;Q9Y6Y8;O75153;Q01995;Q15181;Q5VTE0;Q6ZVX7;Q9P265;Q5VT79;Q8NDA8</t>
  </si>
  <si>
    <t xml:space="preserve">cytoplasm </t>
  </si>
  <si>
    <t>A0FGR8;A1L4H1;A5YKK6;O00139;O00148;O00159;O00203;O00231;O00232;O00264;O00299;O00303;O00410;O00429;O00499;O00560;O00567;O14495;O14672;O14980;O15118;O15145;O15371;O15372;O15439;O43242;O43402;O43633;O43852;O60462;O60506;O60749;O60884;O75084;O75165;O75369;O75643;O75844;O75915;O75955;O94776;O94906;O95373;O95782;P00167;P00338;P00387;P00558;P02649;P02786;P04040;P04075;P04406;P04632;P04843;P04899;P05023;P05141;P05198;P05387;P05388;P05556;P06493;P06576;P06733;P06744;P06748;P06756;P07195;P07355;P07358;P07384;P07814;P07900;P07910;P08133;P08195;P08238;P08708;P08754;P08758;P08865;P09496;P09619;P09651;P10644;P10809;P11021;P11117;P11142;P11166;P11216;P11279;P11413;P11586;P11717;P11940;P12109;P12268;P12429;P13591;P13611;P13639;P13674;P13807;P13929;P14625;P14866;P14868;P15311;P15880;P16435;P16615;P17812;P17844;P17931;P17980;P18077;P18085;P18124;P18433;P18669;P19338;P20020;P20073;P20340;P20645;P21333;P21796;P22087;P22234;P22626;P22735;P23284;P23396;P23528;P25205;P25398;P25705;P26196;P26373;P26599;P26641;P27105;P27348;P27635;P27708;P27797;P27824;P30041;P30050;P30153;P30626;P30876;P31689;P31939;P31943;P31946;P32969;P33176;P33527;P33991;P33992;P33993;P35232;P35579;P35998;P36578;P38159;P38606;P38919;P39019;P39656;P40429;P40926;P41252;P42025;P42766;P43243;P43686;P45880;P46776;P46777;P46778;P46779;P46781;P46782;P46783;P46939;P46977;P47755;P47756;P47914;P48029;P48147;P48444;P48509;P49327;P49411;P49588;P49721;P49755;P50395;P50570;P50914;P50995;P51532;P51570;P51572;P51610;P51659;P51665;P51795;P51798;P51809;P52272;P52565;P52597;P53396;P53618;P53621;P54136;P54920;P55039;P55060;P55209;P55795;P60228;P60468;P60660;P60842;P60866;P60953;P61158;P61160;P61221;P61224;P61225;P61254;P61353;P61421;P61604;P61978;P61981;P62070;P62081;P62191;P62195;P62241;P62244;P62249;P62258;P62263;P62266;P62269;P62277;P62280;P62330;P62333;P62424;P62701;P62753;P62805;P62826;P62829;P62841;P62847;P62854;P62873;P62879;P62888;P62899;P62906;P62910;P62913;P62917;P62937;P62942;P62979;P63000;P63010;P63092;P63167;P63218;P63241;P67775;P67936;P78344;P83731;P84098;Q00013;Q00325;Q00610;Q00839;Q01813;Q02543;Q02878;Q04721;Q05193;Q07020;Q07065;Q07666;Q07866;Q07954;Q08211;Q08554;Q09666;Q12846;Q12904;Q12905;Q12931;Q12979;Q13200;Q13418;Q13425;Q13555;Q13557;Q13561;Q13813;Q14118;Q14152;Q14203;Q14204;Q14254;Q14344;Q14574;Q14764;Q14974;Q15029;Q15102;Q15233;Q15262;Q15365;Q15366;Q15382;Q15717;Q15836;Q16706;Q4KMQ2;Q5KU26;Q5T4S7;Q5VYK3;Q6P2E9;Q6P2Q9;Q6UB35;Q7KZF4;Q7L1Q6;Q86UP2;Q86UX7;Q86VP6;Q8N1F7;Q8NC51;Q8NFZ8;Q8TEB7;Q8WUM4;Q8WWI5;Q92499;Q92544;Q92614;Q92616;Q92841;Q92896;Q92945;Q93008;Q93050;Q969X5;Q96A65;Q96AG4;Q96HC4;Q96JJ3;Q96KP1;Q96P70;Q99459;Q99460;Q99536;Q99570;Q99720;Q99829;Q9BSJ8;Q9BTU6;Q9BUN8;Q9BV40;Q9BXJ4;Q9BXJ9;Q9H0A0;Q9H223;Q9H4M9;Q9H8Y8;Q9HCJ1;Q9HDC9;Q9NR30;Q9NRX5;Q9NSD9;Q9NTK5;Q9NUQ9;Q9NVJ2;Q9NZB2;Q9NZN4;Q9P2E9;Q9UBG0;Q9UBQ5;Q9UBS4;Q9UI12;Q9UIQ6;Q9UMS4;Q9UNM6;Q9UP95;Q9UQ80;Q9Y230;Q9Y262;Q9Y265;Q9Y277;Q9Y287;Q9Y2X3;Q9Y3U8;Q9Y4D1;Q9Y4I1;Q9Y5K8;Q9Y696;Q9Y6G9;O00178;Q99805;Q9P265;Q9UN70;O60637;Q9HD45;Q9UG63</t>
  </si>
  <si>
    <t xml:space="preserve">membrane </t>
  </si>
  <si>
    <t>O00161;O00560;O14672;O14786;O14936;O15143;O15144;O15145;O15484;O15511;O43707;O75131;O75369;O75955;O95819;P04040;P04083;P05106;P05387;P05388;P05556;P06748;P06756;P07237;P07384;P07947;P08133;P08648;P08670;P08708;P08758;P09619;P0DMV9;P11021;P11142;P11233;P11717;P11940;P12814;P12931;P14625;P14923;P15311;P15880;P16070;P17096;P17302;P17655;P18124;P18206;P18433;P21291;P21333;P23229;P23284;P23396;P23528;P26006;P26038;P27348;P27361;P27797;P28482;P28838;P29317;P30050;P30101;P31946;P32969;P35241;P35268;P35579;P36507;P36578;P36873;P38646;P39019;P39023;P40429;P46777;P46781;P46782;P46783;P46940;P48059;P48509;P50281;P50395;P50570;P55290;P60953;P61026;P61158;P61160;P61247;P61353;P61513;P61586;P61978;P61981;P62070;P62081;P62140;P62241;P62249;P62258;P62263;P62269;P62273;P62277;P62280;P62330;P62424;P62701;P62745;P62829;P62841;P62879;P62888;P62899;P62906;P62917;P62937;P63000;P63104;P63173;P67936;P84077;P84095;P84098;P98160;Q00610;Q01518;Q02878;Q07020;Q07954;Q09666;Q12792;Q13045;Q13283;Q13308;Q13418;Q13425;Q13642;Q13740;Q14118;Q14192;Q14247;Q14254;Q14315;Q14344;Q14517;Q14847;Q15149;Q15366;Q15417;Q15691;Q16832;Q63HR2;Q6UVK1;Q7L576;Q8WUM4;Q8WX93;Q93052;Q96AC1;Q96N67;Q99653;Q9BR76;Q9NR12;Q9UBG0;Q9UGI8;Q9UHB9;Q9UL25;Q9ULV4;Q9Y2A7;Q9Y490;O75954</t>
  </si>
  <si>
    <t xml:space="preserve">focal adhesion </t>
  </si>
  <si>
    <t>A5YKK6;O00148;O00410;O00425;O00567;O00571;O14980;O15371;O15372;O43143;O43707;O43865;O60506;O75116;O75131;O75369;O75390;O75494;O75533;O75534;O75643;O75821;O76094;O94906;O95232;P00505;P00966;P02786;P04075;P04843;P05141;P05198;P05388;P06730;P06733;P06748;P07237;P07305;P07355;P07900;P07910;P08195;P08238;P08621;P08708;P08865;P09382;P09429;P09651;P09960;P0DMV9;P10412;P10599;P10809;P11142;P11387;P11388;P11940;P12081;P12268;P13639;P13667;P13693;P13798;P14618;P14625;P14866;P14868;P15170;P15311;P15559;P15880;P15924;P16401;P17096;P17844;P17931;P17987;P18077;P18124;P18621;P19338;P20042;P20073;P21291;P21333;P21399;P22087;P22314;P22626;P23246;P23284;P23396;P23588;P24928;P25398;P25705;P25786;P26196;P26368;P26373;P26447;P26599;P27635;P27695;P27797;P27824;P30050;P30086;P30101;P30876;P31943;P31948;P32969;P35241;P35268;P35579;P35637;P36578;P36873;P38159;P38646;P38919;P39019;P39023;P40227;P40429;P40926;P42677;P42766;P43243;P46060;P46087;P46776;P46777;P46778;P46779;P46781;P46782;P46783;P47813;P47914;P48444;P49207;P49327;P49368;P49411;P49756;P50395;P50454;P50914;P50991;P50995;P51532;P51991;P52272;P52597;P53999;P54577;P55010;P55036;P55039;P55072;P55145;P55209;P55769;P55795;P55884;P60228;P60468;P60842;P60866;P60900;P61247;P61254;P61313;P61353;P61513;P61604;P61764;P61927;P61978;P61981;P62081;P62191;P62241;P62244;P62249;P62258;P62263;P62266;P62269;P62277;P62280;P62304;P62314;P62316;P62318;P62424;P62633;P62701;P62750;P62753;P62805;P62826;P62829;P62841;P62847;P62851;P62854;P62857;P62861;P62888;P62899;P62906;P62910;P62913;P62917;P62937;P62979;P62993;P62995;P63104;P63162;P63173;P63220;P63241;P63244;P67809;P78344;P83731;P83881;P84077;P84090;P84098;P84103;P98179;Q00341;Q00577;Q00610;Q00839;Q01081;Q01082;Q01130;Q02543;Q02790;Q02878;Q05193;Q05519;Q06830;Q07020;Q07065;Q07666;Q07954;Q07955;Q08211;Q08945;Q08J23;Q09161;Q09666;Q12905;Q12931;Q13148;Q13243;Q13247;Q13263;Q13283;Q13310;Q13347;Q13425;Q13523;Q13595;Q14103;Q14152;Q14204;Q14498;Q14974;Q15029;Q15149;Q15233;Q15365;Q15366;Q15631;Q15691;Q15717;Q16576;Q16629;Q16658;Q6P2Q9;Q71UM5;Q7KZF4;Q7L1Q6;Q7RTV0;Q86UP2;Q8IYB3;Q8NC51;Q92499;Q92614;Q92616;Q92769;Q92841;Q92900;Q92945;Q92973;Q96AG4;Q99459;Q99613;Q99729;Q99873;Q9BXJ9;Q9BXP5;Q9H0A0;Q9H1E3;Q9H7B2;Q9HAV4;Q9NQC3;Q9NR30;Q9NSD9;Q9NZB2;Q9NZI8;Q9P258;Q9P2E9;Q9UBQ5;Q9UGI8;Q9UHB9;Q9UQ80;Q9Y262;Q9Y2X3;Q9Y383;Q9Y3F4;Q9Y3I0;Q9Y3U8;Q9Y4I1;Q9Y5B9;Q9Y6G9;Q9Y6M1;Q9Y6Y8;O00178;Q8N1G4;Q8TDN6</t>
  </si>
  <si>
    <t xml:space="preserve">RNA binding </t>
  </si>
  <si>
    <t>A0FGR8;A5YKK6;C4AMC7;C9JRZ8;O00139;O00154;O00159;O00231;O00232;O00303;O00410;O00423;O00425;O00429;O00487;O00499;O00560;O00571;O14744;O14786;O14818;O14936;O14964;O14980;O15143;O15144;O15145;O15294;O15371;O15372;O15460;O15511;O43175;O43242;O43396;O43633;O43684;O43776;O43865;O60493;O60506;O60547;O60701;O60749;O60814;O60884;O75083;O75116;O75131;O75165;O75223;O75340;O75348;O75351;O75368;O75369;O75436;O75494;O75531;O75534;O75821;O75828;O75874;O75891;O76094;O94832;O94973;O94979;O95166;O95373;O95631;O95747;O95782;O95816;O95865;P00167;P00338;P00387;P00390;P00491;P00492;P00558;P00568;P00966;P01040;P02545;P02794;P04040;P04075;P04083;P04114;P04406;P04632;P04843;P04899;P05089;P05198;P05387;P05388;P05976;P06454;P06493;P06703;P06730;P06733;P06744;P06748;P06753;P06756;P07195;P07237;P07355;P07384;P07437;P07741;P07814;P07900;P07910;P07947;P08238;P08243;P08670;P08708;P08758;P08865;P09382;P09493;P09496;P09651;P09960;P09972;P0DMV9;P10599;P10644;P10768;P10809;P11021;P11142;P11166;P11279;P11413;P11586;P11766;P11940;P12081;P12268;P12814;P12931;P13591;P13639;P13693;P13797;P13798;P13807;P13929;P14550;P14618;P14625;P14735;P14868;P14923;P15121;P15170;P15311;P15559;P15880;P16070;P16435;P17096;P17174;P17252;P17655;P17812;P17844;P17931;P17980;P17987;P18077;P18085;P18124;P18206;P18621;P18669;P19105;P19367;P19623;P20042;P20339;P20340;P20618;P21281;P21283;P21333;P21399;P22102;P22234;P22314;P22392;P22694;P22735;P23246;P23284;P23381;P23396;P23526;P23528;P23588;P24534;P25398;P25786;P25787;P25788;P25789;P26038;P26196;P26373;P26447;P26639;P26640;P26641;P27348;P27361;P27635;P27708;P27797;P28066;P28070;P28072;P28074;P28482;P29144;P29218;P29323;P29401;P29508;P29692;P30041;P30050;P30086;P30153;P30419;P30520;P30566;P30626;P30838;P31150;P31153;P31323;P31689;P31939;P31943;P31944;P31946;P31948;P32119;P32969;P33176;P33993;P34896;P34897;P34932;P35052;P35237;P35268;P35579;P35580;P35606;P35749;P35998;P36507;P36543;P36578;P36871;P36873;P37802;P37837;P38606;P38919;P39019;P39023;P40227;P40394;P40429;P40925;P41091;P41250;P41252;P42025;P42574;P42677;P42766;P43034;P43487;P43686;P45974;P45985;P46060;P46459;P46776;P46777;P46778;P46779;P46781;P46782;P46783;P46821;P46926;P46934;P46940;P47712;P47755;P47756;P47813;P47897;P47914;P48059;P48147;P48163;P48444;P48509;P48643;P48735;P49189;P49207;P49327;P49368;P49588;P49591;P49720;P49721;P49773;P49841;P49915;P50281;P50395;P50502;P50570;P50914;P50990;P50991;P50995;P51149;P51570;P51572;P51659;P51665;P51795;P52209;P52565;P52597;P52907;P53396;P53618;P53621;P53680;P53990;P54136;P54577;P54727;P54753;P54920;P55010;P55036;P55039;P55060;P55072;P55145;P55786;P55795;P55884;P56537;P58546;P59998;P60174;P60228;P60468;P60660;P60842;P60866;P60900;P60953;P61006;P61019;P61026;P61081;P61106;P61158;P61160;P61163;P61221;P61224;P61225;P61247;P61254;P61313;P61353;P61513;P61586;P61764;P61927;P61981;P62081;P62136;P62140;P62191;P62195;P62241;P62244;P62249;P62258;P62263;P62266;P62269;P62273;P62277;P62280;P62304;P62314;P62316;P62318;P62330;P62333;P62424;P62633;P62701;P62745;P62750;P62753;P62820;P62826;P62829;P62841;P62847;P62851;P62854;P62857;P62861;P62873;P62879;P62888;P62899;P62906;P62910;P62913;P62917;P62937;P62942;P62979;P62993;P63000;P63010;P63092;P63104;P63151;P63167;P63173;P63208;P63220;P63241;P63244;P67775;P67809;P67870;P67936;P68366;P68371;P68402;P68871;P78344;P78371;P83731;P83881;P84077;P84095;P84098;Q00169;Q00610;Q00839;Q01082;Q01105;Q01130;Q01432;Q01469;Q01813;Q02413;Q02543;Q02790;Q02878;Q02880;Q04446;Q04917;Q05682;Q06210;Q06323;Q06830;Q07020;Q07666;Q07866;Q07960;Q08211;Q09028;Q09161;Q09666;Q12768;Q12792;Q12846;Q12904;Q12905;Q12959;Q12979;Q13045;Q13085;Q13098;Q13126;Q13162;Q13177;Q13200;Q13243;Q13283;Q13310;Q13347;Q13404;Q13409;Q13418;Q13501;Q13555;Q13557;Q13561;Q13616;Q13620;Q13642;Q13813;Q13867;Q14103;Q14118;Q14152;Q14166;Q14185;Q14195;Q14203;Q14204;Q14247;Q14315;Q14344;Q14738;Q14764;Q14974;Q15008;Q15029;Q15046;Q15075;Q15084;Q15102;Q15149;Q15185;Q15286;Q15365;Q15366;Q15369;Q15370;Q15382;Q15417;Q15436;Q15631;Q15691;Q15717;Q15836;Q15907;Q16181;Q16543;Q16555;Q16576;Q16658;Q16822;Q16881;Q4KMQ2;Q53H96;Q5JSL3;Q5T4S7;Q6P2E9;Q6UB35;Q7KZF4;Q7L2H7;Q7L523;Q7L576;Q7L7X3;Q7LBR1;Q86VP6;Q86X55;Q8IVF7;Q8IVM0;Q8IWB7;Q8IYB3;Q8IZP0;Q8N1F7;Q8NC51;Q8NEV1;Q8TBX8;Q8TEB7;Q8WUM4;Q8WVM8;Q8WWI5;Q8WX93;Q92499;Q92598;Q92616;Q92783;Q92841;Q92900;Q92945;Q92973;Q93008;Q93050;Q93052;Q969T7;Q96A65;Q96AC1;Q96CW1;Q96FW1;Q96HC4;Q96JJ3;Q96KP1;Q96KP4;Q96P70;Q96PU5;Q96QK1;Q96TA1;Q99436;Q99460;Q99497;Q99570;Q99613;Q99720;Q99798;Q99816;Q99829;Q99832;Q99873;Q99961;Q9BR76;Q9BT78;Q9BTU6;Q9BV40;Q9BXJ9;Q9GZQ8;Q9H0U4;Q9H299;Q9H3S7;Q9H444;Q9H4G0;Q9H7D7;Q9H7P6;Q9HAV4;Q9HB90;Q9HD42;Q9NP72;Q9NP79;Q9NQW7;Q9NR12;Q9NR30;Q9NR45;Q9NRH3;Q9NSD9;Q9NTK5;Q9NVJ2;Q9NW08;Q9NY33;Q9NZB2;Q9NZD8;Q9NZI8;Q9NZL9;Q9NZN4;Q9NZZ3;Q9P0L0;Q9P258;Q9P2J5;Q9UBQ0;Q9UBQ5;Q9UGI8;Q9UHB9;Q9UI12;Q9UIQ6;Q9UIW2;Q9UJ70;Q9UK41;Q9UKS6;Q9UL25;Q9ULA0;Q9UNE7;Q9UNH7;Q9UNK0;Q9UNM6;Q9UNS2;Q9UQB8;Q9UQN3;Q9Y230;Q9Y262;Q9Y265;Q9Y2A7;Q9Y2J2;Q9Y2X3;Q9Y316;Q9Y3F4;Q9Y3I0;Q9Y3U8;Q9Y490;Q9Y4D1;Q9Y4E8;Q9Y4F1;Q9Y4I1;Q9Y5K8;Q9Y5R8;Q9Y5S2;Q9Y5X1;Q9Y5X3;Q9Y617;Q9Y678;Q9Y696;Q9Y6G9;Q9Y6M1;Q9Y6W5;Q9Y6Y8;O00178;P42357;Q15181;Q58FF8;Q6ZVX7;Q86V21;Q9HB40;Q9NWB6</t>
  </si>
  <si>
    <t xml:space="preserve">cytosol </t>
  </si>
  <si>
    <t>O00154;O00159;O00161;O00232;O00299;O00560;O00571;O14672;O14818;O14828;O14964;O15031;O15118;O15143;O15144;O15145;O15230;O15372;O15400;O15484;O15511;O43175;O43242;O43633;O43681;O43707;O43776;O43795;O43854;O43865;O60493;O60547;O60701;O60884;O75083;O75131;O75165;O75223;O75340;O75348;O75351;O75367;O75368;O75369;O75390;O75844;O75874;O75882;O75891;O75955;O94832;O95747;O95865;O95967;P00338;P00390;P00450;P00491;P00492;P00505;P00558;P00568;P00738;P00747;P00966;P01024;P01591;P01857;P01860;P02649;P02671;P02675;P02679;P02751;P02786;P02787;P02790;P02794;P04040;P04075;P04083;P04114;P04406;P04632;P04899;P05023;P05091;P05106;P05198;P05387;P05388;P05556;P06493;P06576;P06703;P06730;P06733;P06744;P06753;P06756;P07195;P07237;P07339;P07355;P07358;P07384;P07437;P07741;P07900;P07910;P07942;P07947;P07996;P08133;P08195;P08238;P08572;P08670;P08754;P08758;P08865;P09382;P09525;P09651;P09960;P09972;P0C0L4;P0DMV9;P10599;P10768;P10809;P11021;P11047;P11117;P11142;P11166;P11216;P11233;P11279;P11413;P11586;P11717;P11766;P11940;P12004;P12109;P12110;P12111;P12268;P12429;P12814;P12931;P12955;P13639;P13693;P13798;P13929;P14543;P14550;P14618;P14625;P14735;P14866;P14868;P14923;P15121;P15311;P15586;P15880;P15924;P16070;P17174;P17252;P17655;P17844;P17931;P17987;P18077;P18085;P18206;P18433;P18669;P19105;P19338;P20020;P20073;P20339;P20340;P20618;P21281;P21283;P21291;P21333;P21399;P21796;P21810;P22087;P22102;P22234;P22314;P22352;P22392;P22626;P22694;P22735;P23219;P23284;P23381;P23396;P23526;P23528;P25311;P25705;P25786;P25787;P25788;P25789;P26006;P26038;P26447;P26599;P26639;P26641;P27105;P27348;P27708;P27797;P27824;P28066;P28070;P28072;P28074;P28838;P29401;P29508;P29992;P30041;P30050;P30086;P30101;P30153;P30520;P30626;P31323;P31689;P31939;P31946;P31949;P32119;P33527;P34896;P34897;P34932;P35052;P35232;P35237;P35241;P35268;P35443;P35579;P35580;P35749;P36543;P36578;P36871;P37802;P37837;P38159;P38606;P38646;P39019;P39023;P40121;P40227;P40925;P40926;P41091;P41250;P41252;P42025;P43034;P43652;P46777;P46779;P46781;P46782;P46926;P46934;P46939;P46940;P47755;P47756;P48643;P48735;P49006;P49189;P49207;P49327;P49368;P49411;P49588;P49591;P49720;P49721;P49773;P50148;P50395;P50502;P50570;P50914;P50990;P50991;P50995;P51148;P51149;P51570;P51665;P51809;P52209;P52272;P52565;P52907;P53396;P53621;P53990;P53999;P54136;P54920;P55060;P55072;P55268;P55290;P55786;P55884;P56537;P59998;P60174;P60228;P60660;P60842;P60866;P60900;P60903;P60953;P60981;P61006;P61019;P61026;P61106;P61158;P61160;P61163;P61224;P61225;P61247;P61254;P61353;P61421;P61513;P61586;P61604;P61764;P61978;P61981;P62070;P62136;P62140;P62195;P62241;P62244;P62249;P62258;P62263;P62269;P62273;P62277;P62280;P62316;P62330;P62333;P62701;P62745;P62750;P62805;P62820;P62826;P62829;P62851;P62854;P62857;P62873;P62879;P62888;P62899;P62906;P62913;P62937;P62979;P62993;P63000;P63092;P63104;P63218;P63244;P67775;P67809;P67870;P67936;P68366;P68371;P68402;P68871;P78371;P80723;P83731;P84077;P84085;P84095;P84243;P98160;Q00169;Q00325;Q00610;Q01082;Q01469;Q01518;Q01813;Q02790;Q04446;Q04917;Q05193;Q06210;Q06323;Q06830;Q07065;Q07960;Q08188;Q08554;Q08J23;Q09666;Q12830;Q12846;Q12959;Q12965;Q13126;Q13162;Q13200;Q13347;Q13404;Q13501;Q13561;Q13620;Q13740;Q13765;Q13813;Q13867;Q13885;Q14112;Q14118;Q14204;Q14254;Q14344;Q14517;Q14624;Q14764;Q14974;Q15019;Q15075;Q15084;Q15113;Q15149;Q15286;Q15365;Q15366;Q15382;Q15907;Q16181;Q16531;Q16543;Q16555;Q16610;Q16629;Q16658;Q16706;Q16819;Q16881;Q3ZCM7;Q4KMQ2;Q5T749;Q5VW32;Q6IAA8;Q6UVK1;Q71UI9;Q7KZF4;Q7L576;Q7L7X3;Q7LBR1;Q7Z5G4;Q86UX7;Q86VP6;Q8IUX7;Q8IZP0;Q8NC51;Q8TBX8;Q8WUM4;Q8WWI5;Q92598;Q92626;Q92896;Q92973;Q93050;Q96CW1;Q96FN4;Q96FW1;Q96IJ6;Q96KP4;Q96PU5;Q96QK1;Q96TA1;Q99497;Q99536;Q99653;Q99715;Q99816;Q99829;Q99832;Q9BR76;Q9BS26;Q9BUF5;Q9BV40;Q9BVK6;Q9BXJ4;Q9BZG1;Q9C0H2;Q9GZM7;Q9H0U4;Q9H223;Q9H299;Q9H3S7;Q9H444;Q9H4G4;Q9H4M9;Q9H7P6;Q9HCY8;Q9HD42;Q9NP79;Q9NQW7;Q9NR45;Q9NTK5;Q9NUQ9;Q9NVJ2;Q9NY33;Q9NYU2;Q9NZL9;Q9NZM1;Q9NZN4;Q9NZZ3;Q9P0M6;Q9UBI6;Q9UI12;Q9UIW2;Q9UJ70;Q9UK41;Q9UKS6;Q9UL25;Q9UQ80;Q9UQB8;Q9UQN3;Q9Y230;Q9Y265;Q9Y277;Q9Y281;Q9Y287;Q9Y2A7;Q9Y490;Q9Y4I1;Q9Y5K8;Q9Y5S2;Q9Y5X1;Q9Y617;Q9Y696;Q9Y6C2;Q9Y6W5;Q15181;Q58FF8;Q5VTE0;Q6ZVX7;Q99805;Q9H4A4;Q9HB40;Q9P265;Q9UKU9;O60637;Q6UWP8;Q9H0R4;Q5JXB2</t>
  </si>
  <si>
    <t xml:space="preserve">extracellular exosome </t>
  </si>
  <si>
    <t>Proteins_in_query</t>
  </si>
  <si>
    <t>fold_change</t>
  </si>
  <si>
    <t>%_universe</t>
  </si>
  <si>
    <t>%_query</t>
  </si>
  <si>
    <t>Pop_universe</t>
  </si>
  <si>
    <t>Count_universe</t>
  </si>
  <si>
    <t>Pop_query</t>
  </si>
  <si>
    <t>Count_query</t>
  </si>
  <si>
    <t>Term_description</t>
  </si>
  <si>
    <t>Term_accession</t>
  </si>
  <si>
    <t>Category</t>
  </si>
  <si>
    <t>EASE_p</t>
  </si>
  <si>
    <t>EASE_padj</t>
  </si>
  <si>
    <t/>
  </si>
  <si>
    <t>detected_in</t>
  </si>
  <si>
    <t>enriched_in</t>
  </si>
  <si>
    <t>up_in_R</t>
  </si>
  <si>
    <t>O75367;P07305;P10412;P16401;P62805;P84243;Q01105;Q5SSJ5;Q9P0M6</t>
  </si>
  <si>
    <t>down_in_R</t>
  </si>
  <si>
    <t>P05388;P08708;P15880;P18124;P18621;P23396;P26373;P27635;P30050;P35268;P39019;P39023;P40429;P42766;P46779;P47914;P49207;P60866;P61247;P61254;P61313;P61513;P62081;P62266;P62277;P62424;P62750;P62753;P62847;P62851;P62861;P62899;P62906;P62910;P62913;P62917;P83731;P83881;P84098;Q02543;Q02878;Q07020</t>
  </si>
  <si>
    <t>O00425;P05388;P08708;P15880;P18124;P18621;P23381;P23396;P26373;P27635;P30050;P35268;P39019;P39023;P40429;P42766;P46779;P47914;P49207;P60866;P61247;P61254;P61313;P61513;P62081;P62266;P62277;P62424;P62750;P62753;P62847;P62851;P62861;P62899;P62906;P62910;P62913;P62917;P83731;P83881;P84098;Q02543;Q02878;Q07020;Q71UM5</t>
  </si>
  <si>
    <t>O43854;P14543;P48059;Q9Y6C2</t>
  </si>
  <si>
    <t>O75367;P16401;Q9P0M6</t>
  </si>
  <si>
    <t>O43854;P05106;P07996;P12109;P12111;Q99715;Q9Y6C2</t>
  </si>
  <si>
    <t>O60814;O75367;P07305;P10412;P16401;P62805;P84243;Q5SSJ5;Q71UI9;Q9P0M6</t>
  </si>
  <si>
    <t>P05388;P18124;P18621;P26373;P27635;P30050;P35268;P39023;P40429;P42766;P46779;P47914;P49207;P61254;P61313;P61513;P62424;P62750;P62899;P62906;P62910;P62913;P62917;P83731;P83881;P84098;Q02543;Q02878;Q07020</t>
  </si>
  <si>
    <t>A1L4H1;O43854;O95967;P02462;P05997;P07996;P12109;P12111;P14543;P16035;P98160;Q99715;Q9Y6C2</t>
  </si>
  <si>
    <t>A1L4H1;O95967;P05997;P07996;P12111;P16035;Q92896</t>
  </si>
  <si>
    <t>A1L4H1;O60814;P00742;P01591;P02462;P05997;P07996;P12111;P13497;P16035;P29508;P98160;Q16819;Q99715;Q9BXJ4;Q9Y6C2</t>
  </si>
  <si>
    <t>O00423;O00425;O00571;O14818;O15143;O15145;O75369;O95782;O95816;P00167;P00492;P04075;P04406;P04899;P05388;P07237;P07814;P07900;P08243;P08670;P08708;P09493;P10809;P11413;P12931;P13639;P13807;P14618;P14625;P15559;P15880;P16435;P17987;P18124;P18206;P18621;P18669;P19367;P21281;P21283;P21333;P22314;P22392;P23381;P23396;P23528;P23588;P25786;P25787;P26038;P26373;P26640;P27348;P27635;P27708;P28070;P28482;P29144;P29323;P29692;P30050;P30153;P31946;P34897;P34932;P35268;P35579;P35580;P35749;P36543;P37837;P38606;P39019;P39023;P40227;P40394;P40429;P41091;P41250;P42766;P43034;P46779;P46934;P46940;P47813;P47914;P48444;P48509;P48643;P49207;P49588;P49720;P49841;P50281;P50990;P51795;P52597;P53396;P53618;P54727;P55010;P60660;P60842;P60866;P61158;P61247;P61254;P61313;P61513;P61586;P61764;P61981;P62081;P62136;P62258;P62266;P62277;P62316;P62424;P62750;P62753;P62847;P62851;P62861;P62873;P62899;P62906;P62910;P62913;P62917;P62993;P63010;P63151;P67936;P78344;P83731;P83881;P84098;Q00839;Q01432;Q01813;Q02543;Q02878;Q04446;Q04917;Q07020;Q09666;Q12846;Q12979;Q13098;Q13177;Q13347;Q13501;Q13616;Q13813;Q14152;Q14166;Q14195;Q14315;Q15149;Q16822;Q7KZF4;Q7L523;Q7L576;Q8N1F7;Q8NC51;Q8NEV1;Q8TEB7;Q92841;Q96CW1;Q96HC4;Q96JJ3;Q96QK1;Q96TA1;Q99798;Q99832;Q9BR76;Q9NP72;Q9NP79;Q9NR12;Q9NVJ2;Q9NZB2;Q9NZD8;Q9NZI8;Q9NZZ3;Q9UBQ0;Q9UI12;Q9Y2A7;Q9Y2X3;Q9Y4I1;Q9Y5K8;Q9Y5X3;Q9Y6M1</t>
  </si>
  <si>
    <t>O95967;P00742;P01591;P02462;P05997;P07996;P12109;P12111;P12268;P13497;P14543;P16035;P29508;P62805;P84243;P98160;Q99715;Q9Y6C2</t>
  </si>
  <si>
    <t>O15143;O15145;O75369;P05388;P07237;P08670;P08708;P12931;P14625;P15880;P18124;P18206;P21291;P21333;P23396;P23528;P26038;P27348;P28482;P28838;P30050;P30101;P31946;P35268;P35579;P39019;P39023;P40429;P46940;P48509;P50281;P61158;P61247;P61513;P61586;P61978;P61981;P62081;P62258;P62277;P62424;P62899;P62906;P62917;P67936;P84098;Q01518;Q02878;Q07020;Q09666;Q13308;Q13740;Q14315;Q14847;Q15149;Q7L576;Q9BR76;Q9NR12;Q9ULV4;Q9Y2A7</t>
  </si>
  <si>
    <t>P04899;P08708;P13639;P15559;P26373;P27348;P28482;P40429;P46779;P49207;P51809;P52272;P52597;P55010;P60866;P61247;P61254;P61513;P62081;P62266;P62424;P62873;P62910;P83731;P84098;Q12846;Q13347;Q14195;Q7L576;Q9NVJ2;Q9ULV4</t>
  </si>
  <si>
    <t>P62266;P62424;P62899;P62906;P62910;P62913;P62917;P83731;P83881;P84098;Q02543;Q02878;Q07020</t>
  </si>
  <si>
    <t>O43854;O95967;P12111;Q8WUM4;Q99715</t>
  </si>
  <si>
    <t>P08708;P08754;P18124;P21333;P22087;P23396;P26373;P27695;P30050;P31040;P39019;P39023;P40429;P42766;P49207;P52272;P61247;P61254;P62081;P62136;P62266;P62277;P62424;P62750;P62753;P62847;P62851;P62913;P62993;P84098;Q07020;Q08J23;Q14152;Q14257;Q16531;Q92841;Q9H0A0;Q9Y2X3</t>
  </si>
  <si>
    <t>P00742;P02462;P05997;P07996;P12109;P12111;Q99715</t>
  </si>
  <si>
    <t>O14818;O95782;P05388;P21333;P29323;P49841;P61586;P61764;P62917;P63010;Q12846;Q96CW1</t>
  </si>
  <si>
    <t>O00299;O00425;O00571;O14818;O43795;O75369;P00367;P00492;P04406;P04899;P05388;P07814;P07900;P08670;P08708;P08754;P10809;P11413;P12931;P13639;P13807;P14618;P15559;P15880;P18124;P18206;P18621;P18669;P20073;P21291;P21333;P22314;P22392;P22626;P23381;P23396;P23528;P24928;P25786;P25787;P26038;P26373;P27348;P27695;P27708;P28070;P28482;P28838;P29144;P29692;P30050;P30153;P31946;P34897;P35268;P35579;P35580;P35749;P37837;P39019;P39023;P40227;P40429;P41091;P41250;P42766;P46779;P46934;P46940;P47813;P47914;P49207;P49588;P49720;P49841;P50990;P51809;P55010;P60842;P60866;P60981;P61158;P61247;P61254;P61313;P61513;P61764;P61978;P61981;P62081;P62136;P62258;P62266;P62277;P62424;P62750;P62753;P62847;P62851;P62861;P62873;P62899;P62906;P62910;P62913;P62917;P62993;P83731;P84098;Q00341;Q01518;Q01813;Q02543;Q02878;Q04446;Q04917;Q07020;Q08J23;Q09666;Q13098;Q13177;Q13501;Q13616;Q14152;Q14166;Q14315;Q14847;Q15149;Q16531;Q7L523;Q8NC51;Q8TEB7;Q92841;Q96AG4;Q96TA1;Q99832;Q9BR76;Q9NVJ2;Q9NZI8;Q9UHD8;Q9Y281;Q9Y4I1;Q9Y6M1</t>
  </si>
  <si>
    <t>P05388;P08708;P15880;P18124;P18621;P23396;P26373;P27635;P30050;P35268;P39019;P39023;P40429;P42766;P46779;P47914;P49207;P60866;P61247;P61254;P61313;P61513;P62081;P62266;P62277;P62424;P62750;P62753;P62847;P62851;P62861;P62899;P62906;P62910;P62913;P62917;P83731;P83881;P84098;Q02543;Q02878;Q07020;Q71UM5</t>
  </si>
  <si>
    <t>O60814;O75367;P11387;P12268;P17096;P62805;Q01105;Q5SSJ5;Q71UI9;Q8IYB3;Q9P0M6</t>
  </si>
  <si>
    <t>O00425;O00571;O75369;O75643;P04075;P05141;P05388;P07237;P07900;P08621;P08708;P10809;P13639;P14618;P14625;P15559;P15880;P17987;P18124;P18621;P20073;P21291;P21333;P22087;P22314;P22626;P23396;P23588;P24928;P25705;P25786;P26373;P27635;P27695;P30050;P30101;P35268;P35579;P39019;P39023;P40227;P40429;P42766;P43243;P46779;P47813;P47914;P48444;P49207;P50454;P51991;P52272;P52597;P55010;P60842;P60866;P61247;P61254;P61313;P61513;P61604;P61764;P61978;P61981;P62081;P62258;P62266;P62277;P62316;P62424;P62750;P62753;P62847;P62851;P62861;P62899;P62906;P62910;P62913;P62917;P62993;P78344;P83731;P83881;P84098;Q00341;Q00839;Q02543;Q02878;Q07020;Q08J23;Q09666;Q13347;Q14152;Q15149;Q15233;Q71UM5;Q7KZF4;Q7RTV0;Q8NC51;Q92841;Q96AG4;Q9H0A0;Q9NZB2;Q9NZI8;Q9Y2X3;Q9Y383;Q9Y4I1;Q9Y6M1</t>
  </si>
  <si>
    <t>O75367;P07305;P10412;P16401;P84243</t>
  </si>
  <si>
    <t>P02462;P05997;P12109;P12111;Q99715</t>
  </si>
  <si>
    <t>O75367;P07305;P10412;P16401;Q9P0M6</t>
  </si>
  <si>
    <t>O00299;O00571;O43795;O75369;P04075;P12931;P13639;P14618;P15880;P18206;P21333;P29692;P31946;P35579;P41091;P46940;P47914;P49207;P50990;P55010;P61313;P61978;P62258;P62424;P62750;P78344;P83731;Q00341;Q01813;Q02878;Q09666;Q13177;Q13813;Q14847;Q15149;Q7KZF4;Q8NC51;Q96AG4;Q96TA1;Q9BR76;Q9NZZ3;Q9UHD8;Q9Y5X3</t>
  </si>
  <si>
    <t>O60814;O75367;P62805;P84243;Q71UI9;Q9P0M6</t>
  </si>
  <si>
    <t>O00425;O00571;P34897;P35580;P48643;P61247;P61254;P62081;P62277;Q9NZI8;Q9Y6M1</t>
  </si>
  <si>
    <t>P07305;P10412;P11387;P16401</t>
  </si>
  <si>
    <t>P11387;P17096;P53999;P84243</t>
  </si>
  <si>
    <t>P42766;P62861;P40429;P62906;Q71UM5;P39023;Q02878;P18124;P62424;P62917;P27635;P62913;P30050;P26373;P61313;P18621;Q07020;Q02543;P84098;P35268;P62750;P83731;P61254;P46779;P47914;P62899;P62910;P49207;P61513;P83881;P05388;P15880;P23396;P61247;P62753;P62081;P62277;P08708;P39019;P60866;P62266;P62847;P62851</t>
  </si>
  <si>
    <t>P42766;P62861;P40429;P62906;Q71UM5;P28482;P39023;Q02878;P18124;P62424;P62917;P27635;P62913;P30050;P26373;P61313;P18621;Q07020;Q02543;P84098;P35268;P62750;P83731;P61254;P46779;P47914;P62899;P62910;P49207;P61513;P83881;P05388;P15880;P23396;P61247;P62753;P62081;P62277;P08708;P39019;P60866;P62266;P62847;P62851</t>
  </si>
  <si>
    <t>P02462;P05997;P12109;P12111;Q99715;Q16819</t>
  </si>
  <si>
    <t>P62805;P84243;Q9P0M6;O60814;Q71UI9;O75367</t>
  </si>
  <si>
    <t>P62805;P84243;P05106;Q9P0M6;O60814;Q71UI9;O75367</t>
  </si>
  <si>
    <t>P02462;P12109;P12111;P98160;P05106;P07996</t>
  </si>
  <si>
    <t>P05106;Q07955;Q01130;Q13247;Q16629</t>
  </si>
  <si>
    <t>Q7L523;P23588;P62993;P49841;P61586;Q9Y5K8;Q9UI12;P38606;P21281;P21283;P36543;P28482;P62753</t>
  </si>
  <si>
    <t>P27348;P62993;P49841;P30153;P63151;P28482;P31946;P62258;P61981;Q04917</t>
  </si>
  <si>
    <t>P62906;P62847;P62424;P15880;P62277;P26373;P23396;P62917;P62081;P83731;P61254;P62851;P40429;P84098;Q02543;Q71UM5;P42766;P62913;P30050;P61513;P35268;P18124;P60866;P62266;P61313;Q07020;P62899;P49207;P62910;P39023;P13639;P46779;P39019;P62753;P05388;P62750;Q02878;P18621;P83881;P27635;P62861;P08708;P61247;P47914</t>
  </si>
  <si>
    <t>P83881;P62917;P08708;P35268;Q71UM5;P62753;P83731;P05388;P62913;P62910;P46779;P61247;P18124;P15880;P23396;P62847;P30050;Q02878;P62750;P41091;P62851;P27635;Q07020;P49207;Q14152;P62266;P39019;P40429;P60866;P62899;P47813;P62081;P47914;P23588;P62906;P39023;Q02543;P84098;P62424;P61513;P62861;P61313;P18621;P62277;Q13347;P26373;P60842;P61254;P42766;P55010</t>
  </si>
  <si>
    <t>P42766;P39023;P61254;P62277;P62899;P08243;P35268;P61247;P47914;P83881;Q71UM5;P61313;P61513;Q02878;Q02543;P62851;P18621;P18124;P62906;P05388;P62917;P62750;P49207;P26373;P62081;P46779;P83731;P15880;P62910;P84098;P62861;Q07020;P23396;P39019;P08708;P62266;P62913;P62847;P30050;P40429;P62753;P60866;P41091;P62424;P27635</t>
  </si>
  <si>
    <t>P62906;P26373;P62424;P40429;P61513;P62081;P05388;P84098;P23396;P62847;P62277;P27635;P18124;P30050;P49207;P46779;P35268;P62917;P62851;P61254;P39019;P62266;P62913;P15880;P62753;Q02543;P18621;P83731;Q71UM5;P42766;P62910;P62899;P62861;P39023;Q02878;P47914;P83881;P62750;P61313;P08708;P61247;P60866;Q07020</t>
  </si>
  <si>
    <t>P18124;P83731;Q9Y2X3;P62910;P62266;P26373;Q07020;Q02543;P61313;P60866;P39019;P42766;Q71UM5;P62750;P62424;P62906;P47914;P61254;P23396;P61513;P62847;P62851;P22087;P18621;P49207;Q02878;P84098;P40429;P15880;P35268;P39023;P62917;P62913;P08708;P62277;P46779;P61247;P62861;P62899;P83881;P05388;P27635;P62081;P62753;P30050</t>
  </si>
  <si>
    <t>P26373;P23396;P27635;P40429;P49207;P62753;P62906;P62847;P61254;P39019;P62913;P62081;P30050;P62424;P62266;P42766;P05388;P62851;P61513;Q02543;P18124;P83881;P18621;P62917;P35268;P39023;Q71UM5;P61313;P46779;P62861;P62277;P61247;P15880;P08708;P84098;P47914;P83731;P62910;Q02878;P62750;P62899;Q07020;P60866</t>
  </si>
  <si>
    <t>P62917;P47914;P62847;Q07020;P46779;P23396;P27635;P05388;P62266;P62861;P62424;P60866;P83731;P62750;P61313;P40429;P30153;P62899;Q02878;P62906;P26373;P63151;P61254;P61247;P62851;P42766;P39023;P61513;Q02543;P30050;P62277;P39019;P62753;P15880;P62910;P35268;Q71UM5;P83881;P49207;P62081;P18621;P84098;P08708;P18124;P62913</t>
  </si>
  <si>
    <t>P62917;P62081;P23396;P23588;P05388;P62424;P08708;P18621;P26373;P62913;Q07020;P40429;Q02543;P27635;P61254;P49207;P83881;P62899;P18124;P61513;Q14152;P15880;Q13347;P47813;P62851;P61247;P62910;P62906;P42766;P60842;Q71UM5;P62861;P62277;P47914;P41091;P84098;P61313;P30050;P60866;Q02878;P62753;P62266;P62847;P35268;P46779;P39019;P62750;P39023;P83731</t>
  </si>
  <si>
    <t>P62906;P61513;P61254;P62750;P62910;P61247;P26373;P62847;P39019;P62424;P83731;Q02543;Q71UM5;P27635;P47914;P84098;P49207;P62913;P62851;P40429;P18621;P08708;P35268;P62277;P18124;P23396;P05388;P15880;P62753;P62266;P62861;P39023;Q02878;P39656;P61313;P42766;P60866;Q07020;P46779;P83881;P62081;P62917;P62899;P30050</t>
  </si>
  <si>
    <t>P61254;P18124;P05388;P61247;P62906;P39023;P62913;P46779;P62861;P62917;P18621;Q71UM5;P47914;P61513;P62750;P30050;P83881;P42766;P62277;P62753;P08708;P39019;P61313;P84098;P62081;P62910;P49207;P27635;P62851;P62899;P15880;Q02878;P62424;P40429;Q02543;Q07020;P35268;P62266;P62847;P60866;P26373;P23396;P83731</t>
  </si>
  <si>
    <t>P05388;P62917;P46779;P62851;P61254;P35268;P83881;P42766;P49207;P84098;P39019;P62910;P62847;P62277;P62899;P39023;P15880;P62913;P08708;P61313;P23396;P18124;P62753;P61513;P62266;P47914;P61247;Q02878;P62861;P62906;P62081;P18621;P62750;Q02543;P30050;P40429;Q71UM5;P27635;P26373;P60866;Q07020;P83731;P62424</t>
  </si>
  <si>
    <t>P62861;P47914;Q14152;P62081;P62917;Q07020;P15880;P61254;P49207;P83881;P62910;P61247;P27635;P40429;P61513;P26373;P60866;P35268;P46779;P30050;P08708;P05388;P62913;P23396;P62899;P62277;Q13347;P62266;P62847;P84098;Q02878;P62753;P62851;P18621;P47813;P61313;P39023;P18124;P42766;P62424;P62906;P39019;P83731;Q71UM5;P62750;Q02543</t>
  </si>
  <si>
    <t>Q01105;P62805;Q71UI9;P84243;O60814</t>
  </si>
  <si>
    <t>P84243;P07996;P62805;Q71UI9;O60814</t>
  </si>
  <si>
    <t>P62750;P28070;P61247;P23396;P83731;O14818;P62861;P15880;P42766;P83881;P61513;P30050;P62851;P18621;P35268;P60866;P61313;P62753;P05388;Q02878;P62266;P08708;P61254;P62899;P18124;P62910;P62906;Q07020;Q02543;P47914;P62081;P25786;P25787;P62424;P49720;P39023;P26373;P39019;P62917;P40429;P84098;P46779;Q71UM5;P62277;P27635;P49207;P62847;P62913</t>
  </si>
  <si>
    <t>P07996;P12109;P02462;P12111;P05997;P05106;P98160</t>
  </si>
  <si>
    <t>P12111;P13497;P05997;Q99715;P12109;P02462</t>
  </si>
  <si>
    <t>P12111;Q99715;P02462;P12109;P05997</t>
  </si>
  <si>
    <t>Q71UI9;O60814;P84243;P62805</t>
  </si>
  <si>
    <t>P84243;O60814;Q71UI9;P62805</t>
  </si>
  <si>
    <t>P07996;P05997;P12109;P12111;P02462</t>
  </si>
  <si>
    <t>P05997;P12109;P02462;P12111;Q99715</t>
  </si>
  <si>
    <t>P98160;P05106;P02462;P12109;P05997;P12111</t>
  </si>
  <si>
    <t>P12109;P12111;P02462;Q99715;P05997</t>
  </si>
  <si>
    <t>Q8IYB3;Q01130;Q07955;Q13247;Q16629</t>
  </si>
  <si>
    <t>P84243;P62805;Q71UI9;O60814</t>
  </si>
  <si>
    <t>P62805;O60814;Q71UI9;P84243</t>
  </si>
  <si>
    <t>O60814;Q71UI9;P84243;P62805</t>
  </si>
  <si>
    <t>Q01130;Q16629;Q8IYB3;Q13247;Q07955</t>
  </si>
  <si>
    <t>O60814;Q71UI9;P62805;P84243</t>
  </si>
  <si>
    <t>Q07955;Q13247;Q8IYB3;Q16629;Q01130</t>
  </si>
  <si>
    <t>P02462;P05997;P12111;P12109</t>
  </si>
  <si>
    <t>Q71UI9;O60814;P62805;P84243</t>
  </si>
  <si>
    <t>P84243;O60814;P62805;P98160</t>
  </si>
  <si>
    <t>P84243;Q71UI9;P62805;O60814</t>
  </si>
  <si>
    <t>Q04917;P27348;P35579;P35580;P62258;P61586;P31946;P61981;P60660;P35749</t>
  </si>
  <si>
    <t>P62805;P84243;O60814;Q71UI9</t>
  </si>
  <si>
    <t>P10412;P07305;P16401</t>
  </si>
  <si>
    <t>detected in R</t>
  </si>
  <si>
    <t>modulated t-test</t>
  </si>
  <si>
    <t>modulated GLM_Binomial test</t>
  </si>
  <si>
    <t>KD_EV</t>
  </si>
  <si>
    <t>EV</t>
  </si>
  <si>
    <t>KD_EV_A</t>
  </si>
  <si>
    <t>KD_EV_B2</t>
  </si>
  <si>
    <t>KD_EV_C</t>
  </si>
  <si>
    <t>KD_EV_sd</t>
  </si>
  <si>
    <t>Z_scores_KD_EV_A</t>
  </si>
  <si>
    <t>Z_scores_KD_EV_B2</t>
  </si>
  <si>
    <t>Z_scores_KD_EV_C</t>
  </si>
  <si>
    <t>log(R/KD_EV)</t>
  </si>
  <si>
    <t>KD_EV_mean</t>
  </si>
  <si>
    <t>missing_data_KD_EV_A</t>
  </si>
  <si>
    <t>missing_data_KD_EV_B2</t>
  </si>
  <si>
    <t>missing_data_KD_EV_C</t>
  </si>
  <si>
    <t>detected in KD_EV</t>
  </si>
  <si>
    <t>only in KD_EV</t>
  </si>
  <si>
    <t>EV_A</t>
  </si>
  <si>
    <t>EV_B2</t>
  </si>
  <si>
    <t>EV_C</t>
  </si>
  <si>
    <t>EV_mean</t>
  </si>
  <si>
    <t>EV_sd</t>
  </si>
  <si>
    <t>Z_scores_EV_A</t>
  </si>
  <si>
    <t>Z_scores_EV_B2</t>
  </si>
  <si>
    <t>Z_scores_EV_C</t>
  </si>
  <si>
    <t>EV_vs_KD_EV_Ttest_p</t>
  </si>
  <si>
    <t>EV_vs_KD_EV_Ttest_padj</t>
  </si>
  <si>
    <t>EV_vs_KD_EV_glmBionomialTest_p</t>
  </si>
  <si>
    <t>EV_vs_KD_EV_glmBionomialTest_padj</t>
  </si>
  <si>
    <t>EV_vs_KD_EV_directionality</t>
  </si>
  <si>
    <t>missing_data_EV_A</t>
  </si>
  <si>
    <t>missing_data_EV_B2</t>
  </si>
  <si>
    <t>missing_data_EV_C</t>
  </si>
  <si>
    <t>only in EV</t>
  </si>
  <si>
    <t>pval</t>
  </si>
  <si>
    <t>adjpval</t>
  </si>
  <si>
    <t>P01040;P22735;Q08188;Q15517</t>
  </si>
  <si>
    <t xml:space="preserve">negative regulation of peptidase activity </t>
  </si>
  <si>
    <t>P01040;P29508;Q16610</t>
  </si>
  <si>
    <t>P01040;P22735;Q08188</t>
  </si>
  <si>
    <t>A1L4H1;P01040;P05089;P25311;P29508;P35443;Q16610;Q16819;Q8IW75;Q9HCY8;Q9UI42</t>
  </si>
  <si>
    <t>P01040;P22735;Q14574;Q15517</t>
  </si>
  <si>
    <t>Q14574;Q15517;Q8WVV4</t>
  </si>
  <si>
    <t>O00154;O00159;O00161;O00232;O00299;O00560;O00571;O14672;O14818;O14828;O14964;O15031;O15118;O15143;O15144;O15145;O15230;O15372;O15484;O15511;O43175;O43242;O43633;O43707;O43776;O43795;O43854;O43865;O60493;O60547;O60701;O60884;O75083;O75131;O75165;O75340;O75348;O75351;O75367;O75368;O75369;O75390;O75874;O75882;O75955;O94832;O95865;O95967;P00338;P00390;P00450;P00492;P00558;P00568;P00738;P00747;P00966;P01024;P01591;P01857;P01860;P02649;P02671;P02675;P02679;P02751;P02786;P02787;P02790;P02794;P04040;P04075;P04083;P04114;P04406;P04632;P04899;P05023;P05091;P05106;P05198;P05387;P05388;P05556;P06493;P06576;P06703;P06730;P06733;P06744;P06753;P06756;P07195;P07237;P07339;P07355;P07358;P07437;P07741;P07900;P07910;P07942;P07996;P08133;P08195;P08238;P08572;P08670;P08754;P08758;P08865;P09382;P09525;P09651;P09960;P09972;P0C0L4;P0DMV9;P10599;P10768;P10809;P11021;P11047;P11117;P11142;P11166;P11216;P11233;P11279;P11413;P11586;P11717;P11766;P11940;P12004;P12109;P12110;P12111;P12268;P12429;P12814;P12931;P12955;P13639;P13693;P13798;P13929;P14543;P14550;P14618;P14625;P14735;P14866;P14868;P14923;P15121;P15311;P15586;P15880;P15924;P16070;P17174;P17252;P17655;P17844;P17931;P17987;P18077;P18085;P18206;P18433;P18669;P19105;P19338;P20020;P20073;P20339;P20340;P20618;P21281;P21283;P21291;P21333;P21399;P21796;P21810;P22087;P22234;P22314;P22352;P22392;P22626;P23219;P23284;P23381;P23396;P23526;P23528;P25705;P25786;P25787;P25788;P25789;P26006;P26038;P26447;P26639;P26641;P27105;P27348;P27708;P27797;P27824;P28066;P28070;P28072;P28074;P28838;P29401;P29992;P30041;P30050;P30086;P30101;P30153;P30626;P31323;P31689;P31939;P31946;P31949;P32119;P33527;P34897;P34932;P35052;P35232;P35237;P35241;P35268;P35579;P35580;P36543;P36578;P36871;P37802;P37837;P38606;P38646;P39019;P39023;P40121;P40227;P40925;P40926;P41091;P41250;P43652;P46777;P46779;P46781;P46782;P46926;P46934;P46939;P46940;P47755;P47756;P48643;P48735;P49189;P49207;P49327;P49368;P49411;P49588;P49591;P49720;P49721;P50148;P50395;P50502;P50570;P50914;P50990;P50991;P50995;P51148;P51149;P51570;P51665;P51809;P52209;P52272;P52565;P53396;P53621;P53990;P53999;P54136;P54920;P55072;P55268;P55290;P55786;P55884;P56537;P59998;P60174;P60228;P60660;P60842;P60866;P60900;P60903;P60953;P60981;P61006;P61019;P61026;P61106;P61158;P61160;P61163;P61224;P61225;P61247;P61254;P61353;P61421;P61513;P61586;P61604;P61978;P61981;P62070;P62136;P62140;P62195;P62241;P62244;P62249;P62258;P62263;P62269;P62273;P62277;P62280;P62316;P62330;P62333;P62701;P62745;P62750;P62805;P62820;P62826;P62829;P62851;P62854;P62857;P62873;P62879;P62888;P62899;P62906;P62913;P62937;P62979;P63000;P63092;P63104;P63218;P63244;P67775;P67809;P67870;P67936;P68366;P68371;P68871;P78371;P80723;P83731;P84077;P84085;P84095;P84243;P98160;Q00325;Q00610;Q01082;Q01518;Q02790;Q04917;Q06210;Q06323;Q06830;Q07065;Q07960;Q08554;Q09666;Q12846;Q12959;Q12965;Q13126;Q13162;Q13200;Q13347;Q13404;Q13501;Q13740;Q13765;Q13813;Q13867;Q13885;Q14112;Q14204;Q14254;Q14344;Q14517;Q14624;Q14764;Q14974;Q15019;Q15084;Q15113;Q15149;Q15286;Q15365;Q15366;Q15907;Q16181;Q16531;Q16555;Q16629;Q16658;Q16706;Q16881;Q3ZCM7;Q4KMQ2;Q5T749;Q5VW32;Q6UVK1;Q71UI9;Q7KZF4;Q7L576;Q7L7X3;Q7Z5G4;Q86VP6;Q8IUX7;Q8IZP0;Q8NC51;Q8WUM4;Q8WWI5;Q92598;Q92626;Q92896;Q92973;Q93050;Q96CW1;Q96FN4;Q96FW1;Q96KP4;Q96PU5;Q96QK1;Q96TA1;Q99497;Q99536;Q99715;Q99816;Q99829;Q99832;Q9BR76;Q9BS26;Q9BV40;Q9BVK6;Q9BXJ4;Q9BZG1;Q9C0H2;Q9GZM7;Q9H223;Q9H299;Q9H444;Q9H4G4;Q9H4M9;Q9H7P6;Q9HD42;Q9NP79;Q9NR45;Q9NTK5;Q9NVJ2;Q9NY33;Q9NZL9;Q9NZM1;Q9NZN4;Q9NZZ3;Q9UBI6;Q9UI12;Q9UK41;Q9UKS6;Q9UL25;Q9UQ80;Q9UQB8;Q9Y230;Q9Y265;Q9Y277;Q9Y281;Q9Y2A7;Q9Y490;Q9Y4I1;Q9Y5X1;Q9Y617;Q9Y696;Q9Y6C2;Q9Y6W5;Q15181;Q58FF8;Q5VTE0;Q99805;Q9HB40;Q9P265;Q9UKU9;O60637;Q6UWP8;Q5JXB2</t>
  </si>
  <si>
    <t>P41252;P47813;P54577;Q08J23;Q15046;Q9H0A0;Q9HAV4</t>
  </si>
  <si>
    <t>R-HSA-6809371</t>
  </si>
  <si>
    <t>Formation of the cornified envelope</t>
  </si>
  <si>
    <t>Q14574;P22735;Q15517;P01040</t>
  </si>
  <si>
    <t xml:space="preserve"> </t>
  </si>
  <si>
    <t>EV_Only</t>
  </si>
  <si>
    <t>KD_EV_and_EV</t>
  </si>
  <si>
    <t>KD_EV_only</t>
  </si>
  <si>
    <t>down in KD EV</t>
  </si>
  <si>
    <t>up in KD_EV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</si>
</sst>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;;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FFFFFF"/>
      <name val="Avenir Book"/>
      <family val="2"/>
    </font>
    <font>
      <sz val="12"/>
      <color theme="1"/>
      <name val="Avenir Book"/>
      <family val="2"/>
    </font>
    <font>
      <b/>
      <sz val="12"/>
      <color rgb="FFFF0000"/>
      <name val="Avenir Book"/>
      <family val="2"/>
    </font>
    <font>
      <sz val="12"/>
      <color rgb="FFFF0000"/>
      <name val="Avenir Book"/>
      <family val="2"/>
    </font>
    <font>
      <b/>
      <sz val="12"/>
      <color theme="1"/>
      <name val="Avenir Boo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243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E83A2"/>
        <bgColor indexed="64"/>
      </patternFill>
    </fill>
    <fill>
      <patternFill patternType="solid">
        <fgColor rgb="FFFF6B4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textRotation="90"/>
    </xf>
    <xf numFmtId="164" fontId="19" fillId="0" borderId="10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8" fillId="33" borderId="10" xfId="0" applyFont="1" applyFill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5" borderId="0" xfId="0" applyFill="1"/>
    <xf numFmtId="0" fontId="0" fillId="35" borderId="0" xfId="0" applyFill="1" applyAlignment="1">
      <alignment horizontal="center" vertical="center"/>
    </xf>
    <xf numFmtId="0" fontId="18" fillId="35" borderId="0" xfId="0" applyFont="1" applyFill="1" applyAlignment="1">
      <alignment horizontal="center"/>
    </xf>
    <xf numFmtId="0" fontId="18" fillId="35" borderId="0" xfId="0" applyFont="1" applyFill="1" applyAlignment="1">
      <alignment horizontal="left"/>
    </xf>
    <xf numFmtId="0" fontId="0" fillId="35" borderId="0" xfId="0" applyFill="1" applyAlignment="1">
      <alignment horizontal="left" vertical="center"/>
    </xf>
    <xf numFmtId="165" fontId="18" fillId="36" borderId="10" xfId="0" applyNumberFormat="1" applyFont="1" applyFill="1" applyBorder="1" applyAlignment="1">
      <alignment horizontal="center" textRotation="90" wrapText="1"/>
    </xf>
    <xf numFmtId="0" fontId="18" fillId="36" borderId="10" xfId="0" applyFont="1" applyFill="1" applyBorder="1" applyAlignment="1">
      <alignment horizontal="center" textRotation="90"/>
    </xf>
    <xf numFmtId="165" fontId="18" fillId="37" borderId="10" xfId="0" applyNumberFormat="1" applyFont="1" applyFill="1" applyBorder="1" applyAlignment="1">
      <alignment horizontal="center" textRotation="90" wrapText="1"/>
    </xf>
    <xf numFmtId="0" fontId="18" fillId="37" borderId="10" xfId="0" applyFont="1" applyFill="1" applyBorder="1" applyAlignment="1">
      <alignment horizontal="center" textRotation="90"/>
    </xf>
    <xf numFmtId="0" fontId="22" fillId="35" borderId="0" xfId="0" applyFont="1" applyFill="1"/>
    <xf numFmtId="0" fontId="21" fillId="33" borderId="0" xfId="0" applyFont="1" applyFill="1" applyAlignment="1">
      <alignment horizontal="center" textRotation="90"/>
    </xf>
    <xf numFmtId="166" fontId="22" fillId="37" borderId="0" xfId="0" applyNumberFormat="1" applyFont="1" applyFill="1" applyAlignment="1">
      <alignment horizontal="center" vertical="center"/>
    </xf>
    <xf numFmtId="166" fontId="22" fillId="34" borderId="0" xfId="0" applyNumberFormat="1" applyFont="1" applyFill="1" applyAlignment="1">
      <alignment horizontal="center" vertical="center"/>
    </xf>
    <xf numFmtId="166" fontId="22" fillId="35" borderId="0" xfId="0" applyNumberFormat="1" applyFont="1" applyFill="1" applyAlignment="1">
      <alignment horizontal="center" vertical="center"/>
    </xf>
    <xf numFmtId="166" fontId="23" fillId="35" borderId="0" xfId="0" applyNumberFormat="1" applyFont="1" applyFill="1" applyAlignment="1">
      <alignment horizontal="center" vertical="center"/>
    </xf>
    <xf numFmtId="166" fontId="24" fillId="35" borderId="0" xfId="0" applyNumberFormat="1" applyFont="1" applyFill="1" applyAlignment="1">
      <alignment horizontal="center" vertical="center"/>
    </xf>
    <xf numFmtId="165" fontId="25" fillId="37" borderId="0" xfId="0" applyNumberFormat="1" applyFont="1" applyFill="1" applyAlignment="1">
      <alignment horizontal="center" wrapText="1"/>
    </xf>
    <xf numFmtId="165" fontId="25" fillId="36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6B45"/>
      <color rgb="FF5E83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1129"/>
  <sheetViews>
    <sheetView tabSelected="1" topLeftCell="C260" workbookViewId="0">
      <selection activeCell="AJ1" sqref="AJ1:AK1048576"/>
    </sheetView>
  </sheetViews>
  <sheetFormatPr baseColWidth="10" defaultRowHeight="25" customHeight="1" x14ac:dyDescent="0.2"/>
  <cols>
    <col min="1" max="2" width="10.83203125" style="1"/>
    <col min="3" max="3" width="70" style="11" customWidth="1"/>
    <col min="4" max="10" width="4.83203125" style="1" customWidth="1"/>
    <col min="11" max="11" width="10.83203125" style="1"/>
    <col min="12" max="12" width="18.1640625" style="1" customWidth="1"/>
    <col min="13" max="13" width="18.1640625" style="11" customWidth="1"/>
    <col min="14" max="21" width="4.83203125" style="12" customWidth="1"/>
    <col min="22" max="23" width="10.83203125" style="1"/>
    <col min="24" max="29" width="4.83203125" style="12" customWidth="1"/>
    <col min="30" max="31" width="7.83203125" style="1" customWidth="1"/>
    <col min="32" max="32" width="4.83203125" style="1" customWidth="1"/>
    <col min="33" max="34" width="7.83203125" style="1" customWidth="1"/>
    <col min="35" max="37" width="4.83203125" style="1" customWidth="1"/>
    <col min="38" max="47" width="5.83203125" style="1" customWidth="1"/>
    <col min="48" max="16384" width="10.83203125" style="1"/>
  </cols>
  <sheetData>
    <row r="1" spans="1:47" s="2" customFormat="1" ht="200" customHeight="1" x14ac:dyDescent="0.2">
      <c r="A1" s="3" t="s">
        <v>0</v>
      </c>
      <c r="B1" s="3" t="s">
        <v>1</v>
      </c>
      <c r="C1" s="9" t="s">
        <v>5</v>
      </c>
      <c r="D1" s="5" t="s">
        <v>2</v>
      </c>
      <c r="E1" s="5" t="s">
        <v>3</v>
      </c>
      <c r="F1" s="5" t="s">
        <v>4</v>
      </c>
      <c r="G1" s="5" t="s">
        <v>6</v>
      </c>
      <c r="H1" s="5" t="s">
        <v>7</v>
      </c>
      <c r="I1" s="5" t="s">
        <v>8</v>
      </c>
      <c r="J1" s="5" t="s">
        <v>9</v>
      </c>
      <c r="K1" s="3" t="s">
        <v>15</v>
      </c>
      <c r="L1" s="3" t="s">
        <v>10</v>
      </c>
      <c r="M1" s="9" t="s">
        <v>11</v>
      </c>
      <c r="N1" s="29" t="s">
        <v>8358</v>
      </c>
      <c r="O1" s="29" t="s">
        <v>8359</v>
      </c>
      <c r="P1" s="29" t="s">
        <v>8360</v>
      </c>
      <c r="Q1" s="27" t="s">
        <v>8372</v>
      </c>
      <c r="R1" s="27" t="s">
        <v>8373</v>
      </c>
      <c r="S1" s="27" t="s">
        <v>8374</v>
      </c>
      <c r="T1" s="29" t="s">
        <v>8366</v>
      </c>
      <c r="U1" s="27" t="s">
        <v>8375</v>
      </c>
      <c r="V1" s="30" t="s">
        <v>8361</v>
      </c>
      <c r="W1" s="28" t="s">
        <v>8376</v>
      </c>
      <c r="X1" s="29" t="s">
        <v>8362</v>
      </c>
      <c r="Y1" s="29" t="s">
        <v>8363</v>
      </c>
      <c r="Z1" s="29" t="s">
        <v>8364</v>
      </c>
      <c r="AA1" s="27" t="s">
        <v>8377</v>
      </c>
      <c r="AB1" s="27" t="s">
        <v>8378</v>
      </c>
      <c r="AC1" s="27" t="s">
        <v>8379</v>
      </c>
      <c r="AD1" s="5" t="s">
        <v>8380</v>
      </c>
      <c r="AE1" s="5" t="s">
        <v>8381</v>
      </c>
      <c r="AF1" s="5" t="s">
        <v>8365</v>
      </c>
      <c r="AG1" s="5" t="s">
        <v>8382</v>
      </c>
      <c r="AH1" s="5" t="s">
        <v>8383</v>
      </c>
      <c r="AI1" s="5" t="s">
        <v>8384</v>
      </c>
      <c r="AJ1" s="5" t="s">
        <v>8407</v>
      </c>
      <c r="AK1" s="5" t="s">
        <v>8408</v>
      </c>
      <c r="AL1" s="29" t="s">
        <v>8367</v>
      </c>
      <c r="AM1" s="29" t="s">
        <v>8368</v>
      </c>
      <c r="AN1" s="29" t="s">
        <v>8369</v>
      </c>
      <c r="AO1" s="27" t="s">
        <v>8385</v>
      </c>
      <c r="AP1" s="27" t="s">
        <v>8386</v>
      </c>
      <c r="AQ1" s="27" t="s">
        <v>8387</v>
      </c>
      <c r="AR1" s="29" t="s">
        <v>8370</v>
      </c>
      <c r="AS1" s="27" t="s">
        <v>8353</v>
      </c>
      <c r="AT1" s="29" t="s">
        <v>8371</v>
      </c>
      <c r="AU1" s="27" t="s">
        <v>8388</v>
      </c>
    </row>
    <row r="2" spans="1:47" ht="25" customHeight="1" x14ac:dyDescent="0.2">
      <c r="A2" s="4" t="s">
        <v>100</v>
      </c>
      <c r="B2" s="4" t="s">
        <v>100</v>
      </c>
      <c r="C2" s="10" t="s">
        <v>101</v>
      </c>
      <c r="D2" s="4">
        <v>4</v>
      </c>
      <c r="E2" s="4">
        <v>4</v>
      </c>
      <c r="F2" s="4">
        <v>4</v>
      </c>
      <c r="G2" s="4">
        <v>1</v>
      </c>
      <c r="H2" s="4">
        <v>4</v>
      </c>
      <c r="I2" s="4">
        <v>4</v>
      </c>
      <c r="J2" s="4">
        <v>4</v>
      </c>
      <c r="K2" s="4" t="s">
        <v>92</v>
      </c>
      <c r="L2" s="4" t="s">
        <v>102</v>
      </c>
      <c r="M2" s="10" t="s">
        <v>103</v>
      </c>
      <c r="N2" s="14">
        <v>-2.3855254146905001</v>
      </c>
      <c r="O2" s="14">
        <v>-2.4489503805157802</v>
      </c>
      <c r="P2" s="14">
        <v>-2.57368763045866</v>
      </c>
      <c r="Q2" s="14" t="s">
        <v>17</v>
      </c>
      <c r="R2" s="14" t="s">
        <v>17</v>
      </c>
      <c r="S2" s="14" t="s">
        <v>17</v>
      </c>
      <c r="T2" s="14">
        <v>-2.4693878085549801</v>
      </c>
      <c r="U2" s="14" t="s">
        <v>17</v>
      </c>
      <c r="V2" s="4">
        <v>9.5731505834488306E-2</v>
      </c>
      <c r="W2" s="4" t="s">
        <v>17</v>
      </c>
      <c r="X2" s="14">
        <v>0.87601665860630573</v>
      </c>
      <c r="Y2" s="14">
        <v>0.21348695877127555</v>
      </c>
      <c r="Z2" s="14">
        <v>-1.0895036173775812</v>
      </c>
      <c r="AA2" s="14" t="s">
        <v>8269</v>
      </c>
      <c r="AB2" s="14" t="s">
        <v>8269</v>
      </c>
      <c r="AC2" s="14" t="s">
        <v>8269</v>
      </c>
      <c r="AD2" s="8" t="s">
        <v>17</v>
      </c>
      <c r="AE2" s="8" t="s">
        <v>17</v>
      </c>
      <c r="AF2" s="13" t="s">
        <v>17</v>
      </c>
      <c r="AG2" s="6">
        <v>3.9259170941592101E-3</v>
      </c>
      <c r="AH2" s="8">
        <v>6.9132946329959893E-2</v>
      </c>
      <c r="AI2" s="4">
        <v>-1</v>
      </c>
      <c r="AJ2" s="4" t="str">
        <f t="shared" ref="AJ2" si="0">IF(OR(AND(AD2&lt;0.05,AF2&gt;0),AND(AG2&lt;0.05,AI2=1)),"+","-")</f>
        <v>-</v>
      </c>
      <c r="AK2" s="4" t="str">
        <f>IF(OR(AND(AD2&lt;0.05,AF2&lt;0),AND(AG2&lt;0.05,AI2=-1)),"+","-")</f>
        <v>+</v>
      </c>
      <c r="AL2" s="4" t="b">
        <v>0</v>
      </c>
      <c r="AM2" s="4" t="b">
        <v>0</v>
      </c>
      <c r="AN2" s="4" t="b">
        <v>0</v>
      </c>
      <c r="AO2" s="4" t="b">
        <v>1</v>
      </c>
      <c r="AP2" s="4" t="b">
        <v>1</v>
      </c>
      <c r="AQ2" s="15" t="b">
        <v>1</v>
      </c>
      <c r="AR2" s="16" t="b">
        <f>IF(COUNTIF(AL2:AN2,FALSE)&gt;0,TRUE,FALSE)</f>
        <v>1</v>
      </c>
      <c r="AS2" s="17" t="b">
        <f>IF(COUNTIF(AO2:AQ2,FALSE)&gt;0,TRUE,FALSE)</f>
        <v>0</v>
      </c>
      <c r="AT2" s="16" t="b">
        <f t="shared" ref="AT2:AT65" si="1">IF(AND(AR2=TRUE,AS2=FALSE),TRUE,FALSE)</f>
        <v>1</v>
      </c>
      <c r="AU2" s="20" t="b">
        <f t="shared" ref="AU2:AU65" si="2">IF(AND(AS2=TRUE,AR2=FALSE),TRUE,FALSE)</f>
        <v>0</v>
      </c>
    </row>
    <row r="3" spans="1:47" ht="25" customHeight="1" x14ac:dyDescent="0.2">
      <c r="A3" s="4" t="s">
        <v>104</v>
      </c>
      <c r="B3" s="4" t="s">
        <v>104</v>
      </c>
      <c r="C3" s="10" t="s">
        <v>105</v>
      </c>
      <c r="D3" s="4">
        <v>7</v>
      </c>
      <c r="E3" s="4">
        <v>5</v>
      </c>
      <c r="F3" s="4">
        <v>5</v>
      </c>
      <c r="G3" s="4">
        <v>1</v>
      </c>
      <c r="H3" s="4">
        <v>7</v>
      </c>
      <c r="I3" s="4">
        <v>5</v>
      </c>
      <c r="J3" s="4">
        <v>5</v>
      </c>
      <c r="K3" s="4" t="s">
        <v>96</v>
      </c>
      <c r="L3" s="4" t="s">
        <v>106</v>
      </c>
      <c r="M3" s="10" t="s">
        <v>107</v>
      </c>
      <c r="N3" s="14">
        <v>-1.2565197883372401</v>
      </c>
      <c r="O3" s="14">
        <v>-0.58199509040087305</v>
      </c>
      <c r="P3" s="14">
        <v>-0.81923460956360805</v>
      </c>
      <c r="Q3" s="14" t="s">
        <v>17</v>
      </c>
      <c r="R3" s="14" t="s">
        <v>17</v>
      </c>
      <c r="S3" s="14" t="s">
        <v>17</v>
      </c>
      <c r="T3" s="14">
        <v>-0.88591649610057399</v>
      </c>
      <c r="U3" s="14" t="s">
        <v>17</v>
      </c>
      <c r="V3" s="4">
        <v>0.34217064094634603</v>
      </c>
      <c r="W3" s="4" t="s">
        <v>17</v>
      </c>
      <c r="X3" s="14">
        <v>-1.0830949470465479</v>
      </c>
      <c r="Y3" s="14">
        <v>0.88821590554683716</v>
      </c>
      <c r="Z3" s="14">
        <v>0.19487904149971091</v>
      </c>
      <c r="AA3" s="14" t="s">
        <v>8269</v>
      </c>
      <c r="AB3" s="14" t="s">
        <v>8269</v>
      </c>
      <c r="AC3" s="14" t="s">
        <v>8269</v>
      </c>
      <c r="AD3" s="8" t="s">
        <v>17</v>
      </c>
      <c r="AE3" s="8" t="s">
        <v>17</v>
      </c>
      <c r="AF3" s="13" t="s">
        <v>17</v>
      </c>
      <c r="AG3" s="6">
        <v>3.9259170941592101E-3</v>
      </c>
      <c r="AH3" s="8">
        <v>6.9132946329959893E-2</v>
      </c>
      <c r="AI3" s="4">
        <v>-1</v>
      </c>
      <c r="AJ3" s="4" t="str">
        <f t="shared" ref="AJ3:AJ66" si="3">IF(OR(AND(AD3&lt;0.05,AF3&gt;0),AND(AG3&lt;0.05,AI3=1)),"+","-")</f>
        <v>-</v>
      </c>
      <c r="AK3" s="4" t="str">
        <f t="shared" ref="AK3:AK66" si="4">IF(OR(AND(AD3&lt;0.05,AF3&lt;0),AND(AG3&lt;0.05,AI3=-1)),"+","-")</f>
        <v>+</v>
      </c>
      <c r="AL3" s="4" t="b">
        <v>0</v>
      </c>
      <c r="AM3" s="4" t="b">
        <v>0</v>
      </c>
      <c r="AN3" s="4" t="b">
        <v>0</v>
      </c>
      <c r="AO3" s="4" t="b">
        <v>1</v>
      </c>
      <c r="AP3" s="4" t="b">
        <v>1</v>
      </c>
      <c r="AQ3" s="15" t="b">
        <v>1</v>
      </c>
      <c r="AR3" s="16" t="b">
        <f t="shared" ref="AR3:AR66" si="5">IF(COUNTIF(AL3:AN3,FALSE)&gt;0,TRUE,FALSE)</f>
        <v>1</v>
      </c>
      <c r="AS3" s="17" t="b">
        <f t="shared" ref="AS3:AS66" si="6">IF(COUNTIF(AO3:AQ3,FALSE)&gt;0,TRUE,FALSE)</f>
        <v>0</v>
      </c>
      <c r="AT3" s="16" t="b">
        <f t="shared" si="1"/>
        <v>1</v>
      </c>
      <c r="AU3" s="20" t="b">
        <f t="shared" si="2"/>
        <v>0</v>
      </c>
    </row>
    <row r="4" spans="1:47" ht="25" customHeight="1" x14ac:dyDescent="0.2">
      <c r="A4" s="4" t="s">
        <v>220</v>
      </c>
      <c r="B4" s="4" t="s">
        <v>220</v>
      </c>
      <c r="C4" s="10" t="s">
        <v>221</v>
      </c>
      <c r="D4" s="4">
        <v>6</v>
      </c>
      <c r="E4" s="4">
        <v>6</v>
      </c>
      <c r="F4" s="4">
        <v>6</v>
      </c>
      <c r="G4" s="4">
        <v>1</v>
      </c>
      <c r="H4" s="4">
        <v>6</v>
      </c>
      <c r="I4" s="4">
        <v>6</v>
      </c>
      <c r="J4" s="4">
        <v>6</v>
      </c>
      <c r="K4" s="4" t="s">
        <v>224</v>
      </c>
      <c r="L4" s="4" t="s">
        <v>222</v>
      </c>
      <c r="M4" s="10" t="s">
        <v>223</v>
      </c>
      <c r="N4" s="14">
        <v>-1.9704977014704701</v>
      </c>
      <c r="O4" s="14">
        <v>-0.70108346231352003</v>
      </c>
      <c r="P4" s="14">
        <v>-0.75385266871374101</v>
      </c>
      <c r="Q4" s="14" t="s">
        <v>17</v>
      </c>
      <c r="R4" s="14" t="s">
        <v>17</v>
      </c>
      <c r="S4" s="14" t="s">
        <v>17</v>
      </c>
      <c r="T4" s="14">
        <v>-1.1418112774992399</v>
      </c>
      <c r="U4" s="14" t="s">
        <v>17</v>
      </c>
      <c r="V4" s="4">
        <v>0.71814834069410005</v>
      </c>
      <c r="W4" s="4" t="s">
        <v>17</v>
      </c>
      <c r="X4" s="14">
        <v>-1.1539209617476633</v>
      </c>
      <c r="Y4" s="14">
        <v>0.61370024855833172</v>
      </c>
      <c r="Z4" s="14">
        <v>0.54022071318933162</v>
      </c>
      <c r="AA4" s="14" t="s">
        <v>8269</v>
      </c>
      <c r="AB4" s="14" t="s">
        <v>8269</v>
      </c>
      <c r="AC4" s="14" t="s">
        <v>8269</v>
      </c>
      <c r="AD4" s="8" t="s">
        <v>17</v>
      </c>
      <c r="AE4" s="8" t="s">
        <v>17</v>
      </c>
      <c r="AF4" s="13" t="s">
        <v>17</v>
      </c>
      <c r="AG4" s="6">
        <v>3.9259170941592101E-3</v>
      </c>
      <c r="AH4" s="8">
        <v>6.9132946329959893E-2</v>
      </c>
      <c r="AI4" s="4">
        <v>-1</v>
      </c>
      <c r="AJ4" s="4" t="str">
        <f t="shared" si="3"/>
        <v>-</v>
      </c>
      <c r="AK4" s="4" t="str">
        <f t="shared" si="4"/>
        <v>+</v>
      </c>
      <c r="AL4" s="4" t="b">
        <v>0</v>
      </c>
      <c r="AM4" s="4" t="b">
        <v>0</v>
      </c>
      <c r="AN4" s="4" t="b">
        <v>0</v>
      </c>
      <c r="AO4" s="4" t="b">
        <v>1</v>
      </c>
      <c r="AP4" s="4" t="b">
        <v>1</v>
      </c>
      <c r="AQ4" s="15" t="b">
        <v>1</v>
      </c>
      <c r="AR4" s="16" t="b">
        <f t="shared" si="5"/>
        <v>1</v>
      </c>
      <c r="AS4" s="17" t="b">
        <f t="shared" si="6"/>
        <v>0</v>
      </c>
      <c r="AT4" s="16" t="b">
        <f t="shared" si="1"/>
        <v>1</v>
      </c>
      <c r="AU4" s="20" t="b">
        <f t="shared" si="2"/>
        <v>0</v>
      </c>
    </row>
    <row r="5" spans="1:47" ht="25" customHeight="1" x14ac:dyDescent="0.2">
      <c r="A5" s="4" t="s">
        <v>1061</v>
      </c>
      <c r="B5" s="4" t="s">
        <v>1061</v>
      </c>
      <c r="C5" s="10" t="s">
        <v>1062</v>
      </c>
      <c r="D5" s="4">
        <v>3</v>
      </c>
      <c r="E5" s="4">
        <v>3</v>
      </c>
      <c r="F5" s="4">
        <v>3</v>
      </c>
      <c r="G5" s="4">
        <v>1</v>
      </c>
      <c r="H5" s="4">
        <v>3</v>
      </c>
      <c r="I5" s="4">
        <v>3</v>
      </c>
      <c r="J5" s="4">
        <v>3</v>
      </c>
      <c r="K5" s="4" t="s">
        <v>1048</v>
      </c>
      <c r="L5" s="4" t="s">
        <v>1063</v>
      </c>
      <c r="M5" s="10" t="s">
        <v>1064</v>
      </c>
      <c r="N5" s="14">
        <v>-2.4681717941846202</v>
      </c>
      <c r="O5" s="14">
        <v>-2.2772003619671102</v>
      </c>
      <c r="P5" s="14">
        <v>-2.2380032383992101</v>
      </c>
      <c r="Q5" s="14" t="s">
        <v>17</v>
      </c>
      <c r="R5" s="14" t="s">
        <v>17</v>
      </c>
      <c r="S5" s="14" t="s">
        <v>17</v>
      </c>
      <c r="T5" s="14">
        <v>-2.3277917981836498</v>
      </c>
      <c r="U5" s="14" t="s">
        <v>17</v>
      </c>
      <c r="V5" s="4">
        <v>0.12314223922734401</v>
      </c>
      <c r="W5" s="4" t="s">
        <v>17</v>
      </c>
      <c r="X5" s="14">
        <v>-1.1399824859592327</v>
      </c>
      <c r="Y5" s="14">
        <v>0.41083739043542422</v>
      </c>
      <c r="Z5" s="14">
        <v>0.72914509552380491</v>
      </c>
      <c r="AA5" s="14" t="s">
        <v>8269</v>
      </c>
      <c r="AB5" s="14" t="s">
        <v>8269</v>
      </c>
      <c r="AC5" s="14" t="s">
        <v>8269</v>
      </c>
      <c r="AD5" s="8" t="s">
        <v>17</v>
      </c>
      <c r="AE5" s="8" t="s">
        <v>17</v>
      </c>
      <c r="AF5" s="13" t="s">
        <v>17</v>
      </c>
      <c r="AG5" s="6">
        <v>3.9259170941592101E-3</v>
      </c>
      <c r="AH5" s="8">
        <v>6.9132946329959893E-2</v>
      </c>
      <c r="AI5" s="4">
        <v>-1</v>
      </c>
      <c r="AJ5" s="4" t="str">
        <f t="shared" si="3"/>
        <v>-</v>
      </c>
      <c r="AK5" s="4" t="str">
        <f t="shared" si="4"/>
        <v>+</v>
      </c>
      <c r="AL5" s="4" t="b">
        <v>0</v>
      </c>
      <c r="AM5" s="4" t="b">
        <v>0</v>
      </c>
      <c r="AN5" s="4" t="b">
        <v>0</v>
      </c>
      <c r="AO5" s="4" t="b">
        <v>1</v>
      </c>
      <c r="AP5" s="4" t="b">
        <v>1</v>
      </c>
      <c r="AQ5" s="15" t="b">
        <v>1</v>
      </c>
      <c r="AR5" s="16" t="b">
        <f t="shared" si="5"/>
        <v>1</v>
      </c>
      <c r="AS5" s="17" t="b">
        <f t="shared" si="6"/>
        <v>0</v>
      </c>
      <c r="AT5" s="16" t="b">
        <f t="shared" si="1"/>
        <v>1</v>
      </c>
      <c r="AU5" s="20" t="b">
        <f t="shared" si="2"/>
        <v>0</v>
      </c>
    </row>
    <row r="6" spans="1:47" ht="25" customHeight="1" x14ac:dyDescent="0.2">
      <c r="A6" s="4" t="s">
        <v>1290</v>
      </c>
      <c r="B6" s="4" t="s">
        <v>1291</v>
      </c>
      <c r="C6" s="10" t="s">
        <v>1293</v>
      </c>
      <c r="D6" s="4" t="s">
        <v>1292</v>
      </c>
      <c r="E6" s="4" t="s">
        <v>1292</v>
      </c>
      <c r="F6" s="4" t="s">
        <v>1292</v>
      </c>
      <c r="G6" s="4">
        <v>2</v>
      </c>
      <c r="H6" s="4">
        <v>7</v>
      </c>
      <c r="I6" s="4">
        <v>7</v>
      </c>
      <c r="J6" s="4">
        <v>7</v>
      </c>
      <c r="K6" s="4" t="s">
        <v>1272</v>
      </c>
      <c r="L6" s="4" t="s">
        <v>1294</v>
      </c>
      <c r="M6" s="10" t="s">
        <v>1295</v>
      </c>
      <c r="N6" s="14">
        <v>-0.72789384627111198</v>
      </c>
      <c r="O6" s="14">
        <v>-1.4792614543645299</v>
      </c>
      <c r="P6" s="14">
        <v>-2.1346167742350999</v>
      </c>
      <c r="Q6" s="14" t="s">
        <v>17</v>
      </c>
      <c r="R6" s="14" t="s">
        <v>17</v>
      </c>
      <c r="S6" s="14" t="s">
        <v>17</v>
      </c>
      <c r="T6" s="14">
        <v>-1.4472573582902499</v>
      </c>
      <c r="U6" s="14" t="s">
        <v>17</v>
      </c>
      <c r="V6" s="4">
        <v>0.70390734165729496</v>
      </c>
      <c r="W6" s="4" t="s">
        <v>17</v>
      </c>
      <c r="X6" s="14">
        <v>1.021957677448635</v>
      </c>
      <c r="Y6" s="14">
        <v>-4.5466347884554809E-2</v>
      </c>
      <c r="Z6" s="14">
        <v>-0.97649132956408102</v>
      </c>
      <c r="AA6" s="14" t="s">
        <v>8269</v>
      </c>
      <c r="AB6" s="14" t="s">
        <v>8269</v>
      </c>
      <c r="AC6" s="14" t="s">
        <v>8269</v>
      </c>
      <c r="AD6" s="8" t="s">
        <v>17</v>
      </c>
      <c r="AE6" s="8" t="s">
        <v>17</v>
      </c>
      <c r="AF6" s="13" t="s">
        <v>17</v>
      </c>
      <c r="AG6" s="6">
        <v>3.9259170941592101E-3</v>
      </c>
      <c r="AH6" s="8">
        <v>6.9132946329959893E-2</v>
      </c>
      <c r="AI6" s="4">
        <v>-1</v>
      </c>
      <c r="AJ6" s="4" t="str">
        <f t="shared" si="3"/>
        <v>-</v>
      </c>
      <c r="AK6" s="4" t="str">
        <f t="shared" si="4"/>
        <v>+</v>
      </c>
      <c r="AL6" s="4" t="b">
        <v>0</v>
      </c>
      <c r="AM6" s="4" t="b">
        <v>0</v>
      </c>
      <c r="AN6" s="4" t="b">
        <v>0</v>
      </c>
      <c r="AO6" s="4" t="b">
        <v>1</v>
      </c>
      <c r="AP6" s="4" t="b">
        <v>1</v>
      </c>
      <c r="AQ6" s="15" t="b">
        <v>1</v>
      </c>
      <c r="AR6" s="16" t="b">
        <f t="shared" si="5"/>
        <v>1</v>
      </c>
      <c r="AS6" s="17" t="b">
        <f t="shared" si="6"/>
        <v>0</v>
      </c>
      <c r="AT6" s="16" t="b">
        <f t="shared" si="1"/>
        <v>1</v>
      </c>
      <c r="AU6" s="20" t="b">
        <f t="shared" si="2"/>
        <v>0</v>
      </c>
    </row>
    <row r="7" spans="1:47" ht="25" customHeight="1" x14ac:dyDescent="0.2">
      <c r="A7" s="4" t="s">
        <v>1352</v>
      </c>
      <c r="B7" s="4" t="s">
        <v>1352</v>
      </c>
      <c r="C7" s="10" t="s">
        <v>1353</v>
      </c>
      <c r="D7" s="4">
        <v>2</v>
      </c>
      <c r="E7" s="4">
        <v>2</v>
      </c>
      <c r="F7" s="4">
        <v>2</v>
      </c>
      <c r="G7" s="4">
        <v>1</v>
      </c>
      <c r="H7" s="4">
        <v>2</v>
      </c>
      <c r="I7" s="4">
        <v>2</v>
      </c>
      <c r="J7" s="4">
        <v>2</v>
      </c>
      <c r="K7" s="4" t="s">
        <v>1319</v>
      </c>
      <c r="L7" s="4" t="s">
        <v>1354</v>
      </c>
      <c r="M7" s="10" t="s">
        <v>1355</v>
      </c>
      <c r="N7" s="14">
        <v>0.167270022570527</v>
      </c>
      <c r="O7" s="14">
        <v>-0.29820212440027999</v>
      </c>
      <c r="P7" s="14">
        <v>-0.79607526045176502</v>
      </c>
      <c r="Q7" s="14" t="s">
        <v>17</v>
      </c>
      <c r="R7" s="14" t="s">
        <v>17</v>
      </c>
      <c r="S7" s="14" t="s">
        <v>17</v>
      </c>
      <c r="T7" s="14">
        <v>-0.30900245409383897</v>
      </c>
      <c r="U7" s="14" t="s">
        <v>17</v>
      </c>
      <c r="V7" s="4">
        <v>0.48176344705824498</v>
      </c>
      <c r="W7" s="4" t="s">
        <v>17</v>
      </c>
      <c r="X7" s="14">
        <v>0.98860235157439313</v>
      </c>
      <c r="Y7" s="14">
        <v>2.2418325341012485E-2</v>
      </c>
      <c r="Z7" s="14">
        <v>-1.0110206769154055</v>
      </c>
      <c r="AA7" s="14" t="s">
        <v>8269</v>
      </c>
      <c r="AB7" s="14" t="s">
        <v>8269</v>
      </c>
      <c r="AC7" s="14" t="s">
        <v>8269</v>
      </c>
      <c r="AD7" s="8" t="s">
        <v>17</v>
      </c>
      <c r="AE7" s="8" t="s">
        <v>17</v>
      </c>
      <c r="AF7" s="13" t="s">
        <v>17</v>
      </c>
      <c r="AG7" s="6">
        <v>3.9259170941592101E-3</v>
      </c>
      <c r="AH7" s="8">
        <v>6.9132946329959893E-2</v>
      </c>
      <c r="AI7" s="4">
        <v>-1</v>
      </c>
      <c r="AJ7" s="4" t="str">
        <f t="shared" si="3"/>
        <v>-</v>
      </c>
      <c r="AK7" s="4" t="str">
        <f t="shared" si="4"/>
        <v>+</v>
      </c>
      <c r="AL7" s="4" t="b">
        <v>0</v>
      </c>
      <c r="AM7" s="4" t="b">
        <v>0</v>
      </c>
      <c r="AN7" s="4" t="b">
        <v>0</v>
      </c>
      <c r="AO7" s="4" t="b">
        <v>1</v>
      </c>
      <c r="AP7" s="4" t="b">
        <v>1</v>
      </c>
      <c r="AQ7" s="15" t="b">
        <v>1</v>
      </c>
      <c r="AR7" s="16" t="b">
        <f t="shared" si="5"/>
        <v>1</v>
      </c>
      <c r="AS7" s="17" t="b">
        <f t="shared" si="6"/>
        <v>0</v>
      </c>
      <c r="AT7" s="16" t="b">
        <f t="shared" si="1"/>
        <v>1</v>
      </c>
      <c r="AU7" s="20" t="b">
        <f t="shared" si="2"/>
        <v>0</v>
      </c>
    </row>
    <row r="8" spans="1:47" ht="25" customHeight="1" x14ac:dyDescent="0.2">
      <c r="A8" s="4" t="s">
        <v>1480</v>
      </c>
      <c r="B8" s="4" t="s">
        <v>1481</v>
      </c>
      <c r="C8" s="10" t="s">
        <v>1483</v>
      </c>
      <c r="D8" s="4" t="s">
        <v>1482</v>
      </c>
      <c r="E8" s="4" t="s">
        <v>1482</v>
      </c>
      <c r="F8" s="4" t="s">
        <v>1482</v>
      </c>
      <c r="G8" s="4">
        <v>4</v>
      </c>
      <c r="H8" s="4">
        <v>4</v>
      </c>
      <c r="I8" s="4">
        <v>4</v>
      </c>
      <c r="J8" s="4">
        <v>4</v>
      </c>
      <c r="K8" s="4" t="s">
        <v>1438</v>
      </c>
      <c r="L8" s="4" t="s">
        <v>1484</v>
      </c>
      <c r="M8" s="10" t="s">
        <v>1485</v>
      </c>
      <c r="N8" s="14">
        <v>-2.74511802487388</v>
      </c>
      <c r="O8" s="14">
        <v>-2.1143792237097898</v>
      </c>
      <c r="P8" s="14">
        <v>-2.4054245877049998</v>
      </c>
      <c r="Q8" s="14" t="s">
        <v>17</v>
      </c>
      <c r="R8" s="14" t="s">
        <v>17</v>
      </c>
      <c r="S8" s="14" t="s">
        <v>17</v>
      </c>
      <c r="T8" s="14">
        <v>-2.4216406120962199</v>
      </c>
      <c r="U8" s="14" t="s">
        <v>17</v>
      </c>
      <c r="V8" s="4">
        <v>0.315681926009028</v>
      </c>
      <c r="W8" s="4" t="s">
        <v>17</v>
      </c>
      <c r="X8" s="14">
        <v>-1.0246941181181308</v>
      </c>
      <c r="Y8" s="14">
        <v>0.97332587985301122</v>
      </c>
      <c r="Z8" s="14">
        <v>5.1368238265118063E-2</v>
      </c>
      <c r="AA8" s="14" t="s">
        <v>8269</v>
      </c>
      <c r="AB8" s="14" t="s">
        <v>8269</v>
      </c>
      <c r="AC8" s="14" t="s">
        <v>8269</v>
      </c>
      <c r="AD8" s="8" t="s">
        <v>17</v>
      </c>
      <c r="AE8" s="8" t="s">
        <v>17</v>
      </c>
      <c r="AF8" s="13" t="s">
        <v>17</v>
      </c>
      <c r="AG8" s="6">
        <v>3.9259170941592101E-3</v>
      </c>
      <c r="AH8" s="8">
        <v>6.9132946329959893E-2</v>
      </c>
      <c r="AI8" s="4">
        <v>-1</v>
      </c>
      <c r="AJ8" s="4" t="str">
        <f t="shared" si="3"/>
        <v>-</v>
      </c>
      <c r="AK8" s="4" t="str">
        <f t="shared" si="4"/>
        <v>+</v>
      </c>
      <c r="AL8" s="4" t="b">
        <v>0</v>
      </c>
      <c r="AM8" s="4" t="b">
        <v>0</v>
      </c>
      <c r="AN8" s="4" t="b">
        <v>0</v>
      </c>
      <c r="AO8" s="4" t="b">
        <v>1</v>
      </c>
      <c r="AP8" s="4" t="b">
        <v>1</v>
      </c>
      <c r="AQ8" s="15" t="b">
        <v>1</v>
      </c>
      <c r="AR8" s="16" t="b">
        <f t="shared" si="5"/>
        <v>1</v>
      </c>
      <c r="AS8" s="17" t="b">
        <f t="shared" si="6"/>
        <v>0</v>
      </c>
      <c r="AT8" s="16" t="b">
        <f t="shared" si="1"/>
        <v>1</v>
      </c>
      <c r="AU8" s="20" t="b">
        <f t="shared" si="2"/>
        <v>0</v>
      </c>
    </row>
    <row r="9" spans="1:47" ht="25" customHeight="1" x14ac:dyDescent="0.2">
      <c r="A9" s="4" t="s">
        <v>1633</v>
      </c>
      <c r="B9" s="4" t="s">
        <v>1633</v>
      </c>
      <c r="C9" s="10" t="s">
        <v>1634</v>
      </c>
      <c r="D9" s="4">
        <v>4</v>
      </c>
      <c r="E9" s="4">
        <v>4</v>
      </c>
      <c r="F9" s="4">
        <v>4</v>
      </c>
      <c r="G9" s="4">
        <v>1</v>
      </c>
      <c r="H9" s="4">
        <v>4</v>
      </c>
      <c r="I9" s="4">
        <v>4</v>
      </c>
      <c r="J9" s="4">
        <v>4</v>
      </c>
      <c r="K9" s="4" t="s">
        <v>1610</v>
      </c>
      <c r="L9" s="4" t="s">
        <v>1635</v>
      </c>
      <c r="M9" s="10" t="s">
        <v>1636</v>
      </c>
      <c r="N9" s="14">
        <v>-1.9071730268870499</v>
      </c>
      <c r="O9" s="14">
        <v>-2.6464725692651698</v>
      </c>
      <c r="P9" s="14">
        <v>-2.1669751206055201</v>
      </c>
      <c r="Q9" s="14" t="s">
        <v>17</v>
      </c>
      <c r="R9" s="14" t="s">
        <v>17</v>
      </c>
      <c r="S9" s="14" t="s">
        <v>17</v>
      </c>
      <c r="T9" s="14">
        <v>-2.24020690558591</v>
      </c>
      <c r="U9" s="14" t="s">
        <v>17</v>
      </c>
      <c r="V9" s="4">
        <v>0.37505082867350797</v>
      </c>
      <c r="W9" s="4" t="s">
        <v>17</v>
      </c>
      <c r="X9" s="14">
        <v>0.88796998496643009</v>
      </c>
      <c r="Y9" s="14">
        <v>-1.0832282789939407</v>
      </c>
      <c r="Z9" s="14">
        <v>0.19525829402750897</v>
      </c>
      <c r="AA9" s="14" t="s">
        <v>8269</v>
      </c>
      <c r="AB9" s="14" t="s">
        <v>8269</v>
      </c>
      <c r="AC9" s="14" t="s">
        <v>8269</v>
      </c>
      <c r="AD9" s="8" t="s">
        <v>17</v>
      </c>
      <c r="AE9" s="8" t="s">
        <v>17</v>
      </c>
      <c r="AF9" s="13" t="s">
        <v>17</v>
      </c>
      <c r="AG9" s="6">
        <v>3.9259170941592101E-3</v>
      </c>
      <c r="AH9" s="8">
        <v>6.9132946329959893E-2</v>
      </c>
      <c r="AI9" s="4">
        <v>-1</v>
      </c>
      <c r="AJ9" s="4" t="str">
        <f t="shared" si="3"/>
        <v>-</v>
      </c>
      <c r="AK9" s="4" t="str">
        <f t="shared" si="4"/>
        <v>+</v>
      </c>
      <c r="AL9" s="4" t="b">
        <v>0</v>
      </c>
      <c r="AM9" s="4" t="b">
        <v>0</v>
      </c>
      <c r="AN9" s="4" t="b">
        <v>0</v>
      </c>
      <c r="AO9" s="4" t="b">
        <v>1</v>
      </c>
      <c r="AP9" s="4" t="b">
        <v>1</v>
      </c>
      <c r="AQ9" s="15" t="b">
        <v>1</v>
      </c>
      <c r="AR9" s="16" t="b">
        <f t="shared" si="5"/>
        <v>1</v>
      </c>
      <c r="AS9" s="17" t="b">
        <f t="shared" si="6"/>
        <v>0</v>
      </c>
      <c r="AT9" s="16" t="b">
        <f t="shared" si="1"/>
        <v>1</v>
      </c>
      <c r="AU9" s="20" t="b">
        <f t="shared" si="2"/>
        <v>0</v>
      </c>
    </row>
    <row r="10" spans="1:47" ht="25" customHeight="1" x14ac:dyDescent="0.2">
      <c r="A10" s="4" t="s">
        <v>1641</v>
      </c>
      <c r="B10" s="4" t="s">
        <v>1641</v>
      </c>
      <c r="C10" s="10" t="s">
        <v>1642</v>
      </c>
      <c r="D10" s="4">
        <v>5</v>
      </c>
      <c r="E10" s="4">
        <v>5</v>
      </c>
      <c r="F10" s="4">
        <v>5</v>
      </c>
      <c r="G10" s="4">
        <v>1</v>
      </c>
      <c r="H10" s="4">
        <v>5</v>
      </c>
      <c r="I10" s="4">
        <v>5</v>
      </c>
      <c r="J10" s="4">
        <v>5</v>
      </c>
      <c r="K10" s="4" t="s">
        <v>1645</v>
      </c>
      <c r="L10" s="4" t="s">
        <v>1643</v>
      </c>
      <c r="M10" s="10" t="s">
        <v>1644</v>
      </c>
      <c r="N10" s="14">
        <v>-2.0896665481741299</v>
      </c>
      <c r="O10" s="14">
        <v>-2.6335853262684998</v>
      </c>
      <c r="P10" s="14">
        <v>-1.80600345119448</v>
      </c>
      <c r="Q10" s="14" t="s">
        <v>17</v>
      </c>
      <c r="R10" s="14" t="s">
        <v>17</v>
      </c>
      <c r="S10" s="14" t="s">
        <v>17</v>
      </c>
      <c r="T10" s="14">
        <v>-2.17641844187904</v>
      </c>
      <c r="U10" s="14" t="s">
        <v>17</v>
      </c>
      <c r="V10" s="4">
        <v>0.42055601087583599</v>
      </c>
      <c r="W10" s="4" t="s">
        <v>17</v>
      </c>
      <c r="X10" s="14">
        <v>0.20627904835847982</v>
      </c>
      <c r="Y10" s="14">
        <v>-1.0870535019518082</v>
      </c>
      <c r="Z10" s="14">
        <v>0.88077445359332718</v>
      </c>
      <c r="AA10" s="14" t="s">
        <v>8269</v>
      </c>
      <c r="AB10" s="14" t="s">
        <v>8269</v>
      </c>
      <c r="AC10" s="14" t="s">
        <v>8269</v>
      </c>
      <c r="AD10" s="8" t="s">
        <v>17</v>
      </c>
      <c r="AE10" s="8" t="s">
        <v>17</v>
      </c>
      <c r="AF10" s="13" t="s">
        <v>17</v>
      </c>
      <c r="AG10" s="6">
        <v>3.9259170941592101E-3</v>
      </c>
      <c r="AH10" s="8">
        <v>6.9132946329959893E-2</v>
      </c>
      <c r="AI10" s="4">
        <v>-1</v>
      </c>
      <c r="AJ10" s="4" t="str">
        <f t="shared" si="3"/>
        <v>-</v>
      </c>
      <c r="AK10" s="4" t="str">
        <f t="shared" si="4"/>
        <v>+</v>
      </c>
      <c r="AL10" s="4" t="b">
        <v>0</v>
      </c>
      <c r="AM10" s="4" t="b">
        <v>0</v>
      </c>
      <c r="AN10" s="4" t="b">
        <v>0</v>
      </c>
      <c r="AO10" s="4" t="b">
        <v>1</v>
      </c>
      <c r="AP10" s="4" t="b">
        <v>1</v>
      </c>
      <c r="AQ10" s="15" t="b">
        <v>1</v>
      </c>
      <c r="AR10" s="16" t="b">
        <f t="shared" si="5"/>
        <v>1</v>
      </c>
      <c r="AS10" s="17" t="b">
        <f t="shared" si="6"/>
        <v>0</v>
      </c>
      <c r="AT10" s="16" t="b">
        <f t="shared" si="1"/>
        <v>1</v>
      </c>
      <c r="AU10" s="20" t="b">
        <f t="shared" si="2"/>
        <v>0</v>
      </c>
    </row>
    <row r="11" spans="1:47" ht="25" customHeight="1" x14ac:dyDescent="0.2">
      <c r="A11" s="4" t="s">
        <v>1743</v>
      </c>
      <c r="B11" s="4" t="s">
        <v>1743</v>
      </c>
      <c r="C11" s="10" t="s">
        <v>1744</v>
      </c>
      <c r="D11" s="4">
        <v>3</v>
      </c>
      <c r="E11" s="4">
        <v>3</v>
      </c>
      <c r="F11" s="4">
        <v>3</v>
      </c>
      <c r="G11" s="4">
        <v>1</v>
      </c>
      <c r="H11" s="4">
        <v>3</v>
      </c>
      <c r="I11" s="4">
        <v>3</v>
      </c>
      <c r="J11" s="4">
        <v>3</v>
      </c>
      <c r="K11" s="4" t="s">
        <v>1747</v>
      </c>
      <c r="L11" s="4" t="s">
        <v>1745</v>
      </c>
      <c r="M11" s="10" t="s">
        <v>1746</v>
      </c>
      <c r="N11" s="14">
        <v>-1.19124210794104</v>
      </c>
      <c r="O11" s="14">
        <v>-0.84747419956319103</v>
      </c>
      <c r="P11" s="14">
        <v>-1.47922051703965</v>
      </c>
      <c r="Q11" s="14" t="s">
        <v>17</v>
      </c>
      <c r="R11" s="14" t="s">
        <v>17</v>
      </c>
      <c r="S11" s="14" t="s">
        <v>17</v>
      </c>
      <c r="T11" s="14">
        <v>-1.1726456081812899</v>
      </c>
      <c r="U11" s="14" t="s">
        <v>17</v>
      </c>
      <c r="V11" s="4">
        <v>0.31628345635482202</v>
      </c>
      <c r="W11" s="4" t="s">
        <v>17</v>
      </c>
      <c r="X11" s="14">
        <v>-5.8796941117539525E-2</v>
      </c>
      <c r="Y11" s="14">
        <v>1.0281012240276977</v>
      </c>
      <c r="Z11" s="14">
        <v>-0.9693042829101578</v>
      </c>
      <c r="AA11" s="14" t="s">
        <v>8269</v>
      </c>
      <c r="AB11" s="14" t="s">
        <v>8269</v>
      </c>
      <c r="AC11" s="14" t="s">
        <v>8269</v>
      </c>
      <c r="AD11" s="8" t="s">
        <v>17</v>
      </c>
      <c r="AE11" s="8" t="s">
        <v>17</v>
      </c>
      <c r="AF11" s="13" t="s">
        <v>17</v>
      </c>
      <c r="AG11" s="6">
        <v>3.9259170941592101E-3</v>
      </c>
      <c r="AH11" s="8">
        <v>6.9132946329959893E-2</v>
      </c>
      <c r="AI11" s="4">
        <v>-1</v>
      </c>
      <c r="AJ11" s="4" t="str">
        <f t="shared" si="3"/>
        <v>-</v>
      </c>
      <c r="AK11" s="4" t="str">
        <f t="shared" si="4"/>
        <v>+</v>
      </c>
      <c r="AL11" s="4" t="b">
        <v>0</v>
      </c>
      <c r="AM11" s="4" t="b">
        <v>0</v>
      </c>
      <c r="AN11" s="4" t="b">
        <v>0</v>
      </c>
      <c r="AO11" s="4" t="b">
        <v>1</v>
      </c>
      <c r="AP11" s="4" t="b">
        <v>1</v>
      </c>
      <c r="AQ11" s="15" t="b">
        <v>1</v>
      </c>
      <c r="AR11" s="16" t="b">
        <f t="shared" si="5"/>
        <v>1</v>
      </c>
      <c r="AS11" s="17" t="b">
        <f t="shared" si="6"/>
        <v>0</v>
      </c>
      <c r="AT11" s="16" t="b">
        <f t="shared" si="1"/>
        <v>1</v>
      </c>
      <c r="AU11" s="20" t="b">
        <f t="shared" si="2"/>
        <v>0</v>
      </c>
    </row>
    <row r="12" spans="1:47" ht="25" customHeight="1" x14ac:dyDescent="0.2">
      <c r="A12" s="4" t="s">
        <v>1874</v>
      </c>
      <c r="B12" s="4" t="s">
        <v>1874</v>
      </c>
      <c r="C12" s="10" t="s">
        <v>1875</v>
      </c>
      <c r="D12" s="4">
        <v>4</v>
      </c>
      <c r="E12" s="4">
        <v>4</v>
      </c>
      <c r="F12" s="4">
        <v>4</v>
      </c>
      <c r="G12" s="4">
        <v>1</v>
      </c>
      <c r="H12" s="4">
        <v>4</v>
      </c>
      <c r="I12" s="4">
        <v>4</v>
      </c>
      <c r="J12" s="4">
        <v>4</v>
      </c>
      <c r="K12" s="4" t="s">
        <v>1842</v>
      </c>
      <c r="L12" s="4" t="s">
        <v>1876</v>
      </c>
      <c r="M12" s="10" t="s">
        <v>1877</v>
      </c>
      <c r="N12" s="14">
        <v>-1.9345737956731099</v>
      </c>
      <c r="O12" s="14">
        <v>-2.0955691962187202</v>
      </c>
      <c r="P12" s="14">
        <v>-2.3941608417945601</v>
      </c>
      <c r="Q12" s="14" t="s">
        <v>17</v>
      </c>
      <c r="R12" s="14" t="s">
        <v>17</v>
      </c>
      <c r="S12" s="14" t="s">
        <v>17</v>
      </c>
      <c r="T12" s="14">
        <v>-2.1414346112287999</v>
      </c>
      <c r="U12" s="14" t="s">
        <v>17</v>
      </c>
      <c r="V12" s="4">
        <v>0.23320118023113701</v>
      </c>
      <c r="W12" s="4" t="s">
        <v>17</v>
      </c>
      <c r="X12" s="14">
        <v>0.88704875057089361</v>
      </c>
      <c r="Y12" s="14">
        <v>0.19667745662615307</v>
      </c>
      <c r="Z12" s="14">
        <v>-1.083726207197041</v>
      </c>
      <c r="AA12" s="14" t="s">
        <v>8269</v>
      </c>
      <c r="AB12" s="14" t="s">
        <v>8269</v>
      </c>
      <c r="AC12" s="14" t="s">
        <v>8269</v>
      </c>
      <c r="AD12" s="8" t="s">
        <v>17</v>
      </c>
      <c r="AE12" s="8" t="s">
        <v>17</v>
      </c>
      <c r="AF12" s="13" t="s">
        <v>17</v>
      </c>
      <c r="AG12" s="6">
        <v>3.9259170941592101E-3</v>
      </c>
      <c r="AH12" s="8">
        <v>6.9132946329959893E-2</v>
      </c>
      <c r="AI12" s="4">
        <v>-1</v>
      </c>
      <c r="AJ12" s="4" t="str">
        <f t="shared" si="3"/>
        <v>-</v>
      </c>
      <c r="AK12" s="4" t="str">
        <f t="shared" si="4"/>
        <v>+</v>
      </c>
      <c r="AL12" s="4" t="b">
        <v>0</v>
      </c>
      <c r="AM12" s="4" t="b">
        <v>0</v>
      </c>
      <c r="AN12" s="4" t="b">
        <v>0</v>
      </c>
      <c r="AO12" s="4" t="b">
        <v>1</v>
      </c>
      <c r="AP12" s="4" t="b">
        <v>1</v>
      </c>
      <c r="AQ12" s="15" t="b">
        <v>1</v>
      </c>
      <c r="AR12" s="16" t="b">
        <f t="shared" si="5"/>
        <v>1</v>
      </c>
      <c r="AS12" s="17" t="b">
        <f t="shared" si="6"/>
        <v>0</v>
      </c>
      <c r="AT12" s="16" t="b">
        <f t="shared" si="1"/>
        <v>1</v>
      </c>
      <c r="AU12" s="20" t="b">
        <f t="shared" si="2"/>
        <v>0</v>
      </c>
    </row>
    <row r="13" spans="1:47" ht="25" customHeight="1" x14ac:dyDescent="0.2">
      <c r="A13" s="4" t="s">
        <v>2014</v>
      </c>
      <c r="B13" s="4" t="s">
        <v>2014</v>
      </c>
      <c r="C13" s="10" t="s">
        <v>2015</v>
      </c>
      <c r="D13" s="4">
        <v>22</v>
      </c>
      <c r="E13" s="4">
        <v>2</v>
      </c>
      <c r="F13" s="4">
        <v>2</v>
      </c>
      <c r="G13" s="4">
        <v>1</v>
      </c>
      <c r="H13" s="4">
        <v>22</v>
      </c>
      <c r="I13" s="4">
        <v>2</v>
      </c>
      <c r="J13" s="4">
        <v>2</v>
      </c>
      <c r="K13" s="4" t="s">
        <v>1980</v>
      </c>
      <c r="L13" s="4" t="s">
        <v>2016</v>
      </c>
      <c r="M13" s="10" t="s">
        <v>2017</v>
      </c>
      <c r="N13" s="14">
        <v>0.25926992779671199</v>
      </c>
      <c r="O13" s="14">
        <v>0.22215476462873701</v>
      </c>
      <c r="P13" s="14">
        <v>1.05346735435684</v>
      </c>
      <c r="Q13" s="14" t="s">
        <v>17</v>
      </c>
      <c r="R13" s="14" t="s">
        <v>17</v>
      </c>
      <c r="S13" s="14" t="s">
        <v>17</v>
      </c>
      <c r="T13" s="14">
        <v>0.51163068226076303</v>
      </c>
      <c r="U13" s="14" t="s">
        <v>17</v>
      </c>
      <c r="V13" s="4">
        <v>0.46961113514839098</v>
      </c>
      <c r="W13" s="4" t="s">
        <v>17</v>
      </c>
      <c r="X13" s="14">
        <v>-0.53738239061198689</v>
      </c>
      <c r="Y13" s="14">
        <v>-0.61641621325813667</v>
      </c>
      <c r="Z13" s="14">
        <v>1.1537986038701236</v>
      </c>
      <c r="AA13" s="14" t="s">
        <v>8269</v>
      </c>
      <c r="AB13" s="14" t="s">
        <v>8269</v>
      </c>
      <c r="AC13" s="14" t="s">
        <v>8269</v>
      </c>
      <c r="AD13" s="8" t="s">
        <v>17</v>
      </c>
      <c r="AE13" s="8" t="s">
        <v>17</v>
      </c>
      <c r="AF13" s="13" t="s">
        <v>17</v>
      </c>
      <c r="AG13" s="6">
        <v>3.9259170941592101E-3</v>
      </c>
      <c r="AH13" s="8">
        <v>6.9132946329959893E-2</v>
      </c>
      <c r="AI13" s="4">
        <v>-1</v>
      </c>
      <c r="AJ13" s="4" t="str">
        <f t="shared" si="3"/>
        <v>-</v>
      </c>
      <c r="AK13" s="4" t="str">
        <f t="shared" si="4"/>
        <v>+</v>
      </c>
      <c r="AL13" s="4" t="b">
        <v>0</v>
      </c>
      <c r="AM13" s="4" t="b">
        <v>0</v>
      </c>
      <c r="AN13" s="4" t="b">
        <v>0</v>
      </c>
      <c r="AO13" s="4" t="b">
        <v>1</v>
      </c>
      <c r="AP13" s="4" t="b">
        <v>1</v>
      </c>
      <c r="AQ13" s="15" t="b">
        <v>1</v>
      </c>
      <c r="AR13" s="16" t="b">
        <f t="shared" si="5"/>
        <v>1</v>
      </c>
      <c r="AS13" s="17" t="b">
        <f t="shared" si="6"/>
        <v>0</v>
      </c>
      <c r="AT13" s="16" t="b">
        <f t="shared" si="1"/>
        <v>1</v>
      </c>
      <c r="AU13" s="20" t="b">
        <f t="shared" si="2"/>
        <v>0</v>
      </c>
    </row>
    <row r="14" spans="1:47" ht="25" customHeight="1" x14ac:dyDescent="0.2">
      <c r="A14" s="4" t="s">
        <v>2083</v>
      </c>
      <c r="B14" s="4" t="s">
        <v>2083</v>
      </c>
      <c r="C14" s="10" t="s">
        <v>2084</v>
      </c>
      <c r="D14" s="4">
        <v>5</v>
      </c>
      <c r="E14" s="4">
        <v>5</v>
      </c>
      <c r="F14" s="4">
        <v>5</v>
      </c>
      <c r="G14" s="4">
        <v>1</v>
      </c>
      <c r="H14" s="4">
        <v>5</v>
      </c>
      <c r="I14" s="4">
        <v>5</v>
      </c>
      <c r="J14" s="4">
        <v>5</v>
      </c>
      <c r="K14" s="4" t="s">
        <v>2049</v>
      </c>
      <c r="L14" s="4" t="s">
        <v>2085</v>
      </c>
      <c r="M14" s="10" t="s">
        <v>2086</v>
      </c>
      <c r="N14" s="14">
        <v>-0.47384111546025998</v>
      </c>
      <c r="O14" s="14">
        <v>-1.30308038373443</v>
      </c>
      <c r="P14" s="14">
        <v>-2.85163284965174</v>
      </c>
      <c r="Q14" s="14" t="s">
        <v>17</v>
      </c>
      <c r="R14" s="14" t="s">
        <v>17</v>
      </c>
      <c r="S14" s="14" t="s">
        <v>17</v>
      </c>
      <c r="T14" s="14">
        <v>-1.5428514496154799</v>
      </c>
      <c r="U14" s="14" t="s">
        <v>17</v>
      </c>
      <c r="V14" s="4">
        <v>1.2068931211265701</v>
      </c>
      <c r="W14" s="4" t="s">
        <v>17</v>
      </c>
      <c r="X14" s="14">
        <v>0.88575393747986075</v>
      </c>
      <c r="Y14" s="14">
        <v>0.19866801930003017</v>
      </c>
      <c r="Z14" s="14">
        <v>-1.0844219567798905</v>
      </c>
      <c r="AA14" s="14" t="s">
        <v>8269</v>
      </c>
      <c r="AB14" s="14" t="s">
        <v>8269</v>
      </c>
      <c r="AC14" s="14" t="s">
        <v>8269</v>
      </c>
      <c r="AD14" s="8" t="s">
        <v>17</v>
      </c>
      <c r="AE14" s="8" t="s">
        <v>17</v>
      </c>
      <c r="AF14" s="13" t="s">
        <v>17</v>
      </c>
      <c r="AG14" s="6">
        <v>3.9259170941592101E-3</v>
      </c>
      <c r="AH14" s="8">
        <v>6.9132946329959893E-2</v>
      </c>
      <c r="AI14" s="4">
        <v>-1</v>
      </c>
      <c r="AJ14" s="4" t="str">
        <f t="shared" si="3"/>
        <v>-</v>
      </c>
      <c r="AK14" s="4" t="str">
        <f t="shared" si="4"/>
        <v>+</v>
      </c>
      <c r="AL14" s="4" t="b">
        <v>0</v>
      </c>
      <c r="AM14" s="4" t="b">
        <v>0</v>
      </c>
      <c r="AN14" s="4" t="b">
        <v>0</v>
      </c>
      <c r="AO14" s="4" t="b">
        <v>1</v>
      </c>
      <c r="AP14" s="4" t="b">
        <v>1</v>
      </c>
      <c r="AQ14" s="15" t="b">
        <v>1</v>
      </c>
      <c r="AR14" s="16" t="b">
        <f t="shared" si="5"/>
        <v>1</v>
      </c>
      <c r="AS14" s="17" t="b">
        <f t="shared" si="6"/>
        <v>0</v>
      </c>
      <c r="AT14" s="16" t="b">
        <f t="shared" si="1"/>
        <v>1</v>
      </c>
      <c r="AU14" s="20" t="b">
        <f t="shared" si="2"/>
        <v>0</v>
      </c>
    </row>
    <row r="15" spans="1:47" ht="25" customHeight="1" x14ac:dyDescent="0.2">
      <c r="A15" s="4" t="s">
        <v>2149</v>
      </c>
      <c r="B15" s="4" t="s">
        <v>2149</v>
      </c>
      <c r="C15" s="10" t="s">
        <v>2150</v>
      </c>
      <c r="D15" s="4">
        <v>6</v>
      </c>
      <c r="E15" s="4">
        <v>6</v>
      </c>
      <c r="F15" s="4">
        <v>6</v>
      </c>
      <c r="G15" s="4">
        <v>1</v>
      </c>
      <c r="H15" s="4">
        <v>6</v>
      </c>
      <c r="I15" s="4">
        <v>6</v>
      </c>
      <c r="J15" s="4">
        <v>6</v>
      </c>
      <c r="K15" s="4" t="s">
        <v>2128</v>
      </c>
      <c r="L15" s="4" t="s">
        <v>2151</v>
      </c>
      <c r="M15" s="10" t="s">
        <v>2152</v>
      </c>
      <c r="N15" s="14">
        <v>-0.54474031967464898</v>
      </c>
      <c r="O15" s="14">
        <v>-0.93268058666750497</v>
      </c>
      <c r="P15" s="14">
        <v>-1.61299960150785</v>
      </c>
      <c r="Q15" s="14" t="s">
        <v>17</v>
      </c>
      <c r="R15" s="14" t="s">
        <v>17</v>
      </c>
      <c r="S15" s="14" t="s">
        <v>17</v>
      </c>
      <c r="T15" s="14">
        <v>-1.0301401692833301</v>
      </c>
      <c r="U15" s="14" t="s">
        <v>17</v>
      </c>
      <c r="V15" s="4">
        <v>0.54075710905029695</v>
      </c>
      <c r="W15" s="4" t="s">
        <v>17</v>
      </c>
      <c r="X15" s="14">
        <v>0.89763008471801131</v>
      </c>
      <c r="Y15" s="14">
        <v>0.18022801916925793</v>
      </c>
      <c r="Z15" s="14">
        <v>-1.0778581038872701</v>
      </c>
      <c r="AA15" s="14" t="s">
        <v>8269</v>
      </c>
      <c r="AB15" s="14" t="s">
        <v>8269</v>
      </c>
      <c r="AC15" s="14" t="s">
        <v>8269</v>
      </c>
      <c r="AD15" s="8" t="s">
        <v>17</v>
      </c>
      <c r="AE15" s="8" t="s">
        <v>17</v>
      </c>
      <c r="AF15" s="13" t="s">
        <v>17</v>
      </c>
      <c r="AG15" s="6">
        <v>3.9259170941592101E-3</v>
      </c>
      <c r="AH15" s="8">
        <v>6.9132946329959893E-2</v>
      </c>
      <c r="AI15" s="4">
        <v>-1</v>
      </c>
      <c r="AJ15" s="4" t="str">
        <f t="shared" si="3"/>
        <v>-</v>
      </c>
      <c r="AK15" s="4" t="str">
        <f t="shared" si="4"/>
        <v>+</v>
      </c>
      <c r="AL15" s="4" t="b">
        <v>0</v>
      </c>
      <c r="AM15" s="4" t="b">
        <v>0</v>
      </c>
      <c r="AN15" s="4" t="b">
        <v>0</v>
      </c>
      <c r="AO15" s="4" t="b">
        <v>1</v>
      </c>
      <c r="AP15" s="4" t="b">
        <v>1</v>
      </c>
      <c r="AQ15" s="15" t="b">
        <v>1</v>
      </c>
      <c r="AR15" s="16" t="b">
        <f t="shared" si="5"/>
        <v>1</v>
      </c>
      <c r="AS15" s="17" t="b">
        <f t="shared" si="6"/>
        <v>0</v>
      </c>
      <c r="AT15" s="16" t="b">
        <f t="shared" si="1"/>
        <v>1</v>
      </c>
      <c r="AU15" s="20" t="b">
        <f t="shared" si="2"/>
        <v>0</v>
      </c>
    </row>
    <row r="16" spans="1:47" ht="25" customHeight="1" x14ac:dyDescent="0.2">
      <c r="A16" s="4" t="s">
        <v>2255</v>
      </c>
      <c r="B16" s="4" t="s">
        <v>2255</v>
      </c>
      <c r="C16" s="10" t="s">
        <v>2256</v>
      </c>
      <c r="D16" s="4">
        <v>3</v>
      </c>
      <c r="E16" s="4">
        <v>3</v>
      </c>
      <c r="F16" s="4">
        <v>3</v>
      </c>
      <c r="G16" s="4">
        <v>1</v>
      </c>
      <c r="H16" s="4">
        <v>3</v>
      </c>
      <c r="I16" s="4">
        <v>3</v>
      </c>
      <c r="J16" s="4">
        <v>3</v>
      </c>
      <c r="K16" s="4" t="s">
        <v>2212</v>
      </c>
      <c r="L16" s="4" t="s">
        <v>2257</v>
      </c>
      <c r="M16" s="10" t="s">
        <v>2258</v>
      </c>
      <c r="N16" s="14">
        <v>-1.49742050451081</v>
      </c>
      <c r="O16" s="14">
        <v>-2.0395899751295299</v>
      </c>
      <c r="P16" s="14">
        <v>-2.9860062058726902</v>
      </c>
      <c r="Q16" s="14" t="s">
        <v>17</v>
      </c>
      <c r="R16" s="14" t="s">
        <v>17</v>
      </c>
      <c r="S16" s="14" t="s">
        <v>17</v>
      </c>
      <c r="T16" s="14">
        <v>-2.1743388951710099</v>
      </c>
      <c r="U16" s="14" t="s">
        <v>17</v>
      </c>
      <c r="V16" s="4">
        <v>0.75338555943422503</v>
      </c>
      <c r="W16" s="4" t="s">
        <v>17</v>
      </c>
      <c r="X16" s="14">
        <v>0.898501945230473</v>
      </c>
      <c r="Y16" s="14">
        <v>0.1788578482213983</v>
      </c>
      <c r="Z16" s="14">
        <v>-1.0773597934518719</v>
      </c>
      <c r="AA16" s="14" t="s">
        <v>8269</v>
      </c>
      <c r="AB16" s="14" t="s">
        <v>8269</v>
      </c>
      <c r="AC16" s="14" t="s">
        <v>8269</v>
      </c>
      <c r="AD16" s="8" t="s">
        <v>17</v>
      </c>
      <c r="AE16" s="8" t="s">
        <v>17</v>
      </c>
      <c r="AF16" s="13" t="s">
        <v>17</v>
      </c>
      <c r="AG16" s="6">
        <v>3.9259170941592101E-3</v>
      </c>
      <c r="AH16" s="8">
        <v>6.9132946329959893E-2</v>
      </c>
      <c r="AI16" s="4">
        <v>-1</v>
      </c>
      <c r="AJ16" s="4" t="str">
        <f t="shared" si="3"/>
        <v>-</v>
      </c>
      <c r="AK16" s="4" t="str">
        <f t="shared" si="4"/>
        <v>+</v>
      </c>
      <c r="AL16" s="4" t="b">
        <v>0</v>
      </c>
      <c r="AM16" s="4" t="b">
        <v>0</v>
      </c>
      <c r="AN16" s="4" t="b">
        <v>0</v>
      </c>
      <c r="AO16" s="4" t="b">
        <v>1</v>
      </c>
      <c r="AP16" s="4" t="b">
        <v>1</v>
      </c>
      <c r="AQ16" s="15" t="b">
        <v>1</v>
      </c>
      <c r="AR16" s="16" t="b">
        <f t="shared" si="5"/>
        <v>1</v>
      </c>
      <c r="AS16" s="17" t="b">
        <f t="shared" si="6"/>
        <v>0</v>
      </c>
      <c r="AT16" s="16" t="b">
        <f t="shared" si="1"/>
        <v>1</v>
      </c>
      <c r="AU16" s="20" t="b">
        <f t="shared" si="2"/>
        <v>0</v>
      </c>
    </row>
    <row r="17" spans="1:47" ht="25" customHeight="1" x14ac:dyDescent="0.2">
      <c r="A17" s="4" t="s">
        <v>2271</v>
      </c>
      <c r="B17" s="4" t="s">
        <v>2271</v>
      </c>
      <c r="C17" s="10" t="s">
        <v>2272</v>
      </c>
      <c r="D17" s="4" t="s">
        <v>1082</v>
      </c>
      <c r="E17" s="4" t="s">
        <v>1082</v>
      </c>
      <c r="F17" s="4" t="s">
        <v>1082</v>
      </c>
      <c r="G17" s="4">
        <v>2</v>
      </c>
      <c r="H17" s="4">
        <v>3</v>
      </c>
      <c r="I17" s="4">
        <v>3</v>
      </c>
      <c r="J17" s="4">
        <v>3</v>
      </c>
      <c r="K17" s="4" t="s">
        <v>2233</v>
      </c>
      <c r="L17" s="4" t="s">
        <v>2273</v>
      </c>
      <c r="M17" s="10" t="s">
        <v>2274</v>
      </c>
      <c r="N17" s="14">
        <v>-1.11332783014869</v>
      </c>
      <c r="O17" s="14">
        <v>-1.7671420684242101</v>
      </c>
      <c r="P17" s="14">
        <v>-2.0444073990131</v>
      </c>
      <c r="Q17" s="14" t="s">
        <v>17</v>
      </c>
      <c r="R17" s="14" t="s">
        <v>17</v>
      </c>
      <c r="S17" s="14" t="s">
        <v>17</v>
      </c>
      <c r="T17" s="14">
        <v>-1.6416257658619999</v>
      </c>
      <c r="U17" s="14" t="s">
        <v>17</v>
      </c>
      <c r="V17" s="4">
        <v>0.47806176122531502</v>
      </c>
      <c r="W17" s="4" t="s">
        <v>17</v>
      </c>
      <c r="X17" s="14">
        <v>1.1050830218238672</v>
      </c>
      <c r="Y17" s="14">
        <v>-0.26255248326178748</v>
      </c>
      <c r="Z17" s="14">
        <v>-0.84253053856207893</v>
      </c>
      <c r="AA17" s="14" t="s">
        <v>8269</v>
      </c>
      <c r="AB17" s="14" t="s">
        <v>8269</v>
      </c>
      <c r="AC17" s="14" t="s">
        <v>8269</v>
      </c>
      <c r="AD17" s="8" t="s">
        <v>17</v>
      </c>
      <c r="AE17" s="8" t="s">
        <v>17</v>
      </c>
      <c r="AF17" s="13" t="s">
        <v>17</v>
      </c>
      <c r="AG17" s="6">
        <v>3.9259170941592101E-3</v>
      </c>
      <c r="AH17" s="8">
        <v>6.9132946329959893E-2</v>
      </c>
      <c r="AI17" s="4">
        <v>-1</v>
      </c>
      <c r="AJ17" s="4" t="str">
        <f t="shared" si="3"/>
        <v>-</v>
      </c>
      <c r="AK17" s="4" t="str">
        <f t="shared" si="4"/>
        <v>+</v>
      </c>
      <c r="AL17" s="4" t="b">
        <v>0</v>
      </c>
      <c r="AM17" s="4" t="b">
        <v>0</v>
      </c>
      <c r="AN17" s="4" t="b">
        <v>0</v>
      </c>
      <c r="AO17" s="4" t="b">
        <v>1</v>
      </c>
      <c r="AP17" s="4" t="b">
        <v>1</v>
      </c>
      <c r="AQ17" s="15" t="b">
        <v>1</v>
      </c>
      <c r="AR17" s="16" t="b">
        <f t="shared" si="5"/>
        <v>1</v>
      </c>
      <c r="AS17" s="17" t="b">
        <f t="shared" si="6"/>
        <v>0</v>
      </c>
      <c r="AT17" s="16" t="b">
        <f t="shared" si="1"/>
        <v>1</v>
      </c>
      <c r="AU17" s="20" t="b">
        <f t="shared" si="2"/>
        <v>0</v>
      </c>
    </row>
    <row r="18" spans="1:47" ht="25" customHeight="1" x14ac:dyDescent="0.2">
      <c r="A18" s="4" t="s">
        <v>2279</v>
      </c>
      <c r="B18" s="4" t="s">
        <v>2279</v>
      </c>
      <c r="C18" s="10" t="s">
        <v>2280</v>
      </c>
      <c r="D18" s="4">
        <v>2</v>
      </c>
      <c r="E18" s="4">
        <v>2</v>
      </c>
      <c r="F18" s="4">
        <v>2</v>
      </c>
      <c r="G18" s="4">
        <v>1</v>
      </c>
      <c r="H18" s="4">
        <v>2</v>
      </c>
      <c r="I18" s="4">
        <v>2</v>
      </c>
      <c r="J18" s="4">
        <v>2</v>
      </c>
      <c r="K18" s="4" t="s">
        <v>2244</v>
      </c>
      <c r="L18" s="4" t="s">
        <v>2281</v>
      </c>
      <c r="M18" s="10" t="s">
        <v>2282</v>
      </c>
      <c r="N18" s="14">
        <v>-0.60169107060558602</v>
      </c>
      <c r="O18" s="14">
        <v>-0.63722750318333299</v>
      </c>
      <c r="P18" s="14">
        <v>-0.55055929875991405</v>
      </c>
      <c r="Q18" s="14" t="s">
        <v>17</v>
      </c>
      <c r="R18" s="14" t="s">
        <v>17</v>
      </c>
      <c r="S18" s="14" t="s">
        <v>17</v>
      </c>
      <c r="T18" s="14">
        <v>-0.59649262418294402</v>
      </c>
      <c r="U18" s="14" t="s">
        <v>17</v>
      </c>
      <c r="V18" s="4">
        <v>4.3567330632041899E-2</v>
      </c>
      <c r="W18" s="4" t="s">
        <v>17</v>
      </c>
      <c r="X18" s="14">
        <v>-0.11931982857858146</v>
      </c>
      <c r="Y18" s="14">
        <v>-0.93498679881088509</v>
      </c>
      <c r="Z18" s="14">
        <v>1.0543066273894666</v>
      </c>
      <c r="AA18" s="14" t="s">
        <v>8269</v>
      </c>
      <c r="AB18" s="14" t="s">
        <v>8269</v>
      </c>
      <c r="AC18" s="14" t="s">
        <v>8269</v>
      </c>
      <c r="AD18" s="8" t="s">
        <v>17</v>
      </c>
      <c r="AE18" s="8" t="s">
        <v>17</v>
      </c>
      <c r="AF18" s="13" t="s">
        <v>17</v>
      </c>
      <c r="AG18" s="6">
        <v>3.9259170941592101E-3</v>
      </c>
      <c r="AH18" s="8">
        <v>6.9132946329959893E-2</v>
      </c>
      <c r="AI18" s="4">
        <v>-1</v>
      </c>
      <c r="AJ18" s="4" t="str">
        <f t="shared" si="3"/>
        <v>-</v>
      </c>
      <c r="AK18" s="4" t="str">
        <f t="shared" si="4"/>
        <v>+</v>
      </c>
      <c r="AL18" s="4" t="b">
        <v>0</v>
      </c>
      <c r="AM18" s="4" t="b">
        <v>0</v>
      </c>
      <c r="AN18" s="4" t="b">
        <v>0</v>
      </c>
      <c r="AO18" s="4" t="b">
        <v>1</v>
      </c>
      <c r="AP18" s="4" t="b">
        <v>1</v>
      </c>
      <c r="AQ18" s="15" t="b">
        <v>1</v>
      </c>
      <c r="AR18" s="16" t="b">
        <f t="shared" si="5"/>
        <v>1</v>
      </c>
      <c r="AS18" s="17" t="b">
        <f t="shared" si="6"/>
        <v>0</v>
      </c>
      <c r="AT18" s="16" t="b">
        <f t="shared" si="1"/>
        <v>1</v>
      </c>
      <c r="AU18" s="20" t="b">
        <f t="shared" si="2"/>
        <v>0</v>
      </c>
    </row>
    <row r="19" spans="1:47" ht="25" customHeight="1" x14ac:dyDescent="0.2">
      <c r="A19" s="4" t="s">
        <v>2300</v>
      </c>
      <c r="B19" s="4" t="s">
        <v>2300</v>
      </c>
      <c r="C19" s="10" t="s">
        <v>2301</v>
      </c>
      <c r="D19" s="4">
        <v>8</v>
      </c>
      <c r="E19" s="4">
        <v>8</v>
      </c>
      <c r="F19" s="4">
        <v>8</v>
      </c>
      <c r="G19" s="4">
        <v>1</v>
      </c>
      <c r="H19" s="4">
        <v>8</v>
      </c>
      <c r="I19" s="4">
        <v>8</v>
      </c>
      <c r="J19" s="4">
        <v>8</v>
      </c>
      <c r="K19" s="4" t="s">
        <v>2279</v>
      </c>
      <c r="L19" s="4" t="s">
        <v>2302</v>
      </c>
      <c r="M19" s="10" t="s">
        <v>2303</v>
      </c>
      <c r="N19" s="14">
        <v>-2.2511068954505902</v>
      </c>
      <c r="O19" s="14">
        <v>-1.2115232830548099</v>
      </c>
      <c r="P19" s="14">
        <v>-1.0387613027370399</v>
      </c>
      <c r="Q19" s="14" t="s">
        <v>17</v>
      </c>
      <c r="R19" s="14" t="s">
        <v>17</v>
      </c>
      <c r="S19" s="14" t="s">
        <v>17</v>
      </c>
      <c r="T19" s="14">
        <v>-1.5004638270808099</v>
      </c>
      <c r="U19" s="14" t="s">
        <v>17</v>
      </c>
      <c r="V19" s="4">
        <v>0.65578993399527397</v>
      </c>
      <c r="W19" s="4" t="s">
        <v>17</v>
      </c>
      <c r="X19" s="14">
        <v>-1.1446395094792459</v>
      </c>
      <c r="Y19" s="14">
        <v>0.44059923620005703</v>
      </c>
      <c r="Z19" s="14">
        <v>0.7040402732791885</v>
      </c>
      <c r="AA19" s="14" t="s">
        <v>8269</v>
      </c>
      <c r="AB19" s="14" t="s">
        <v>8269</v>
      </c>
      <c r="AC19" s="14" t="s">
        <v>8269</v>
      </c>
      <c r="AD19" s="8" t="s">
        <v>17</v>
      </c>
      <c r="AE19" s="8" t="s">
        <v>17</v>
      </c>
      <c r="AF19" s="13" t="s">
        <v>17</v>
      </c>
      <c r="AG19" s="6">
        <v>3.9259170941592101E-3</v>
      </c>
      <c r="AH19" s="8">
        <v>6.9132946329959893E-2</v>
      </c>
      <c r="AI19" s="4">
        <v>-1</v>
      </c>
      <c r="AJ19" s="4" t="str">
        <f t="shared" si="3"/>
        <v>-</v>
      </c>
      <c r="AK19" s="4" t="str">
        <f t="shared" si="4"/>
        <v>+</v>
      </c>
      <c r="AL19" s="4" t="b">
        <v>0</v>
      </c>
      <c r="AM19" s="4" t="b">
        <v>0</v>
      </c>
      <c r="AN19" s="4" t="b">
        <v>0</v>
      </c>
      <c r="AO19" s="4" t="b">
        <v>1</v>
      </c>
      <c r="AP19" s="4" t="b">
        <v>1</v>
      </c>
      <c r="AQ19" s="15" t="b">
        <v>1</v>
      </c>
      <c r="AR19" s="16" t="b">
        <f t="shared" si="5"/>
        <v>1</v>
      </c>
      <c r="AS19" s="17" t="b">
        <f t="shared" si="6"/>
        <v>0</v>
      </c>
      <c r="AT19" s="16" t="b">
        <f t="shared" si="1"/>
        <v>1</v>
      </c>
      <c r="AU19" s="20" t="b">
        <f t="shared" si="2"/>
        <v>0</v>
      </c>
    </row>
    <row r="20" spans="1:47" ht="25" customHeight="1" x14ac:dyDescent="0.2">
      <c r="A20" s="4" t="s">
        <v>2473</v>
      </c>
      <c r="B20" s="4" t="s">
        <v>2473</v>
      </c>
      <c r="C20" s="10" t="s">
        <v>2474</v>
      </c>
      <c r="D20" s="4">
        <v>5</v>
      </c>
      <c r="E20" s="4">
        <v>5</v>
      </c>
      <c r="F20" s="4">
        <v>5</v>
      </c>
      <c r="G20" s="4">
        <v>1</v>
      </c>
      <c r="H20" s="4">
        <v>5</v>
      </c>
      <c r="I20" s="4">
        <v>5</v>
      </c>
      <c r="J20" s="4">
        <v>5</v>
      </c>
      <c r="K20" s="4" t="s">
        <v>2448</v>
      </c>
      <c r="L20" s="4" t="s">
        <v>2475</v>
      </c>
      <c r="M20" s="10" t="s">
        <v>2476</v>
      </c>
      <c r="N20" s="14">
        <v>-2.2613064563618801</v>
      </c>
      <c r="O20" s="14">
        <v>-2.4015135221696999</v>
      </c>
      <c r="P20" s="14">
        <v>-2.67366691443921</v>
      </c>
      <c r="Q20" s="14" t="s">
        <v>17</v>
      </c>
      <c r="R20" s="14" t="s">
        <v>17</v>
      </c>
      <c r="S20" s="14" t="s">
        <v>17</v>
      </c>
      <c r="T20" s="14">
        <v>-2.4454956309902598</v>
      </c>
      <c r="U20" s="14" t="s">
        <v>17</v>
      </c>
      <c r="V20" s="4">
        <v>0.20966903984294799</v>
      </c>
      <c r="W20" s="4" t="s">
        <v>17</v>
      </c>
      <c r="X20" s="14">
        <v>0.87847578625031386</v>
      </c>
      <c r="Y20" s="14">
        <v>0.20976920986287639</v>
      </c>
      <c r="Z20" s="14">
        <v>-1.0882449961131904</v>
      </c>
      <c r="AA20" s="14" t="s">
        <v>8269</v>
      </c>
      <c r="AB20" s="14" t="s">
        <v>8269</v>
      </c>
      <c r="AC20" s="14" t="s">
        <v>8269</v>
      </c>
      <c r="AD20" s="8" t="s">
        <v>17</v>
      </c>
      <c r="AE20" s="8" t="s">
        <v>17</v>
      </c>
      <c r="AF20" s="13" t="s">
        <v>17</v>
      </c>
      <c r="AG20" s="6">
        <v>3.9259170941592101E-3</v>
      </c>
      <c r="AH20" s="8">
        <v>6.9132946329959893E-2</v>
      </c>
      <c r="AI20" s="4">
        <v>-1</v>
      </c>
      <c r="AJ20" s="4" t="str">
        <f t="shared" si="3"/>
        <v>-</v>
      </c>
      <c r="AK20" s="4" t="str">
        <f t="shared" si="4"/>
        <v>+</v>
      </c>
      <c r="AL20" s="4" t="b">
        <v>0</v>
      </c>
      <c r="AM20" s="4" t="b">
        <v>0</v>
      </c>
      <c r="AN20" s="4" t="b">
        <v>0</v>
      </c>
      <c r="AO20" s="4" t="b">
        <v>1</v>
      </c>
      <c r="AP20" s="4" t="b">
        <v>1</v>
      </c>
      <c r="AQ20" s="15" t="b">
        <v>1</v>
      </c>
      <c r="AR20" s="16" t="b">
        <f t="shared" si="5"/>
        <v>1</v>
      </c>
      <c r="AS20" s="17" t="b">
        <f t="shared" si="6"/>
        <v>0</v>
      </c>
      <c r="AT20" s="16" t="b">
        <f t="shared" si="1"/>
        <v>1</v>
      </c>
      <c r="AU20" s="20" t="b">
        <f t="shared" si="2"/>
        <v>0</v>
      </c>
    </row>
    <row r="21" spans="1:47" ht="25" customHeight="1" x14ac:dyDescent="0.2">
      <c r="A21" s="4" t="s">
        <v>2543</v>
      </c>
      <c r="B21" s="4" t="s">
        <v>2544</v>
      </c>
      <c r="C21" s="10" t="s">
        <v>2545</v>
      </c>
      <c r="D21" s="4" t="s">
        <v>407</v>
      </c>
      <c r="E21" s="4" t="s">
        <v>407</v>
      </c>
      <c r="F21" s="4" t="s">
        <v>407</v>
      </c>
      <c r="G21" s="4">
        <v>2</v>
      </c>
      <c r="H21" s="4">
        <v>3</v>
      </c>
      <c r="I21" s="4">
        <v>3</v>
      </c>
      <c r="J21" s="4">
        <v>3</v>
      </c>
      <c r="K21" s="4" t="s">
        <v>2526</v>
      </c>
      <c r="L21" s="4" t="s">
        <v>2546</v>
      </c>
      <c r="M21" s="10" t="s">
        <v>2547</v>
      </c>
      <c r="N21" s="14">
        <v>-2.5628185044215201</v>
      </c>
      <c r="O21" s="14">
        <v>-1.89052737274282</v>
      </c>
      <c r="P21" s="14">
        <v>-1.6292205106666899</v>
      </c>
      <c r="Q21" s="14" t="s">
        <v>17</v>
      </c>
      <c r="R21" s="14" t="s">
        <v>17</v>
      </c>
      <c r="S21" s="14" t="s">
        <v>17</v>
      </c>
      <c r="T21" s="14">
        <v>-2.0275221292770098</v>
      </c>
      <c r="U21" s="14" t="s">
        <v>17</v>
      </c>
      <c r="V21" s="4">
        <v>0.48163988204275199</v>
      </c>
      <c r="W21" s="4" t="s">
        <v>17</v>
      </c>
      <c r="X21" s="14">
        <v>-1.1114037584972905</v>
      </c>
      <c r="Y21" s="14">
        <v>0.28443399652279749</v>
      </c>
      <c r="Z21" s="14">
        <v>0.82696976197449146</v>
      </c>
      <c r="AA21" s="14" t="s">
        <v>8269</v>
      </c>
      <c r="AB21" s="14" t="s">
        <v>8269</v>
      </c>
      <c r="AC21" s="14" t="s">
        <v>8269</v>
      </c>
      <c r="AD21" s="8" t="s">
        <v>17</v>
      </c>
      <c r="AE21" s="8" t="s">
        <v>17</v>
      </c>
      <c r="AF21" s="13" t="s">
        <v>17</v>
      </c>
      <c r="AG21" s="6">
        <v>3.9259170941592101E-3</v>
      </c>
      <c r="AH21" s="8">
        <v>6.9132946329959893E-2</v>
      </c>
      <c r="AI21" s="4">
        <v>-1</v>
      </c>
      <c r="AJ21" s="4" t="str">
        <f t="shared" si="3"/>
        <v>-</v>
      </c>
      <c r="AK21" s="4" t="str">
        <f t="shared" si="4"/>
        <v>+</v>
      </c>
      <c r="AL21" s="4" t="b">
        <v>0</v>
      </c>
      <c r="AM21" s="4" t="b">
        <v>0</v>
      </c>
      <c r="AN21" s="4" t="b">
        <v>0</v>
      </c>
      <c r="AO21" s="4" t="b">
        <v>1</v>
      </c>
      <c r="AP21" s="4" t="b">
        <v>1</v>
      </c>
      <c r="AQ21" s="15" t="b">
        <v>1</v>
      </c>
      <c r="AR21" s="16" t="b">
        <f t="shared" si="5"/>
        <v>1</v>
      </c>
      <c r="AS21" s="17" t="b">
        <f t="shared" si="6"/>
        <v>0</v>
      </c>
      <c r="AT21" s="16" t="b">
        <f t="shared" si="1"/>
        <v>1</v>
      </c>
      <c r="AU21" s="20" t="b">
        <f t="shared" si="2"/>
        <v>0</v>
      </c>
    </row>
    <row r="22" spans="1:47" ht="25" customHeight="1" x14ac:dyDescent="0.2">
      <c r="A22" s="4" t="s">
        <v>2563</v>
      </c>
      <c r="B22" s="4" t="s">
        <v>2563</v>
      </c>
      <c r="C22" s="10" t="s">
        <v>2564</v>
      </c>
      <c r="D22" s="4">
        <v>3</v>
      </c>
      <c r="E22" s="4">
        <v>3</v>
      </c>
      <c r="F22" s="4">
        <v>3</v>
      </c>
      <c r="G22" s="4">
        <v>1</v>
      </c>
      <c r="H22" s="4">
        <v>3</v>
      </c>
      <c r="I22" s="4">
        <v>3</v>
      </c>
      <c r="J22" s="4">
        <v>3</v>
      </c>
      <c r="K22" s="4" t="s">
        <v>2567</v>
      </c>
      <c r="L22" s="4" t="s">
        <v>2565</v>
      </c>
      <c r="M22" s="10" t="s">
        <v>2566</v>
      </c>
      <c r="N22" s="14">
        <v>-1.7860226349820201</v>
      </c>
      <c r="O22" s="14">
        <v>-1.76765444178169</v>
      </c>
      <c r="P22" s="14">
        <v>-1.5644888763332301</v>
      </c>
      <c r="Q22" s="14" t="s">
        <v>17</v>
      </c>
      <c r="R22" s="14" t="s">
        <v>17</v>
      </c>
      <c r="S22" s="14" t="s">
        <v>17</v>
      </c>
      <c r="T22" s="14">
        <v>-1.7060553176989799</v>
      </c>
      <c r="U22" s="14" t="s">
        <v>17</v>
      </c>
      <c r="V22" s="4">
        <v>0.12294364815265101</v>
      </c>
      <c r="W22" s="4" t="s">
        <v>17</v>
      </c>
      <c r="X22" s="14">
        <v>-0.65043878626205787</v>
      </c>
      <c r="Y22" s="14">
        <v>-0.50103543378041104</v>
      </c>
      <c r="Z22" s="14">
        <v>1.1514742200424708</v>
      </c>
      <c r="AA22" s="14" t="s">
        <v>8269</v>
      </c>
      <c r="AB22" s="14" t="s">
        <v>8269</v>
      </c>
      <c r="AC22" s="14" t="s">
        <v>8269</v>
      </c>
      <c r="AD22" s="8" t="s">
        <v>17</v>
      </c>
      <c r="AE22" s="8" t="s">
        <v>17</v>
      </c>
      <c r="AF22" s="13" t="s">
        <v>17</v>
      </c>
      <c r="AG22" s="6">
        <v>3.9259170941592101E-3</v>
      </c>
      <c r="AH22" s="8">
        <v>6.9132946329959893E-2</v>
      </c>
      <c r="AI22" s="4">
        <v>-1</v>
      </c>
      <c r="AJ22" s="4" t="str">
        <f t="shared" si="3"/>
        <v>-</v>
      </c>
      <c r="AK22" s="4" t="str">
        <f t="shared" si="4"/>
        <v>+</v>
      </c>
      <c r="AL22" s="4" t="b">
        <v>0</v>
      </c>
      <c r="AM22" s="4" t="b">
        <v>0</v>
      </c>
      <c r="AN22" s="4" t="b">
        <v>0</v>
      </c>
      <c r="AO22" s="4" t="b">
        <v>1</v>
      </c>
      <c r="AP22" s="4" t="b">
        <v>1</v>
      </c>
      <c r="AQ22" s="15" t="b">
        <v>1</v>
      </c>
      <c r="AR22" s="16" t="b">
        <f t="shared" si="5"/>
        <v>1</v>
      </c>
      <c r="AS22" s="17" t="b">
        <f t="shared" si="6"/>
        <v>0</v>
      </c>
      <c r="AT22" s="16" t="b">
        <f t="shared" si="1"/>
        <v>1</v>
      </c>
      <c r="AU22" s="20" t="b">
        <f t="shared" si="2"/>
        <v>0</v>
      </c>
    </row>
    <row r="23" spans="1:47" ht="25" customHeight="1" x14ac:dyDescent="0.2">
      <c r="A23" s="4" t="s">
        <v>2778</v>
      </c>
      <c r="B23" s="4" t="s">
        <v>2778</v>
      </c>
      <c r="C23" s="10" t="s">
        <v>2779</v>
      </c>
      <c r="D23" s="4">
        <v>7</v>
      </c>
      <c r="E23" s="4">
        <v>7</v>
      </c>
      <c r="F23" s="4">
        <v>7</v>
      </c>
      <c r="G23" s="4">
        <v>1</v>
      </c>
      <c r="H23" s="4">
        <v>7</v>
      </c>
      <c r="I23" s="4">
        <v>7</v>
      </c>
      <c r="J23" s="4">
        <v>7</v>
      </c>
      <c r="K23" s="4" t="s">
        <v>2739</v>
      </c>
      <c r="L23" s="4" t="s">
        <v>2780</v>
      </c>
      <c r="M23" s="10" t="s">
        <v>2781</v>
      </c>
      <c r="N23" s="14">
        <v>-0.92572375381787397</v>
      </c>
      <c r="O23" s="14">
        <v>-0.35745299254323398</v>
      </c>
      <c r="P23" s="14">
        <v>-1.9114854007357001</v>
      </c>
      <c r="Q23" s="14" t="s">
        <v>17</v>
      </c>
      <c r="R23" s="14" t="s">
        <v>17</v>
      </c>
      <c r="S23" s="14" t="s">
        <v>17</v>
      </c>
      <c r="T23" s="14">
        <v>-1.0648873823656</v>
      </c>
      <c r="U23" s="14" t="s">
        <v>17</v>
      </c>
      <c r="V23" s="4">
        <v>0.786307235157507</v>
      </c>
      <c r="W23" s="4" t="s">
        <v>17</v>
      </c>
      <c r="X23" s="14">
        <v>0.17698378232505019</v>
      </c>
      <c r="Y23" s="14">
        <v>0.89969207733496037</v>
      </c>
      <c r="Z23" s="14">
        <v>-1.0766758596600106</v>
      </c>
      <c r="AA23" s="14" t="s">
        <v>8269</v>
      </c>
      <c r="AB23" s="14" t="s">
        <v>8269</v>
      </c>
      <c r="AC23" s="14" t="s">
        <v>8269</v>
      </c>
      <c r="AD23" s="8" t="s">
        <v>17</v>
      </c>
      <c r="AE23" s="8" t="s">
        <v>17</v>
      </c>
      <c r="AF23" s="13" t="s">
        <v>17</v>
      </c>
      <c r="AG23" s="6">
        <v>3.9259170941592101E-3</v>
      </c>
      <c r="AH23" s="8">
        <v>6.9132946329959893E-2</v>
      </c>
      <c r="AI23" s="4">
        <v>-1</v>
      </c>
      <c r="AJ23" s="4" t="str">
        <f t="shared" si="3"/>
        <v>-</v>
      </c>
      <c r="AK23" s="4" t="str">
        <f t="shared" si="4"/>
        <v>+</v>
      </c>
      <c r="AL23" s="4" t="b">
        <v>0</v>
      </c>
      <c r="AM23" s="4" t="b">
        <v>0</v>
      </c>
      <c r="AN23" s="4" t="b">
        <v>0</v>
      </c>
      <c r="AO23" s="4" t="b">
        <v>1</v>
      </c>
      <c r="AP23" s="4" t="b">
        <v>1</v>
      </c>
      <c r="AQ23" s="15" t="b">
        <v>1</v>
      </c>
      <c r="AR23" s="16" t="b">
        <f t="shared" si="5"/>
        <v>1</v>
      </c>
      <c r="AS23" s="17" t="b">
        <f t="shared" si="6"/>
        <v>0</v>
      </c>
      <c r="AT23" s="16" t="b">
        <f t="shared" si="1"/>
        <v>1</v>
      </c>
      <c r="AU23" s="20" t="b">
        <f t="shared" si="2"/>
        <v>0</v>
      </c>
    </row>
    <row r="24" spans="1:47" ht="25" customHeight="1" x14ac:dyDescent="0.2">
      <c r="A24" s="4" t="s">
        <v>2956</v>
      </c>
      <c r="B24" s="4" t="s">
        <v>2956</v>
      </c>
      <c r="C24" s="10" t="s">
        <v>2957</v>
      </c>
      <c r="D24" s="4">
        <v>3</v>
      </c>
      <c r="E24" s="4">
        <v>3</v>
      </c>
      <c r="F24" s="4">
        <v>3</v>
      </c>
      <c r="G24" s="4">
        <v>1</v>
      </c>
      <c r="H24" s="4">
        <v>3</v>
      </c>
      <c r="I24" s="4">
        <v>3</v>
      </c>
      <c r="J24" s="4">
        <v>3</v>
      </c>
      <c r="K24" s="4" t="s">
        <v>2926</v>
      </c>
      <c r="L24" s="4" t="s">
        <v>2958</v>
      </c>
      <c r="M24" s="10" t="s">
        <v>2959</v>
      </c>
      <c r="N24" s="14">
        <v>-0.64719042705141305</v>
      </c>
      <c r="O24" s="14">
        <v>0.55057377517623596</v>
      </c>
      <c r="P24" s="14">
        <v>-0.34915301287158201</v>
      </c>
      <c r="Q24" s="14" t="s">
        <v>17</v>
      </c>
      <c r="R24" s="14" t="s">
        <v>17</v>
      </c>
      <c r="S24" s="14" t="s">
        <v>17</v>
      </c>
      <c r="T24" s="14">
        <v>-0.14858988824892</v>
      </c>
      <c r="U24" s="14" t="s">
        <v>17</v>
      </c>
      <c r="V24" s="4">
        <v>0.62356150158048795</v>
      </c>
      <c r="W24" s="4" t="s">
        <v>17</v>
      </c>
      <c r="X24" s="14">
        <v>-0.79960122223506902</v>
      </c>
      <c r="Y24" s="14">
        <v>1.1212425104068244</v>
      </c>
      <c r="Z24" s="14">
        <v>-0.32164128817175536</v>
      </c>
      <c r="AA24" s="14" t="s">
        <v>8269</v>
      </c>
      <c r="AB24" s="14" t="s">
        <v>8269</v>
      </c>
      <c r="AC24" s="14" t="s">
        <v>8269</v>
      </c>
      <c r="AD24" s="8" t="s">
        <v>17</v>
      </c>
      <c r="AE24" s="8" t="s">
        <v>17</v>
      </c>
      <c r="AF24" s="13" t="s">
        <v>17</v>
      </c>
      <c r="AG24" s="6">
        <v>3.9259170941592101E-3</v>
      </c>
      <c r="AH24" s="8">
        <v>6.9132946329959893E-2</v>
      </c>
      <c r="AI24" s="4">
        <v>-1</v>
      </c>
      <c r="AJ24" s="4" t="str">
        <f t="shared" si="3"/>
        <v>-</v>
      </c>
      <c r="AK24" s="4" t="str">
        <f t="shared" si="4"/>
        <v>+</v>
      </c>
      <c r="AL24" s="4" t="b">
        <v>0</v>
      </c>
      <c r="AM24" s="4" t="b">
        <v>0</v>
      </c>
      <c r="AN24" s="4" t="b">
        <v>0</v>
      </c>
      <c r="AO24" s="4" t="b">
        <v>1</v>
      </c>
      <c r="AP24" s="4" t="b">
        <v>1</v>
      </c>
      <c r="AQ24" s="15" t="b">
        <v>1</v>
      </c>
      <c r="AR24" s="16" t="b">
        <f t="shared" si="5"/>
        <v>1</v>
      </c>
      <c r="AS24" s="17" t="b">
        <f t="shared" si="6"/>
        <v>0</v>
      </c>
      <c r="AT24" s="16" t="b">
        <f t="shared" si="1"/>
        <v>1</v>
      </c>
      <c r="AU24" s="20" t="b">
        <f t="shared" si="2"/>
        <v>0</v>
      </c>
    </row>
    <row r="25" spans="1:47" ht="25" customHeight="1" x14ac:dyDescent="0.2">
      <c r="A25" s="4" t="s">
        <v>3008</v>
      </c>
      <c r="B25" s="4" t="s">
        <v>3008</v>
      </c>
      <c r="C25" s="10" t="s">
        <v>3009</v>
      </c>
      <c r="D25" s="4">
        <v>5</v>
      </c>
      <c r="E25" s="4">
        <v>5</v>
      </c>
      <c r="F25" s="4">
        <v>5</v>
      </c>
      <c r="G25" s="4">
        <v>1</v>
      </c>
      <c r="H25" s="4">
        <v>5</v>
      </c>
      <c r="I25" s="4">
        <v>5</v>
      </c>
      <c r="J25" s="4">
        <v>5</v>
      </c>
      <c r="K25" s="4" t="s">
        <v>2976</v>
      </c>
      <c r="L25" s="4" t="s">
        <v>3010</v>
      </c>
      <c r="M25" s="10" t="s">
        <v>3011</v>
      </c>
      <c r="N25" s="14">
        <v>-2.5142910883003302</v>
      </c>
      <c r="O25" s="14">
        <v>-2.0680054217313999</v>
      </c>
      <c r="P25" s="14">
        <v>-2.7280435978676598</v>
      </c>
      <c r="Q25" s="14" t="s">
        <v>17</v>
      </c>
      <c r="R25" s="14" t="s">
        <v>17</v>
      </c>
      <c r="S25" s="14" t="s">
        <v>17</v>
      </c>
      <c r="T25" s="14">
        <v>-2.4367800359664602</v>
      </c>
      <c r="U25" s="14" t="s">
        <v>17</v>
      </c>
      <c r="V25" s="4">
        <v>0.33677673749050702</v>
      </c>
      <c r="W25" s="4" t="s">
        <v>17</v>
      </c>
      <c r="X25" s="14">
        <v>-0.23015560074440269</v>
      </c>
      <c r="Y25" s="14">
        <v>1.0950121346949087</v>
      </c>
      <c r="Z25" s="14">
        <v>-0.86485653395050588</v>
      </c>
      <c r="AA25" s="14" t="s">
        <v>8269</v>
      </c>
      <c r="AB25" s="14" t="s">
        <v>8269</v>
      </c>
      <c r="AC25" s="14" t="s">
        <v>8269</v>
      </c>
      <c r="AD25" s="8" t="s">
        <v>17</v>
      </c>
      <c r="AE25" s="8" t="s">
        <v>17</v>
      </c>
      <c r="AF25" s="13" t="s">
        <v>17</v>
      </c>
      <c r="AG25" s="6">
        <v>3.9259170941592101E-3</v>
      </c>
      <c r="AH25" s="8">
        <v>6.9132946329959893E-2</v>
      </c>
      <c r="AI25" s="4">
        <v>-1</v>
      </c>
      <c r="AJ25" s="4" t="str">
        <f t="shared" si="3"/>
        <v>-</v>
      </c>
      <c r="AK25" s="4" t="str">
        <f t="shared" si="4"/>
        <v>+</v>
      </c>
      <c r="AL25" s="4" t="b">
        <v>0</v>
      </c>
      <c r="AM25" s="4" t="b">
        <v>0</v>
      </c>
      <c r="AN25" s="4" t="b">
        <v>0</v>
      </c>
      <c r="AO25" s="4" t="b">
        <v>1</v>
      </c>
      <c r="AP25" s="4" t="b">
        <v>1</v>
      </c>
      <c r="AQ25" s="15" t="b">
        <v>1</v>
      </c>
      <c r="AR25" s="16" t="b">
        <f t="shared" si="5"/>
        <v>1</v>
      </c>
      <c r="AS25" s="17" t="b">
        <f t="shared" si="6"/>
        <v>0</v>
      </c>
      <c r="AT25" s="16" t="b">
        <f t="shared" si="1"/>
        <v>1</v>
      </c>
      <c r="AU25" s="20" t="b">
        <f t="shared" si="2"/>
        <v>0</v>
      </c>
    </row>
    <row r="26" spans="1:47" ht="25" customHeight="1" x14ac:dyDescent="0.2">
      <c r="A26" s="4" t="s">
        <v>3117</v>
      </c>
      <c r="B26" s="4" t="s">
        <v>3117</v>
      </c>
      <c r="C26" s="10" t="s">
        <v>3118</v>
      </c>
      <c r="D26" s="4">
        <v>4</v>
      </c>
      <c r="E26" s="4">
        <v>4</v>
      </c>
      <c r="F26" s="4">
        <v>4</v>
      </c>
      <c r="G26" s="4">
        <v>1</v>
      </c>
      <c r="H26" s="4">
        <v>4</v>
      </c>
      <c r="I26" s="4">
        <v>4</v>
      </c>
      <c r="J26" s="4">
        <v>4</v>
      </c>
      <c r="K26" s="4" t="s">
        <v>3091</v>
      </c>
      <c r="L26" s="4" t="s">
        <v>3119</v>
      </c>
      <c r="M26" s="10" t="s">
        <v>3120</v>
      </c>
      <c r="N26" s="14">
        <v>-3.3191978738660999</v>
      </c>
      <c r="O26" s="14">
        <v>-2.8984199838981302</v>
      </c>
      <c r="P26" s="14">
        <v>-1.52393020996364</v>
      </c>
      <c r="Q26" s="14" t="s">
        <v>17</v>
      </c>
      <c r="R26" s="14" t="s">
        <v>17</v>
      </c>
      <c r="S26" s="14" t="s">
        <v>17</v>
      </c>
      <c r="T26" s="14">
        <v>-2.58051602257596</v>
      </c>
      <c r="U26" s="14" t="s">
        <v>17</v>
      </c>
      <c r="V26" s="4">
        <v>0.93890558243717304</v>
      </c>
      <c r="W26" s="4" t="s">
        <v>17</v>
      </c>
      <c r="X26" s="14">
        <v>-0.78674774663997471</v>
      </c>
      <c r="Y26" s="14">
        <v>-0.33858991496990498</v>
      </c>
      <c r="Z26" s="14">
        <v>1.1253376616098805</v>
      </c>
      <c r="AA26" s="14" t="s">
        <v>8269</v>
      </c>
      <c r="AB26" s="14" t="s">
        <v>8269</v>
      </c>
      <c r="AC26" s="14" t="s">
        <v>8269</v>
      </c>
      <c r="AD26" s="8" t="s">
        <v>17</v>
      </c>
      <c r="AE26" s="8" t="s">
        <v>17</v>
      </c>
      <c r="AF26" s="13" t="s">
        <v>17</v>
      </c>
      <c r="AG26" s="6">
        <v>3.9259170941592101E-3</v>
      </c>
      <c r="AH26" s="8">
        <v>6.9132946329959893E-2</v>
      </c>
      <c r="AI26" s="4">
        <v>-1</v>
      </c>
      <c r="AJ26" s="4" t="str">
        <f t="shared" si="3"/>
        <v>-</v>
      </c>
      <c r="AK26" s="4" t="str">
        <f t="shared" si="4"/>
        <v>+</v>
      </c>
      <c r="AL26" s="4" t="b">
        <v>0</v>
      </c>
      <c r="AM26" s="4" t="b">
        <v>0</v>
      </c>
      <c r="AN26" s="4" t="b">
        <v>0</v>
      </c>
      <c r="AO26" s="4" t="b">
        <v>1</v>
      </c>
      <c r="AP26" s="4" t="b">
        <v>1</v>
      </c>
      <c r="AQ26" s="15" t="b">
        <v>1</v>
      </c>
      <c r="AR26" s="16" t="b">
        <f t="shared" si="5"/>
        <v>1</v>
      </c>
      <c r="AS26" s="17" t="b">
        <f t="shared" si="6"/>
        <v>0</v>
      </c>
      <c r="AT26" s="16" t="b">
        <f t="shared" si="1"/>
        <v>1</v>
      </c>
      <c r="AU26" s="20" t="b">
        <f t="shared" si="2"/>
        <v>0</v>
      </c>
    </row>
    <row r="27" spans="1:47" ht="25" customHeight="1" x14ac:dyDescent="0.2">
      <c r="A27" s="4" t="s">
        <v>3238</v>
      </c>
      <c r="B27" s="4" t="s">
        <v>3239</v>
      </c>
      <c r="C27" s="10" t="s">
        <v>3241</v>
      </c>
      <c r="D27" s="4" t="s">
        <v>3240</v>
      </c>
      <c r="E27" s="4" t="s">
        <v>3240</v>
      </c>
      <c r="F27" s="4" t="s">
        <v>3240</v>
      </c>
      <c r="G27" s="4">
        <v>2</v>
      </c>
      <c r="H27" s="4">
        <v>9</v>
      </c>
      <c r="I27" s="4">
        <v>9</v>
      </c>
      <c r="J27" s="4">
        <v>9</v>
      </c>
      <c r="K27" s="4" t="s">
        <v>3198</v>
      </c>
      <c r="L27" s="4" t="s">
        <v>3242</v>
      </c>
      <c r="M27" s="10" t="s">
        <v>3243</v>
      </c>
      <c r="N27" s="14">
        <v>-0.38478186838342099</v>
      </c>
      <c r="O27" s="14">
        <v>0.19839629973596801</v>
      </c>
      <c r="P27" s="14">
        <v>-1.26690274181783</v>
      </c>
      <c r="Q27" s="14" t="s">
        <v>17</v>
      </c>
      <c r="R27" s="14" t="s">
        <v>17</v>
      </c>
      <c r="S27" s="14" t="s">
        <v>17</v>
      </c>
      <c r="T27" s="14">
        <v>-0.48442943682175998</v>
      </c>
      <c r="U27" s="14" t="s">
        <v>17</v>
      </c>
      <c r="V27" s="4">
        <v>0.737714408640886</v>
      </c>
      <c r="W27" s="4" t="s">
        <v>17</v>
      </c>
      <c r="X27" s="14">
        <v>0.13507607723417459</v>
      </c>
      <c r="Y27" s="14">
        <v>0.92559631282750487</v>
      </c>
      <c r="Z27" s="14">
        <v>-1.0606723900616795</v>
      </c>
      <c r="AA27" s="14" t="s">
        <v>8269</v>
      </c>
      <c r="AB27" s="14" t="s">
        <v>8269</v>
      </c>
      <c r="AC27" s="14" t="s">
        <v>8269</v>
      </c>
      <c r="AD27" s="8" t="s">
        <v>17</v>
      </c>
      <c r="AE27" s="8" t="s">
        <v>17</v>
      </c>
      <c r="AF27" s="13" t="s">
        <v>17</v>
      </c>
      <c r="AG27" s="6">
        <v>3.9259170941592101E-3</v>
      </c>
      <c r="AH27" s="8">
        <v>6.9132946329959893E-2</v>
      </c>
      <c r="AI27" s="4">
        <v>-1</v>
      </c>
      <c r="AJ27" s="4" t="str">
        <f t="shared" si="3"/>
        <v>-</v>
      </c>
      <c r="AK27" s="4" t="str">
        <f t="shared" si="4"/>
        <v>+</v>
      </c>
      <c r="AL27" s="4" t="b">
        <v>0</v>
      </c>
      <c r="AM27" s="4" t="b">
        <v>0</v>
      </c>
      <c r="AN27" s="4" t="b">
        <v>0</v>
      </c>
      <c r="AO27" s="4" t="b">
        <v>1</v>
      </c>
      <c r="AP27" s="4" t="b">
        <v>1</v>
      </c>
      <c r="AQ27" s="15" t="b">
        <v>1</v>
      </c>
      <c r="AR27" s="16" t="b">
        <f t="shared" si="5"/>
        <v>1</v>
      </c>
      <c r="AS27" s="17" t="b">
        <f t="shared" si="6"/>
        <v>0</v>
      </c>
      <c r="AT27" s="16" t="b">
        <f t="shared" si="1"/>
        <v>1</v>
      </c>
      <c r="AU27" s="20" t="b">
        <f t="shared" si="2"/>
        <v>0</v>
      </c>
    </row>
    <row r="28" spans="1:47" ht="25" customHeight="1" x14ac:dyDescent="0.2">
      <c r="A28" s="4" t="s">
        <v>3253</v>
      </c>
      <c r="B28" s="4" t="s">
        <v>3253</v>
      </c>
      <c r="C28" s="10" t="s">
        <v>3254</v>
      </c>
      <c r="D28" s="4">
        <v>7</v>
      </c>
      <c r="E28" s="4">
        <v>7</v>
      </c>
      <c r="F28" s="4">
        <v>4</v>
      </c>
      <c r="G28" s="4">
        <v>1</v>
      </c>
      <c r="H28" s="4">
        <v>7</v>
      </c>
      <c r="I28" s="4">
        <v>7</v>
      </c>
      <c r="J28" s="4">
        <v>4</v>
      </c>
      <c r="K28" s="4" t="s">
        <v>3212</v>
      </c>
      <c r="L28" s="4" t="s">
        <v>3255</v>
      </c>
      <c r="M28" s="10" t="s">
        <v>3256</v>
      </c>
      <c r="N28" s="14">
        <v>-0.44591877584776901</v>
      </c>
      <c r="O28" s="14">
        <v>-0.50454811291925195</v>
      </c>
      <c r="P28" s="14">
        <v>-0.73637014741401097</v>
      </c>
      <c r="Q28" s="14" t="s">
        <v>17</v>
      </c>
      <c r="R28" s="14" t="s">
        <v>17</v>
      </c>
      <c r="S28" s="14" t="s">
        <v>17</v>
      </c>
      <c r="T28" s="14">
        <v>-0.56227901206034403</v>
      </c>
      <c r="U28" s="14" t="s">
        <v>17</v>
      </c>
      <c r="V28" s="4">
        <v>0.15359082768156099</v>
      </c>
      <c r="W28" s="4" t="s">
        <v>17</v>
      </c>
      <c r="X28" s="14">
        <v>0.75759886165744084</v>
      </c>
      <c r="Y28" s="14">
        <v>0.3758746535358547</v>
      </c>
      <c r="Z28" s="14">
        <v>-1.1334735151932966</v>
      </c>
      <c r="AA28" s="14" t="s">
        <v>8269</v>
      </c>
      <c r="AB28" s="14" t="s">
        <v>8269</v>
      </c>
      <c r="AC28" s="14" t="s">
        <v>8269</v>
      </c>
      <c r="AD28" s="8" t="s">
        <v>17</v>
      </c>
      <c r="AE28" s="8" t="s">
        <v>17</v>
      </c>
      <c r="AF28" s="13" t="s">
        <v>17</v>
      </c>
      <c r="AG28" s="6">
        <v>3.9259170941592101E-3</v>
      </c>
      <c r="AH28" s="8">
        <v>6.9132946329959893E-2</v>
      </c>
      <c r="AI28" s="4">
        <v>-1</v>
      </c>
      <c r="AJ28" s="4" t="str">
        <f t="shared" si="3"/>
        <v>-</v>
      </c>
      <c r="AK28" s="4" t="str">
        <f t="shared" si="4"/>
        <v>+</v>
      </c>
      <c r="AL28" s="4" t="b">
        <v>0</v>
      </c>
      <c r="AM28" s="4" t="b">
        <v>0</v>
      </c>
      <c r="AN28" s="4" t="b">
        <v>0</v>
      </c>
      <c r="AO28" s="4" t="b">
        <v>1</v>
      </c>
      <c r="AP28" s="4" t="b">
        <v>1</v>
      </c>
      <c r="AQ28" s="15" t="b">
        <v>1</v>
      </c>
      <c r="AR28" s="16" t="b">
        <f t="shared" si="5"/>
        <v>1</v>
      </c>
      <c r="AS28" s="17" t="b">
        <f t="shared" si="6"/>
        <v>0</v>
      </c>
      <c r="AT28" s="16" t="b">
        <f t="shared" si="1"/>
        <v>1</v>
      </c>
      <c r="AU28" s="20" t="b">
        <f t="shared" si="2"/>
        <v>0</v>
      </c>
    </row>
    <row r="29" spans="1:47" ht="25" customHeight="1" x14ac:dyDescent="0.2">
      <c r="A29" s="4" t="s">
        <v>3285</v>
      </c>
      <c r="B29" s="4" t="s">
        <v>3285</v>
      </c>
      <c r="C29" s="10" t="s">
        <v>3286</v>
      </c>
      <c r="D29" s="4">
        <v>3</v>
      </c>
      <c r="E29" s="4">
        <v>3</v>
      </c>
      <c r="F29" s="4">
        <v>3</v>
      </c>
      <c r="G29" s="4">
        <v>1</v>
      </c>
      <c r="H29" s="4">
        <v>3</v>
      </c>
      <c r="I29" s="4">
        <v>3</v>
      </c>
      <c r="J29" s="4">
        <v>3</v>
      </c>
      <c r="K29" s="4" t="s">
        <v>3289</v>
      </c>
      <c r="L29" s="4" t="s">
        <v>3287</v>
      </c>
      <c r="M29" s="10" t="s">
        <v>3288</v>
      </c>
      <c r="N29" s="14">
        <v>-2.1638601384737401</v>
      </c>
      <c r="O29" s="14">
        <v>-2.2273490595180201</v>
      </c>
      <c r="P29" s="14">
        <v>-2.03126080339096</v>
      </c>
      <c r="Q29" s="14" t="s">
        <v>17</v>
      </c>
      <c r="R29" s="14" t="s">
        <v>17</v>
      </c>
      <c r="S29" s="14" t="s">
        <v>17</v>
      </c>
      <c r="T29" s="14">
        <v>-2.1408233337942399</v>
      </c>
      <c r="U29" s="14" t="s">
        <v>17</v>
      </c>
      <c r="V29" s="4">
        <v>0.10005334489720499</v>
      </c>
      <c r="W29" s="4" t="s">
        <v>17</v>
      </c>
      <c r="X29" s="14">
        <v>-0.23024522271762507</v>
      </c>
      <c r="Y29" s="14">
        <v>-0.86479593273645461</v>
      </c>
      <c r="Z29" s="14">
        <v>1.0950411554540753</v>
      </c>
      <c r="AA29" s="14" t="s">
        <v>8269</v>
      </c>
      <c r="AB29" s="14" t="s">
        <v>8269</v>
      </c>
      <c r="AC29" s="14" t="s">
        <v>8269</v>
      </c>
      <c r="AD29" s="8" t="s">
        <v>17</v>
      </c>
      <c r="AE29" s="8" t="s">
        <v>17</v>
      </c>
      <c r="AF29" s="13" t="s">
        <v>17</v>
      </c>
      <c r="AG29" s="6">
        <v>3.9259170941592101E-3</v>
      </c>
      <c r="AH29" s="8">
        <v>6.9132946329959893E-2</v>
      </c>
      <c r="AI29" s="4">
        <v>-1</v>
      </c>
      <c r="AJ29" s="4" t="str">
        <f t="shared" si="3"/>
        <v>-</v>
      </c>
      <c r="AK29" s="4" t="str">
        <f t="shared" si="4"/>
        <v>+</v>
      </c>
      <c r="AL29" s="4" t="b">
        <v>0</v>
      </c>
      <c r="AM29" s="4" t="b">
        <v>0</v>
      </c>
      <c r="AN29" s="4" t="b">
        <v>0</v>
      </c>
      <c r="AO29" s="4" t="b">
        <v>1</v>
      </c>
      <c r="AP29" s="4" t="b">
        <v>1</v>
      </c>
      <c r="AQ29" s="15" t="b">
        <v>1</v>
      </c>
      <c r="AR29" s="16" t="b">
        <f t="shared" si="5"/>
        <v>1</v>
      </c>
      <c r="AS29" s="17" t="b">
        <f t="shared" si="6"/>
        <v>0</v>
      </c>
      <c r="AT29" s="16" t="b">
        <f t="shared" si="1"/>
        <v>1</v>
      </c>
      <c r="AU29" s="20" t="b">
        <f t="shared" si="2"/>
        <v>0</v>
      </c>
    </row>
    <row r="30" spans="1:47" ht="25" customHeight="1" x14ac:dyDescent="0.2">
      <c r="A30" s="4" t="s">
        <v>3380</v>
      </c>
      <c r="B30" s="4" t="s">
        <v>3380</v>
      </c>
      <c r="C30" s="10" t="s">
        <v>3381</v>
      </c>
      <c r="D30" s="4">
        <v>5</v>
      </c>
      <c r="E30" s="4">
        <v>5</v>
      </c>
      <c r="F30" s="4">
        <v>5</v>
      </c>
      <c r="G30" s="4">
        <v>1</v>
      </c>
      <c r="H30" s="4">
        <v>5</v>
      </c>
      <c r="I30" s="4">
        <v>5</v>
      </c>
      <c r="J30" s="4">
        <v>5</v>
      </c>
      <c r="K30" s="4" t="s">
        <v>3360</v>
      </c>
      <c r="L30" s="4" t="s">
        <v>3382</v>
      </c>
      <c r="M30" s="10" t="s">
        <v>3383</v>
      </c>
      <c r="N30" s="14">
        <v>-2.6272204787942002</v>
      </c>
      <c r="O30" s="14">
        <v>-2.5882456260252198</v>
      </c>
      <c r="P30" s="14">
        <v>-3.3505561613928698</v>
      </c>
      <c r="Q30" s="14" t="s">
        <v>17</v>
      </c>
      <c r="R30" s="14" t="s">
        <v>17</v>
      </c>
      <c r="S30" s="14" t="s">
        <v>17</v>
      </c>
      <c r="T30" s="14">
        <v>-2.8553407554041002</v>
      </c>
      <c r="U30" s="14" t="s">
        <v>17</v>
      </c>
      <c r="V30" s="4">
        <v>0.42931163917783799</v>
      </c>
      <c r="W30" s="4" t="s">
        <v>17</v>
      </c>
      <c r="X30" s="14">
        <v>0.53136289770005607</v>
      </c>
      <c r="Y30" s="14">
        <v>0.62214742160353109</v>
      </c>
      <c r="Z30" s="14">
        <v>-1.1535103193035872</v>
      </c>
      <c r="AA30" s="14" t="s">
        <v>8269</v>
      </c>
      <c r="AB30" s="14" t="s">
        <v>8269</v>
      </c>
      <c r="AC30" s="14" t="s">
        <v>8269</v>
      </c>
      <c r="AD30" s="8" t="s">
        <v>17</v>
      </c>
      <c r="AE30" s="8" t="s">
        <v>17</v>
      </c>
      <c r="AF30" s="13" t="s">
        <v>17</v>
      </c>
      <c r="AG30" s="6">
        <v>3.9259170941592101E-3</v>
      </c>
      <c r="AH30" s="8">
        <v>6.9132946329959893E-2</v>
      </c>
      <c r="AI30" s="4">
        <v>-1</v>
      </c>
      <c r="AJ30" s="4" t="str">
        <f t="shared" si="3"/>
        <v>-</v>
      </c>
      <c r="AK30" s="4" t="str">
        <f t="shared" si="4"/>
        <v>+</v>
      </c>
      <c r="AL30" s="4" t="b">
        <v>0</v>
      </c>
      <c r="AM30" s="4" t="b">
        <v>0</v>
      </c>
      <c r="AN30" s="4" t="b">
        <v>0</v>
      </c>
      <c r="AO30" s="4" t="b">
        <v>1</v>
      </c>
      <c r="AP30" s="4" t="b">
        <v>1</v>
      </c>
      <c r="AQ30" s="15" t="b">
        <v>1</v>
      </c>
      <c r="AR30" s="16" t="b">
        <f t="shared" si="5"/>
        <v>1</v>
      </c>
      <c r="AS30" s="17" t="b">
        <f t="shared" si="6"/>
        <v>0</v>
      </c>
      <c r="AT30" s="16" t="b">
        <f t="shared" si="1"/>
        <v>1</v>
      </c>
      <c r="AU30" s="20" t="b">
        <f t="shared" si="2"/>
        <v>0</v>
      </c>
    </row>
    <row r="31" spans="1:47" ht="25" customHeight="1" x14ac:dyDescent="0.2">
      <c r="A31" s="4" t="s">
        <v>3443</v>
      </c>
      <c r="B31" s="4" t="s">
        <v>3444</v>
      </c>
      <c r="C31" s="10" t="s">
        <v>3445</v>
      </c>
      <c r="D31" s="4" t="s">
        <v>959</v>
      </c>
      <c r="E31" s="4" t="s">
        <v>959</v>
      </c>
      <c r="F31" s="4" t="s">
        <v>959</v>
      </c>
      <c r="G31" s="4">
        <v>2</v>
      </c>
      <c r="H31" s="4">
        <v>4</v>
      </c>
      <c r="I31" s="4">
        <v>4</v>
      </c>
      <c r="J31" s="4">
        <v>4</v>
      </c>
      <c r="K31" s="4" t="s">
        <v>3448</v>
      </c>
      <c r="L31" s="4" t="s">
        <v>3446</v>
      </c>
      <c r="M31" s="10" t="s">
        <v>3447</v>
      </c>
      <c r="N31" s="14">
        <v>-2.2365238797348401</v>
      </c>
      <c r="O31" s="14">
        <v>-2.3688641992517301</v>
      </c>
      <c r="P31" s="14">
        <v>-2.34527070279192</v>
      </c>
      <c r="Q31" s="14" t="s">
        <v>17</v>
      </c>
      <c r="R31" s="14" t="s">
        <v>17</v>
      </c>
      <c r="S31" s="14" t="s">
        <v>17</v>
      </c>
      <c r="T31" s="14">
        <v>-2.3168862605928302</v>
      </c>
      <c r="U31" s="14" t="s">
        <v>17</v>
      </c>
      <c r="V31" s="4">
        <v>7.05885788330749E-2</v>
      </c>
      <c r="W31" s="4" t="s">
        <v>17</v>
      </c>
      <c r="X31" s="14">
        <v>1.1384615214881626</v>
      </c>
      <c r="Y31" s="14">
        <v>-0.73635054732884853</v>
      </c>
      <c r="Z31" s="14">
        <v>-0.40211097415932662</v>
      </c>
      <c r="AA31" s="14" t="s">
        <v>8269</v>
      </c>
      <c r="AB31" s="14" t="s">
        <v>8269</v>
      </c>
      <c r="AC31" s="14" t="s">
        <v>8269</v>
      </c>
      <c r="AD31" s="8" t="s">
        <v>17</v>
      </c>
      <c r="AE31" s="8" t="s">
        <v>17</v>
      </c>
      <c r="AF31" s="13" t="s">
        <v>17</v>
      </c>
      <c r="AG31" s="6">
        <v>3.9259170941592101E-3</v>
      </c>
      <c r="AH31" s="8">
        <v>6.9132946329959893E-2</v>
      </c>
      <c r="AI31" s="4">
        <v>-1</v>
      </c>
      <c r="AJ31" s="4" t="str">
        <f t="shared" si="3"/>
        <v>-</v>
      </c>
      <c r="AK31" s="4" t="str">
        <f t="shared" si="4"/>
        <v>+</v>
      </c>
      <c r="AL31" s="4" t="b">
        <v>0</v>
      </c>
      <c r="AM31" s="4" t="b">
        <v>0</v>
      </c>
      <c r="AN31" s="4" t="b">
        <v>0</v>
      </c>
      <c r="AO31" s="4" t="b">
        <v>1</v>
      </c>
      <c r="AP31" s="4" t="b">
        <v>1</v>
      </c>
      <c r="AQ31" s="15" t="b">
        <v>1</v>
      </c>
      <c r="AR31" s="16" t="b">
        <f t="shared" si="5"/>
        <v>1</v>
      </c>
      <c r="AS31" s="17" t="b">
        <f t="shared" si="6"/>
        <v>0</v>
      </c>
      <c r="AT31" s="16" t="b">
        <f t="shared" si="1"/>
        <v>1</v>
      </c>
      <c r="AU31" s="20" t="b">
        <f t="shared" si="2"/>
        <v>0</v>
      </c>
    </row>
    <row r="32" spans="1:47" ht="25" customHeight="1" x14ac:dyDescent="0.2">
      <c r="A32" s="4" t="s">
        <v>3459</v>
      </c>
      <c r="B32" s="4" t="s">
        <v>3459</v>
      </c>
      <c r="C32" s="10" t="s">
        <v>3460</v>
      </c>
      <c r="D32" s="4">
        <v>5</v>
      </c>
      <c r="E32" s="4">
        <v>5</v>
      </c>
      <c r="F32" s="4">
        <v>5</v>
      </c>
      <c r="G32" s="4">
        <v>1</v>
      </c>
      <c r="H32" s="4">
        <v>5</v>
      </c>
      <c r="I32" s="4">
        <v>5</v>
      </c>
      <c r="J32" s="4">
        <v>5</v>
      </c>
      <c r="K32" s="4" t="s">
        <v>3463</v>
      </c>
      <c r="L32" s="4" t="s">
        <v>3461</v>
      </c>
      <c r="M32" s="10" t="s">
        <v>3462</v>
      </c>
      <c r="N32" s="14">
        <v>-2.4037242937977799</v>
      </c>
      <c r="O32" s="14">
        <v>-2.6788737571722199</v>
      </c>
      <c r="P32" s="14">
        <v>-2.0473585121890099</v>
      </c>
      <c r="Q32" s="14" t="s">
        <v>17</v>
      </c>
      <c r="R32" s="14" t="s">
        <v>17</v>
      </c>
      <c r="S32" s="14" t="s">
        <v>17</v>
      </c>
      <c r="T32" s="14">
        <v>-2.37665218771967</v>
      </c>
      <c r="U32" s="14" t="s">
        <v>17</v>
      </c>
      <c r="V32" s="4">
        <v>0.31662683139174502</v>
      </c>
      <c r="W32" s="4" t="s">
        <v>17</v>
      </c>
      <c r="X32" s="14">
        <v>-8.5501617026938023E-2</v>
      </c>
      <c r="Y32" s="14">
        <v>-0.95450397593949787</v>
      </c>
      <c r="Z32" s="14">
        <v>1.0400055929664331</v>
      </c>
      <c r="AA32" s="14" t="s">
        <v>8269</v>
      </c>
      <c r="AB32" s="14" t="s">
        <v>8269</v>
      </c>
      <c r="AC32" s="14" t="s">
        <v>8269</v>
      </c>
      <c r="AD32" s="8" t="s">
        <v>17</v>
      </c>
      <c r="AE32" s="8" t="s">
        <v>17</v>
      </c>
      <c r="AF32" s="13" t="s">
        <v>17</v>
      </c>
      <c r="AG32" s="6">
        <v>3.9259170941592101E-3</v>
      </c>
      <c r="AH32" s="8">
        <v>6.9132946329959893E-2</v>
      </c>
      <c r="AI32" s="4">
        <v>-1</v>
      </c>
      <c r="AJ32" s="4" t="str">
        <f t="shared" si="3"/>
        <v>-</v>
      </c>
      <c r="AK32" s="4" t="str">
        <f t="shared" si="4"/>
        <v>+</v>
      </c>
      <c r="AL32" s="4" t="b">
        <v>0</v>
      </c>
      <c r="AM32" s="4" t="b">
        <v>0</v>
      </c>
      <c r="AN32" s="4" t="b">
        <v>0</v>
      </c>
      <c r="AO32" s="4" t="b">
        <v>1</v>
      </c>
      <c r="AP32" s="4" t="b">
        <v>1</v>
      </c>
      <c r="AQ32" s="15" t="b">
        <v>1</v>
      </c>
      <c r="AR32" s="16" t="b">
        <f t="shared" si="5"/>
        <v>1</v>
      </c>
      <c r="AS32" s="17" t="b">
        <f t="shared" si="6"/>
        <v>0</v>
      </c>
      <c r="AT32" s="16" t="b">
        <f t="shared" si="1"/>
        <v>1</v>
      </c>
      <c r="AU32" s="20" t="b">
        <f t="shared" si="2"/>
        <v>0</v>
      </c>
    </row>
    <row r="33" spans="1:47" ht="25" customHeight="1" x14ac:dyDescent="0.2">
      <c r="A33" s="4" t="s">
        <v>3477</v>
      </c>
      <c r="B33" s="4" t="s">
        <v>3478</v>
      </c>
      <c r="C33" s="10" t="s">
        <v>3479</v>
      </c>
      <c r="D33" s="4" t="s">
        <v>959</v>
      </c>
      <c r="E33" s="4" t="s">
        <v>959</v>
      </c>
      <c r="F33" s="4" t="s">
        <v>134</v>
      </c>
      <c r="G33" s="4">
        <v>2</v>
      </c>
      <c r="H33" s="4">
        <v>4</v>
      </c>
      <c r="I33" s="4">
        <v>4</v>
      </c>
      <c r="J33" s="4">
        <v>3</v>
      </c>
      <c r="K33" s="4" t="s">
        <v>3444</v>
      </c>
      <c r="L33" s="4" t="s">
        <v>3480</v>
      </c>
      <c r="M33" s="10" t="s">
        <v>3481</v>
      </c>
      <c r="N33" s="14">
        <v>-2.4300467579914602</v>
      </c>
      <c r="O33" s="14">
        <v>-1.7044355702615499</v>
      </c>
      <c r="P33" s="14">
        <v>-2.7323051514308001</v>
      </c>
      <c r="Q33" s="14" t="s">
        <v>17</v>
      </c>
      <c r="R33" s="14" t="s">
        <v>17</v>
      </c>
      <c r="S33" s="14" t="s">
        <v>17</v>
      </c>
      <c r="T33" s="14">
        <v>-2.2889291598946002</v>
      </c>
      <c r="U33" s="14" t="s">
        <v>17</v>
      </c>
      <c r="V33" s="4">
        <v>0.52826565413883297</v>
      </c>
      <c r="W33" s="4" t="s">
        <v>17</v>
      </c>
      <c r="X33" s="14">
        <v>-0.26713377443949576</v>
      </c>
      <c r="Y33" s="14">
        <v>1.106438749242324</v>
      </c>
      <c r="Z33" s="14">
        <v>-0.83930497480282873</v>
      </c>
      <c r="AA33" s="14" t="s">
        <v>8269</v>
      </c>
      <c r="AB33" s="14" t="s">
        <v>8269</v>
      </c>
      <c r="AC33" s="14" t="s">
        <v>8269</v>
      </c>
      <c r="AD33" s="8" t="s">
        <v>17</v>
      </c>
      <c r="AE33" s="8" t="s">
        <v>17</v>
      </c>
      <c r="AF33" s="13" t="s">
        <v>17</v>
      </c>
      <c r="AG33" s="6">
        <v>3.9259170941592101E-3</v>
      </c>
      <c r="AH33" s="8">
        <v>6.9132946329959893E-2</v>
      </c>
      <c r="AI33" s="4">
        <v>-1</v>
      </c>
      <c r="AJ33" s="4" t="str">
        <f t="shared" si="3"/>
        <v>-</v>
      </c>
      <c r="AK33" s="4" t="str">
        <f t="shared" si="4"/>
        <v>+</v>
      </c>
      <c r="AL33" s="4" t="b">
        <v>0</v>
      </c>
      <c r="AM33" s="4" t="b">
        <v>0</v>
      </c>
      <c r="AN33" s="4" t="b">
        <v>0</v>
      </c>
      <c r="AO33" s="4" t="b">
        <v>1</v>
      </c>
      <c r="AP33" s="4" t="b">
        <v>1</v>
      </c>
      <c r="AQ33" s="15" t="b">
        <v>1</v>
      </c>
      <c r="AR33" s="16" t="b">
        <f t="shared" si="5"/>
        <v>1</v>
      </c>
      <c r="AS33" s="17" t="b">
        <f t="shared" si="6"/>
        <v>0</v>
      </c>
      <c r="AT33" s="16" t="b">
        <f t="shared" si="1"/>
        <v>1</v>
      </c>
      <c r="AU33" s="20" t="b">
        <f t="shared" si="2"/>
        <v>0</v>
      </c>
    </row>
    <row r="34" spans="1:47" ht="25" customHeight="1" x14ac:dyDescent="0.2">
      <c r="A34" s="4" t="s">
        <v>3566</v>
      </c>
      <c r="B34" s="4" t="s">
        <v>3566</v>
      </c>
      <c r="C34" s="10" t="s">
        <v>3567</v>
      </c>
      <c r="D34" s="4">
        <v>6</v>
      </c>
      <c r="E34" s="4">
        <v>6</v>
      </c>
      <c r="F34" s="4">
        <v>6</v>
      </c>
      <c r="G34" s="4">
        <v>1</v>
      </c>
      <c r="H34" s="4">
        <v>6</v>
      </c>
      <c r="I34" s="4">
        <v>6</v>
      </c>
      <c r="J34" s="4">
        <v>6</v>
      </c>
      <c r="K34" s="4" t="s">
        <v>3570</v>
      </c>
      <c r="L34" s="4" t="s">
        <v>3568</v>
      </c>
      <c r="M34" s="10" t="s">
        <v>3569</v>
      </c>
      <c r="N34" s="14">
        <v>-2.0840972117004601</v>
      </c>
      <c r="O34" s="14">
        <v>-1.65091839775685</v>
      </c>
      <c r="P34" s="14">
        <v>-2.6134132520917501</v>
      </c>
      <c r="Q34" s="14" t="s">
        <v>17</v>
      </c>
      <c r="R34" s="14" t="s">
        <v>17</v>
      </c>
      <c r="S34" s="14" t="s">
        <v>17</v>
      </c>
      <c r="T34" s="14">
        <v>-2.1161429538496899</v>
      </c>
      <c r="U34" s="14" t="s">
        <v>17</v>
      </c>
      <c r="V34" s="4">
        <v>0.48204697213830999</v>
      </c>
      <c r="W34" s="4" t="s">
        <v>17</v>
      </c>
      <c r="X34" s="14">
        <v>6.6478463721232756E-2</v>
      </c>
      <c r="Y34" s="14">
        <v>0.96510212278515295</v>
      </c>
      <c r="Z34" s="14">
        <v>-1.0315805865063856</v>
      </c>
      <c r="AA34" s="14" t="s">
        <v>8269</v>
      </c>
      <c r="AB34" s="14" t="s">
        <v>8269</v>
      </c>
      <c r="AC34" s="14" t="s">
        <v>8269</v>
      </c>
      <c r="AD34" s="8" t="s">
        <v>17</v>
      </c>
      <c r="AE34" s="8" t="s">
        <v>17</v>
      </c>
      <c r="AF34" s="13" t="s">
        <v>17</v>
      </c>
      <c r="AG34" s="6">
        <v>3.9259170941592101E-3</v>
      </c>
      <c r="AH34" s="8">
        <v>6.9132946329959893E-2</v>
      </c>
      <c r="AI34" s="4">
        <v>-1</v>
      </c>
      <c r="AJ34" s="4" t="str">
        <f t="shared" si="3"/>
        <v>-</v>
      </c>
      <c r="AK34" s="4" t="str">
        <f t="shared" si="4"/>
        <v>+</v>
      </c>
      <c r="AL34" s="4" t="b">
        <v>0</v>
      </c>
      <c r="AM34" s="4" t="b">
        <v>0</v>
      </c>
      <c r="AN34" s="4" t="b">
        <v>0</v>
      </c>
      <c r="AO34" s="4" t="b">
        <v>1</v>
      </c>
      <c r="AP34" s="4" t="b">
        <v>1</v>
      </c>
      <c r="AQ34" s="15" t="b">
        <v>1</v>
      </c>
      <c r="AR34" s="16" t="b">
        <f t="shared" si="5"/>
        <v>1</v>
      </c>
      <c r="AS34" s="17" t="b">
        <f t="shared" si="6"/>
        <v>0</v>
      </c>
      <c r="AT34" s="16" t="b">
        <f t="shared" si="1"/>
        <v>1</v>
      </c>
      <c r="AU34" s="20" t="b">
        <f t="shared" si="2"/>
        <v>0</v>
      </c>
    </row>
    <row r="35" spans="1:47" ht="25" customHeight="1" x14ac:dyDescent="0.2">
      <c r="A35" s="4" t="s">
        <v>3642</v>
      </c>
      <c r="B35" s="4" t="s">
        <v>3642</v>
      </c>
      <c r="C35" s="10" t="s">
        <v>3643</v>
      </c>
      <c r="D35" s="4">
        <v>8</v>
      </c>
      <c r="E35" s="4">
        <v>5</v>
      </c>
      <c r="F35" s="4">
        <v>4</v>
      </c>
      <c r="G35" s="4">
        <v>1</v>
      </c>
      <c r="H35" s="4">
        <v>8</v>
      </c>
      <c r="I35" s="4">
        <v>5</v>
      </c>
      <c r="J35" s="4">
        <v>4</v>
      </c>
      <c r="K35" s="4" t="s">
        <v>3620</v>
      </c>
      <c r="L35" s="4" t="s">
        <v>3644</v>
      </c>
      <c r="M35" s="10" t="s">
        <v>3645</v>
      </c>
      <c r="N35" s="14">
        <v>-2.45759892164781</v>
      </c>
      <c r="O35" s="14">
        <v>-2.5427635132756001</v>
      </c>
      <c r="P35" s="14">
        <v>-3.0365803574375101</v>
      </c>
      <c r="Q35" s="14" t="s">
        <v>17</v>
      </c>
      <c r="R35" s="14" t="s">
        <v>17</v>
      </c>
      <c r="S35" s="14" t="s">
        <v>17</v>
      </c>
      <c r="T35" s="14">
        <v>-2.6789809307869801</v>
      </c>
      <c r="U35" s="14" t="s">
        <v>17</v>
      </c>
      <c r="V35" s="4">
        <v>0.31260400568831198</v>
      </c>
      <c r="W35" s="4" t="s">
        <v>17</v>
      </c>
      <c r="X35" s="14">
        <v>0.70818673181014402</v>
      </c>
      <c r="Y35" s="14">
        <v>0.43575071026822587</v>
      </c>
      <c r="Z35" s="14">
        <v>-1.1439374420783699</v>
      </c>
      <c r="AA35" s="14" t="s">
        <v>8269</v>
      </c>
      <c r="AB35" s="14" t="s">
        <v>8269</v>
      </c>
      <c r="AC35" s="14" t="s">
        <v>8269</v>
      </c>
      <c r="AD35" s="8" t="s">
        <v>17</v>
      </c>
      <c r="AE35" s="8" t="s">
        <v>17</v>
      </c>
      <c r="AF35" s="13" t="s">
        <v>17</v>
      </c>
      <c r="AG35" s="6">
        <v>3.9259170941592101E-3</v>
      </c>
      <c r="AH35" s="8">
        <v>6.9132946329959893E-2</v>
      </c>
      <c r="AI35" s="4">
        <v>-1</v>
      </c>
      <c r="AJ35" s="4" t="str">
        <f t="shared" si="3"/>
        <v>-</v>
      </c>
      <c r="AK35" s="4" t="str">
        <f t="shared" si="4"/>
        <v>+</v>
      </c>
      <c r="AL35" s="4" t="b">
        <v>0</v>
      </c>
      <c r="AM35" s="4" t="b">
        <v>0</v>
      </c>
      <c r="AN35" s="4" t="b">
        <v>0</v>
      </c>
      <c r="AO35" s="4" t="b">
        <v>1</v>
      </c>
      <c r="AP35" s="4" t="b">
        <v>1</v>
      </c>
      <c r="AQ35" s="15" t="b">
        <v>1</v>
      </c>
      <c r="AR35" s="16" t="b">
        <f t="shared" si="5"/>
        <v>1</v>
      </c>
      <c r="AS35" s="17" t="b">
        <f t="shared" si="6"/>
        <v>0</v>
      </c>
      <c r="AT35" s="16" t="b">
        <f t="shared" si="1"/>
        <v>1</v>
      </c>
      <c r="AU35" s="20" t="b">
        <f t="shared" si="2"/>
        <v>0</v>
      </c>
    </row>
    <row r="36" spans="1:47" ht="25" customHeight="1" x14ac:dyDescent="0.2">
      <c r="A36" s="4" t="s">
        <v>3664</v>
      </c>
      <c r="B36" s="4" t="s">
        <v>3664</v>
      </c>
      <c r="C36" s="10" t="s">
        <v>3665</v>
      </c>
      <c r="D36" s="4">
        <v>2</v>
      </c>
      <c r="E36" s="4">
        <v>2</v>
      </c>
      <c r="F36" s="4">
        <v>2</v>
      </c>
      <c r="G36" s="4">
        <v>1</v>
      </c>
      <c r="H36" s="4">
        <v>2</v>
      </c>
      <c r="I36" s="4">
        <v>2</v>
      </c>
      <c r="J36" s="4">
        <v>2</v>
      </c>
      <c r="K36" s="4" t="s">
        <v>3634</v>
      </c>
      <c r="L36" s="4" t="s">
        <v>3666</v>
      </c>
      <c r="M36" s="10" t="s">
        <v>3667</v>
      </c>
      <c r="N36" s="14">
        <v>-2.6065419247413102</v>
      </c>
      <c r="O36" s="14">
        <v>-1.89340847153431</v>
      </c>
      <c r="P36" s="14">
        <v>-2.8593216495607598</v>
      </c>
      <c r="Q36" s="14" t="s">
        <v>17</v>
      </c>
      <c r="R36" s="14" t="s">
        <v>17</v>
      </c>
      <c r="S36" s="14" t="s">
        <v>17</v>
      </c>
      <c r="T36" s="14">
        <v>-2.4530906819454601</v>
      </c>
      <c r="U36" s="14" t="s">
        <v>17</v>
      </c>
      <c r="V36" s="4">
        <v>0.50090670768914802</v>
      </c>
      <c r="W36" s="4" t="s">
        <v>17</v>
      </c>
      <c r="X36" s="14">
        <v>-0.30634695131908479</v>
      </c>
      <c r="Y36" s="14">
        <v>1.1173382225068509</v>
      </c>
      <c r="Z36" s="14">
        <v>-0.81099127118776571</v>
      </c>
      <c r="AA36" s="14" t="s">
        <v>8269</v>
      </c>
      <c r="AB36" s="14" t="s">
        <v>8269</v>
      </c>
      <c r="AC36" s="14" t="s">
        <v>8269</v>
      </c>
      <c r="AD36" s="8" t="s">
        <v>17</v>
      </c>
      <c r="AE36" s="8" t="s">
        <v>17</v>
      </c>
      <c r="AF36" s="13" t="s">
        <v>17</v>
      </c>
      <c r="AG36" s="6">
        <v>3.9259170941592101E-3</v>
      </c>
      <c r="AH36" s="8">
        <v>6.9132946329959893E-2</v>
      </c>
      <c r="AI36" s="4">
        <v>-1</v>
      </c>
      <c r="AJ36" s="4" t="str">
        <f t="shared" si="3"/>
        <v>-</v>
      </c>
      <c r="AK36" s="4" t="str">
        <f t="shared" si="4"/>
        <v>+</v>
      </c>
      <c r="AL36" s="4" t="b">
        <v>0</v>
      </c>
      <c r="AM36" s="4" t="b">
        <v>0</v>
      </c>
      <c r="AN36" s="4" t="b">
        <v>0</v>
      </c>
      <c r="AO36" s="4" t="b">
        <v>1</v>
      </c>
      <c r="AP36" s="4" t="b">
        <v>1</v>
      </c>
      <c r="AQ36" s="15" t="b">
        <v>1</v>
      </c>
      <c r="AR36" s="16" t="b">
        <f t="shared" si="5"/>
        <v>1</v>
      </c>
      <c r="AS36" s="17" t="b">
        <f t="shared" si="6"/>
        <v>0</v>
      </c>
      <c r="AT36" s="16" t="b">
        <f t="shared" si="1"/>
        <v>1</v>
      </c>
      <c r="AU36" s="20" t="b">
        <f t="shared" si="2"/>
        <v>0</v>
      </c>
    </row>
    <row r="37" spans="1:47" ht="25" customHeight="1" x14ac:dyDescent="0.2">
      <c r="A37" s="4" t="s">
        <v>3684</v>
      </c>
      <c r="B37" s="4" t="s">
        <v>3684</v>
      </c>
      <c r="C37" s="10" t="s">
        <v>3685</v>
      </c>
      <c r="D37" s="4">
        <v>4</v>
      </c>
      <c r="E37" s="4">
        <v>4</v>
      </c>
      <c r="F37" s="4">
        <v>4</v>
      </c>
      <c r="G37" s="4">
        <v>1</v>
      </c>
      <c r="H37" s="4">
        <v>4</v>
      </c>
      <c r="I37" s="4">
        <v>4</v>
      </c>
      <c r="J37" s="4">
        <v>4</v>
      </c>
      <c r="K37" s="4" t="s">
        <v>3668</v>
      </c>
      <c r="L37" s="4" t="s">
        <v>3686</v>
      </c>
      <c r="M37" s="10" t="s">
        <v>3687</v>
      </c>
      <c r="N37" s="14">
        <v>-1.5764491794019899</v>
      </c>
      <c r="O37" s="14">
        <v>-2.3529541295041301</v>
      </c>
      <c r="P37" s="14">
        <v>-1.29565783528094</v>
      </c>
      <c r="Q37" s="14" t="s">
        <v>17</v>
      </c>
      <c r="R37" s="14" t="s">
        <v>17</v>
      </c>
      <c r="S37" s="14" t="s">
        <v>17</v>
      </c>
      <c r="T37" s="14">
        <v>-1.7416870480623501</v>
      </c>
      <c r="U37" s="14" t="s">
        <v>17</v>
      </c>
      <c r="V37" s="4">
        <v>0.54767374263706603</v>
      </c>
      <c r="W37" s="4" t="s">
        <v>17</v>
      </c>
      <c r="X37" s="14">
        <v>0.30170858267686662</v>
      </c>
      <c r="Y37" s="14">
        <v>-1.1161153691584891</v>
      </c>
      <c r="Z37" s="14">
        <v>0.81440678648162179</v>
      </c>
      <c r="AA37" s="14" t="s">
        <v>8269</v>
      </c>
      <c r="AB37" s="14" t="s">
        <v>8269</v>
      </c>
      <c r="AC37" s="14" t="s">
        <v>8269</v>
      </c>
      <c r="AD37" s="8" t="s">
        <v>17</v>
      </c>
      <c r="AE37" s="8" t="s">
        <v>17</v>
      </c>
      <c r="AF37" s="13" t="s">
        <v>17</v>
      </c>
      <c r="AG37" s="6">
        <v>3.9259170941592101E-3</v>
      </c>
      <c r="AH37" s="8">
        <v>6.9132946329959893E-2</v>
      </c>
      <c r="AI37" s="4">
        <v>-1</v>
      </c>
      <c r="AJ37" s="4" t="str">
        <f t="shared" si="3"/>
        <v>-</v>
      </c>
      <c r="AK37" s="4" t="str">
        <f t="shared" si="4"/>
        <v>+</v>
      </c>
      <c r="AL37" s="4" t="b">
        <v>0</v>
      </c>
      <c r="AM37" s="4" t="b">
        <v>0</v>
      </c>
      <c r="AN37" s="4" t="b">
        <v>0</v>
      </c>
      <c r="AO37" s="4" t="b">
        <v>1</v>
      </c>
      <c r="AP37" s="4" t="b">
        <v>1</v>
      </c>
      <c r="AQ37" s="15" t="b">
        <v>1</v>
      </c>
      <c r="AR37" s="16" t="b">
        <f t="shared" si="5"/>
        <v>1</v>
      </c>
      <c r="AS37" s="17" t="b">
        <f t="shared" si="6"/>
        <v>0</v>
      </c>
      <c r="AT37" s="16" t="b">
        <f t="shared" si="1"/>
        <v>1</v>
      </c>
      <c r="AU37" s="20" t="b">
        <f t="shared" si="2"/>
        <v>0</v>
      </c>
    </row>
    <row r="38" spans="1:47" ht="25" customHeight="1" x14ac:dyDescent="0.2">
      <c r="A38" s="4" t="s">
        <v>3719</v>
      </c>
      <c r="B38" s="4" t="s">
        <v>3719</v>
      </c>
      <c r="C38" s="10" t="s">
        <v>3720</v>
      </c>
      <c r="D38" s="4">
        <v>2</v>
      </c>
      <c r="E38" s="4">
        <v>2</v>
      </c>
      <c r="F38" s="4">
        <v>2</v>
      </c>
      <c r="G38" s="4">
        <v>1</v>
      </c>
      <c r="H38" s="4">
        <v>2</v>
      </c>
      <c r="I38" s="4">
        <v>2</v>
      </c>
      <c r="J38" s="4">
        <v>2</v>
      </c>
      <c r="K38" s="4" t="s">
        <v>3697</v>
      </c>
      <c r="L38" s="4" t="s">
        <v>3721</v>
      </c>
      <c r="M38" s="10" t="s">
        <v>3722</v>
      </c>
      <c r="N38" s="14">
        <v>-1.1849607538115701</v>
      </c>
      <c r="O38" s="14">
        <v>-1.36227136648572</v>
      </c>
      <c r="P38" s="14">
        <v>-1.4004954355102699</v>
      </c>
      <c r="Q38" s="14" t="s">
        <v>17</v>
      </c>
      <c r="R38" s="14" t="s">
        <v>17</v>
      </c>
      <c r="S38" s="14" t="s">
        <v>17</v>
      </c>
      <c r="T38" s="14">
        <v>-1.31590918526919</v>
      </c>
      <c r="U38" s="14" t="s">
        <v>17</v>
      </c>
      <c r="V38" s="4">
        <v>0.115003863583385</v>
      </c>
      <c r="W38" s="4" t="s">
        <v>17</v>
      </c>
      <c r="X38" s="14">
        <v>1.1386437583696489</v>
      </c>
      <c r="Y38" s="14">
        <v>-0.40313585797852453</v>
      </c>
      <c r="Z38" s="14">
        <v>-0.73550790039112435</v>
      </c>
      <c r="AA38" s="14" t="s">
        <v>8269</v>
      </c>
      <c r="AB38" s="14" t="s">
        <v>8269</v>
      </c>
      <c r="AC38" s="14" t="s">
        <v>8269</v>
      </c>
      <c r="AD38" s="8" t="s">
        <v>17</v>
      </c>
      <c r="AE38" s="8" t="s">
        <v>17</v>
      </c>
      <c r="AF38" s="13" t="s">
        <v>17</v>
      </c>
      <c r="AG38" s="6">
        <v>3.9259170941592101E-3</v>
      </c>
      <c r="AH38" s="8">
        <v>6.9132946329959893E-2</v>
      </c>
      <c r="AI38" s="4">
        <v>-1</v>
      </c>
      <c r="AJ38" s="4" t="str">
        <f t="shared" si="3"/>
        <v>-</v>
      </c>
      <c r="AK38" s="4" t="str">
        <f t="shared" si="4"/>
        <v>+</v>
      </c>
      <c r="AL38" s="4" t="b">
        <v>0</v>
      </c>
      <c r="AM38" s="4" t="b">
        <v>0</v>
      </c>
      <c r="AN38" s="4" t="b">
        <v>0</v>
      </c>
      <c r="AO38" s="4" t="b">
        <v>1</v>
      </c>
      <c r="AP38" s="4" t="b">
        <v>1</v>
      </c>
      <c r="AQ38" s="15" t="b">
        <v>1</v>
      </c>
      <c r="AR38" s="16" t="b">
        <f t="shared" si="5"/>
        <v>1</v>
      </c>
      <c r="AS38" s="17" t="b">
        <f t="shared" si="6"/>
        <v>0</v>
      </c>
      <c r="AT38" s="16" t="b">
        <f t="shared" si="1"/>
        <v>1</v>
      </c>
      <c r="AU38" s="20" t="b">
        <f t="shared" si="2"/>
        <v>0</v>
      </c>
    </row>
    <row r="39" spans="1:47" ht="25" customHeight="1" x14ac:dyDescent="0.2">
      <c r="A39" s="4" t="s">
        <v>4047</v>
      </c>
      <c r="B39" s="4" t="s">
        <v>4047</v>
      </c>
      <c r="C39" s="10" t="s">
        <v>4048</v>
      </c>
      <c r="D39" s="4" t="s">
        <v>1343</v>
      </c>
      <c r="E39" s="4" t="s">
        <v>1343</v>
      </c>
      <c r="F39" s="4" t="s">
        <v>1343</v>
      </c>
      <c r="G39" s="4">
        <v>2</v>
      </c>
      <c r="H39" s="4">
        <v>6</v>
      </c>
      <c r="I39" s="4">
        <v>6</v>
      </c>
      <c r="J39" s="4">
        <v>6</v>
      </c>
      <c r="K39" s="4" t="s">
        <v>4030</v>
      </c>
      <c r="L39" s="4" t="s">
        <v>4049</v>
      </c>
      <c r="M39" s="10" t="s">
        <v>4050</v>
      </c>
      <c r="N39" s="14">
        <v>-1.4999184217744801</v>
      </c>
      <c r="O39" s="14">
        <v>-1.4329071280538499</v>
      </c>
      <c r="P39" s="14">
        <v>-2.5491171832727701</v>
      </c>
      <c r="Q39" s="14" t="s">
        <v>17</v>
      </c>
      <c r="R39" s="14" t="s">
        <v>17</v>
      </c>
      <c r="S39" s="14" t="s">
        <v>17</v>
      </c>
      <c r="T39" s="14">
        <v>-1.82731424436703</v>
      </c>
      <c r="U39" s="14" t="s">
        <v>17</v>
      </c>
      <c r="V39" s="4">
        <v>0.62599699706248302</v>
      </c>
      <c r="W39" s="4" t="s">
        <v>17</v>
      </c>
      <c r="X39" s="14">
        <v>0.52299903055265651</v>
      </c>
      <c r="Y39" s="14">
        <v>0.63004633914212793</v>
      </c>
      <c r="Z39" s="14">
        <v>-1.1530453696947844</v>
      </c>
      <c r="AA39" s="14" t="s">
        <v>8269</v>
      </c>
      <c r="AB39" s="14" t="s">
        <v>8269</v>
      </c>
      <c r="AC39" s="14" t="s">
        <v>8269</v>
      </c>
      <c r="AD39" s="8" t="s">
        <v>17</v>
      </c>
      <c r="AE39" s="8" t="s">
        <v>17</v>
      </c>
      <c r="AF39" s="13" t="s">
        <v>17</v>
      </c>
      <c r="AG39" s="6">
        <v>3.9259170941592101E-3</v>
      </c>
      <c r="AH39" s="8">
        <v>6.9132946329959893E-2</v>
      </c>
      <c r="AI39" s="4">
        <v>-1</v>
      </c>
      <c r="AJ39" s="4" t="str">
        <f t="shared" si="3"/>
        <v>-</v>
      </c>
      <c r="AK39" s="4" t="str">
        <f t="shared" si="4"/>
        <v>+</v>
      </c>
      <c r="AL39" s="4" t="b">
        <v>0</v>
      </c>
      <c r="AM39" s="4" t="b">
        <v>0</v>
      </c>
      <c r="AN39" s="4" t="b">
        <v>0</v>
      </c>
      <c r="AO39" s="4" t="b">
        <v>1</v>
      </c>
      <c r="AP39" s="4" t="b">
        <v>1</v>
      </c>
      <c r="AQ39" s="15" t="b">
        <v>1</v>
      </c>
      <c r="AR39" s="16" t="b">
        <f t="shared" si="5"/>
        <v>1</v>
      </c>
      <c r="AS39" s="17" t="b">
        <f t="shared" si="6"/>
        <v>0</v>
      </c>
      <c r="AT39" s="16" t="b">
        <f t="shared" si="1"/>
        <v>1</v>
      </c>
      <c r="AU39" s="20" t="b">
        <f t="shared" si="2"/>
        <v>0</v>
      </c>
    </row>
    <row r="40" spans="1:47" ht="25" customHeight="1" x14ac:dyDescent="0.2">
      <c r="A40" s="4" t="s">
        <v>4066</v>
      </c>
      <c r="B40" s="4" t="s">
        <v>4066</v>
      </c>
      <c r="C40" s="10" t="s">
        <v>4067</v>
      </c>
      <c r="D40" s="4">
        <v>4</v>
      </c>
      <c r="E40" s="4">
        <v>4</v>
      </c>
      <c r="F40" s="4">
        <v>4</v>
      </c>
      <c r="G40" s="4">
        <v>1</v>
      </c>
      <c r="H40" s="4">
        <v>4</v>
      </c>
      <c r="I40" s="4">
        <v>4</v>
      </c>
      <c r="J40" s="4">
        <v>4</v>
      </c>
      <c r="K40" s="4" t="s">
        <v>4070</v>
      </c>
      <c r="L40" s="4" t="s">
        <v>4068</v>
      </c>
      <c r="M40" s="10" t="s">
        <v>4069</v>
      </c>
      <c r="N40" s="14">
        <v>-2.8601265576414798</v>
      </c>
      <c r="O40" s="14">
        <v>-2.15578383305958</v>
      </c>
      <c r="P40" s="14">
        <v>-2.6428484999086099</v>
      </c>
      <c r="Q40" s="14" t="s">
        <v>17</v>
      </c>
      <c r="R40" s="14" t="s">
        <v>17</v>
      </c>
      <c r="S40" s="14" t="s">
        <v>17</v>
      </c>
      <c r="T40" s="14">
        <v>-2.55291963020322</v>
      </c>
      <c r="U40" s="14" t="s">
        <v>17</v>
      </c>
      <c r="V40" s="4">
        <v>0.36068001001265698</v>
      </c>
      <c r="W40" s="4" t="s">
        <v>17</v>
      </c>
      <c r="X40" s="14">
        <v>-0.85174370331052851</v>
      </c>
      <c r="Y40" s="14">
        <v>1.1010751528195608</v>
      </c>
      <c r="Z40" s="14">
        <v>-0.24933144950902986</v>
      </c>
      <c r="AA40" s="14" t="s">
        <v>8269</v>
      </c>
      <c r="AB40" s="14" t="s">
        <v>8269</v>
      </c>
      <c r="AC40" s="14" t="s">
        <v>8269</v>
      </c>
      <c r="AD40" s="8" t="s">
        <v>17</v>
      </c>
      <c r="AE40" s="8" t="s">
        <v>17</v>
      </c>
      <c r="AF40" s="13" t="s">
        <v>17</v>
      </c>
      <c r="AG40" s="6">
        <v>3.9259170941592101E-3</v>
      </c>
      <c r="AH40" s="8">
        <v>6.9132946329959893E-2</v>
      </c>
      <c r="AI40" s="4">
        <v>-1</v>
      </c>
      <c r="AJ40" s="4" t="str">
        <f t="shared" si="3"/>
        <v>-</v>
      </c>
      <c r="AK40" s="4" t="str">
        <f t="shared" si="4"/>
        <v>+</v>
      </c>
      <c r="AL40" s="4" t="b">
        <v>0</v>
      </c>
      <c r="AM40" s="4" t="b">
        <v>0</v>
      </c>
      <c r="AN40" s="4" t="b">
        <v>0</v>
      </c>
      <c r="AO40" s="4" t="b">
        <v>1</v>
      </c>
      <c r="AP40" s="4" t="b">
        <v>1</v>
      </c>
      <c r="AQ40" s="15" t="b">
        <v>1</v>
      </c>
      <c r="AR40" s="16" t="b">
        <f t="shared" si="5"/>
        <v>1</v>
      </c>
      <c r="AS40" s="17" t="b">
        <f t="shared" si="6"/>
        <v>0</v>
      </c>
      <c r="AT40" s="16" t="b">
        <f t="shared" si="1"/>
        <v>1</v>
      </c>
      <c r="AU40" s="20" t="b">
        <f t="shared" si="2"/>
        <v>0</v>
      </c>
    </row>
    <row r="41" spans="1:47" ht="25" customHeight="1" x14ac:dyDescent="0.2">
      <c r="A41" s="4" t="s">
        <v>4139</v>
      </c>
      <c r="B41" s="4" t="s">
        <v>4139</v>
      </c>
      <c r="C41" s="10" t="s">
        <v>4140</v>
      </c>
      <c r="D41" s="4">
        <v>5</v>
      </c>
      <c r="E41" s="4">
        <v>5</v>
      </c>
      <c r="F41" s="4">
        <v>5</v>
      </c>
      <c r="G41" s="4">
        <v>1</v>
      </c>
      <c r="H41" s="4">
        <v>5</v>
      </c>
      <c r="I41" s="4">
        <v>5</v>
      </c>
      <c r="J41" s="4">
        <v>5</v>
      </c>
      <c r="K41" s="4" t="s">
        <v>4126</v>
      </c>
      <c r="L41" s="4" t="s">
        <v>4141</v>
      </c>
      <c r="M41" s="10" t="s">
        <v>4142</v>
      </c>
      <c r="N41" s="14">
        <v>-2.19896046677836</v>
      </c>
      <c r="O41" s="14">
        <v>-2.06996639579098</v>
      </c>
      <c r="P41" s="14">
        <v>-2.2450366675377902</v>
      </c>
      <c r="Q41" s="14" t="s">
        <v>17</v>
      </c>
      <c r="R41" s="14" t="s">
        <v>17</v>
      </c>
      <c r="S41" s="14" t="s">
        <v>17</v>
      </c>
      <c r="T41" s="14">
        <v>-2.1713211767023801</v>
      </c>
      <c r="U41" s="14" t="s">
        <v>17</v>
      </c>
      <c r="V41" s="4">
        <v>9.0748816958144504E-2</v>
      </c>
      <c r="W41" s="4" t="s">
        <v>17</v>
      </c>
      <c r="X41" s="14">
        <v>-0.30456915034748872</v>
      </c>
      <c r="Y41" s="14">
        <v>1.1168716497774074</v>
      </c>
      <c r="Z41" s="14">
        <v>-0.81230249942992361</v>
      </c>
      <c r="AA41" s="14" t="s">
        <v>8269</v>
      </c>
      <c r="AB41" s="14" t="s">
        <v>8269</v>
      </c>
      <c r="AC41" s="14" t="s">
        <v>8269</v>
      </c>
      <c r="AD41" s="8" t="s">
        <v>17</v>
      </c>
      <c r="AE41" s="8" t="s">
        <v>17</v>
      </c>
      <c r="AF41" s="13" t="s">
        <v>17</v>
      </c>
      <c r="AG41" s="6">
        <v>3.9259170941592101E-3</v>
      </c>
      <c r="AH41" s="8">
        <v>6.9132946329959893E-2</v>
      </c>
      <c r="AI41" s="4">
        <v>-1</v>
      </c>
      <c r="AJ41" s="4" t="str">
        <f t="shared" si="3"/>
        <v>-</v>
      </c>
      <c r="AK41" s="4" t="str">
        <f t="shared" si="4"/>
        <v>+</v>
      </c>
      <c r="AL41" s="4" t="b">
        <v>0</v>
      </c>
      <c r="AM41" s="4" t="b">
        <v>0</v>
      </c>
      <c r="AN41" s="4" t="b">
        <v>0</v>
      </c>
      <c r="AO41" s="4" t="b">
        <v>1</v>
      </c>
      <c r="AP41" s="4" t="b">
        <v>1</v>
      </c>
      <c r="AQ41" s="15" t="b">
        <v>1</v>
      </c>
      <c r="AR41" s="16" t="b">
        <f t="shared" si="5"/>
        <v>1</v>
      </c>
      <c r="AS41" s="17" t="b">
        <f t="shared" si="6"/>
        <v>0</v>
      </c>
      <c r="AT41" s="16" t="b">
        <f t="shared" si="1"/>
        <v>1</v>
      </c>
      <c r="AU41" s="20" t="b">
        <f t="shared" si="2"/>
        <v>0</v>
      </c>
    </row>
    <row r="42" spans="1:47" ht="25" customHeight="1" x14ac:dyDescent="0.2">
      <c r="A42" s="4" t="s">
        <v>4191</v>
      </c>
      <c r="B42" s="4" t="s">
        <v>4191</v>
      </c>
      <c r="C42" s="10" t="s">
        <v>4192</v>
      </c>
      <c r="D42" s="4">
        <v>2</v>
      </c>
      <c r="E42" s="4">
        <v>2</v>
      </c>
      <c r="F42" s="4">
        <v>2</v>
      </c>
      <c r="G42" s="4">
        <v>1</v>
      </c>
      <c r="H42" s="4">
        <v>2</v>
      </c>
      <c r="I42" s="4">
        <v>2</v>
      </c>
      <c r="J42" s="4">
        <v>2</v>
      </c>
      <c r="K42" s="4" t="s">
        <v>4182</v>
      </c>
      <c r="L42" s="4" t="s">
        <v>4193</v>
      </c>
      <c r="M42" s="10" t="s">
        <v>4194</v>
      </c>
      <c r="N42" s="14">
        <v>-1.1382573210204401</v>
      </c>
      <c r="O42" s="14">
        <v>-0.88671436392970904</v>
      </c>
      <c r="P42" s="14">
        <v>-2.7219455582976799</v>
      </c>
      <c r="Q42" s="14" t="s">
        <v>17</v>
      </c>
      <c r="R42" s="14" t="s">
        <v>17</v>
      </c>
      <c r="S42" s="14" t="s">
        <v>17</v>
      </c>
      <c r="T42" s="14">
        <v>-1.5823057477492799</v>
      </c>
      <c r="U42" s="14" t="s">
        <v>17</v>
      </c>
      <c r="V42" s="4">
        <v>0.99493850973594999</v>
      </c>
      <c r="W42" s="4" t="s">
        <v>17</v>
      </c>
      <c r="X42" s="14">
        <v>0.44630740732579005</v>
      </c>
      <c r="Y42" s="14">
        <v>0.69913002362746413</v>
      </c>
      <c r="Z42" s="14">
        <v>-1.1454374309532542</v>
      </c>
      <c r="AA42" s="14" t="s">
        <v>8269</v>
      </c>
      <c r="AB42" s="14" t="s">
        <v>8269</v>
      </c>
      <c r="AC42" s="14" t="s">
        <v>8269</v>
      </c>
      <c r="AD42" s="8" t="s">
        <v>17</v>
      </c>
      <c r="AE42" s="8" t="s">
        <v>17</v>
      </c>
      <c r="AF42" s="13" t="s">
        <v>17</v>
      </c>
      <c r="AG42" s="6">
        <v>3.9259170941592101E-3</v>
      </c>
      <c r="AH42" s="8">
        <v>6.9132946329959893E-2</v>
      </c>
      <c r="AI42" s="4">
        <v>-1</v>
      </c>
      <c r="AJ42" s="4" t="str">
        <f t="shared" si="3"/>
        <v>-</v>
      </c>
      <c r="AK42" s="4" t="str">
        <f t="shared" si="4"/>
        <v>+</v>
      </c>
      <c r="AL42" s="4" t="b">
        <v>0</v>
      </c>
      <c r="AM42" s="4" t="b">
        <v>0</v>
      </c>
      <c r="AN42" s="4" t="b">
        <v>0</v>
      </c>
      <c r="AO42" s="4" t="b">
        <v>1</v>
      </c>
      <c r="AP42" s="4" t="b">
        <v>1</v>
      </c>
      <c r="AQ42" s="15" t="b">
        <v>1</v>
      </c>
      <c r="AR42" s="16" t="b">
        <f t="shared" si="5"/>
        <v>1</v>
      </c>
      <c r="AS42" s="17" t="b">
        <f t="shared" si="6"/>
        <v>0</v>
      </c>
      <c r="AT42" s="16" t="b">
        <f t="shared" si="1"/>
        <v>1</v>
      </c>
      <c r="AU42" s="20" t="b">
        <f t="shared" si="2"/>
        <v>0</v>
      </c>
    </row>
    <row r="43" spans="1:47" ht="25" customHeight="1" x14ac:dyDescent="0.2">
      <c r="A43" s="4" t="s">
        <v>4225</v>
      </c>
      <c r="B43" s="4" t="s">
        <v>4225</v>
      </c>
      <c r="C43" s="10" t="s">
        <v>4226</v>
      </c>
      <c r="D43" s="4">
        <v>2</v>
      </c>
      <c r="E43" s="4">
        <v>2</v>
      </c>
      <c r="F43" s="4">
        <v>2</v>
      </c>
      <c r="G43" s="4">
        <v>1</v>
      </c>
      <c r="H43" s="4">
        <v>2</v>
      </c>
      <c r="I43" s="4">
        <v>2</v>
      </c>
      <c r="J43" s="4">
        <v>2</v>
      </c>
      <c r="K43" s="4" t="s">
        <v>4229</v>
      </c>
      <c r="L43" s="4" t="s">
        <v>4227</v>
      </c>
      <c r="M43" s="10" t="s">
        <v>4228</v>
      </c>
      <c r="N43" s="14">
        <v>-2.18329260290886</v>
      </c>
      <c r="O43" s="14">
        <v>-2.4204711262701499</v>
      </c>
      <c r="P43" s="14">
        <v>-2.9738909708697001</v>
      </c>
      <c r="Q43" s="14" t="s">
        <v>17</v>
      </c>
      <c r="R43" s="14" t="s">
        <v>17</v>
      </c>
      <c r="S43" s="14" t="s">
        <v>17</v>
      </c>
      <c r="T43" s="14">
        <v>-2.52588490001623</v>
      </c>
      <c r="U43" s="14" t="s">
        <v>17</v>
      </c>
      <c r="V43" s="4">
        <v>0.40570370053418198</v>
      </c>
      <c r="W43" s="4" t="s">
        <v>17</v>
      </c>
      <c r="X43" s="14">
        <v>0.84443966534268966</v>
      </c>
      <c r="Y43" s="14">
        <v>0.25982946077960373</v>
      </c>
      <c r="Z43" s="14">
        <v>-1.1042691261222934</v>
      </c>
      <c r="AA43" s="14" t="s">
        <v>8269</v>
      </c>
      <c r="AB43" s="14" t="s">
        <v>8269</v>
      </c>
      <c r="AC43" s="14" t="s">
        <v>8269</v>
      </c>
      <c r="AD43" s="8" t="s">
        <v>17</v>
      </c>
      <c r="AE43" s="8" t="s">
        <v>17</v>
      </c>
      <c r="AF43" s="13" t="s">
        <v>17</v>
      </c>
      <c r="AG43" s="6">
        <v>3.9259170941592101E-3</v>
      </c>
      <c r="AH43" s="8">
        <v>6.9132946329959893E-2</v>
      </c>
      <c r="AI43" s="4">
        <v>-1</v>
      </c>
      <c r="AJ43" s="4" t="str">
        <f t="shared" si="3"/>
        <v>-</v>
      </c>
      <c r="AK43" s="4" t="str">
        <f t="shared" si="4"/>
        <v>+</v>
      </c>
      <c r="AL43" s="4" t="b">
        <v>0</v>
      </c>
      <c r="AM43" s="4" t="b">
        <v>0</v>
      </c>
      <c r="AN43" s="4" t="b">
        <v>0</v>
      </c>
      <c r="AO43" s="4" t="b">
        <v>1</v>
      </c>
      <c r="AP43" s="4" t="b">
        <v>1</v>
      </c>
      <c r="AQ43" s="15" t="b">
        <v>1</v>
      </c>
      <c r="AR43" s="16" t="b">
        <f t="shared" si="5"/>
        <v>1</v>
      </c>
      <c r="AS43" s="17" t="b">
        <f t="shared" si="6"/>
        <v>0</v>
      </c>
      <c r="AT43" s="16" t="b">
        <f t="shared" si="1"/>
        <v>1</v>
      </c>
      <c r="AU43" s="20" t="b">
        <f t="shared" si="2"/>
        <v>0</v>
      </c>
    </row>
    <row r="44" spans="1:47" ht="25" customHeight="1" x14ac:dyDescent="0.2">
      <c r="A44" s="4" t="s">
        <v>4341</v>
      </c>
      <c r="B44" s="4" t="s">
        <v>4341</v>
      </c>
      <c r="C44" s="10" t="s">
        <v>4342</v>
      </c>
      <c r="D44" s="4">
        <v>7</v>
      </c>
      <c r="E44" s="4">
        <v>7</v>
      </c>
      <c r="F44" s="4">
        <v>7</v>
      </c>
      <c r="G44" s="4">
        <v>1</v>
      </c>
      <c r="H44" s="4">
        <v>7</v>
      </c>
      <c r="I44" s="4">
        <v>7</v>
      </c>
      <c r="J44" s="4">
        <v>7</v>
      </c>
      <c r="K44" s="4" t="s">
        <v>4345</v>
      </c>
      <c r="L44" s="4" t="s">
        <v>4343</v>
      </c>
      <c r="M44" s="10" t="s">
        <v>4344</v>
      </c>
      <c r="N44" s="14">
        <v>-0.11483584845813501</v>
      </c>
      <c r="O44" s="14">
        <v>-0.857198984876543</v>
      </c>
      <c r="P44" s="14">
        <v>-1.2512996391565301</v>
      </c>
      <c r="Q44" s="14" t="s">
        <v>17</v>
      </c>
      <c r="R44" s="14" t="s">
        <v>17</v>
      </c>
      <c r="S44" s="14" t="s">
        <v>17</v>
      </c>
      <c r="T44" s="14">
        <v>-0.74111149083040295</v>
      </c>
      <c r="U44" s="14" t="s">
        <v>17</v>
      </c>
      <c r="V44" s="4">
        <v>0.57705694398176699</v>
      </c>
      <c r="W44" s="4" t="s">
        <v>17</v>
      </c>
      <c r="X44" s="14">
        <v>1.0852926195652126</v>
      </c>
      <c r="Y44" s="14">
        <v>-0.2011716439024574</v>
      </c>
      <c r="Z44" s="14">
        <v>-0.88412097566275516</v>
      </c>
      <c r="AA44" s="14" t="s">
        <v>8269</v>
      </c>
      <c r="AB44" s="14" t="s">
        <v>8269</v>
      </c>
      <c r="AC44" s="14" t="s">
        <v>8269</v>
      </c>
      <c r="AD44" s="8" t="s">
        <v>17</v>
      </c>
      <c r="AE44" s="8" t="s">
        <v>17</v>
      </c>
      <c r="AF44" s="13" t="s">
        <v>17</v>
      </c>
      <c r="AG44" s="6">
        <v>3.9259170941592101E-3</v>
      </c>
      <c r="AH44" s="8">
        <v>6.9132946329959893E-2</v>
      </c>
      <c r="AI44" s="4">
        <v>-1</v>
      </c>
      <c r="AJ44" s="4" t="str">
        <f t="shared" si="3"/>
        <v>-</v>
      </c>
      <c r="AK44" s="4" t="str">
        <f t="shared" si="4"/>
        <v>+</v>
      </c>
      <c r="AL44" s="4" t="b">
        <v>0</v>
      </c>
      <c r="AM44" s="4" t="b">
        <v>0</v>
      </c>
      <c r="AN44" s="4" t="b">
        <v>0</v>
      </c>
      <c r="AO44" s="4" t="b">
        <v>1</v>
      </c>
      <c r="AP44" s="4" t="b">
        <v>1</v>
      </c>
      <c r="AQ44" s="15" t="b">
        <v>1</v>
      </c>
      <c r="AR44" s="16" t="b">
        <f t="shared" si="5"/>
        <v>1</v>
      </c>
      <c r="AS44" s="17" t="b">
        <f t="shared" si="6"/>
        <v>0</v>
      </c>
      <c r="AT44" s="16" t="b">
        <f t="shared" si="1"/>
        <v>1</v>
      </c>
      <c r="AU44" s="20" t="b">
        <f t="shared" si="2"/>
        <v>0</v>
      </c>
    </row>
    <row r="45" spans="1:47" ht="25" customHeight="1" x14ac:dyDescent="0.2">
      <c r="A45" s="4" t="s">
        <v>4354</v>
      </c>
      <c r="B45" s="4" t="s">
        <v>4355</v>
      </c>
      <c r="C45" s="10" t="s">
        <v>4356</v>
      </c>
      <c r="D45" s="4" t="s">
        <v>1292</v>
      </c>
      <c r="E45" s="4" t="s">
        <v>1292</v>
      </c>
      <c r="F45" s="4" t="s">
        <v>1292</v>
      </c>
      <c r="G45" s="4">
        <v>2</v>
      </c>
      <c r="H45" s="4">
        <v>7</v>
      </c>
      <c r="I45" s="4">
        <v>7</v>
      </c>
      <c r="J45" s="4">
        <v>7</v>
      </c>
      <c r="K45" s="4" t="s">
        <v>4359</v>
      </c>
      <c r="L45" s="4" t="s">
        <v>4357</v>
      </c>
      <c r="M45" s="10" t="s">
        <v>4358</v>
      </c>
      <c r="N45" s="14">
        <v>3.5259696373117301E-2</v>
      </c>
      <c r="O45" s="14">
        <v>-0.40784712107236498</v>
      </c>
      <c r="P45" s="14">
        <v>-0.84754305729786605</v>
      </c>
      <c r="Q45" s="14" t="s">
        <v>17</v>
      </c>
      <c r="R45" s="14" t="s">
        <v>17</v>
      </c>
      <c r="S45" s="14" t="s">
        <v>17</v>
      </c>
      <c r="T45" s="14">
        <v>-0.40671016066570398</v>
      </c>
      <c r="U45" s="14" t="s">
        <v>17</v>
      </c>
      <c r="V45" s="4">
        <v>0.44140247505138902</v>
      </c>
      <c r="W45" s="4" t="s">
        <v>17</v>
      </c>
      <c r="X45" s="14">
        <v>1.001285407353836</v>
      </c>
      <c r="Y45" s="14">
        <v>-2.5757907373039172E-3</v>
      </c>
      <c r="Z45" s="14">
        <v>-0.99870961661653201</v>
      </c>
      <c r="AA45" s="14" t="s">
        <v>8269</v>
      </c>
      <c r="AB45" s="14" t="s">
        <v>8269</v>
      </c>
      <c r="AC45" s="14" t="s">
        <v>8269</v>
      </c>
      <c r="AD45" s="8" t="s">
        <v>17</v>
      </c>
      <c r="AE45" s="8" t="s">
        <v>17</v>
      </c>
      <c r="AF45" s="13" t="s">
        <v>17</v>
      </c>
      <c r="AG45" s="6">
        <v>3.9259170941592101E-3</v>
      </c>
      <c r="AH45" s="8">
        <v>6.9132946329959893E-2</v>
      </c>
      <c r="AI45" s="4">
        <v>-1</v>
      </c>
      <c r="AJ45" s="4" t="str">
        <f t="shared" si="3"/>
        <v>-</v>
      </c>
      <c r="AK45" s="4" t="str">
        <f t="shared" si="4"/>
        <v>+</v>
      </c>
      <c r="AL45" s="4" t="b">
        <v>0</v>
      </c>
      <c r="AM45" s="4" t="b">
        <v>0</v>
      </c>
      <c r="AN45" s="4" t="b">
        <v>0</v>
      </c>
      <c r="AO45" s="4" t="b">
        <v>1</v>
      </c>
      <c r="AP45" s="4" t="b">
        <v>1</v>
      </c>
      <c r="AQ45" s="15" t="b">
        <v>1</v>
      </c>
      <c r="AR45" s="16" t="b">
        <f t="shared" si="5"/>
        <v>1</v>
      </c>
      <c r="AS45" s="17" t="b">
        <f t="shared" si="6"/>
        <v>0</v>
      </c>
      <c r="AT45" s="16" t="b">
        <f t="shared" si="1"/>
        <v>1</v>
      </c>
      <c r="AU45" s="20" t="b">
        <f t="shared" si="2"/>
        <v>0</v>
      </c>
    </row>
    <row r="46" spans="1:47" ht="25" customHeight="1" x14ac:dyDescent="0.2">
      <c r="A46" s="4" t="s">
        <v>4508</v>
      </c>
      <c r="B46" s="4" t="s">
        <v>4508</v>
      </c>
      <c r="C46" s="10" t="s">
        <v>4509</v>
      </c>
      <c r="D46" s="4">
        <v>5</v>
      </c>
      <c r="E46" s="4">
        <v>5</v>
      </c>
      <c r="F46" s="4">
        <v>5</v>
      </c>
      <c r="G46" s="4">
        <v>1</v>
      </c>
      <c r="H46" s="4">
        <v>5</v>
      </c>
      <c r="I46" s="4">
        <v>5</v>
      </c>
      <c r="J46" s="4">
        <v>5</v>
      </c>
      <c r="K46" s="4" t="s">
        <v>4495</v>
      </c>
      <c r="L46" s="4" t="s">
        <v>4510</v>
      </c>
      <c r="M46" s="10" t="s">
        <v>4511</v>
      </c>
      <c r="N46" s="14">
        <v>-0.34322999603578802</v>
      </c>
      <c r="O46" s="14">
        <v>-0.47342079885512001</v>
      </c>
      <c r="P46" s="14">
        <v>-1.5050297033892499</v>
      </c>
      <c r="Q46" s="14" t="s">
        <v>17</v>
      </c>
      <c r="R46" s="14" t="s">
        <v>17</v>
      </c>
      <c r="S46" s="14" t="s">
        <v>17</v>
      </c>
      <c r="T46" s="14">
        <v>-0.77389349942672103</v>
      </c>
      <c r="U46" s="14" t="s">
        <v>17</v>
      </c>
      <c r="V46" s="4">
        <v>0.63651985267016098</v>
      </c>
      <c r="W46" s="4" t="s">
        <v>17</v>
      </c>
      <c r="X46" s="14">
        <v>0.6765908425076248</v>
      </c>
      <c r="Y46" s="14">
        <v>0.47205550512075412</v>
      </c>
      <c r="Z46" s="14">
        <v>-1.1486463476283786</v>
      </c>
      <c r="AA46" s="14" t="s">
        <v>8269</v>
      </c>
      <c r="AB46" s="14" t="s">
        <v>8269</v>
      </c>
      <c r="AC46" s="14" t="s">
        <v>8269</v>
      </c>
      <c r="AD46" s="8" t="s">
        <v>17</v>
      </c>
      <c r="AE46" s="8" t="s">
        <v>17</v>
      </c>
      <c r="AF46" s="13" t="s">
        <v>17</v>
      </c>
      <c r="AG46" s="6">
        <v>3.9259170941592101E-3</v>
      </c>
      <c r="AH46" s="8">
        <v>6.9132946329959893E-2</v>
      </c>
      <c r="AI46" s="4">
        <v>-1</v>
      </c>
      <c r="AJ46" s="4" t="str">
        <f t="shared" si="3"/>
        <v>-</v>
      </c>
      <c r="AK46" s="4" t="str">
        <f t="shared" si="4"/>
        <v>+</v>
      </c>
      <c r="AL46" s="4" t="b">
        <v>0</v>
      </c>
      <c r="AM46" s="4" t="b">
        <v>0</v>
      </c>
      <c r="AN46" s="4" t="b">
        <v>0</v>
      </c>
      <c r="AO46" s="4" t="b">
        <v>1</v>
      </c>
      <c r="AP46" s="4" t="b">
        <v>1</v>
      </c>
      <c r="AQ46" s="15" t="b">
        <v>1</v>
      </c>
      <c r="AR46" s="16" t="b">
        <f t="shared" si="5"/>
        <v>1</v>
      </c>
      <c r="AS46" s="17" t="b">
        <f t="shared" si="6"/>
        <v>0</v>
      </c>
      <c r="AT46" s="16" t="b">
        <f t="shared" si="1"/>
        <v>1</v>
      </c>
      <c r="AU46" s="20" t="b">
        <f t="shared" si="2"/>
        <v>0</v>
      </c>
    </row>
    <row r="47" spans="1:47" ht="25" customHeight="1" x14ac:dyDescent="0.2">
      <c r="A47" s="4" t="s">
        <v>4561</v>
      </c>
      <c r="B47" s="4" t="s">
        <v>4561</v>
      </c>
      <c r="C47" s="10" t="s">
        <v>4562</v>
      </c>
      <c r="D47" s="4">
        <v>4</v>
      </c>
      <c r="E47" s="4">
        <v>4</v>
      </c>
      <c r="F47" s="4">
        <v>4</v>
      </c>
      <c r="G47" s="4">
        <v>1</v>
      </c>
      <c r="H47" s="4">
        <v>4</v>
      </c>
      <c r="I47" s="4">
        <v>4</v>
      </c>
      <c r="J47" s="4">
        <v>4</v>
      </c>
      <c r="K47" s="4" t="s">
        <v>4546</v>
      </c>
      <c r="L47" s="4" t="s">
        <v>4563</v>
      </c>
      <c r="M47" s="10" t="s">
        <v>4564</v>
      </c>
      <c r="N47" s="14">
        <v>-2.9480960139058601</v>
      </c>
      <c r="O47" s="14">
        <v>-2.9027971677817801</v>
      </c>
      <c r="P47" s="14">
        <v>-3.2765802087748601</v>
      </c>
      <c r="Q47" s="14" t="s">
        <v>17</v>
      </c>
      <c r="R47" s="14" t="s">
        <v>17</v>
      </c>
      <c r="S47" s="14" t="s">
        <v>17</v>
      </c>
      <c r="T47" s="14">
        <v>-3.04249113015416</v>
      </c>
      <c r="U47" s="14" t="s">
        <v>17</v>
      </c>
      <c r="V47" s="4">
        <v>0.203988403866879</v>
      </c>
      <c r="W47" s="4" t="s">
        <v>17</v>
      </c>
      <c r="X47" s="14">
        <v>0.46274746239942011</v>
      </c>
      <c r="Y47" s="14">
        <v>0.68481325273543103</v>
      </c>
      <c r="Z47" s="14">
        <v>-1.1475607151348532</v>
      </c>
      <c r="AA47" s="14" t="s">
        <v>8269</v>
      </c>
      <c r="AB47" s="14" t="s">
        <v>8269</v>
      </c>
      <c r="AC47" s="14" t="s">
        <v>8269</v>
      </c>
      <c r="AD47" s="8" t="s">
        <v>17</v>
      </c>
      <c r="AE47" s="8" t="s">
        <v>17</v>
      </c>
      <c r="AF47" s="13" t="s">
        <v>17</v>
      </c>
      <c r="AG47" s="6">
        <v>3.9259170941592101E-3</v>
      </c>
      <c r="AH47" s="8">
        <v>6.9132946329959893E-2</v>
      </c>
      <c r="AI47" s="4">
        <v>-1</v>
      </c>
      <c r="AJ47" s="4" t="str">
        <f t="shared" si="3"/>
        <v>-</v>
      </c>
      <c r="AK47" s="4" t="str">
        <f t="shared" si="4"/>
        <v>+</v>
      </c>
      <c r="AL47" s="4" t="b">
        <v>0</v>
      </c>
      <c r="AM47" s="4" t="b">
        <v>0</v>
      </c>
      <c r="AN47" s="4" t="b">
        <v>0</v>
      </c>
      <c r="AO47" s="4" t="b">
        <v>1</v>
      </c>
      <c r="AP47" s="4" t="b">
        <v>1</v>
      </c>
      <c r="AQ47" s="15" t="b">
        <v>1</v>
      </c>
      <c r="AR47" s="16" t="b">
        <f t="shared" si="5"/>
        <v>1</v>
      </c>
      <c r="AS47" s="17" t="b">
        <f t="shared" si="6"/>
        <v>0</v>
      </c>
      <c r="AT47" s="16" t="b">
        <f t="shared" si="1"/>
        <v>1</v>
      </c>
      <c r="AU47" s="20" t="b">
        <f t="shared" si="2"/>
        <v>0</v>
      </c>
    </row>
    <row r="48" spans="1:47" ht="25" customHeight="1" x14ac:dyDescent="0.2">
      <c r="A48" s="4" t="s">
        <v>4599</v>
      </c>
      <c r="B48" s="4" t="s">
        <v>4599</v>
      </c>
      <c r="C48" s="10" t="s">
        <v>4600</v>
      </c>
      <c r="D48" s="4">
        <v>5</v>
      </c>
      <c r="E48" s="4">
        <v>5</v>
      </c>
      <c r="F48" s="4">
        <v>5</v>
      </c>
      <c r="G48" s="4">
        <v>1</v>
      </c>
      <c r="H48" s="4">
        <v>5</v>
      </c>
      <c r="I48" s="4">
        <v>5</v>
      </c>
      <c r="J48" s="4">
        <v>5</v>
      </c>
      <c r="K48" s="4" t="s">
        <v>4603</v>
      </c>
      <c r="L48" s="4" t="s">
        <v>4601</v>
      </c>
      <c r="M48" s="10" t="s">
        <v>4602</v>
      </c>
      <c r="N48" s="14">
        <v>-0.72219784952510901</v>
      </c>
      <c r="O48" s="14">
        <v>-1.4149054846890301</v>
      </c>
      <c r="P48" s="14">
        <v>-3.1147787993996099</v>
      </c>
      <c r="Q48" s="14" t="s">
        <v>17</v>
      </c>
      <c r="R48" s="14" t="s">
        <v>17</v>
      </c>
      <c r="S48" s="14" t="s">
        <v>17</v>
      </c>
      <c r="T48" s="14">
        <v>-1.75062737787125</v>
      </c>
      <c r="U48" s="14" t="s">
        <v>17</v>
      </c>
      <c r="V48" s="4">
        <v>1.2311144514613499</v>
      </c>
      <c r="W48" s="4" t="s">
        <v>17</v>
      </c>
      <c r="X48" s="14">
        <v>0.83536467882850418</v>
      </c>
      <c r="Y48" s="14">
        <v>0.27269754878087343</v>
      </c>
      <c r="Z48" s="14">
        <v>-1.1080622276093774</v>
      </c>
      <c r="AA48" s="14" t="s">
        <v>8269</v>
      </c>
      <c r="AB48" s="14" t="s">
        <v>8269</v>
      </c>
      <c r="AC48" s="14" t="s">
        <v>8269</v>
      </c>
      <c r="AD48" s="8" t="s">
        <v>17</v>
      </c>
      <c r="AE48" s="8" t="s">
        <v>17</v>
      </c>
      <c r="AF48" s="13" t="s">
        <v>17</v>
      </c>
      <c r="AG48" s="6">
        <v>3.9259170941592101E-3</v>
      </c>
      <c r="AH48" s="8">
        <v>6.9132946329959893E-2</v>
      </c>
      <c r="AI48" s="4">
        <v>-1</v>
      </c>
      <c r="AJ48" s="4" t="str">
        <f t="shared" si="3"/>
        <v>-</v>
      </c>
      <c r="AK48" s="4" t="str">
        <f t="shared" si="4"/>
        <v>+</v>
      </c>
      <c r="AL48" s="4" t="b">
        <v>0</v>
      </c>
      <c r="AM48" s="4" t="b">
        <v>0</v>
      </c>
      <c r="AN48" s="4" t="b">
        <v>0</v>
      </c>
      <c r="AO48" s="4" t="b">
        <v>1</v>
      </c>
      <c r="AP48" s="4" t="b">
        <v>1</v>
      </c>
      <c r="AQ48" s="15" t="b">
        <v>1</v>
      </c>
      <c r="AR48" s="16" t="b">
        <f t="shared" si="5"/>
        <v>1</v>
      </c>
      <c r="AS48" s="17" t="b">
        <f t="shared" si="6"/>
        <v>0</v>
      </c>
      <c r="AT48" s="16" t="b">
        <f t="shared" si="1"/>
        <v>1</v>
      </c>
      <c r="AU48" s="20" t="b">
        <f t="shared" si="2"/>
        <v>0</v>
      </c>
    </row>
    <row r="49" spans="1:47" ht="25" customHeight="1" x14ac:dyDescent="0.2">
      <c r="A49" s="4" t="s">
        <v>4689</v>
      </c>
      <c r="B49" s="4" t="s">
        <v>4689</v>
      </c>
      <c r="C49" s="10" t="s">
        <v>4690</v>
      </c>
      <c r="D49" s="4">
        <v>4</v>
      </c>
      <c r="E49" s="4">
        <v>4</v>
      </c>
      <c r="F49" s="4">
        <v>4</v>
      </c>
      <c r="G49" s="4">
        <v>1</v>
      </c>
      <c r="H49" s="4">
        <v>4</v>
      </c>
      <c r="I49" s="4">
        <v>4</v>
      </c>
      <c r="J49" s="4">
        <v>4</v>
      </c>
      <c r="K49" s="4" t="s">
        <v>4684</v>
      </c>
      <c r="L49" s="4" t="s">
        <v>4691</v>
      </c>
      <c r="M49" s="10" t="s">
        <v>4692</v>
      </c>
      <c r="N49" s="14">
        <v>-2.2419708213175098</v>
      </c>
      <c r="O49" s="14">
        <v>-2.4544103808798798</v>
      </c>
      <c r="P49" s="14">
        <v>-2.39945047522792</v>
      </c>
      <c r="Q49" s="14" t="s">
        <v>17</v>
      </c>
      <c r="R49" s="14" t="s">
        <v>17</v>
      </c>
      <c r="S49" s="14" t="s">
        <v>17</v>
      </c>
      <c r="T49" s="14">
        <v>-2.3652772258084398</v>
      </c>
      <c r="U49" s="14" t="s">
        <v>17</v>
      </c>
      <c r="V49" s="4">
        <v>0.110265587780947</v>
      </c>
      <c r="W49" s="4" t="s">
        <v>17</v>
      </c>
      <c r="X49" s="14">
        <v>1.118267330473808</v>
      </c>
      <c r="Y49" s="14">
        <v>-0.80834970243402837</v>
      </c>
      <c r="Z49" s="14">
        <v>-0.30991762803977563</v>
      </c>
      <c r="AA49" s="14" t="s">
        <v>8269</v>
      </c>
      <c r="AB49" s="14" t="s">
        <v>8269</v>
      </c>
      <c r="AC49" s="14" t="s">
        <v>8269</v>
      </c>
      <c r="AD49" s="8" t="s">
        <v>17</v>
      </c>
      <c r="AE49" s="8" t="s">
        <v>17</v>
      </c>
      <c r="AF49" s="13" t="s">
        <v>17</v>
      </c>
      <c r="AG49" s="6">
        <v>3.9259170941592101E-3</v>
      </c>
      <c r="AH49" s="8">
        <v>6.9132946329959893E-2</v>
      </c>
      <c r="AI49" s="4">
        <v>-1</v>
      </c>
      <c r="AJ49" s="4" t="str">
        <f t="shared" si="3"/>
        <v>-</v>
      </c>
      <c r="AK49" s="4" t="str">
        <f t="shared" si="4"/>
        <v>+</v>
      </c>
      <c r="AL49" s="4" t="b">
        <v>0</v>
      </c>
      <c r="AM49" s="4" t="b">
        <v>0</v>
      </c>
      <c r="AN49" s="4" t="b">
        <v>0</v>
      </c>
      <c r="AO49" s="4" t="b">
        <v>1</v>
      </c>
      <c r="AP49" s="4" t="b">
        <v>1</v>
      </c>
      <c r="AQ49" s="15" t="b">
        <v>1</v>
      </c>
      <c r="AR49" s="16" t="b">
        <f t="shared" si="5"/>
        <v>1</v>
      </c>
      <c r="AS49" s="17" t="b">
        <f t="shared" si="6"/>
        <v>0</v>
      </c>
      <c r="AT49" s="16" t="b">
        <f t="shared" si="1"/>
        <v>1</v>
      </c>
      <c r="AU49" s="20" t="b">
        <f t="shared" si="2"/>
        <v>0</v>
      </c>
    </row>
    <row r="50" spans="1:47" ht="25" customHeight="1" x14ac:dyDescent="0.2">
      <c r="A50" s="4" t="s">
        <v>4711</v>
      </c>
      <c r="B50" s="4" t="s">
        <v>4711</v>
      </c>
      <c r="C50" s="10" t="s">
        <v>4712</v>
      </c>
      <c r="D50" s="4">
        <v>3</v>
      </c>
      <c r="E50" s="4">
        <v>3</v>
      </c>
      <c r="F50" s="4">
        <v>3</v>
      </c>
      <c r="G50" s="4">
        <v>1</v>
      </c>
      <c r="H50" s="4">
        <v>3</v>
      </c>
      <c r="I50" s="4">
        <v>3</v>
      </c>
      <c r="J50" s="4">
        <v>3</v>
      </c>
      <c r="K50" s="4" t="s">
        <v>4702</v>
      </c>
      <c r="L50" s="4" t="s">
        <v>4713</v>
      </c>
      <c r="M50" s="10" t="s">
        <v>4714</v>
      </c>
      <c r="N50" s="14">
        <v>-2.7647888005427999</v>
      </c>
      <c r="O50" s="14">
        <v>-2.54886918912162</v>
      </c>
      <c r="P50" s="14">
        <v>-3.3231841667298601</v>
      </c>
      <c r="Q50" s="14" t="s">
        <v>17</v>
      </c>
      <c r="R50" s="14" t="s">
        <v>17</v>
      </c>
      <c r="S50" s="14" t="s">
        <v>17</v>
      </c>
      <c r="T50" s="14">
        <v>-2.8789473854647598</v>
      </c>
      <c r="U50" s="14" t="s">
        <v>17</v>
      </c>
      <c r="V50" s="4">
        <v>0.39958110318263401</v>
      </c>
      <c r="W50" s="4" t="s">
        <v>17</v>
      </c>
      <c r="X50" s="14">
        <v>0.28569565480623738</v>
      </c>
      <c r="Y50" s="14">
        <v>0.82606057622368645</v>
      </c>
      <c r="Z50" s="14">
        <v>-1.1117562310299216</v>
      </c>
      <c r="AA50" s="14" t="s">
        <v>8269</v>
      </c>
      <c r="AB50" s="14" t="s">
        <v>8269</v>
      </c>
      <c r="AC50" s="14" t="s">
        <v>8269</v>
      </c>
      <c r="AD50" s="8" t="s">
        <v>17</v>
      </c>
      <c r="AE50" s="8" t="s">
        <v>17</v>
      </c>
      <c r="AF50" s="13" t="s">
        <v>17</v>
      </c>
      <c r="AG50" s="6">
        <v>3.9259170941592101E-3</v>
      </c>
      <c r="AH50" s="8">
        <v>6.9132946329959893E-2</v>
      </c>
      <c r="AI50" s="4">
        <v>-1</v>
      </c>
      <c r="AJ50" s="4" t="str">
        <f t="shared" si="3"/>
        <v>-</v>
      </c>
      <c r="AK50" s="4" t="str">
        <f t="shared" si="4"/>
        <v>+</v>
      </c>
      <c r="AL50" s="4" t="b">
        <v>0</v>
      </c>
      <c r="AM50" s="4" t="b">
        <v>0</v>
      </c>
      <c r="AN50" s="4" t="b">
        <v>0</v>
      </c>
      <c r="AO50" s="4" t="b">
        <v>1</v>
      </c>
      <c r="AP50" s="4" t="b">
        <v>1</v>
      </c>
      <c r="AQ50" s="15" t="b">
        <v>1</v>
      </c>
      <c r="AR50" s="16" t="b">
        <f t="shared" si="5"/>
        <v>1</v>
      </c>
      <c r="AS50" s="17" t="b">
        <f t="shared" si="6"/>
        <v>0</v>
      </c>
      <c r="AT50" s="16" t="b">
        <f t="shared" si="1"/>
        <v>1</v>
      </c>
      <c r="AU50" s="20" t="b">
        <f t="shared" si="2"/>
        <v>0</v>
      </c>
    </row>
    <row r="51" spans="1:47" ht="25" customHeight="1" x14ac:dyDescent="0.2">
      <c r="A51" s="4" t="s">
        <v>4728</v>
      </c>
      <c r="B51" s="4" t="s">
        <v>4728</v>
      </c>
      <c r="C51" s="10" t="s">
        <v>4729</v>
      </c>
      <c r="D51" s="4">
        <v>4</v>
      </c>
      <c r="E51" s="4">
        <v>4</v>
      </c>
      <c r="F51" s="4">
        <v>4</v>
      </c>
      <c r="G51" s="4">
        <v>1</v>
      </c>
      <c r="H51" s="4">
        <v>4</v>
      </c>
      <c r="I51" s="4">
        <v>4</v>
      </c>
      <c r="J51" s="4">
        <v>4</v>
      </c>
      <c r="K51" s="4" t="s">
        <v>4724</v>
      </c>
      <c r="L51" s="4" t="s">
        <v>4730</v>
      </c>
      <c r="M51" s="10" t="s">
        <v>4731</v>
      </c>
      <c r="N51" s="14">
        <v>-1.87788563859336</v>
      </c>
      <c r="O51" s="14">
        <v>-1.91648733814838</v>
      </c>
      <c r="P51" s="14">
        <v>-0.31331007816041301</v>
      </c>
      <c r="Q51" s="14" t="s">
        <v>17</v>
      </c>
      <c r="R51" s="14" t="s">
        <v>17</v>
      </c>
      <c r="S51" s="14" t="s">
        <v>17</v>
      </c>
      <c r="T51" s="14">
        <v>-1.3692276849673899</v>
      </c>
      <c r="U51" s="14" t="s">
        <v>17</v>
      </c>
      <c r="V51" s="4">
        <v>0.91465513559803402</v>
      </c>
      <c r="W51" s="4" t="s">
        <v>17</v>
      </c>
      <c r="X51" s="14">
        <v>-0.55611993398298465</v>
      </c>
      <c r="Y51" s="14">
        <v>-0.59832349033188204</v>
      </c>
      <c r="Z51" s="14">
        <v>1.1544434243148667</v>
      </c>
      <c r="AA51" s="14" t="s">
        <v>8269</v>
      </c>
      <c r="AB51" s="14" t="s">
        <v>8269</v>
      </c>
      <c r="AC51" s="14" t="s">
        <v>8269</v>
      </c>
      <c r="AD51" s="8" t="s">
        <v>17</v>
      </c>
      <c r="AE51" s="8" t="s">
        <v>17</v>
      </c>
      <c r="AF51" s="13" t="s">
        <v>17</v>
      </c>
      <c r="AG51" s="6">
        <v>3.9259170941592101E-3</v>
      </c>
      <c r="AH51" s="8">
        <v>6.9132946329959893E-2</v>
      </c>
      <c r="AI51" s="4">
        <v>-1</v>
      </c>
      <c r="AJ51" s="4" t="str">
        <f t="shared" si="3"/>
        <v>-</v>
      </c>
      <c r="AK51" s="4" t="str">
        <f t="shared" si="4"/>
        <v>+</v>
      </c>
      <c r="AL51" s="4" t="b">
        <v>0</v>
      </c>
      <c r="AM51" s="4" t="b">
        <v>0</v>
      </c>
      <c r="AN51" s="4" t="b">
        <v>0</v>
      </c>
      <c r="AO51" s="4" t="b">
        <v>1</v>
      </c>
      <c r="AP51" s="4" t="b">
        <v>1</v>
      </c>
      <c r="AQ51" s="15" t="b">
        <v>1</v>
      </c>
      <c r="AR51" s="16" t="b">
        <f t="shared" si="5"/>
        <v>1</v>
      </c>
      <c r="AS51" s="17" t="b">
        <f t="shared" si="6"/>
        <v>0</v>
      </c>
      <c r="AT51" s="16" t="b">
        <f t="shared" si="1"/>
        <v>1</v>
      </c>
      <c r="AU51" s="20" t="b">
        <f t="shared" si="2"/>
        <v>0</v>
      </c>
    </row>
    <row r="52" spans="1:47" ht="25" customHeight="1" x14ac:dyDescent="0.2">
      <c r="A52" s="4" t="s">
        <v>4770</v>
      </c>
      <c r="B52" s="4" t="s">
        <v>4770</v>
      </c>
      <c r="C52" s="10" t="s">
        <v>4771</v>
      </c>
      <c r="D52" s="4">
        <v>6</v>
      </c>
      <c r="E52" s="4">
        <v>6</v>
      </c>
      <c r="F52" s="4">
        <v>6</v>
      </c>
      <c r="G52" s="4">
        <v>1</v>
      </c>
      <c r="H52" s="4">
        <v>6</v>
      </c>
      <c r="I52" s="4">
        <v>6</v>
      </c>
      <c r="J52" s="4">
        <v>6</v>
      </c>
      <c r="K52" s="4" t="s">
        <v>4765</v>
      </c>
      <c r="L52" s="4" t="s">
        <v>4772</v>
      </c>
      <c r="M52" s="10" t="s">
        <v>4773</v>
      </c>
      <c r="N52" s="14">
        <v>-1.99301414842742</v>
      </c>
      <c r="O52" s="14">
        <v>-2.57407239783416</v>
      </c>
      <c r="P52" s="14">
        <v>-2.3242720353556598</v>
      </c>
      <c r="Q52" s="14" t="s">
        <v>17</v>
      </c>
      <c r="R52" s="14" t="s">
        <v>17</v>
      </c>
      <c r="S52" s="14" t="s">
        <v>17</v>
      </c>
      <c r="T52" s="14">
        <v>-2.2971195272057501</v>
      </c>
      <c r="U52" s="14" t="s">
        <v>17</v>
      </c>
      <c r="V52" s="4">
        <v>0.29147918677845203</v>
      </c>
      <c r="W52" s="4" t="s">
        <v>17</v>
      </c>
      <c r="X52" s="14">
        <v>1.0433176452131045</v>
      </c>
      <c r="Y52" s="14">
        <v>-0.95016345314191875</v>
      </c>
      <c r="Z52" s="14">
        <v>-9.3154192071186651E-2</v>
      </c>
      <c r="AA52" s="14" t="s">
        <v>8269</v>
      </c>
      <c r="AB52" s="14" t="s">
        <v>8269</v>
      </c>
      <c r="AC52" s="14" t="s">
        <v>8269</v>
      </c>
      <c r="AD52" s="8" t="s">
        <v>17</v>
      </c>
      <c r="AE52" s="8" t="s">
        <v>17</v>
      </c>
      <c r="AF52" s="13" t="s">
        <v>17</v>
      </c>
      <c r="AG52" s="6">
        <v>3.9259170941592101E-3</v>
      </c>
      <c r="AH52" s="8">
        <v>6.9132946329959893E-2</v>
      </c>
      <c r="AI52" s="4">
        <v>-1</v>
      </c>
      <c r="AJ52" s="4" t="str">
        <f t="shared" si="3"/>
        <v>-</v>
      </c>
      <c r="AK52" s="4" t="str">
        <f t="shared" si="4"/>
        <v>+</v>
      </c>
      <c r="AL52" s="4" t="b">
        <v>0</v>
      </c>
      <c r="AM52" s="4" t="b">
        <v>0</v>
      </c>
      <c r="AN52" s="4" t="b">
        <v>0</v>
      </c>
      <c r="AO52" s="4" t="b">
        <v>1</v>
      </c>
      <c r="AP52" s="4" t="b">
        <v>1</v>
      </c>
      <c r="AQ52" s="15" t="b">
        <v>1</v>
      </c>
      <c r="AR52" s="16" t="b">
        <f t="shared" si="5"/>
        <v>1</v>
      </c>
      <c r="AS52" s="17" t="b">
        <f t="shared" si="6"/>
        <v>0</v>
      </c>
      <c r="AT52" s="16" t="b">
        <f t="shared" si="1"/>
        <v>1</v>
      </c>
      <c r="AU52" s="20" t="b">
        <f t="shared" si="2"/>
        <v>0</v>
      </c>
    </row>
    <row r="53" spans="1:47" ht="25" customHeight="1" x14ac:dyDescent="0.2">
      <c r="A53" s="4" t="s">
        <v>4774</v>
      </c>
      <c r="B53" s="4" t="s">
        <v>4774</v>
      </c>
      <c r="C53" s="10" t="s">
        <v>4775</v>
      </c>
      <c r="D53" s="4">
        <v>4</v>
      </c>
      <c r="E53" s="4">
        <v>4</v>
      </c>
      <c r="F53" s="4">
        <v>4</v>
      </c>
      <c r="G53" s="4">
        <v>1</v>
      </c>
      <c r="H53" s="4">
        <v>4</v>
      </c>
      <c r="I53" s="4">
        <v>4</v>
      </c>
      <c r="J53" s="4">
        <v>4</v>
      </c>
      <c r="K53" s="4" t="s">
        <v>4770</v>
      </c>
      <c r="L53" s="4" t="s">
        <v>4776</v>
      </c>
      <c r="M53" s="10" t="s">
        <v>4777</v>
      </c>
      <c r="N53" s="14">
        <v>-1.3989356871726499</v>
      </c>
      <c r="O53" s="14">
        <v>-1.3297317784829099</v>
      </c>
      <c r="P53" s="14">
        <v>-1.37634987714274</v>
      </c>
      <c r="Q53" s="14" t="s">
        <v>17</v>
      </c>
      <c r="R53" s="14" t="s">
        <v>17</v>
      </c>
      <c r="S53" s="14" t="s">
        <v>17</v>
      </c>
      <c r="T53" s="14">
        <v>-1.3683391142661001</v>
      </c>
      <c r="U53" s="14" t="s">
        <v>17</v>
      </c>
      <c r="V53" s="4">
        <v>3.5290572195472103E-2</v>
      </c>
      <c r="W53" s="4" t="s">
        <v>17</v>
      </c>
      <c r="X53" s="14">
        <v>-0.86698999203180971</v>
      </c>
      <c r="Y53" s="14">
        <v>1.0939844094719533</v>
      </c>
      <c r="Z53" s="14">
        <v>-0.22699441744013096</v>
      </c>
      <c r="AA53" s="14" t="s">
        <v>8269</v>
      </c>
      <c r="AB53" s="14" t="s">
        <v>8269</v>
      </c>
      <c r="AC53" s="14" t="s">
        <v>8269</v>
      </c>
      <c r="AD53" s="8" t="s">
        <v>17</v>
      </c>
      <c r="AE53" s="8" t="s">
        <v>17</v>
      </c>
      <c r="AF53" s="13" t="s">
        <v>17</v>
      </c>
      <c r="AG53" s="6">
        <v>3.9259170941592101E-3</v>
      </c>
      <c r="AH53" s="8">
        <v>6.9132946329959893E-2</v>
      </c>
      <c r="AI53" s="4">
        <v>-1</v>
      </c>
      <c r="AJ53" s="4" t="str">
        <f t="shared" si="3"/>
        <v>-</v>
      </c>
      <c r="AK53" s="4" t="str">
        <f t="shared" si="4"/>
        <v>+</v>
      </c>
      <c r="AL53" s="4" t="b">
        <v>0</v>
      </c>
      <c r="AM53" s="4" t="b">
        <v>0</v>
      </c>
      <c r="AN53" s="4" t="b">
        <v>0</v>
      </c>
      <c r="AO53" s="4" t="b">
        <v>1</v>
      </c>
      <c r="AP53" s="4" t="b">
        <v>1</v>
      </c>
      <c r="AQ53" s="15" t="b">
        <v>1</v>
      </c>
      <c r="AR53" s="16" t="b">
        <f t="shared" si="5"/>
        <v>1</v>
      </c>
      <c r="AS53" s="17" t="b">
        <f t="shared" si="6"/>
        <v>0</v>
      </c>
      <c r="AT53" s="16" t="b">
        <f t="shared" si="1"/>
        <v>1</v>
      </c>
      <c r="AU53" s="20" t="b">
        <f t="shared" si="2"/>
        <v>0</v>
      </c>
    </row>
    <row r="54" spans="1:47" ht="25" customHeight="1" x14ac:dyDescent="0.2">
      <c r="A54" s="4" t="s">
        <v>4843</v>
      </c>
      <c r="B54" s="4" t="s">
        <v>4843</v>
      </c>
      <c r="C54" s="10" t="s">
        <v>4844</v>
      </c>
      <c r="D54" s="4">
        <v>3</v>
      </c>
      <c r="E54" s="4">
        <v>3</v>
      </c>
      <c r="F54" s="4">
        <v>3</v>
      </c>
      <c r="G54" s="4">
        <v>1</v>
      </c>
      <c r="H54" s="4">
        <v>3</v>
      </c>
      <c r="I54" s="4">
        <v>3</v>
      </c>
      <c r="J54" s="4">
        <v>3</v>
      </c>
      <c r="K54" s="4" t="s">
        <v>4839</v>
      </c>
      <c r="L54" s="4" t="s">
        <v>4845</v>
      </c>
      <c r="M54" s="10" t="s">
        <v>4846</v>
      </c>
      <c r="N54" s="14">
        <v>-0.71652425309773804</v>
      </c>
      <c r="O54" s="14">
        <v>-1.2770083891333499</v>
      </c>
      <c r="P54" s="14">
        <v>-1.35642971198385</v>
      </c>
      <c r="Q54" s="14" t="s">
        <v>17</v>
      </c>
      <c r="R54" s="14" t="s">
        <v>17</v>
      </c>
      <c r="S54" s="14" t="s">
        <v>17</v>
      </c>
      <c r="T54" s="14">
        <v>-1.11665411807165</v>
      </c>
      <c r="U54" s="14" t="s">
        <v>17</v>
      </c>
      <c r="V54" s="4">
        <v>0.34879057937946001</v>
      </c>
      <c r="W54" s="4" t="s">
        <v>17</v>
      </c>
      <c r="X54" s="14">
        <v>1.1471922942580244</v>
      </c>
      <c r="Y54" s="14">
        <v>-0.45974369877475857</v>
      </c>
      <c r="Z54" s="14">
        <v>-0.6874485954832652</v>
      </c>
      <c r="AA54" s="14" t="s">
        <v>8269</v>
      </c>
      <c r="AB54" s="14" t="s">
        <v>8269</v>
      </c>
      <c r="AC54" s="14" t="s">
        <v>8269</v>
      </c>
      <c r="AD54" s="8" t="s">
        <v>17</v>
      </c>
      <c r="AE54" s="8" t="s">
        <v>17</v>
      </c>
      <c r="AF54" s="13" t="s">
        <v>17</v>
      </c>
      <c r="AG54" s="6">
        <v>3.9259170941592101E-3</v>
      </c>
      <c r="AH54" s="8">
        <v>6.9132946329959893E-2</v>
      </c>
      <c r="AI54" s="4">
        <v>-1</v>
      </c>
      <c r="AJ54" s="4" t="str">
        <f t="shared" si="3"/>
        <v>-</v>
      </c>
      <c r="AK54" s="4" t="str">
        <f t="shared" si="4"/>
        <v>+</v>
      </c>
      <c r="AL54" s="4" t="b">
        <v>0</v>
      </c>
      <c r="AM54" s="4" t="b">
        <v>0</v>
      </c>
      <c r="AN54" s="4" t="b">
        <v>0</v>
      </c>
      <c r="AO54" s="4" t="b">
        <v>1</v>
      </c>
      <c r="AP54" s="4" t="b">
        <v>1</v>
      </c>
      <c r="AQ54" s="15" t="b">
        <v>1</v>
      </c>
      <c r="AR54" s="16" t="b">
        <f t="shared" si="5"/>
        <v>1</v>
      </c>
      <c r="AS54" s="17" t="b">
        <f t="shared" si="6"/>
        <v>0</v>
      </c>
      <c r="AT54" s="16" t="b">
        <f t="shared" si="1"/>
        <v>1</v>
      </c>
      <c r="AU54" s="20" t="b">
        <f t="shared" si="2"/>
        <v>0</v>
      </c>
    </row>
    <row r="55" spans="1:47" ht="25" customHeight="1" x14ac:dyDescent="0.2">
      <c r="A55" s="4" t="s">
        <v>5080</v>
      </c>
      <c r="B55" s="4" t="s">
        <v>5080</v>
      </c>
      <c r="C55" s="10" t="s">
        <v>5081</v>
      </c>
      <c r="D55" s="4">
        <v>4</v>
      </c>
      <c r="E55" s="4">
        <v>4</v>
      </c>
      <c r="F55" s="4">
        <v>4</v>
      </c>
      <c r="G55" s="4">
        <v>1</v>
      </c>
      <c r="H55" s="4">
        <v>4</v>
      </c>
      <c r="I55" s="4">
        <v>4</v>
      </c>
      <c r="J55" s="4">
        <v>4</v>
      </c>
      <c r="K55" s="4" t="s">
        <v>5080</v>
      </c>
      <c r="L55" s="4" t="s">
        <v>5082</v>
      </c>
      <c r="M55" s="10" t="s">
        <v>5083</v>
      </c>
      <c r="N55" s="14">
        <v>-2.7704513367469898</v>
      </c>
      <c r="O55" s="14">
        <v>-2.1467406789638099</v>
      </c>
      <c r="P55" s="14">
        <v>-2.6961483475653298</v>
      </c>
      <c r="Q55" s="14" t="s">
        <v>17</v>
      </c>
      <c r="R55" s="14" t="s">
        <v>17</v>
      </c>
      <c r="S55" s="14" t="s">
        <v>17</v>
      </c>
      <c r="T55" s="14">
        <v>-2.5377801210920401</v>
      </c>
      <c r="U55" s="14" t="s">
        <v>17</v>
      </c>
      <c r="V55" s="4">
        <v>0.34068184208334601</v>
      </c>
      <c r="W55" s="4" t="s">
        <v>17</v>
      </c>
      <c r="X55" s="14">
        <v>-0.68295748969804371</v>
      </c>
      <c r="Y55" s="14">
        <v>1.147814159207724</v>
      </c>
      <c r="Z55" s="14">
        <v>-0.46485666950968035</v>
      </c>
      <c r="AA55" s="14" t="s">
        <v>8269</v>
      </c>
      <c r="AB55" s="14" t="s">
        <v>8269</v>
      </c>
      <c r="AC55" s="14" t="s">
        <v>8269</v>
      </c>
      <c r="AD55" s="8" t="s">
        <v>17</v>
      </c>
      <c r="AE55" s="8" t="s">
        <v>17</v>
      </c>
      <c r="AF55" s="13" t="s">
        <v>17</v>
      </c>
      <c r="AG55" s="6">
        <v>3.9259170941592101E-3</v>
      </c>
      <c r="AH55" s="8">
        <v>6.9132946329959893E-2</v>
      </c>
      <c r="AI55" s="4">
        <v>-1</v>
      </c>
      <c r="AJ55" s="4" t="str">
        <f t="shared" si="3"/>
        <v>-</v>
      </c>
      <c r="AK55" s="4" t="str">
        <f t="shared" si="4"/>
        <v>+</v>
      </c>
      <c r="AL55" s="4" t="b">
        <v>0</v>
      </c>
      <c r="AM55" s="4" t="b">
        <v>0</v>
      </c>
      <c r="AN55" s="4" t="b">
        <v>0</v>
      </c>
      <c r="AO55" s="4" t="b">
        <v>1</v>
      </c>
      <c r="AP55" s="4" t="b">
        <v>1</v>
      </c>
      <c r="AQ55" s="15" t="b">
        <v>1</v>
      </c>
      <c r="AR55" s="16" t="b">
        <f t="shared" si="5"/>
        <v>1</v>
      </c>
      <c r="AS55" s="17" t="b">
        <f t="shared" si="6"/>
        <v>0</v>
      </c>
      <c r="AT55" s="16" t="b">
        <f t="shared" si="1"/>
        <v>1</v>
      </c>
      <c r="AU55" s="20" t="b">
        <f t="shared" si="2"/>
        <v>0</v>
      </c>
    </row>
    <row r="56" spans="1:47" ht="25" customHeight="1" x14ac:dyDescent="0.2">
      <c r="A56" s="4" t="s">
        <v>5097</v>
      </c>
      <c r="B56" s="4" t="s">
        <v>5097</v>
      </c>
      <c r="C56" s="10" t="s">
        <v>5098</v>
      </c>
      <c r="D56" s="4">
        <v>5</v>
      </c>
      <c r="E56" s="4">
        <v>5</v>
      </c>
      <c r="F56" s="4">
        <v>5</v>
      </c>
      <c r="G56" s="4">
        <v>1</v>
      </c>
      <c r="H56" s="4">
        <v>5</v>
      </c>
      <c r="I56" s="4">
        <v>5</v>
      </c>
      <c r="J56" s="4">
        <v>5</v>
      </c>
      <c r="K56" s="4" t="s">
        <v>5097</v>
      </c>
      <c r="L56" s="4" t="s">
        <v>5099</v>
      </c>
      <c r="M56" s="10" t="s">
        <v>5100</v>
      </c>
      <c r="N56" s="14">
        <v>-1.74856250287619</v>
      </c>
      <c r="O56" s="14">
        <v>-1.9940712703574299</v>
      </c>
      <c r="P56" s="14">
        <v>-2.1618447054234302</v>
      </c>
      <c r="Q56" s="14" t="s">
        <v>17</v>
      </c>
      <c r="R56" s="14" t="s">
        <v>17</v>
      </c>
      <c r="S56" s="14" t="s">
        <v>17</v>
      </c>
      <c r="T56" s="14">
        <v>-1.96815949288569</v>
      </c>
      <c r="U56" s="14" t="s">
        <v>17</v>
      </c>
      <c r="V56" s="4">
        <v>0.20785598354241</v>
      </c>
      <c r="W56" s="4" t="s">
        <v>17</v>
      </c>
      <c r="X56" s="14">
        <v>1.0564862568158184</v>
      </c>
      <c r="Y56" s="14">
        <v>-0.12466216767081599</v>
      </c>
      <c r="Z56" s="14">
        <v>-0.93182408914500248</v>
      </c>
      <c r="AA56" s="14" t="s">
        <v>8269</v>
      </c>
      <c r="AB56" s="14" t="s">
        <v>8269</v>
      </c>
      <c r="AC56" s="14" t="s">
        <v>8269</v>
      </c>
      <c r="AD56" s="8" t="s">
        <v>17</v>
      </c>
      <c r="AE56" s="8" t="s">
        <v>17</v>
      </c>
      <c r="AF56" s="13" t="s">
        <v>17</v>
      </c>
      <c r="AG56" s="6">
        <v>3.9259170941592101E-3</v>
      </c>
      <c r="AH56" s="8">
        <v>6.9132946329959893E-2</v>
      </c>
      <c r="AI56" s="4">
        <v>-1</v>
      </c>
      <c r="AJ56" s="4" t="str">
        <f t="shared" si="3"/>
        <v>-</v>
      </c>
      <c r="AK56" s="4" t="str">
        <f t="shared" si="4"/>
        <v>+</v>
      </c>
      <c r="AL56" s="4" t="b">
        <v>0</v>
      </c>
      <c r="AM56" s="4" t="b">
        <v>0</v>
      </c>
      <c r="AN56" s="4" t="b">
        <v>0</v>
      </c>
      <c r="AO56" s="4" t="b">
        <v>1</v>
      </c>
      <c r="AP56" s="4" t="b">
        <v>1</v>
      </c>
      <c r="AQ56" s="15" t="b">
        <v>1</v>
      </c>
      <c r="AR56" s="16" t="b">
        <f t="shared" si="5"/>
        <v>1</v>
      </c>
      <c r="AS56" s="17" t="b">
        <f t="shared" si="6"/>
        <v>0</v>
      </c>
      <c r="AT56" s="16" t="b">
        <f t="shared" si="1"/>
        <v>1</v>
      </c>
      <c r="AU56" s="20" t="b">
        <f t="shared" si="2"/>
        <v>0</v>
      </c>
    </row>
    <row r="57" spans="1:47" ht="25" customHeight="1" x14ac:dyDescent="0.2">
      <c r="A57" s="4" t="s">
        <v>5125</v>
      </c>
      <c r="B57" s="4" t="s">
        <v>5125</v>
      </c>
      <c r="C57" s="10" t="s">
        <v>5126</v>
      </c>
      <c r="D57" s="4">
        <v>10</v>
      </c>
      <c r="E57" s="4">
        <v>10</v>
      </c>
      <c r="F57" s="4">
        <v>9</v>
      </c>
      <c r="G57" s="4">
        <v>1</v>
      </c>
      <c r="H57" s="4">
        <v>10</v>
      </c>
      <c r="I57" s="4">
        <v>10</v>
      </c>
      <c r="J57" s="4">
        <v>9</v>
      </c>
      <c r="K57" s="4" t="s">
        <v>5125</v>
      </c>
      <c r="L57" s="4" t="s">
        <v>5127</v>
      </c>
      <c r="M57" s="10" t="s">
        <v>5128</v>
      </c>
      <c r="N57" s="14">
        <v>-0.600781928367773</v>
      </c>
      <c r="O57" s="14">
        <v>-0.80630573964390395</v>
      </c>
      <c r="P57" s="14">
        <v>-1.03727393701794</v>
      </c>
      <c r="Q57" s="14" t="s">
        <v>17</v>
      </c>
      <c r="R57" s="14" t="s">
        <v>17</v>
      </c>
      <c r="S57" s="14" t="s">
        <v>17</v>
      </c>
      <c r="T57" s="14">
        <v>-0.81478720167653795</v>
      </c>
      <c r="U57" s="14" t="s">
        <v>17</v>
      </c>
      <c r="V57" s="4">
        <v>0.21836957160401599</v>
      </c>
      <c r="W57" s="4" t="s">
        <v>17</v>
      </c>
      <c r="X57" s="14">
        <v>0.98001416468789559</v>
      </c>
      <c r="Y57" s="14">
        <v>3.8839944458996765E-2</v>
      </c>
      <c r="Z57" s="14">
        <v>-1.018854109146893</v>
      </c>
      <c r="AA57" s="14" t="s">
        <v>8269</v>
      </c>
      <c r="AB57" s="14" t="s">
        <v>8269</v>
      </c>
      <c r="AC57" s="14" t="s">
        <v>8269</v>
      </c>
      <c r="AD57" s="8" t="s">
        <v>17</v>
      </c>
      <c r="AE57" s="8" t="s">
        <v>17</v>
      </c>
      <c r="AF57" s="13" t="s">
        <v>17</v>
      </c>
      <c r="AG57" s="6">
        <v>3.9259170941592101E-3</v>
      </c>
      <c r="AH57" s="8">
        <v>6.9132946329959893E-2</v>
      </c>
      <c r="AI57" s="4">
        <v>-1</v>
      </c>
      <c r="AJ57" s="4" t="str">
        <f t="shared" si="3"/>
        <v>-</v>
      </c>
      <c r="AK57" s="4" t="str">
        <f t="shared" si="4"/>
        <v>+</v>
      </c>
      <c r="AL57" s="4" t="b">
        <v>0</v>
      </c>
      <c r="AM57" s="4" t="b">
        <v>0</v>
      </c>
      <c r="AN57" s="4" t="b">
        <v>0</v>
      </c>
      <c r="AO57" s="4" t="b">
        <v>1</v>
      </c>
      <c r="AP57" s="4" t="b">
        <v>1</v>
      </c>
      <c r="AQ57" s="15" t="b">
        <v>1</v>
      </c>
      <c r="AR57" s="16" t="b">
        <f t="shared" si="5"/>
        <v>1</v>
      </c>
      <c r="AS57" s="17" t="b">
        <f t="shared" si="6"/>
        <v>0</v>
      </c>
      <c r="AT57" s="16" t="b">
        <f t="shared" si="1"/>
        <v>1</v>
      </c>
      <c r="AU57" s="20" t="b">
        <f t="shared" si="2"/>
        <v>0</v>
      </c>
    </row>
    <row r="58" spans="1:47" ht="25" customHeight="1" x14ac:dyDescent="0.2">
      <c r="A58" s="4" t="s">
        <v>1792</v>
      </c>
      <c r="B58" s="4" t="s">
        <v>1792</v>
      </c>
      <c r="C58" s="10" t="s">
        <v>1793</v>
      </c>
      <c r="D58" s="4">
        <v>18</v>
      </c>
      <c r="E58" s="4">
        <v>18</v>
      </c>
      <c r="F58" s="4">
        <v>18</v>
      </c>
      <c r="G58" s="4">
        <v>1</v>
      </c>
      <c r="H58" s="4">
        <v>18</v>
      </c>
      <c r="I58" s="4">
        <v>18</v>
      </c>
      <c r="J58" s="4">
        <v>18</v>
      </c>
      <c r="K58" s="4" t="s">
        <v>1758</v>
      </c>
      <c r="L58" s="4" t="s">
        <v>1794</v>
      </c>
      <c r="M58" s="10" t="s">
        <v>1795</v>
      </c>
      <c r="N58" s="14">
        <v>1.20788699017474</v>
      </c>
      <c r="O58" s="14">
        <v>1.04092140110424</v>
      </c>
      <c r="P58" s="14">
        <v>0.659096676738397</v>
      </c>
      <c r="Q58" s="14">
        <v>-1.81796728904307</v>
      </c>
      <c r="R58" s="14" t="s">
        <v>17</v>
      </c>
      <c r="S58" s="14">
        <v>-2.1519597465462299</v>
      </c>
      <c r="T58" s="14">
        <v>0.96930168933912497</v>
      </c>
      <c r="U58" s="14">
        <v>-1.9849635177946501</v>
      </c>
      <c r="V58" s="4">
        <v>0.28131786179583002</v>
      </c>
      <c r="W58" s="4">
        <v>0.23616833156564199</v>
      </c>
      <c r="X58" s="14">
        <v>0.86890834214467416</v>
      </c>
      <c r="Y58" s="14">
        <v>0.76676184258792413</v>
      </c>
      <c r="Z58" s="14">
        <v>0.53316844615625902</v>
      </c>
      <c r="AA58" s="14">
        <v>-0.9822540710900991</v>
      </c>
      <c r="AB58" s="14" t="s">
        <v>8269</v>
      </c>
      <c r="AC58" s="14">
        <v>-1.1865845597987579</v>
      </c>
      <c r="AD58" s="6">
        <v>2.0208232966527902E-3</v>
      </c>
      <c r="AE58" s="8">
        <v>5.2885730518948799E-2</v>
      </c>
      <c r="AF58" s="13">
        <v>-2.9542652071337701</v>
      </c>
      <c r="AG58" s="8">
        <v>0.207662279590489</v>
      </c>
      <c r="AH58" s="8">
        <v>0.58802861582532895</v>
      </c>
      <c r="AI58" s="4">
        <v>-1</v>
      </c>
      <c r="AJ58" s="4" t="str">
        <f t="shared" si="3"/>
        <v>-</v>
      </c>
      <c r="AK58" s="4" t="str">
        <f t="shared" si="4"/>
        <v>+</v>
      </c>
      <c r="AL58" s="4" t="b">
        <v>0</v>
      </c>
      <c r="AM58" s="4" t="b">
        <v>0</v>
      </c>
      <c r="AN58" s="4" t="b">
        <v>0</v>
      </c>
      <c r="AO58" s="4" t="b">
        <v>0</v>
      </c>
      <c r="AP58" s="4" t="b">
        <v>1</v>
      </c>
      <c r="AQ58" s="15" t="b">
        <v>0</v>
      </c>
      <c r="AR58" s="16" t="b">
        <f t="shared" si="5"/>
        <v>1</v>
      </c>
      <c r="AS58" s="17" t="b">
        <f t="shared" si="6"/>
        <v>1</v>
      </c>
      <c r="AT58" s="16" t="b">
        <f t="shared" si="1"/>
        <v>0</v>
      </c>
      <c r="AU58" s="20" t="b">
        <f t="shared" si="2"/>
        <v>0</v>
      </c>
    </row>
    <row r="59" spans="1:47" ht="25" customHeight="1" x14ac:dyDescent="0.2">
      <c r="A59" s="4" t="s">
        <v>4323</v>
      </c>
      <c r="B59" s="4" t="s">
        <v>4323</v>
      </c>
      <c r="C59" s="10" t="s">
        <v>4324</v>
      </c>
      <c r="D59" s="4">
        <v>4</v>
      </c>
      <c r="E59" s="4">
        <v>4</v>
      </c>
      <c r="F59" s="4">
        <v>4</v>
      </c>
      <c r="G59" s="4">
        <v>1</v>
      </c>
      <c r="H59" s="4">
        <v>4</v>
      </c>
      <c r="I59" s="4">
        <v>4</v>
      </c>
      <c r="J59" s="4">
        <v>4</v>
      </c>
      <c r="K59" s="4" t="s">
        <v>4313</v>
      </c>
      <c r="L59" s="4" t="s">
        <v>4325</v>
      </c>
      <c r="M59" s="10" t="s">
        <v>4326</v>
      </c>
      <c r="N59" s="14">
        <v>0.24410637404791699</v>
      </c>
      <c r="O59" s="14">
        <v>-0.27013342978751398</v>
      </c>
      <c r="P59" s="14">
        <v>-1.56720514387267</v>
      </c>
      <c r="Q59" s="14">
        <v>-3.9210916026338198</v>
      </c>
      <c r="R59" s="14">
        <v>-3.0815914875675201</v>
      </c>
      <c r="S59" s="14">
        <v>-3.1037338068011602</v>
      </c>
      <c r="T59" s="14">
        <v>-0.53107739987075397</v>
      </c>
      <c r="U59" s="14">
        <v>-3.36880563233417</v>
      </c>
      <c r="V59" s="4">
        <v>0.93342443206723702</v>
      </c>
      <c r="W59" s="4">
        <v>0.478421796449153</v>
      </c>
      <c r="X59" s="14">
        <v>1.2983036727823158</v>
      </c>
      <c r="Y59" s="14">
        <v>0.99400793292741307</v>
      </c>
      <c r="Z59" s="14">
        <v>0.22648003263924188</v>
      </c>
      <c r="AA59" s="14">
        <v>-1.1664063525857864</v>
      </c>
      <c r="AB59" s="14">
        <v>-0.66964140612098921</v>
      </c>
      <c r="AC59" s="14">
        <v>-0.68274387964219529</v>
      </c>
      <c r="AD59" s="7">
        <v>1.8603120628920399E-2</v>
      </c>
      <c r="AE59" s="8">
        <v>9.3594894084999603E-2</v>
      </c>
      <c r="AF59" s="13">
        <v>-2.8377282324634101</v>
      </c>
      <c r="AG59" s="8">
        <v>1</v>
      </c>
      <c r="AH59" s="8">
        <v>1</v>
      </c>
      <c r="AI59" s="4">
        <v>1</v>
      </c>
      <c r="AJ59" s="4" t="str">
        <f t="shared" si="3"/>
        <v>-</v>
      </c>
      <c r="AK59" s="4" t="str">
        <f t="shared" si="4"/>
        <v>+</v>
      </c>
      <c r="AL59" s="4" t="b">
        <v>0</v>
      </c>
      <c r="AM59" s="4" t="b">
        <v>0</v>
      </c>
      <c r="AN59" s="4" t="b">
        <v>0</v>
      </c>
      <c r="AO59" s="4" t="b">
        <v>0</v>
      </c>
      <c r="AP59" s="4" t="b">
        <v>0</v>
      </c>
      <c r="AQ59" s="15" t="b">
        <v>0</v>
      </c>
      <c r="AR59" s="16" t="b">
        <f t="shared" si="5"/>
        <v>1</v>
      </c>
      <c r="AS59" s="17" t="b">
        <f t="shared" si="6"/>
        <v>1</v>
      </c>
      <c r="AT59" s="16" t="b">
        <f t="shared" si="1"/>
        <v>0</v>
      </c>
      <c r="AU59" s="20" t="b">
        <f t="shared" si="2"/>
        <v>0</v>
      </c>
    </row>
    <row r="60" spans="1:47" ht="25" customHeight="1" x14ac:dyDescent="0.2">
      <c r="A60" s="4" t="s">
        <v>4546</v>
      </c>
      <c r="B60" s="4" t="s">
        <v>4546</v>
      </c>
      <c r="C60" s="10" t="s">
        <v>4547</v>
      </c>
      <c r="D60" s="4">
        <v>4</v>
      </c>
      <c r="E60" s="4">
        <v>4</v>
      </c>
      <c r="F60" s="4">
        <v>4</v>
      </c>
      <c r="G60" s="4">
        <v>1</v>
      </c>
      <c r="H60" s="4">
        <v>4</v>
      </c>
      <c r="I60" s="4">
        <v>4</v>
      </c>
      <c r="J60" s="4">
        <v>4</v>
      </c>
      <c r="K60" s="4" t="s">
        <v>4550</v>
      </c>
      <c r="L60" s="4" t="s">
        <v>4548</v>
      </c>
      <c r="M60" s="10" t="s">
        <v>4549</v>
      </c>
      <c r="N60" s="14">
        <v>8.2435705790604899E-2</v>
      </c>
      <c r="O60" s="14">
        <v>1.02388180274484</v>
      </c>
      <c r="P60" s="14" t="s">
        <v>17</v>
      </c>
      <c r="Q60" s="14">
        <v>-2.8918058297075802</v>
      </c>
      <c r="R60" s="14">
        <v>-1.70511527947245</v>
      </c>
      <c r="S60" s="14">
        <v>-2.2493549723734798</v>
      </c>
      <c r="T60" s="14">
        <v>0.55315875426771999</v>
      </c>
      <c r="U60" s="14">
        <v>-2.2820920271845</v>
      </c>
      <c r="V60" s="4">
        <v>0.66570291927794401</v>
      </c>
      <c r="W60" s="4">
        <v>0.59402222313025499</v>
      </c>
      <c r="X60" s="14">
        <v>0.74897860439042729</v>
      </c>
      <c r="Y60" s="14">
        <v>1.3220501827039883</v>
      </c>
      <c r="Z60" s="14" t="s">
        <v>8269</v>
      </c>
      <c r="AA60" s="14">
        <v>-1.0614843594987839</v>
      </c>
      <c r="AB60" s="14">
        <v>-0.33912900767018878</v>
      </c>
      <c r="AC60" s="14">
        <v>-0.67041541992544318</v>
      </c>
      <c r="AD60" s="7">
        <v>3.7639415848471698E-2</v>
      </c>
      <c r="AE60" s="8">
        <v>0.136933910398156</v>
      </c>
      <c r="AF60" s="13">
        <v>-2.8352507814522201</v>
      </c>
      <c r="AG60" s="8">
        <v>0.207662279590489</v>
      </c>
      <c r="AH60" s="8">
        <v>0.58802861582532895</v>
      </c>
      <c r="AI60" s="4">
        <v>1</v>
      </c>
      <c r="AJ60" s="4" t="str">
        <f t="shared" si="3"/>
        <v>-</v>
      </c>
      <c r="AK60" s="4" t="str">
        <f t="shared" si="4"/>
        <v>+</v>
      </c>
      <c r="AL60" s="4" t="b">
        <v>0</v>
      </c>
      <c r="AM60" s="4" t="b">
        <v>0</v>
      </c>
      <c r="AN60" s="4" t="b">
        <v>1</v>
      </c>
      <c r="AO60" s="4" t="b">
        <v>0</v>
      </c>
      <c r="AP60" s="4" t="b">
        <v>0</v>
      </c>
      <c r="AQ60" s="15" t="b">
        <v>0</v>
      </c>
      <c r="AR60" s="16" t="b">
        <f t="shared" si="5"/>
        <v>1</v>
      </c>
      <c r="AS60" s="17" t="b">
        <f t="shared" si="6"/>
        <v>1</v>
      </c>
      <c r="AT60" s="16" t="b">
        <f t="shared" si="1"/>
        <v>0</v>
      </c>
      <c r="AU60" s="20" t="b">
        <f t="shared" si="2"/>
        <v>0</v>
      </c>
    </row>
    <row r="61" spans="1:47" ht="25" customHeight="1" x14ac:dyDescent="0.2">
      <c r="A61" s="4" t="s">
        <v>732</v>
      </c>
      <c r="B61" s="4" t="s">
        <v>732</v>
      </c>
      <c r="C61" s="10" t="s">
        <v>733</v>
      </c>
      <c r="D61" s="4">
        <v>57</v>
      </c>
      <c r="E61" s="4">
        <v>54</v>
      </c>
      <c r="F61" s="4">
        <v>54</v>
      </c>
      <c r="G61" s="4">
        <v>1</v>
      </c>
      <c r="H61" s="4">
        <v>57</v>
      </c>
      <c r="I61" s="4">
        <v>54</v>
      </c>
      <c r="J61" s="4">
        <v>54</v>
      </c>
      <c r="K61" s="4" t="s">
        <v>715</v>
      </c>
      <c r="L61" s="4" t="s">
        <v>734</v>
      </c>
      <c r="M61" s="10" t="s">
        <v>735</v>
      </c>
      <c r="N61" s="14">
        <v>5.1196015203763601</v>
      </c>
      <c r="O61" s="14">
        <v>5.3328181977743601</v>
      </c>
      <c r="P61" s="14">
        <v>4.7011713032261504</v>
      </c>
      <c r="Q61" s="14">
        <v>2.3794735137524801</v>
      </c>
      <c r="R61" s="14">
        <v>2.3520650393363498</v>
      </c>
      <c r="S61" s="14">
        <v>2.3624923849644799</v>
      </c>
      <c r="T61" s="14">
        <v>5.0511970071256203</v>
      </c>
      <c r="U61" s="14">
        <v>2.3646769793511</v>
      </c>
      <c r="V61" s="4">
        <v>0.32133134444511102</v>
      </c>
      <c r="W61" s="4">
        <v>1.38342132747228E-2</v>
      </c>
      <c r="X61" s="14">
        <v>0.95032068506059419</v>
      </c>
      <c r="Y61" s="14">
        <v>1.0938563587535577</v>
      </c>
      <c r="Z61" s="14">
        <v>0.66863698261719562</v>
      </c>
      <c r="AA61" s="14">
        <v>-0.89431043964993895</v>
      </c>
      <c r="AB61" s="14">
        <v>-0.91276159407287394</v>
      </c>
      <c r="AC61" s="14">
        <v>-0.90574199270853406</v>
      </c>
      <c r="AD61" s="6">
        <v>4.6729358726379103E-3</v>
      </c>
      <c r="AE61" s="8">
        <v>5.8015818165816399E-2</v>
      </c>
      <c r="AF61" s="13">
        <v>-2.6865200277745198</v>
      </c>
      <c r="AG61" s="8">
        <v>1</v>
      </c>
      <c r="AH61" s="8">
        <v>1</v>
      </c>
      <c r="AI61" s="4">
        <v>1</v>
      </c>
      <c r="AJ61" s="4" t="str">
        <f t="shared" si="3"/>
        <v>-</v>
      </c>
      <c r="AK61" s="4" t="str">
        <f t="shared" si="4"/>
        <v>+</v>
      </c>
      <c r="AL61" s="4" t="b">
        <v>0</v>
      </c>
      <c r="AM61" s="4" t="b">
        <v>0</v>
      </c>
      <c r="AN61" s="4" t="b">
        <v>0</v>
      </c>
      <c r="AO61" s="4" t="b">
        <v>0</v>
      </c>
      <c r="AP61" s="4" t="b">
        <v>0</v>
      </c>
      <c r="AQ61" s="15" t="b">
        <v>0</v>
      </c>
      <c r="AR61" s="16" t="b">
        <f t="shared" si="5"/>
        <v>1</v>
      </c>
      <c r="AS61" s="17" t="b">
        <f t="shared" si="6"/>
        <v>1</v>
      </c>
      <c r="AT61" s="16" t="b">
        <f t="shared" si="1"/>
        <v>0</v>
      </c>
      <c r="AU61" s="20" t="b">
        <f t="shared" si="2"/>
        <v>0</v>
      </c>
    </row>
    <row r="62" spans="1:47" ht="25" customHeight="1" x14ac:dyDescent="0.2">
      <c r="A62" s="4" t="s">
        <v>2237</v>
      </c>
      <c r="B62" s="4" t="s">
        <v>2238</v>
      </c>
      <c r="C62" s="10" t="s">
        <v>2241</v>
      </c>
      <c r="D62" s="4" t="s">
        <v>2239</v>
      </c>
      <c r="E62" s="4" t="s">
        <v>2240</v>
      </c>
      <c r="F62" s="4" t="s">
        <v>2240</v>
      </c>
      <c r="G62" s="4">
        <v>4</v>
      </c>
      <c r="H62" s="4">
        <v>10</v>
      </c>
      <c r="I62" s="4">
        <v>6</v>
      </c>
      <c r="J62" s="4">
        <v>6</v>
      </c>
      <c r="K62" s="4" t="s">
        <v>2200</v>
      </c>
      <c r="L62" s="4" t="s">
        <v>2242</v>
      </c>
      <c r="M62" s="10" t="s">
        <v>2243</v>
      </c>
      <c r="N62" s="14">
        <v>0.700389252829826</v>
      </c>
      <c r="O62" s="14">
        <v>1.3322048571653</v>
      </c>
      <c r="P62" s="14" t="s">
        <v>17</v>
      </c>
      <c r="Q62" s="14">
        <v>-2.0665697804029701</v>
      </c>
      <c r="R62" s="14">
        <v>-1.32625999763637</v>
      </c>
      <c r="S62" s="14">
        <v>-1.5719992453616201</v>
      </c>
      <c r="T62" s="14">
        <v>1.0162970549975701</v>
      </c>
      <c r="U62" s="14">
        <v>-1.65494300780032</v>
      </c>
      <c r="V62" s="4">
        <v>0.44676109828509403</v>
      </c>
      <c r="W62" s="4">
        <v>0.37706019998217799</v>
      </c>
      <c r="X62" s="14">
        <v>0.85567973103423167</v>
      </c>
      <c r="Y62" s="14">
        <v>1.2758045234996287</v>
      </c>
      <c r="Z62" s="14" t="s">
        <v>8269</v>
      </c>
      <c r="AA62" s="14">
        <v>-0.984205326600323</v>
      </c>
      <c r="AB62" s="14">
        <v>-0.49193750081269322</v>
      </c>
      <c r="AC62" s="14">
        <v>-0.65534142712084387</v>
      </c>
      <c r="AD62" s="7">
        <v>2.1246061147788299E-2</v>
      </c>
      <c r="AE62" s="8">
        <v>0.1029106086846</v>
      </c>
      <c r="AF62" s="13">
        <v>-2.6712400627978798</v>
      </c>
      <c r="AG62" s="8">
        <v>0.207662279590489</v>
      </c>
      <c r="AH62" s="8">
        <v>0.58802861582532895</v>
      </c>
      <c r="AI62" s="4">
        <v>1</v>
      </c>
      <c r="AJ62" s="4" t="str">
        <f t="shared" si="3"/>
        <v>-</v>
      </c>
      <c r="AK62" s="4" t="str">
        <f t="shared" si="4"/>
        <v>+</v>
      </c>
      <c r="AL62" s="4" t="b">
        <v>0</v>
      </c>
      <c r="AM62" s="4" t="b">
        <v>0</v>
      </c>
      <c r="AN62" s="4" t="b">
        <v>1</v>
      </c>
      <c r="AO62" s="4" t="b">
        <v>0</v>
      </c>
      <c r="AP62" s="4" t="b">
        <v>0</v>
      </c>
      <c r="AQ62" s="15" t="b">
        <v>0</v>
      </c>
      <c r="AR62" s="16" t="b">
        <f t="shared" si="5"/>
        <v>1</v>
      </c>
      <c r="AS62" s="17" t="b">
        <f t="shared" si="6"/>
        <v>1</v>
      </c>
      <c r="AT62" s="16" t="b">
        <f t="shared" si="1"/>
        <v>0</v>
      </c>
      <c r="AU62" s="20" t="b">
        <f t="shared" si="2"/>
        <v>0</v>
      </c>
    </row>
    <row r="63" spans="1:47" ht="25" customHeight="1" x14ac:dyDescent="0.2">
      <c r="A63" s="4" t="s">
        <v>4395</v>
      </c>
      <c r="B63" s="4" t="s">
        <v>4395</v>
      </c>
      <c r="C63" s="10" t="s">
        <v>4396</v>
      </c>
      <c r="D63" s="4">
        <v>6</v>
      </c>
      <c r="E63" s="4">
        <v>6</v>
      </c>
      <c r="F63" s="4">
        <v>6</v>
      </c>
      <c r="G63" s="4">
        <v>1</v>
      </c>
      <c r="H63" s="4">
        <v>6</v>
      </c>
      <c r="I63" s="4">
        <v>6</v>
      </c>
      <c r="J63" s="4">
        <v>6</v>
      </c>
      <c r="K63" s="4" t="s">
        <v>4399</v>
      </c>
      <c r="L63" s="4" t="s">
        <v>4397</v>
      </c>
      <c r="M63" s="10" t="s">
        <v>4398</v>
      </c>
      <c r="N63" s="14">
        <v>0.93142279429306296</v>
      </c>
      <c r="O63" s="14">
        <v>1.7757217521726101</v>
      </c>
      <c r="P63" s="14">
        <v>-0.324030215871208</v>
      </c>
      <c r="Q63" s="14">
        <v>-2.0743266903762598</v>
      </c>
      <c r="R63" s="14">
        <v>-1.30821343616081</v>
      </c>
      <c r="S63" s="14">
        <v>-1.68490039090809</v>
      </c>
      <c r="T63" s="14">
        <v>0.79437144353149003</v>
      </c>
      <c r="U63" s="14">
        <v>-1.6891468391483899</v>
      </c>
      <c r="V63" s="4">
        <v>1.0565637161975401</v>
      </c>
      <c r="W63" s="4">
        <v>0.38307427975934399</v>
      </c>
      <c r="X63" s="14">
        <v>0.89836931531558617</v>
      </c>
      <c r="Y63" s="14">
        <v>1.4484755707124803</v>
      </c>
      <c r="Z63" s="14">
        <v>8.0374045035084565E-2</v>
      </c>
      <c r="AA63" s="14">
        <v>-1.0600384006258106</v>
      </c>
      <c r="AB63" s="14">
        <v>-0.56087434321083551</v>
      </c>
      <c r="AC63" s="14">
        <v>-0.80630618722650527</v>
      </c>
      <c r="AD63" s="7">
        <v>4.2545738926103603E-2</v>
      </c>
      <c r="AE63" s="8">
        <v>0.146546434078801</v>
      </c>
      <c r="AF63" s="13">
        <v>-2.4835182826798801</v>
      </c>
      <c r="AG63" s="8">
        <v>1</v>
      </c>
      <c r="AH63" s="8">
        <v>1</v>
      </c>
      <c r="AI63" s="4">
        <v>1</v>
      </c>
      <c r="AJ63" s="4" t="str">
        <f t="shared" si="3"/>
        <v>-</v>
      </c>
      <c r="AK63" s="4" t="str">
        <f t="shared" si="4"/>
        <v>+</v>
      </c>
      <c r="AL63" s="4" t="b">
        <v>0</v>
      </c>
      <c r="AM63" s="4" t="b">
        <v>0</v>
      </c>
      <c r="AN63" s="4" t="b">
        <v>0</v>
      </c>
      <c r="AO63" s="4" t="b">
        <v>0</v>
      </c>
      <c r="AP63" s="4" t="b">
        <v>0</v>
      </c>
      <c r="AQ63" s="15" t="b">
        <v>0</v>
      </c>
      <c r="AR63" s="16" t="b">
        <f t="shared" si="5"/>
        <v>1</v>
      </c>
      <c r="AS63" s="17" t="b">
        <f t="shared" si="6"/>
        <v>1</v>
      </c>
      <c r="AT63" s="16" t="b">
        <f t="shared" si="1"/>
        <v>0</v>
      </c>
      <c r="AU63" s="20" t="b">
        <f t="shared" si="2"/>
        <v>0</v>
      </c>
    </row>
    <row r="64" spans="1:47" ht="25" customHeight="1" x14ac:dyDescent="0.2">
      <c r="A64" s="4" t="s">
        <v>3394</v>
      </c>
      <c r="B64" s="4" t="s">
        <v>3394</v>
      </c>
      <c r="C64" s="10" t="s">
        <v>3395</v>
      </c>
      <c r="D64" s="4">
        <v>28</v>
      </c>
      <c r="E64" s="4">
        <v>28</v>
      </c>
      <c r="F64" s="4">
        <v>28</v>
      </c>
      <c r="G64" s="4">
        <v>1</v>
      </c>
      <c r="H64" s="4">
        <v>28</v>
      </c>
      <c r="I64" s="4">
        <v>28</v>
      </c>
      <c r="J64" s="4">
        <v>28</v>
      </c>
      <c r="K64" s="4" t="s">
        <v>3364</v>
      </c>
      <c r="L64" s="4" t="s">
        <v>3396</v>
      </c>
      <c r="M64" s="10" t="s">
        <v>3397</v>
      </c>
      <c r="N64" s="14">
        <v>1.79991263264019</v>
      </c>
      <c r="O64" s="14">
        <v>1.8307357754906</v>
      </c>
      <c r="P64" s="14">
        <v>0.55799180863092301</v>
      </c>
      <c r="Q64" s="14">
        <v>-1.20120909836963</v>
      </c>
      <c r="R64" s="14">
        <v>-0.67808721636439295</v>
      </c>
      <c r="S64" s="14">
        <v>-1.2580492924169</v>
      </c>
      <c r="T64" s="14">
        <v>1.3962134055872399</v>
      </c>
      <c r="U64" s="14">
        <v>-1.04578186905031</v>
      </c>
      <c r="V64" s="4">
        <v>0.72608477517214698</v>
      </c>
      <c r="W64" s="4">
        <v>0.31969863954229599</v>
      </c>
      <c r="X64" s="14">
        <v>1.1373021611296439</v>
      </c>
      <c r="Y64" s="14">
        <v>1.1588786334829249</v>
      </c>
      <c r="Z64" s="14">
        <v>0.2679466105212282</v>
      </c>
      <c r="AA64" s="14">
        <v>-0.96350956894684237</v>
      </c>
      <c r="AB64" s="14">
        <v>-0.59731962915839421</v>
      </c>
      <c r="AC64" s="14">
        <v>-1.0032982070285603</v>
      </c>
      <c r="AD64" s="7">
        <v>1.6076294169573801E-2</v>
      </c>
      <c r="AE64" s="8">
        <v>8.7055235804934405E-2</v>
      </c>
      <c r="AF64" s="13">
        <v>-2.4419952746375402</v>
      </c>
      <c r="AG64" s="8">
        <v>1</v>
      </c>
      <c r="AH64" s="8">
        <v>1</v>
      </c>
      <c r="AI64" s="4">
        <v>1</v>
      </c>
      <c r="AJ64" s="4" t="str">
        <f t="shared" si="3"/>
        <v>-</v>
      </c>
      <c r="AK64" s="4" t="str">
        <f t="shared" si="4"/>
        <v>+</v>
      </c>
      <c r="AL64" s="4" t="b">
        <v>0</v>
      </c>
      <c r="AM64" s="4" t="b">
        <v>0</v>
      </c>
      <c r="AN64" s="4" t="b">
        <v>0</v>
      </c>
      <c r="AO64" s="4" t="b">
        <v>0</v>
      </c>
      <c r="AP64" s="4" t="b">
        <v>0</v>
      </c>
      <c r="AQ64" s="15" t="b">
        <v>0</v>
      </c>
      <c r="AR64" s="16" t="b">
        <f t="shared" si="5"/>
        <v>1</v>
      </c>
      <c r="AS64" s="17" t="b">
        <f t="shared" si="6"/>
        <v>1</v>
      </c>
      <c r="AT64" s="16" t="b">
        <f t="shared" si="1"/>
        <v>0</v>
      </c>
      <c r="AU64" s="20" t="b">
        <f t="shared" si="2"/>
        <v>0</v>
      </c>
    </row>
    <row r="65" spans="1:47" ht="25" customHeight="1" x14ac:dyDescent="0.2">
      <c r="A65" s="4" t="s">
        <v>4672</v>
      </c>
      <c r="B65" s="4" t="s">
        <v>4672</v>
      </c>
      <c r="C65" s="10" t="s">
        <v>4673</v>
      </c>
      <c r="D65" s="4">
        <v>8</v>
      </c>
      <c r="E65" s="4">
        <v>8</v>
      </c>
      <c r="F65" s="4">
        <v>8</v>
      </c>
      <c r="G65" s="4">
        <v>1</v>
      </c>
      <c r="H65" s="4">
        <v>8</v>
      </c>
      <c r="I65" s="4">
        <v>8</v>
      </c>
      <c r="J65" s="4">
        <v>8</v>
      </c>
      <c r="K65" s="4" t="s">
        <v>4664</v>
      </c>
      <c r="L65" s="4" t="s">
        <v>4674</v>
      </c>
      <c r="M65" s="10" t="s">
        <v>4675</v>
      </c>
      <c r="N65" s="14">
        <v>8.5404215152522001E-2</v>
      </c>
      <c r="O65" s="14">
        <v>0.63302692165083496</v>
      </c>
      <c r="P65" s="14">
        <v>-0.98081239118457497</v>
      </c>
      <c r="Q65" s="14">
        <v>-2.7717410861335701</v>
      </c>
      <c r="R65" s="14" t="s">
        <v>17</v>
      </c>
      <c r="S65" s="14">
        <v>-2.2592912437470201</v>
      </c>
      <c r="T65" s="14">
        <v>-8.7460418127072601E-2</v>
      </c>
      <c r="U65" s="14">
        <v>-2.5155161649402999</v>
      </c>
      <c r="V65" s="4">
        <v>0.82068932489245505</v>
      </c>
      <c r="W65" s="4">
        <v>0.36235675856951099</v>
      </c>
      <c r="X65" s="14">
        <v>0.78240581480105109</v>
      </c>
      <c r="Y65" s="14">
        <v>1.1569081169386481</v>
      </c>
      <c r="Z65" s="14">
        <v>5.3253117310029491E-2</v>
      </c>
      <c r="AA65" s="14">
        <v>-1.1715078563745911</v>
      </c>
      <c r="AB65" s="14" t="s">
        <v>8269</v>
      </c>
      <c r="AC65" s="14">
        <v>-0.82105919267513772</v>
      </c>
      <c r="AD65" s="7">
        <v>2.2693471037829201E-2</v>
      </c>
      <c r="AE65" s="8">
        <v>0.106591030766294</v>
      </c>
      <c r="AF65" s="13">
        <v>-2.4280557468132198</v>
      </c>
      <c r="AG65" s="8">
        <v>0.207662279590489</v>
      </c>
      <c r="AH65" s="8">
        <v>0.58802861582532895</v>
      </c>
      <c r="AI65" s="4">
        <v>-1</v>
      </c>
      <c r="AJ65" s="4" t="str">
        <f t="shared" si="3"/>
        <v>-</v>
      </c>
      <c r="AK65" s="4" t="str">
        <f t="shared" si="4"/>
        <v>+</v>
      </c>
      <c r="AL65" s="4" t="b">
        <v>0</v>
      </c>
      <c r="AM65" s="4" t="b">
        <v>0</v>
      </c>
      <c r="AN65" s="4" t="b">
        <v>0</v>
      </c>
      <c r="AO65" s="4" t="b">
        <v>0</v>
      </c>
      <c r="AP65" s="4" t="b">
        <v>1</v>
      </c>
      <c r="AQ65" s="15" t="b">
        <v>0</v>
      </c>
      <c r="AR65" s="16" t="b">
        <f t="shared" si="5"/>
        <v>1</v>
      </c>
      <c r="AS65" s="17" t="b">
        <f t="shared" si="6"/>
        <v>1</v>
      </c>
      <c r="AT65" s="16" t="b">
        <f t="shared" si="1"/>
        <v>0</v>
      </c>
      <c r="AU65" s="20" t="b">
        <f t="shared" si="2"/>
        <v>0</v>
      </c>
    </row>
    <row r="66" spans="1:47" ht="25" customHeight="1" x14ac:dyDescent="0.2">
      <c r="A66" s="4" t="s">
        <v>2972</v>
      </c>
      <c r="B66" s="4" t="s">
        <v>2972</v>
      </c>
      <c r="C66" s="10" t="s">
        <v>2973</v>
      </c>
      <c r="D66" s="4">
        <v>6</v>
      </c>
      <c r="E66" s="4">
        <v>6</v>
      </c>
      <c r="F66" s="4">
        <v>6</v>
      </c>
      <c r="G66" s="4">
        <v>1</v>
      </c>
      <c r="H66" s="4">
        <v>6</v>
      </c>
      <c r="I66" s="4">
        <v>6</v>
      </c>
      <c r="J66" s="4">
        <v>6</v>
      </c>
      <c r="K66" s="4" t="s">
        <v>2943</v>
      </c>
      <c r="L66" s="4" t="s">
        <v>2974</v>
      </c>
      <c r="M66" s="10" t="s">
        <v>2975</v>
      </c>
      <c r="N66" s="14">
        <v>1.4785653025579999</v>
      </c>
      <c r="O66" s="14">
        <v>1.0940596399212299</v>
      </c>
      <c r="P66" s="14">
        <v>0.915531013016185</v>
      </c>
      <c r="Q66" s="14">
        <v>-1.1386840770181299</v>
      </c>
      <c r="R66" s="14" t="s">
        <v>17</v>
      </c>
      <c r="S66" s="14">
        <v>-1.29490019770461</v>
      </c>
      <c r="T66" s="14">
        <v>1.16271865183181</v>
      </c>
      <c r="U66" s="14">
        <v>-1.2167921373613699</v>
      </c>
      <c r="V66" s="4">
        <v>0.287728079508007</v>
      </c>
      <c r="W66" s="4">
        <v>0.110461478268071</v>
      </c>
      <c r="X66" s="14">
        <v>0.9601582573743358</v>
      </c>
      <c r="Y66" s="14">
        <v>0.66892171295286318</v>
      </c>
      <c r="Z66" s="14">
        <v>0.53369857989525538</v>
      </c>
      <c r="AA66" s="14">
        <v>-1.0222278015718418</v>
      </c>
      <c r="AB66" s="14" t="s">
        <v>8269</v>
      </c>
      <c r="AC66" s="14">
        <v>-1.1405507486506123</v>
      </c>
      <c r="AD66" s="6">
        <v>1.60377782748237E-3</v>
      </c>
      <c r="AE66" s="8">
        <v>5.2885730518948799E-2</v>
      </c>
      <c r="AF66" s="13">
        <v>-2.3795107891931799</v>
      </c>
      <c r="AG66" s="8">
        <v>0.207662279590489</v>
      </c>
      <c r="AH66" s="8">
        <v>0.58802861582532895</v>
      </c>
      <c r="AI66" s="4">
        <v>-1</v>
      </c>
      <c r="AJ66" s="4" t="str">
        <f t="shared" si="3"/>
        <v>-</v>
      </c>
      <c r="AK66" s="4" t="str">
        <f t="shared" si="4"/>
        <v>+</v>
      </c>
      <c r="AL66" s="4" t="b">
        <v>0</v>
      </c>
      <c r="AM66" s="4" t="b">
        <v>0</v>
      </c>
      <c r="AN66" s="4" t="b">
        <v>0</v>
      </c>
      <c r="AO66" s="4" t="b">
        <v>0</v>
      </c>
      <c r="AP66" s="4" t="b">
        <v>1</v>
      </c>
      <c r="AQ66" s="15" t="b">
        <v>0</v>
      </c>
      <c r="AR66" s="16" t="b">
        <f t="shared" si="5"/>
        <v>1</v>
      </c>
      <c r="AS66" s="17" t="b">
        <f t="shared" si="6"/>
        <v>1</v>
      </c>
      <c r="AT66" s="16" t="b">
        <f t="shared" ref="AT66:AT129" si="7">IF(AND(AR66=TRUE,AS66=FALSE),TRUE,FALSE)</f>
        <v>0</v>
      </c>
      <c r="AU66" s="20" t="b">
        <f t="shared" ref="AU66:AU129" si="8">IF(AND(AS66=TRUE,AR66=FALSE),TRUE,FALSE)</f>
        <v>0</v>
      </c>
    </row>
    <row r="67" spans="1:47" ht="25" customHeight="1" x14ac:dyDescent="0.2">
      <c r="A67" s="4" t="s">
        <v>1043</v>
      </c>
      <c r="B67" s="4" t="s">
        <v>1043</v>
      </c>
      <c r="C67" s="10" t="s">
        <v>1044</v>
      </c>
      <c r="D67" s="4">
        <v>27</v>
      </c>
      <c r="E67" s="4">
        <v>27</v>
      </c>
      <c r="F67" s="4">
        <v>14</v>
      </c>
      <c r="G67" s="4">
        <v>1</v>
      </c>
      <c r="H67" s="4">
        <v>27</v>
      </c>
      <c r="I67" s="4">
        <v>27</v>
      </c>
      <c r="J67" s="4">
        <v>14</v>
      </c>
      <c r="K67" s="4" t="s">
        <v>1047</v>
      </c>
      <c r="L67" s="4" t="s">
        <v>1045</v>
      </c>
      <c r="M67" s="10" t="s">
        <v>1046</v>
      </c>
      <c r="N67" s="14">
        <v>3.6402469261080999</v>
      </c>
      <c r="O67" s="14">
        <v>4.0559439751736397</v>
      </c>
      <c r="P67" s="14">
        <v>3.0269813555088798</v>
      </c>
      <c r="Q67" s="14">
        <v>1.38257713237941</v>
      </c>
      <c r="R67" s="14">
        <v>1.45581504506257</v>
      </c>
      <c r="S67" s="14">
        <v>1.1990913409368</v>
      </c>
      <c r="T67" s="14">
        <v>3.5743907522635401</v>
      </c>
      <c r="U67" s="14">
        <v>1.3458278394595899</v>
      </c>
      <c r="V67" s="4">
        <v>0.51763287655627699</v>
      </c>
      <c r="W67" s="4">
        <v>0.132248432741539</v>
      </c>
      <c r="X67" s="14">
        <v>0.93178147723576177</v>
      </c>
      <c r="Y67" s="14">
        <v>1.259996424826171</v>
      </c>
      <c r="Z67" s="14">
        <v>0.44757566541752436</v>
      </c>
      <c r="AA67" s="14">
        <v>-0.85076899958584251</v>
      </c>
      <c r="AB67" s="14">
        <v>-0.79294376910376496</v>
      </c>
      <c r="AC67" s="14">
        <v>-0.99564079878984912</v>
      </c>
      <c r="AD67" s="7">
        <v>1.3225297230662399E-2</v>
      </c>
      <c r="AE67" s="8">
        <v>8.07055539666406E-2</v>
      </c>
      <c r="AF67" s="13">
        <v>-2.2285629128039401</v>
      </c>
      <c r="AG67" s="8">
        <v>1</v>
      </c>
      <c r="AH67" s="8">
        <v>1</v>
      </c>
      <c r="AI67" s="4">
        <v>1</v>
      </c>
      <c r="AJ67" s="4" t="str">
        <f t="shared" ref="AJ67:AJ130" si="9">IF(OR(AND(AD67&lt;0.05,AF67&gt;0),AND(AG67&lt;0.05,AI67=1)),"+","-")</f>
        <v>-</v>
      </c>
      <c r="AK67" s="4" t="str">
        <f t="shared" ref="AK67:AK130" si="10">IF(OR(AND(AD67&lt;0.05,AF67&lt;0),AND(AG67&lt;0.05,AI67=-1)),"+","-")</f>
        <v>+</v>
      </c>
      <c r="AL67" s="4" t="b">
        <v>0</v>
      </c>
      <c r="AM67" s="4" t="b">
        <v>0</v>
      </c>
      <c r="AN67" s="4" t="b">
        <v>0</v>
      </c>
      <c r="AO67" s="4" t="b">
        <v>0</v>
      </c>
      <c r="AP67" s="4" t="b">
        <v>0</v>
      </c>
      <c r="AQ67" s="15" t="b">
        <v>0</v>
      </c>
      <c r="AR67" s="16" t="b">
        <f t="shared" ref="AR67:AR130" si="11">IF(COUNTIF(AL67:AN67,FALSE)&gt;0,TRUE,FALSE)</f>
        <v>1</v>
      </c>
      <c r="AS67" s="17" t="b">
        <f t="shared" ref="AS67:AS130" si="12">IF(COUNTIF(AO67:AQ67,FALSE)&gt;0,TRUE,FALSE)</f>
        <v>1</v>
      </c>
      <c r="AT67" s="16" t="b">
        <f t="shared" si="7"/>
        <v>0</v>
      </c>
      <c r="AU67" s="20" t="b">
        <f t="shared" si="8"/>
        <v>0</v>
      </c>
    </row>
    <row r="68" spans="1:47" ht="25" customHeight="1" x14ac:dyDescent="0.2">
      <c r="A68" s="4" t="s">
        <v>4931</v>
      </c>
      <c r="B68" s="4" t="s">
        <v>4932</v>
      </c>
      <c r="C68" s="10" t="s">
        <v>4933</v>
      </c>
      <c r="D68" s="4" t="s">
        <v>1132</v>
      </c>
      <c r="E68" s="4" t="s">
        <v>1132</v>
      </c>
      <c r="F68" s="4" t="s">
        <v>3853</v>
      </c>
      <c r="G68" s="4">
        <v>2</v>
      </c>
      <c r="H68" s="4">
        <v>19</v>
      </c>
      <c r="I68" s="4">
        <v>19</v>
      </c>
      <c r="J68" s="4">
        <v>18</v>
      </c>
      <c r="K68" s="4" t="s">
        <v>4932</v>
      </c>
      <c r="L68" s="4" t="s">
        <v>4934</v>
      </c>
      <c r="M68" s="10" t="s">
        <v>4935</v>
      </c>
      <c r="N68" s="14">
        <v>2.49558821390309</v>
      </c>
      <c r="O68" s="14">
        <v>1.82406214816241</v>
      </c>
      <c r="P68" s="14">
        <v>2.03360140336614</v>
      </c>
      <c r="Q68" s="14">
        <v>6.5573918473081194E-2</v>
      </c>
      <c r="R68" s="14">
        <v>-0.20948685920322099</v>
      </c>
      <c r="S68" s="14">
        <v>-0.16779528871240901</v>
      </c>
      <c r="T68" s="14">
        <v>2.1177505884772101</v>
      </c>
      <c r="U68" s="14">
        <v>-0.10390274314751601</v>
      </c>
      <c r="V68" s="4">
        <v>0.34358059936270202</v>
      </c>
      <c r="W68" s="4">
        <v>0.148244058525272</v>
      </c>
      <c r="X68" s="14">
        <v>1.2008744772309774</v>
      </c>
      <c r="Y68" s="14">
        <v>0.6591683868185102</v>
      </c>
      <c r="Z68" s="14">
        <v>0.82819933962174208</v>
      </c>
      <c r="AA68" s="14">
        <v>-0.75936744155721447</v>
      </c>
      <c r="AB68" s="14">
        <v>-0.98125324182990559</v>
      </c>
      <c r="AC68" s="14">
        <v>-0.94762152028411084</v>
      </c>
      <c r="AD68" s="6">
        <v>2.9640648865289199E-3</v>
      </c>
      <c r="AE68" s="8">
        <v>5.2885730518948799E-2</v>
      </c>
      <c r="AF68" s="13">
        <v>-2.2216533316247302</v>
      </c>
      <c r="AG68" s="8">
        <v>1</v>
      </c>
      <c r="AH68" s="8">
        <v>1</v>
      </c>
      <c r="AI68" s="4">
        <v>1</v>
      </c>
      <c r="AJ68" s="4" t="str">
        <f t="shared" si="9"/>
        <v>-</v>
      </c>
      <c r="AK68" s="4" t="str">
        <f t="shared" si="10"/>
        <v>+</v>
      </c>
      <c r="AL68" s="4" t="b">
        <v>0</v>
      </c>
      <c r="AM68" s="4" t="b">
        <v>0</v>
      </c>
      <c r="AN68" s="4" t="b">
        <v>0</v>
      </c>
      <c r="AO68" s="4" t="b">
        <v>0</v>
      </c>
      <c r="AP68" s="4" t="b">
        <v>0</v>
      </c>
      <c r="AQ68" s="15" t="b">
        <v>0</v>
      </c>
      <c r="AR68" s="16" t="b">
        <f t="shared" si="11"/>
        <v>1</v>
      </c>
      <c r="AS68" s="17" t="b">
        <f t="shared" si="12"/>
        <v>1</v>
      </c>
      <c r="AT68" s="16" t="b">
        <f t="shared" si="7"/>
        <v>0</v>
      </c>
      <c r="AU68" s="20" t="b">
        <f t="shared" si="8"/>
        <v>0</v>
      </c>
    </row>
    <row r="69" spans="1:47" ht="25" customHeight="1" x14ac:dyDescent="0.2">
      <c r="A69" s="4" t="s">
        <v>4147</v>
      </c>
      <c r="B69" s="4" t="s">
        <v>4147</v>
      </c>
      <c r="C69" s="10" t="s">
        <v>4148</v>
      </c>
      <c r="D69" s="4">
        <v>6</v>
      </c>
      <c r="E69" s="4">
        <v>6</v>
      </c>
      <c r="F69" s="4">
        <v>5</v>
      </c>
      <c r="G69" s="4">
        <v>1</v>
      </c>
      <c r="H69" s="4">
        <v>6</v>
      </c>
      <c r="I69" s="4">
        <v>6</v>
      </c>
      <c r="J69" s="4">
        <v>5</v>
      </c>
      <c r="K69" s="4" t="s">
        <v>4151</v>
      </c>
      <c r="L69" s="4" t="s">
        <v>4149</v>
      </c>
      <c r="M69" s="10" t="s">
        <v>4150</v>
      </c>
      <c r="N69" s="14">
        <v>0.87609095175850304</v>
      </c>
      <c r="O69" s="14">
        <v>1.2054207488689399</v>
      </c>
      <c r="P69" s="14">
        <v>0.623242630583274</v>
      </c>
      <c r="Q69" s="14">
        <v>-1.3511183928172099</v>
      </c>
      <c r="R69" s="14">
        <v>-0.894835706197458</v>
      </c>
      <c r="S69" s="14">
        <v>-1.6175202553007599</v>
      </c>
      <c r="T69" s="14">
        <v>0.90158477707023699</v>
      </c>
      <c r="U69" s="14">
        <v>-1.2878247847718101</v>
      </c>
      <c r="V69" s="4">
        <v>0.29192514742554698</v>
      </c>
      <c r="W69" s="4">
        <v>0.36547612780141397</v>
      </c>
      <c r="X69" s="14">
        <v>0.86565953271831009</v>
      </c>
      <c r="Y69" s="14">
        <v>1.132293050436411</v>
      </c>
      <c r="Z69" s="14">
        <v>0.66094730225633425</v>
      </c>
      <c r="AA69" s="14">
        <v>-0.93754402629553735</v>
      </c>
      <c r="AB69" s="14">
        <v>-0.56812632138469721</v>
      </c>
      <c r="AC69" s="14">
        <v>-1.1532295377308208</v>
      </c>
      <c r="AD69" s="6">
        <v>1.5372326699540301E-3</v>
      </c>
      <c r="AE69" s="8">
        <v>5.2885730518948799E-2</v>
      </c>
      <c r="AF69" s="13">
        <v>-2.1894095618420502</v>
      </c>
      <c r="AG69" s="8">
        <v>1</v>
      </c>
      <c r="AH69" s="8">
        <v>1</v>
      </c>
      <c r="AI69" s="4">
        <v>1</v>
      </c>
      <c r="AJ69" s="4" t="str">
        <f t="shared" si="9"/>
        <v>-</v>
      </c>
      <c r="AK69" s="4" t="str">
        <f t="shared" si="10"/>
        <v>+</v>
      </c>
      <c r="AL69" s="4" t="b">
        <v>0</v>
      </c>
      <c r="AM69" s="4" t="b">
        <v>0</v>
      </c>
      <c r="AN69" s="4" t="b">
        <v>0</v>
      </c>
      <c r="AO69" s="4" t="b">
        <v>0</v>
      </c>
      <c r="AP69" s="4" t="b">
        <v>0</v>
      </c>
      <c r="AQ69" s="15" t="b">
        <v>0</v>
      </c>
      <c r="AR69" s="16" t="b">
        <f t="shared" si="11"/>
        <v>1</v>
      </c>
      <c r="AS69" s="17" t="b">
        <f t="shared" si="12"/>
        <v>1</v>
      </c>
      <c r="AT69" s="16" t="b">
        <f t="shared" si="7"/>
        <v>0</v>
      </c>
      <c r="AU69" s="20" t="b">
        <f t="shared" si="8"/>
        <v>0</v>
      </c>
    </row>
    <row r="70" spans="1:47" ht="25" customHeight="1" x14ac:dyDescent="0.2">
      <c r="A70" s="4" t="s">
        <v>2400</v>
      </c>
      <c r="B70" s="4" t="s">
        <v>2400</v>
      </c>
      <c r="C70" s="10" t="s">
        <v>2401</v>
      </c>
      <c r="D70" s="4">
        <v>11</v>
      </c>
      <c r="E70" s="4">
        <v>11</v>
      </c>
      <c r="F70" s="4">
        <v>11</v>
      </c>
      <c r="G70" s="4">
        <v>1</v>
      </c>
      <c r="H70" s="4">
        <v>11</v>
      </c>
      <c r="I70" s="4">
        <v>11</v>
      </c>
      <c r="J70" s="4">
        <v>11</v>
      </c>
      <c r="K70" s="4" t="s">
        <v>2404</v>
      </c>
      <c r="L70" s="4" t="s">
        <v>2402</v>
      </c>
      <c r="M70" s="10" t="s">
        <v>2403</v>
      </c>
      <c r="N70" s="14">
        <v>2.06515771435877</v>
      </c>
      <c r="O70" s="14">
        <v>2.14575756040482</v>
      </c>
      <c r="P70" s="14">
        <v>0.71179124798759796</v>
      </c>
      <c r="Q70" s="14">
        <v>-1.06104400224122</v>
      </c>
      <c r="R70" s="14">
        <v>-0.223720000083553</v>
      </c>
      <c r="S70" s="14">
        <v>-0.31180638680289302</v>
      </c>
      <c r="T70" s="14">
        <v>1.6409021742504</v>
      </c>
      <c r="U70" s="14">
        <v>-0.53219012970922197</v>
      </c>
      <c r="V70" s="4">
        <v>0.80564223993739903</v>
      </c>
      <c r="W70" s="4">
        <v>0.46011369980732603</v>
      </c>
      <c r="X70" s="14">
        <v>1.1384847290651998</v>
      </c>
      <c r="Y70" s="14">
        <v>1.1992218161157207</v>
      </c>
      <c r="Z70" s="14">
        <v>0.11863741034603502</v>
      </c>
      <c r="AA70" s="14">
        <v>-1.2173061950283386</v>
      </c>
      <c r="AB70" s="14">
        <v>-0.58632954552600347</v>
      </c>
      <c r="AC70" s="14">
        <v>-0.65270821497261333</v>
      </c>
      <c r="AD70" s="7">
        <v>2.4164995439978999E-2</v>
      </c>
      <c r="AE70" s="8">
        <v>0.10825359228892301</v>
      </c>
      <c r="AF70" s="13">
        <v>-2.1730923039596202</v>
      </c>
      <c r="AG70" s="8">
        <v>1</v>
      </c>
      <c r="AH70" s="8">
        <v>1</v>
      </c>
      <c r="AI70" s="4">
        <v>1</v>
      </c>
      <c r="AJ70" s="4" t="str">
        <f t="shared" si="9"/>
        <v>-</v>
      </c>
      <c r="AK70" s="4" t="str">
        <f t="shared" si="10"/>
        <v>+</v>
      </c>
      <c r="AL70" s="4" t="b">
        <v>0</v>
      </c>
      <c r="AM70" s="4" t="b">
        <v>0</v>
      </c>
      <c r="AN70" s="4" t="b">
        <v>0</v>
      </c>
      <c r="AO70" s="4" t="b">
        <v>0</v>
      </c>
      <c r="AP70" s="4" t="b">
        <v>0</v>
      </c>
      <c r="AQ70" s="15" t="b">
        <v>0</v>
      </c>
      <c r="AR70" s="16" t="b">
        <f t="shared" si="11"/>
        <v>1</v>
      </c>
      <c r="AS70" s="17" t="b">
        <f t="shared" si="12"/>
        <v>1</v>
      </c>
      <c r="AT70" s="16" t="b">
        <f t="shared" si="7"/>
        <v>0</v>
      </c>
      <c r="AU70" s="20" t="b">
        <f t="shared" si="8"/>
        <v>0</v>
      </c>
    </row>
    <row r="71" spans="1:47" ht="25" customHeight="1" x14ac:dyDescent="0.2">
      <c r="A71" s="4" t="s">
        <v>1817</v>
      </c>
      <c r="B71" s="4" t="s">
        <v>1817</v>
      </c>
      <c r="C71" s="10" t="s">
        <v>1818</v>
      </c>
      <c r="D71" s="4">
        <v>3</v>
      </c>
      <c r="E71" s="4">
        <v>3</v>
      </c>
      <c r="F71" s="4">
        <v>3</v>
      </c>
      <c r="G71" s="4">
        <v>1</v>
      </c>
      <c r="H71" s="4">
        <v>3</v>
      </c>
      <c r="I71" s="4">
        <v>3</v>
      </c>
      <c r="J71" s="4">
        <v>3</v>
      </c>
      <c r="K71" s="4" t="s">
        <v>1783</v>
      </c>
      <c r="L71" s="4" t="s">
        <v>1819</v>
      </c>
      <c r="M71" s="10" t="s">
        <v>1820</v>
      </c>
      <c r="N71" s="14">
        <v>1.05842917438339</v>
      </c>
      <c r="O71" s="14">
        <v>1.2502977675582501</v>
      </c>
      <c r="P71" s="14">
        <v>0.89653892398686696</v>
      </c>
      <c r="Q71" s="14">
        <v>-0.74175281300797002</v>
      </c>
      <c r="R71" s="14">
        <v>-1.2535634488702301</v>
      </c>
      <c r="S71" s="14">
        <v>-1.26809213236893</v>
      </c>
      <c r="T71" s="14">
        <v>1.0684219553095</v>
      </c>
      <c r="U71" s="14">
        <v>-1.0878027980823799</v>
      </c>
      <c r="V71" s="4">
        <v>0.177090998089173</v>
      </c>
      <c r="W71" s="4">
        <v>0.29977610776802899</v>
      </c>
      <c r="X71" s="14">
        <v>0.8890869491476886</v>
      </c>
      <c r="Y71" s="14">
        <v>1.0487955274929324</v>
      </c>
      <c r="Z71" s="14">
        <v>0.7543318998144144</v>
      </c>
      <c r="AA71" s="14">
        <v>-0.60935790423678993</v>
      </c>
      <c r="AB71" s="14">
        <v>-1.035381505509783</v>
      </c>
      <c r="AC71" s="14">
        <v>-1.0474749667084626</v>
      </c>
      <c r="AD71" s="6">
        <v>1.2119812651110601E-3</v>
      </c>
      <c r="AE71" s="8">
        <v>5.2885730518948799E-2</v>
      </c>
      <c r="AF71" s="13">
        <v>-2.1562247533918799</v>
      </c>
      <c r="AG71" s="8">
        <v>1</v>
      </c>
      <c r="AH71" s="8">
        <v>1</v>
      </c>
      <c r="AI71" s="4">
        <v>1</v>
      </c>
      <c r="AJ71" s="4" t="str">
        <f t="shared" si="9"/>
        <v>-</v>
      </c>
      <c r="AK71" s="4" t="str">
        <f t="shared" si="10"/>
        <v>+</v>
      </c>
      <c r="AL71" s="4" t="b">
        <v>0</v>
      </c>
      <c r="AM71" s="4" t="b">
        <v>0</v>
      </c>
      <c r="AN71" s="4" t="b">
        <v>0</v>
      </c>
      <c r="AO71" s="4" t="b">
        <v>0</v>
      </c>
      <c r="AP71" s="4" t="b">
        <v>0</v>
      </c>
      <c r="AQ71" s="15" t="b">
        <v>0</v>
      </c>
      <c r="AR71" s="16" t="b">
        <f t="shared" si="11"/>
        <v>1</v>
      </c>
      <c r="AS71" s="17" t="b">
        <f t="shared" si="12"/>
        <v>1</v>
      </c>
      <c r="AT71" s="16" t="b">
        <f t="shared" si="7"/>
        <v>0</v>
      </c>
      <c r="AU71" s="20" t="b">
        <f t="shared" si="8"/>
        <v>0</v>
      </c>
    </row>
    <row r="72" spans="1:47" ht="25" customHeight="1" x14ac:dyDescent="0.2">
      <c r="A72" s="4" t="s">
        <v>1748</v>
      </c>
      <c r="B72" s="4" t="s">
        <v>1749</v>
      </c>
      <c r="C72" s="10" t="s">
        <v>1750</v>
      </c>
      <c r="D72" s="4" t="s">
        <v>58</v>
      </c>
      <c r="E72" s="4" t="s">
        <v>58</v>
      </c>
      <c r="F72" s="4" t="s">
        <v>58</v>
      </c>
      <c r="G72" s="4">
        <v>2</v>
      </c>
      <c r="H72" s="4">
        <v>28</v>
      </c>
      <c r="I72" s="4">
        <v>28</v>
      </c>
      <c r="J72" s="4">
        <v>28</v>
      </c>
      <c r="K72" s="4" t="s">
        <v>1710</v>
      </c>
      <c r="L72" s="4" t="s">
        <v>1751</v>
      </c>
      <c r="M72" s="10" t="s">
        <v>1752</v>
      </c>
      <c r="N72" s="14">
        <v>2.5611558925313398</v>
      </c>
      <c r="O72" s="14">
        <v>2.3156248825669001</v>
      </c>
      <c r="P72" s="14">
        <v>1.7823602746881799</v>
      </c>
      <c r="Q72" s="14">
        <v>0.46879346509273401</v>
      </c>
      <c r="R72" s="14">
        <v>0</v>
      </c>
      <c r="S72" s="14">
        <v>-0.182337031226115</v>
      </c>
      <c r="T72" s="14">
        <v>2.2197136832621398</v>
      </c>
      <c r="U72" s="14">
        <v>9.5485477955539494E-2</v>
      </c>
      <c r="V72" s="4">
        <v>0.39815809951197301</v>
      </c>
      <c r="W72" s="4">
        <v>0.33590301901650998</v>
      </c>
      <c r="X72" s="14">
        <v>1.1606982637102541</v>
      </c>
      <c r="Y72" s="14">
        <v>0.95765160677748529</v>
      </c>
      <c r="Z72" s="14">
        <v>0.51665803978967417</v>
      </c>
      <c r="AA72" s="14">
        <v>-0.56962165003372822</v>
      </c>
      <c r="AB72" s="14">
        <v>-0.95729954820550811</v>
      </c>
      <c r="AC72" s="14">
        <v>-1.1080867120381768</v>
      </c>
      <c r="AD72" s="6">
        <v>2.3529661839910899E-3</v>
      </c>
      <c r="AE72" s="8">
        <v>5.2885730518948799E-2</v>
      </c>
      <c r="AF72" s="13">
        <v>-2.1242282053066002</v>
      </c>
      <c r="AG72" s="8">
        <v>1</v>
      </c>
      <c r="AH72" s="8">
        <v>1</v>
      </c>
      <c r="AI72" s="4">
        <v>1</v>
      </c>
      <c r="AJ72" s="4" t="str">
        <f t="shared" si="9"/>
        <v>-</v>
      </c>
      <c r="AK72" s="4" t="str">
        <f t="shared" si="10"/>
        <v>+</v>
      </c>
      <c r="AL72" s="4" t="b">
        <v>0</v>
      </c>
      <c r="AM72" s="4" t="b">
        <v>0</v>
      </c>
      <c r="AN72" s="4" t="b">
        <v>0</v>
      </c>
      <c r="AO72" s="4" t="b">
        <v>0</v>
      </c>
      <c r="AP72" s="4" t="b">
        <v>0</v>
      </c>
      <c r="AQ72" s="15" t="b">
        <v>0</v>
      </c>
      <c r="AR72" s="16" t="b">
        <f t="shared" si="11"/>
        <v>1</v>
      </c>
      <c r="AS72" s="17" t="b">
        <f t="shared" si="12"/>
        <v>1</v>
      </c>
      <c r="AT72" s="16" t="b">
        <f t="shared" si="7"/>
        <v>0</v>
      </c>
      <c r="AU72" s="20" t="b">
        <f t="shared" si="8"/>
        <v>0</v>
      </c>
    </row>
    <row r="73" spans="1:47" ht="25" customHeight="1" x14ac:dyDescent="0.2">
      <c r="A73" s="4" t="s">
        <v>2773</v>
      </c>
      <c r="B73" s="4" t="s">
        <v>2773</v>
      </c>
      <c r="C73" s="10" t="s">
        <v>2774</v>
      </c>
      <c r="D73" s="4">
        <v>7</v>
      </c>
      <c r="E73" s="4">
        <v>7</v>
      </c>
      <c r="F73" s="4">
        <v>7</v>
      </c>
      <c r="G73" s="4">
        <v>1</v>
      </c>
      <c r="H73" s="4">
        <v>7</v>
      </c>
      <c r="I73" s="4">
        <v>7</v>
      </c>
      <c r="J73" s="4">
        <v>7</v>
      </c>
      <c r="K73" s="4" t="s">
        <v>2777</v>
      </c>
      <c r="L73" s="4" t="s">
        <v>2775</v>
      </c>
      <c r="M73" s="10" t="s">
        <v>2776</v>
      </c>
      <c r="N73" s="14">
        <v>1.72296273405748</v>
      </c>
      <c r="O73" s="14">
        <v>2.4237738632207799</v>
      </c>
      <c r="P73" s="14">
        <v>0.91967235716630202</v>
      </c>
      <c r="Q73" s="14">
        <v>2.3816756247892801E-2</v>
      </c>
      <c r="R73" s="14">
        <v>1.75012620575359E-2</v>
      </c>
      <c r="S73" s="14">
        <v>-1.2934701451530399</v>
      </c>
      <c r="T73" s="14">
        <v>1.68880298481485</v>
      </c>
      <c r="U73" s="14">
        <v>-0.417384042282539</v>
      </c>
      <c r="V73" s="4">
        <v>0.75263238136561394</v>
      </c>
      <c r="W73" s="4">
        <v>0.75871939219901297</v>
      </c>
      <c r="X73" s="14">
        <v>0.81318489839162111</v>
      </c>
      <c r="Y73" s="14">
        <v>1.3373397079134528</v>
      </c>
      <c r="Z73" s="14">
        <v>0.21238320308634437</v>
      </c>
      <c r="AA73" s="14">
        <v>-0.45765042269107747</v>
      </c>
      <c r="AB73" s="14">
        <v>-0.4623739445026317</v>
      </c>
      <c r="AC73" s="14">
        <v>-1.442883442197709</v>
      </c>
      <c r="AD73" s="7">
        <v>2.69426056063563E-2</v>
      </c>
      <c r="AE73" s="8">
        <v>0.110890277309823</v>
      </c>
      <c r="AF73" s="13">
        <v>-2.1061870270973899</v>
      </c>
      <c r="AG73" s="8">
        <v>1</v>
      </c>
      <c r="AH73" s="8">
        <v>1</v>
      </c>
      <c r="AI73" s="4">
        <v>1</v>
      </c>
      <c r="AJ73" s="4" t="str">
        <f t="shared" si="9"/>
        <v>-</v>
      </c>
      <c r="AK73" s="4" t="str">
        <f t="shared" si="10"/>
        <v>+</v>
      </c>
      <c r="AL73" s="4" t="b">
        <v>0</v>
      </c>
      <c r="AM73" s="4" t="b">
        <v>0</v>
      </c>
      <c r="AN73" s="4" t="b">
        <v>0</v>
      </c>
      <c r="AO73" s="4" t="b">
        <v>0</v>
      </c>
      <c r="AP73" s="4" t="b">
        <v>0</v>
      </c>
      <c r="AQ73" s="15" t="b">
        <v>0</v>
      </c>
      <c r="AR73" s="16" t="b">
        <f t="shared" si="11"/>
        <v>1</v>
      </c>
      <c r="AS73" s="17" t="b">
        <f t="shared" si="12"/>
        <v>1</v>
      </c>
      <c r="AT73" s="16" t="b">
        <f t="shared" si="7"/>
        <v>0</v>
      </c>
      <c r="AU73" s="20" t="b">
        <f t="shared" si="8"/>
        <v>0</v>
      </c>
    </row>
    <row r="74" spans="1:47" ht="25" customHeight="1" x14ac:dyDescent="0.2">
      <c r="A74" s="4" t="s">
        <v>5071</v>
      </c>
      <c r="B74" s="4" t="s">
        <v>5072</v>
      </c>
      <c r="C74" s="10" t="s">
        <v>5073</v>
      </c>
      <c r="D74" s="4" t="s">
        <v>1738</v>
      </c>
      <c r="E74" s="4" t="s">
        <v>1738</v>
      </c>
      <c r="F74" s="4" t="s">
        <v>1553</v>
      </c>
      <c r="G74" s="4">
        <v>2</v>
      </c>
      <c r="H74" s="4">
        <v>17</v>
      </c>
      <c r="I74" s="4">
        <v>17</v>
      </c>
      <c r="J74" s="4">
        <v>15</v>
      </c>
      <c r="K74" s="4" t="s">
        <v>5072</v>
      </c>
      <c r="L74" s="4" t="s">
        <v>5074</v>
      </c>
      <c r="M74" s="10" t="s">
        <v>5075</v>
      </c>
      <c r="N74" s="14">
        <v>5.9112430394691301E-2</v>
      </c>
      <c r="O74" s="14">
        <v>-0.56408342961261604</v>
      </c>
      <c r="P74" s="14">
        <v>-0.68453784113571803</v>
      </c>
      <c r="Q74" s="14">
        <v>-2.7727084992340401</v>
      </c>
      <c r="R74" s="14" t="s">
        <v>17</v>
      </c>
      <c r="S74" s="14">
        <v>-2.08986400433395</v>
      </c>
      <c r="T74" s="14">
        <v>-0.396502946784548</v>
      </c>
      <c r="U74" s="14">
        <v>-2.4312862517839999</v>
      </c>
      <c r="V74" s="4">
        <v>0.399144516754871</v>
      </c>
      <c r="W74" s="4">
        <v>0.482843972839753</v>
      </c>
      <c r="X74" s="14">
        <v>1.0806767112488294</v>
      </c>
      <c r="Y74" s="14">
        <v>0.55018594495728657</v>
      </c>
      <c r="Z74" s="14">
        <v>0.44765003743162041</v>
      </c>
      <c r="AA74" s="14">
        <v>-1.3298894548061895</v>
      </c>
      <c r="AB74" s="14" t="s">
        <v>8269</v>
      </c>
      <c r="AC74" s="14">
        <v>-0.74862323883154736</v>
      </c>
      <c r="AD74" s="7">
        <v>4.1923415501298203E-2</v>
      </c>
      <c r="AE74" s="8">
        <v>0.145697968670431</v>
      </c>
      <c r="AF74" s="13">
        <v>-2.0347833049994501</v>
      </c>
      <c r="AG74" s="8">
        <v>0.207662279590489</v>
      </c>
      <c r="AH74" s="8">
        <v>0.58802861582532895</v>
      </c>
      <c r="AI74" s="4">
        <v>-1</v>
      </c>
      <c r="AJ74" s="4" t="str">
        <f t="shared" si="9"/>
        <v>-</v>
      </c>
      <c r="AK74" s="4" t="str">
        <f t="shared" si="10"/>
        <v>+</v>
      </c>
      <c r="AL74" s="4" t="b">
        <v>0</v>
      </c>
      <c r="AM74" s="4" t="b">
        <v>0</v>
      </c>
      <c r="AN74" s="4" t="b">
        <v>0</v>
      </c>
      <c r="AO74" s="4" t="b">
        <v>0</v>
      </c>
      <c r="AP74" s="4" t="b">
        <v>1</v>
      </c>
      <c r="AQ74" s="15" t="b">
        <v>0</v>
      </c>
      <c r="AR74" s="16" t="b">
        <f t="shared" si="11"/>
        <v>1</v>
      </c>
      <c r="AS74" s="17" t="b">
        <f t="shared" si="12"/>
        <v>1</v>
      </c>
      <c r="AT74" s="16" t="b">
        <f t="shared" si="7"/>
        <v>0</v>
      </c>
      <c r="AU74" s="20" t="b">
        <f t="shared" si="8"/>
        <v>0</v>
      </c>
    </row>
    <row r="75" spans="1:47" ht="25" customHeight="1" x14ac:dyDescent="0.2">
      <c r="A75" s="4" t="s">
        <v>3592</v>
      </c>
      <c r="B75" s="4" t="s">
        <v>3592</v>
      </c>
      <c r="C75" s="10" t="s">
        <v>3593</v>
      </c>
      <c r="D75" s="4">
        <v>23</v>
      </c>
      <c r="E75" s="4">
        <v>23</v>
      </c>
      <c r="F75" s="4">
        <v>23</v>
      </c>
      <c r="G75" s="4">
        <v>1</v>
      </c>
      <c r="H75" s="4">
        <v>23</v>
      </c>
      <c r="I75" s="4">
        <v>23</v>
      </c>
      <c r="J75" s="4">
        <v>23</v>
      </c>
      <c r="K75" s="4" t="s">
        <v>3566</v>
      </c>
      <c r="L75" s="4" t="s">
        <v>3594</v>
      </c>
      <c r="M75" s="10" t="s">
        <v>3595</v>
      </c>
      <c r="N75" s="14">
        <v>0.84544199091791905</v>
      </c>
      <c r="O75" s="14">
        <v>0.27410793602365002</v>
      </c>
      <c r="P75" s="14">
        <v>-0.89785262398573495</v>
      </c>
      <c r="Q75" s="14">
        <v>-2.8622443923303802</v>
      </c>
      <c r="R75" s="14">
        <v>-1.4182410881616501</v>
      </c>
      <c r="S75" s="14">
        <v>-1.5838217014335101</v>
      </c>
      <c r="T75" s="14">
        <v>7.3899100985278507E-2</v>
      </c>
      <c r="U75" s="14">
        <v>-1.95476906064185</v>
      </c>
      <c r="V75" s="4">
        <v>0.88872476718531201</v>
      </c>
      <c r="W75" s="4">
        <v>0.79024543218565102</v>
      </c>
      <c r="X75" s="14">
        <v>1.3309750316459461</v>
      </c>
      <c r="Y75" s="14">
        <v>0.90517226121458172</v>
      </c>
      <c r="Z75" s="14">
        <v>3.1735698115539779E-2</v>
      </c>
      <c r="AA75" s="14">
        <v>-1.4322825063104319</v>
      </c>
      <c r="AB75" s="14">
        <v>-0.35609843823334925</v>
      </c>
      <c r="AC75" s="14">
        <v>-0.47950204643228628</v>
      </c>
      <c r="AD75" s="7">
        <v>4.2490258183874703E-2</v>
      </c>
      <c r="AE75" s="8">
        <v>0.146546434078801</v>
      </c>
      <c r="AF75" s="13">
        <v>-2.0286681616271198</v>
      </c>
      <c r="AG75" s="8">
        <v>1</v>
      </c>
      <c r="AH75" s="8">
        <v>1</v>
      </c>
      <c r="AI75" s="4">
        <v>1</v>
      </c>
      <c r="AJ75" s="4" t="str">
        <f t="shared" si="9"/>
        <v>-</v>
      </c>
      <c r="AK75" s="4" t="str">
        <f t="shared" si="10"/>
        <v>+</v>
      </c>
      <c r="AL75" s="4" t="b">
        <v>0</v>
      </c>
      <c r="AM75" s="4" t="b">
        <v>0</v>
      </c>
      <c r="AN75" s="4" t="b">
        <v>0</v>
      </c>
      <c r="AO75" s="4" t="b">
        <v>0</v>
      </c>
      <c r="AP75" s="4" t="b">
        <v>0</v>
      </c>
      <c r="AQ75" s="15" t="b">
        <v>0</v>
      </c>
      <c r="AR75" s="16" t="b">
        <f t="shared" si="11"/>
        <v>1</v>
      </c>
      <c r="AS75" s="17" t="b">
        <f t="shared" si="12"/>
        <v>1</v>
      </c>
      <c r="AT75" s="16" t="b">
        <f t="shared" si="7"/>
        <v>0</v>
      </c>
      <c r="AU75" s="20" t="b">
        <f t="shared" si="8"/>
        <v>0</v>
      </c>
    </row>
    <row r="76" spans="1:47" ht="25" customHeight="1" x14ac:dyDescent="0.2">
      <c r="A76" s="4" t="s">
        <v>1736</v>
      </c>
      <c r="B76" s="4" t="s">
        <v>1737</v>
      </c>
      <c r="C76" s="10" t="s">
        <v>1739</v>
      </c>
      <c r="D76" s="4" t="s">
        <v>1738</v>
      </c>
      <c r="E76" s="4" t="s">
        <v>1738</v>
      </c>
      <c r="F76" s="4" t="s">
        <v>1738</v>
      </c>
      <c r="G76" s="4">
        <v>2</v>
      </c>
      <c r="H76" s="4">
        <v>17</v>
      </c>
      <c r="I76" s="4">
        <v>17</v>
      </c>
      <c r="J76" s="4">
        <v>17</v>
      </c>
      <c r="K76" s="4" t="s">
        <v>1742</v>
      </c>
      <c r="L76" s="4" t="s">
        <v>1740</v>
      </c>
      <c r="M76" s="10" t="s">
        <v>1741</v>
      </c>
      <c r="N76" s="14">
        <v>3.7997943000304502</v>
      </c>
      <c r="O76" s="14">
        <v>3.0054947830033498</v>
      </c>
      <c r="P76" s="14">
        <v>3.2160525962917901</v>
      </c>
      <c r="Q76" s="14">
        <v>0.94782319779628899</v>
      </c>
      <c r="R76" s="14">
        <v>1.81230069226278</v>
      </c>
      <c r="S76" s="14">
        <v>1.27583147568394</v>
      </c>
      <c r="T76" s="14">
        <v>3.3404472264418601</v>
      </c>
      <c r="U76" s="14">
        <v>1.34531845524767</v>
      </c>
      <c r="V76" s="4">
        <v>0.41150145649195502</v>
      </c>
      <c r="W76" s="4">
        <v>0.43640768194021701</v>
      </c>
      <c r="X76" s="14">
        <v>1.2594844763416315</v>
      </c>
      <c r="Y76" s="14">
        <v>0.57282098354403221</v>
      </c>
      <c r="Z76" s="14">
        <v>0.75484597589151237</v>
      </c>
      <c r="AA76" s="14">
        <v>-1.2060142384852499</v>
      </c>
      <c r="AB76" s="14">
        <v>-0.45868262985350855</v>
      </c>
      <c r="AC76" s="14">
        <v>-0.92245456743842058</v>
      </c>
      <c r="AD76" s="6">
        <v>4.5512414701536098E-3</v>
      </c>
      <c r="AE76" s="8">
        <v>5.7823149825722203E-2</v>
      </c>
      <c r="AF76" s="13">
        <v>-1.9951287711941901</v>
      </c>
      <c r="AG76" s="8">
        <v>1</v>
      </c>
      <c r="AH76" s="8">
        <v>1</v>
      </c>
      <c r="AI76" s="4">
        <v>1</v>
      </c>
      <c r="AJ76" s="4" t="str">
        <f t="shared" si="9"/>
        <v>-</v>
      </c>
      <c r="AK76" s="4" t="str">
        <f t="shared" si="10"/>
        <v>+</v>
      </c>
      <c r="AL76" s="4" t="b">
        <v>0</v>
      </c>
      <c r="AM76" s="4" t="b">
        <v>0</v>
      </c>
      <c r="AN76" s="4" t="b">
        <v>0</v>
      </c>
      <c r="AO76" s="4" t="b">
        <v>0</v>
      </c>
      <c r="AP76" s="4" t="b">
        <v>0</v>
      </c>
      <c r="AQ76" s="15" t="b">
        <v>0</v>
      </c>
      <c r="AR76" s="16" t="b">
        <f t="shared" si="11"/>
        <v>1</v>
      </c>
      <c r="AS76" s="17" t="b">
        <f t="shared" si="12"/>
        <v>1</v>
      </c>
      <c r="AT76" s="16" t="b">
        <f t="shared" si="7"/>
        <v>0</v>
      </c>
      <c r="AU76" s="20" t="b">
        <f t="shared" si="8"/>
        <v>0</v>
      </c>
    </row>
    <row r="77" spans="1:47" ht="25" customHeight="1" x14ac:dyDescent="0.2">
      <c r="A77" s="4" t="s">
        <v>978</v>
      </c>
      <c r="B77" s="4" t="s">
        <v>978</v>
      </c>
      <c r="C77" s="10" t="s">
        <v>979</v>
      </c>
      <c r="D77" s="4">
        <v>12</v>
      </c>
      <c r="E77" s="4">
        <v>12</v>
      </c>
      <c r="F77" s="4">
        <v>12</v>
      </c>
      <c r="G77" s="4">
        <v>1</v>
      </c>
      <c r="H77" s="4">
        <v>12</v>
      </c>
      <c r="I77" s="4">
        <v>12</v>
      </c>
      <c r="J77" s="4">
        <v>12</v>
      </c>
      <c r="K77" s="4" t="s">
        <v>982</v>
      </c>
      <c r="L77" s="4" t="s">
        <v>980</v>
      </c>
      <c r="M77" s="10" t="s">
        <v>981</v>
      </c>
      <c r="N77" s="14">
        <v>2.0122877973939102</v>
      </c>
      <c r="O77" s="14">
        <v>1.5661729563387301</v>
      </c>
      <c r="P77" s="14">
        <v>1.0964224776212299</v>
      </c>
      <c r="Q77" s="14">
        <v>-4.00234230805196E-2</v>
      </c>
      <c r="R77" s="14">
        <v>-0.40190433286155502</v>
      </c>
      <c r="S77" s="14">
        <v>-0.84278958129844395</v>
      </c>
      <c r="T77" s="14">
        <v>1.5582944104512899</v>
      </c>
      <c r="U77" s="14">
        <v>-0.42823911241350598</v>
      </c>
      <c r="V77" s="4">
        <v>0.45798348726188198</v>
      </c>
      <c r="W77" s="4">
        <v>0.40203049219621201</v>
      </c>
      <c r="X77" s="14">
        <v>1.2537815135045607</v>
      </c>
      <c r="Y77" s="14">
        <v>0.86730604726372929</v>
      </c>
      <c r="Z77" s="14">
        <v>0.46035470072302059</v>
      </c>
      <c r="AA77" s="14">
        <v>-0.52416412472637675</v>
      </c>
      <c r="AB77" s="14">
        <v>-0.83766656952395491</v>
      </c>
      <c r="AC77" s="14">
        <v>-1.2196115672409793</v>
      </c>
      <c r="AD77" s="6">
        <v>5.0935139101919002E-3</v>
      </c>
      <c r="AE77" s="8">
        <v>5.9810201218162398E-2</v>
      </c>
      <c r="AF77" s="13">
        <v>-1.98653352286479</v>
      </c>
      <c r="AG77" s="8">
        <v>1</v>
      </c>
      <c r="AH77" s="8">
        <v>1</v>
      </c>
      <c r="AI77" s="4">
        <v>1</v>
      </c>
      <c r="AJ77" s="4" t="str">
        <f t="shared" si="9"/>
        <v>-</v>
      </c>
      <c r="AK77" s="4" t="str">
        <f t="shared" si="10"/>
        <v>+</v>
      </c>
      <c r="AL77" s="4" t="b">
        <v>0</v>
      </c>
      <c r="AM77" s="4" t="b">
        <v>0</v>
      </c>
      <c r="AN77" s="4" t="b">
        <v>0</v>
      </c>
      <c r="AO77" s="4" t="b">
        <v>0</v>
      </c>
      <c r="AP77" s="4" t="b">
        <v>0</v>
      </c>
      <c r="AQ77" s="15" t="b">
        <v>0</v>
      </c>
      <c r="AR77" s="16" t="b">
        <f t="shared" si="11"/>
        <v>1</v>
      </c>
      <c r="AS77" s="17" t="b">
        <f t="shared" si="12"/>
        <v>1</v>
      </c>
      <c r="AT77" s="16" t="b">
        <f t="shared" si="7"/>
        <v>0</v>
      </c>
      <c r="AU77" s="20" t="b">
        <f t="shared" si="8"/>
        <v>0</v>
      </c>
    </row>
    <row r="78" spans="1:47" ht="25" customHeight="1" x14ac:dyDescent="0.2">
      <c r="A78" s="4" t="s">
        <v>2709</v>
      </c>
      <c r="B78" s="4" t="s">
        <v>2710</v>
      </c>
      <c r="C78" s="10" t="s">
        <v>2712</v>
      </c>
      <c r="D78" s="4" t="s">
        <v>2711</v>
      </c>
      <c r="E78" s="4" t="s">
        <v>2711</v>
      </c>
      <c r="F78" s="4" t="s">
        <v>2711</v>
      </c>
      <c r="G78" s="4">
        <v>3</v>
      </c>
      <c r="H78" s="4">
        <v>20</v>
      </c>
      <c r="I78" s="4">
        <v>20</v>
      </c>
      <c r="J78" s="4">
        <v>20</v>
      </c>
      <c r="K78" s="4" t="s">
        <v>2688</v>
      </c>
      <c r="L78" s="4" t="s">
        <v>2713</v>
      </c>
      <c r="M78" s="10" t="s">
        <v>2714</v>
      </c>
      <c r="N78" s="14">
        <v>2.89768306739927</v>
      </c>
      <c r="O78" s="14">
        <v>2.64409380733944</v>
      </c>
      <c r="P78" s="14">
        <v>1.8951894223121999</v>
      </c>
      <c r="Q78" s="14">
        <v>-2.6318154843035999E-2</v>
      </c>
      <c r="R78" s="14">
        <v>0.99547611930810798</v>
      </c>
      <c r="S78" s="14">
        <v>0.60877415315642802</v>
      </c>
      <c r="T78" s="14">
        <v>2.4789887656836398</v>
      </c>
      <c r="U78" s="14">
        <v>0.52597737254050003</v>
      </c>
      <c r="V78" s="4">
        <v>0.52124191427312605</v>
      </c>
      <c r="W78" s="4">
        <v>0.51590441443380497</v>
      </c>
      <c r="X78" s="14">
        <v>1.1966309698896243</v>
      </c>
      <c r="Y78" s="14">
        <v>0.97913329027987928</v>
      </c>
      <c r="Z78" s="14">
        <v>0.33681521279285204</v>
      </c>
      <c r="AA78" s="14">
        <v>-1.3112176703237479</v>
      </c>
      <c r="AB78" s="14">
        <v>-0.43484820730325457</v>
      </c>
      <c r="AC78" s="14">
        <v>-0.76651359533535424</v>
      </c>
      <c r="AD78" s="6">
        <v>9.9395873842961294E-3</v>
      </c>
      <c r="AE78" s="8">
        <v>7.1992338531116806E-2</v>
      </c>
      <c r="AF78" s="13">
        <v>-1.9530113931431401</v>
      </c>
      <c r="AG78" s="8">
        <v>1</v>
      </c>
      <c r="AH78" s="8">
        <v>1</v>
      </c>
      <c r="AI78" s="4">
        <v>1</v>
      </c>
      <c r="AJ78" s="4" t="str">
        <f t="shared" si="9"/>
        <v>-</v>
      </c>
      <c r="AK78" s="4" t="str">
        <f t="shared" si="10"/>
        <v>+</v>
      </c>
      <c r="AL78" s="4" t="b">
        <v>0</v>
      </c>
      <c r="AM78" s="4" t="b">
        <v>0</v>
      </c>
      <c r="AN78" s="4" t="b">
        <v>0</v>
      </c>
      <c r="AO78" s="4" t="b">
        <v>0</v>
      </c>
      <c r="AP78" s="4" t="b">
        <v>0</v>
      </c>
      <c r="AQ78" s="15" t="b">
        <v>0</v>
      </c>
      <c r="AR78" s="16" t="b">
        <f t="shared" si="11"/>
        <v>1</v>
      </c>
      <c r="AS78" s="17" t="b">
        <f t="shared" si="12"/>
        <v>1</v>
      </c>
      <c r="AT78" s="16" t="b">
        <f t="shared" si="7"/>
        <v>0</v>
      </c>
      <c r="AU78" s="20" t="b">
        <f t="shared" si="8"/>
        <v>0</v>
      </c>
    </row>
    <row r="79" spans="1:47" ht="25" customHeight="1" x14ac:dyDescent="0.2">
      <c r="A79" s="4" t="s">
        <v>2145</v>
      </c>
      <c r="B79" s="4" t="s">
        <v>2145</v>
      </c>
      <c r="C79" s="10" t="s">
        <v>2146</v>
      </c>
      <c r="D79" s="4">
        <v>8</v>
      </c>
      <c r="E79" s="4">
        <v>8</v>
      </c>
      <c r="F79" s="4">
        <v>8</v>
      </c>
      <c r="G79" s="4">
        <v>1</v>
      </c>
      <c r="H79" s="4">
        <v>8</v>
      </c>
      <c r="I79" s="4">
        <v>8</v>
      </c>
      <c r="J79" s="4">
        <v>8</v>
      </c>
      <c r="K79" s="4" t="s">
        <v>2124</v>
      </c>
      <c r="L79" s="4" t="s">
        <v>2147</v>
      </c>
      <c r="M79" s="10" t="s">
        <v>2148</v>
      </c>
      <c r="N79" s="14">
        <v>3.1928261811985799</v>
      </c>
      <c r="O79" s="14">
        <v>2.8470768695312301</v>
      </c>
      <c r="P79" s="14">
        <v>1.9413095146573001</v>
      </c>
      <c r="Q79" s="14">
        <v>0.89181339099920698</v>
      </c>
      <c r="R79" s="14">
        <v>0.91534307119543401</v>
      </c>
      <c r="S79" s="14">
        <v>0.48681823360551502</v>
      </c>
      <c r="T79" s="14">
        <v>2.6604041884623699</v>
      </c>
      <c r="U79" s="14">
        <v>0.764658231933385</v>
      </c>
      <c r="V79" s="4">
        <v>0.64630372817331605</v>
      </c>
      <c r="W79" s="4">
        <v>0.240903943441483</v>
      </c>
      <c r="X79" s="14">
        <v>1.3143500784803721</v>
      </c>
      <c r="Y79" s="14">
        <v>1.0073601583448533</v>
      </c>
      <c r="Z79" s="14">
        <v>0.2031316651826317</v>
      </c>
      <c r="AA79" s="14">
        <v>-0.72871323027246926</v>
      </c>
      <c r="AB79" s="14">
        <v>-0.70782128804583155</v>
      </c>
      <c r="AC79" s="14">
        <v>-1.0883073836895569</v>
      </c>
      <c r="AD79" s="7">
        <v>2.52855003970411E-2</v>
      </c>
      <c r="AE79" s="8">
        <v>0.108868126709482</v>
      </c>
      <c r="AF79" s="13">
        <v>-1.89574595652899</v>
      </c>
      <c r="AG79" s="8">
        <v>1</v>
      </c>
      <c r="AH79" s="8">
        <v>1</v>
      </c>
      <c r="AI79" s="4">
        <v>1</v>
      </c>
      <c r="AJ79" s="4" t="str">
        <f t="shared" si="9"/>
        <v>-</v>
      </c>
      <c r="AK79" s="4" t="str">
        <f t="shared" si="10"/>
        <v>+</v>
      </c>
      <c r="AL79" s="4" t="b">
        <v>0</v>
      </c>
      <c r="AM79" s="4" t="b">
        <v>0</v>
      </c>
      <c r="AN79" s="4" t="b">
        <v>0</v>
      </c>
      <c r="AO79" s="4" t="b">
        <v>0</v>
      </c>
      <c r="AP79" s="4" t="b">
        <v>0</v>
      </c>
      <c r="AQ79" s="15" t="b">
        <v>0</v>
      </c>
      <c r="AR79" s="16" t="b">
        <f t="shared" si="11"/>
        <v>1</v>
      </c>
      <c r="AS79" s="17" t="b">
        <f t="shared" si="12"/>
        <v>1</v>
      </c>
      <c r="AT79" s="16" t="b">
        <f t="shared" si="7"/>
        <v>0</v>
      </c>
      <c r="AU79" s="20" t="b">
        <f t="shared" si="8"/>
        <v>0</v>
      </c>
    </row>
    <row r="80" spans="1:47" ht="25" customHeight="1" x14ac:dyDescent="0.2">
      <c r="A80" s="4" t="s">
        <v>1984</v>
      </c>
      <c r="B80" s="4" t="s">
        <v>1984</v>
      </c>
      <c r="C80" s="10" t="s">
        <v>1985</v>
      </c>
      <c r="D80" s="4">
        <v>7</v>
      </c>
      <c r="E80" s="4">
        <v>7</v>
      </c>
      <c r="F80" s="4">
        <v>5</v>
      </c>
      <c r="G80" s="4">
        <v>1</v>
      </c>
      <c r="H80" s="4">
        <v>7</v>
      </c>
      <c r="I80" s="4">
        <v>7</v>
      </c>
      <c r="J80" s="4">
        <v>5</v>
      </c>
      <c r="K80" s="4" t="s">
        <v>1988</v>
      </c>
      <c r="L80" s="4" t="s">
        <v>1986</v>
      </c>
      <c r="M80" s="10" t="s">
        <v>1987</v>
      </c>
      <c r="N80" s="14">
        <v>1.63141223921012</v>
      </c>
      <c r="O80" s="14">
        <v>1.44856752425806</v>
      </c>
      <c r="P80" s="14">
        <v>0.56162807231047696</v>
      </c>
      <c r="Q80" s="14">
        <v>-0.46012507661948399</v>
      </c>
      <c r="R80" s="14">
        <v>-0.61693167383056402</v>
      </c>
      <c r="S80" s="14">
        <v>-0.96730736047154797</v>
      </c>
      <c r="T80" s="14">
        <v>1.21386927859289</v>
      </c>
      <c r="U80" s="14">
        <v>-0.68145470364053196</v>
      </c>
      <c r="V80" s="4">
        <v>0.57220799612206097</v>
      </c>
      <c r="W80" s="4">
        <v>0.25967457190730597</v>
      </c>
      <c r="X80" s="14">
        <v>1.2281627151253425</v>
      </c>
      <c r="Y80" s="14">
        <v>1.0636723495750093</v>
      </c>
      <c r="Z80" s="14">
        <v>0.26576580516041265</v>
      </c>
      <c r="AA80" s="14">
        <v>-0.6534215446831918</v>
      </c>
      <c r="AB80" s="14">
        <v>-0.79448755527429438</v>
      </c>
      <c r="AC80" s="14">
        <v>-1.109691769903278</v>
      </c>
      <c r="AD80" s="7">
        <v>1.6307528298738602E-2</v>
      </c>
      <c r="AE80" s="8">
        <v>8.7055235804934405E-2</v>
      </c>
      <c r="AF80" s="13">
        <v>-1.89532398223342</v>
      </c>
      <c r="AG80" s="8">
        <v>1</v>
      </c>
      <c r="AH80" s="8">
        <v>1</v>
      </c>
      <c r="AI80" s="4">
        <v>1</v>
      </c>
      <c r="AJ80" s="4" t="str">
        <f t="shared" si="9"/>
        <v>-</v>
      </c>
      <c r="AK80" s="4" t="str">
        <f t="shared" si="10"/>
        <v>+</v>
      </c>
      <c r="AL80" s="4" t="b">
        <v>0</v>
      </c>
      <c r="AM80" s="4" t="b">
        <v>0</v>
      </c>
      <c r="AN80" s="4" t="b">
        <v>0</v>
      </c>
      <c r="AO80" s="4" t="b">
        <v>0</v>
      </c>
      <c r="AP80" s="4" t="b">
        <v>0</v>
      </c>
      <c r="AQ80" s="15" t="b">
        <v>0</v>
      </c>
      <c r="AR80" s="16" t="b">
        <f t="shared" si="11"/>
        <v>1</v>
      </c>
      <c r="AS80" s="17" t="b">
        <f t="shared" si="12"/>
        <v>1</v>
      </c>
      <c r="AT80" s="16" t="b">
        <f t="shared" si="7"/>
        <v>0</v>
      </c>
      <c r="AU80" s="20" t="b">
        <f t="shared" si="8"/>
        <v>0</v>
      </c>
    </row>
    <row r="81" spans="1:47" ht="25" customHeight="1" x14ac:dyDescent="0.2">
      <c r="A81" s="4" t="s">
        <v>1659</v>
      </c>
      <c r="B81" s="4" t="s">
        <v>1659</v>
      </c>
      <c r="C81" s="10" t="s">
        <v>1660</v>
      </c>
      <c r="D81" s="4">
        <v>12</v>
      </c>
      <c r="E81" s="4">
        <v>12</v>
      </c>
      <c r="F81" s="4">
        <v>12</v>
      </c>
      <c r="G81" s="4">
        <v>1</v>
      </c>
      <c r="H81" s="4">
        <v>12</v>
      </c>
      <c r="I81" s="4">
        <v>12</v>
      </c>
      <c r="J81" s="4">
        <v>12</v>
      </c>
      <c r="K81" s="4" t="s">
        <v>1633</v>
      </c>
      <c r="L81" s="4" t="s">
        <v>1661</v>
      </c>
      <c r="M81" s="10" t="s">
        <v>1662</v>
      </c>
      <c r="N81" s="14">
        <v>1.4972343987941401</v>
      </c>
      <c r="O81" s="14">
        <v>2.03702779715021</v>
      </c>
      <c r="P81" s="14">
        <v>1.37989278255981</v>
      </c>
      <c r="Q81" s="14">
        <v>5.8883190222403002E-3</v>
      </c>
      <c r="R81" s="14">
        <v>-0.82617592371224902</v>
      </c>
      <c r="S81" s="14">
        <v>0.102992472984727</v>
      </c>
      <c r="T81" s="14">
        <v>1.6380516595013901</v>
      </c>
      <c r="U81" s="14">
        <v>-0.239098377235094</v>
      </c>
      <c r="V81" s="4">
        <v>0.35046930327062797</v>
      </c>
      <c r="W81" s="4">
        <v>0.51073705403310998</v>
      </c>
      <c r="X81" s="14">
        <v>0.72506053922915858</v>
      </c>
      <c r="Y81" s="14">
        <v>1.215664220266266</v>
      </c>
      <c r="Z81" s="14">
        <v>0.61841190469837537</v>
      </c>
      <c r="AA81" s="14">
        <v>-0.63038374494439575</v>
      </c>
      <c r="AB81" s="14">
        <v>-1.3866245244502224</v>
      </c>
      <c r="AC81" s="14">
        <v>-0.54212839479918173</v>
      </c>
      <c r="AD81" s="6">
        <v>8.7680445714966703E-3</v>
      </c>
      <c r="AE81" s="8">
        <v>6.7952345429099198E-2</v>
      </c>
      <c r="AF81" s="13">
        <v>-1.87715003673648</v>
      </c>
      <c r="AG81" s="8">
        <v>1</v>
      </c>
      <c r="AH81" s="8">
        <v>1</v>
      </c>
      <c r="AI81" s="4">
        <v>1</v>
      </c>
      <c r="AJ81" s="4" t="str">
        <f t="shared" si="9"/>
        <v>-</v>
      </c>
      <c r="AK81" s="4" t="str">
        <f t="shared" si="10"/>
        <v>+</v>
      </c>
      <c r="AL81" s="4" t="b">
        <v>0</v>
      </c>
      <c r="AM81" s="4" t="b">
        <v>0</v>
      </c>
      <c r="AN81" s="4" t="b">
        <v>0</v>
      </c>
      <c r="AO81" s="4" t="b">
        <v>0</v>
      </c>
      <c r="AP81" s="4" t="b">
        <v>0</v>
      </c>
      <c r="AQ81" s="15" t="b">
        <v>0</v>
      </c>
      <c r="AR81" s="16" t="b">
        <f t="shared" si="11"/>
        <v>1</v>
      </c>
      <c r="AS81" s="17" t="b">
        <f t="shared" si="12"/>
        <v>1</v>
      </c>
      <c r="AT81" s="16" t="b">
        <f t="shared" si="7"/>
        <v>0</v>
      </c>
      <c r="AU81" s="20" t="b">
        <f t="shared" si="8"/>
        <v>0</v>
      </c>
    </row>
    <row r="82" spans="1:47" ht="25" customHeight="1" x14ac:dyDescent="0.2">
      <c r="A82" s="4" t="s">
        <v>1000</v>
      </c>
      <c r="B82" s="4" t="s">
        <v>1001</v>
      </c>
      <c r="C82" s="10" t="s">
        <v>1005</v>
      </c>
      <c r="D82" s="4" t="s">
        <v>1002</v>
      </c>
      <c r="E82" s="4" t="s">
        <v>1003</v>
      </c>
      <c r="F82" s="4" t="s">
        <v>1004</v>
      </c>
      <c r="G82" s="4">
        <v>15</v>
      </c>
      <c r="H82" s="4">
        <v>53</v>
      </c>
      <c r="I82" s="4">
        <v>52</v>
      </c>
      <c r="J82" s="4">
        <v>48</v>
      </c>
      <c r="K82" s="4" t="s">
        <v>983</v>
      </c>
      <c r="L82" s="4" t="s">
        <v>1006</v>
      </c>
      <c r="M82" s="10" t="s">
        <v>1007</v>
      </c>
      <c r="N82" s="14">
        <v>6.8130595393222997</v>
      </c>
      <c r="O82" s="14">
        <v>6.7720909593883896</v>
      </c>
      <c r="P82" s="14">
        <v>6.2410642813055501</v>
      </c>
      <c r="Q82" s="14">
        <v>4.8089176686090704</v>
      </c>
      <c r="R82" s="14">
        <v>4.9428287857840001</v>
      </c>
      <c r="S82" s="14">
        <v>4.4734383162407703</v>
      </c>
      <c r="T82" s="14">
        <v>6.6087382600054099</v>
      </c>
      <c r="U82" s="14">
        <v>4.7417282568779502</v>
      </c>
      <c r="V82" s="4">
        <v>0.31907322372018199</v>
      </c>
      <c r="W82" s="4">
        <v>0.24180088091461399</v>
      </c>
      <c r="X82" s="14">
        <v>1.0800605663146787</v>
      </c>
      <c r="Y82" s="14">
        <v>1.0411718990479313</v>
      </c>
      <c r="Z82" s="14">
        <v>0.5371046400156807</v>
      </c>
      <c r="AA82" s="14">
        <v>-0.82233406125729314</v>
      </c>
      <c r="AB82" s="14">
        <v>-0.69522140840149182</v>
      </c>
      <c r="AC82" s="14">
        <v>-1.1407816357195006</v>
      </c>
      <c r="AD82" s="6">
        <v>1.71161388681422E-3</v>
      </c>
      <c r="AE82" s="8">
        <v>5.2885730518948799E-2</v>
      </c>
      <c r="AF82" s="13">
        <v>-1.8670100031274699</v>
      </c>
      <c r="AG82" s="8">
        <v>1</v>
      </c>
      <c r="AH82" s="8">
        <v>1</v>
      </c>
      <c r="AI82" s="4">
        <v>1</v>
      </c>
      <c r="AJ82" s="4" t="str">
        <f t="shared" si="9"/>
        <v>-</v>
      </c>
      <c r="AK82" s="4" t="str">
        <f t="shared" si="10"/>
        <v>+</v>
      </c>
      <c r="AL82" s="4" t="b">
        <v>0</v>
      </c>
      <c r="AM82" s="4" t="b">
        <v>0</v>
      </c>
      <c r="AN82" s="4" t="b">
        <v>0</v>
      </c>
      <c r="AO82" s="4" t="b">
        <v>0</v>
      </c>
      <c r="AP82" s="4" t="b">
        <v>0</v>
      </c>
      <c r="AQ82" s="15" t="b">
        <v>0</v>
      </c>
      <c r="AR82" s="16" t="b">
        <f t="shared" si="11"/>
        <v>1</v>
      </c>
      <c r="AS82" s="17" t="b">
        <f t="shared" si="12"/>
        <v>1</v>
      </c>
      <c r="AT82" s="16" t="b">
        <f t="shared" si="7"/>
        <v>0</v>
      </c>
      <c r="AU82" s="20" t="b">
        <f t="shared" si="8"/>
        <v>0</v>
      </c>
    </row>
    <row r="83" spans="1:47" ht="25" customHeight="1" x14ac:dyDescent="0.2">
      <c r="A83" s="4" t="s">
        <v>4873</v>
      </c>
      <c r="B83" s="4" t="s">
        <v>4873</v>
      </c>
      <c r="C83" s="10" t="s">
        <v>4874</v>
      </c>
      <c r="D83" s="4">
        <v>9</v>
      </c>
      <c r="E83" s="4">
        <v>9</v>
      </c>
      <c r="F83" s="4">
        <v>9</v>
      </c>
      <c r="G83" s="4">
        <v>1</v>
      </c>
      <c r="H83" s="4">
        <v>9</v>
      </c>
      <c r="I83" s="4">
        <v>9</v>
      </c>
      <c r="J83" s="4">
        <v>9</v>
      </c>
      <c r="K83" s="4" t="s">
        <v>4877</v>
      </c>
      <c r="L83" s="4" t="s">
        <v>4875</v>
      </c>
      <c r="M83" s="10" t="s">
        <v>4876</v>
      </c>
      <c r="N83" s="14">
        <v>0.96289339592418699</v>
      </c>
      <c r="O83" s="14">
        <v>0.91723027661739898</v>
      </c>
      <c r="P83" s="14">
        <v>0.94226479203723201</v>
      </c>
      <c r="Q83" s="14">
        <v>-1.22887769522139</v>
      </c>
      <c r="R83" s="14">
        <v>-0.83598187508089705</v>
      </c>
      <c r="S83" s="14">
        <v>-0.64866555971083495</v>
      </c>
      <c r="T83" s="14">
        <v>0.94079615485960599</v>
      </c>
      <c r="U83" s="14">
        <v>-0.904508376671041</v>
      </c>
      <c r="V83" s="4">
        <v>2.2866958424244199E-2</v>
      </c>
      <c r="W83" s="4">
        <v>0.296113899730439</v>
      </c>
      <c r="X83" s="14">
        <v>0.91899825513784095</v>
      </c>
      <c r="Y83" s="14">
        <v>0.87457978583596219</v>
      </c>
      <c r="Z83" s="14">
        <v>0.89893192978811576</v>
      </c>
      <c r="AA83" s="14">
        <v>-1.2130312340154104</v>
      </c>
      <c r="AB83" s="14">
        <v>-0.83084466440117266</v>
      </c>
      <c r="AC83" s="14">
        <v>-0.64863407234533588</v>
      </c>
      <c r="AD83" s="6">
        <v>8.1792246032181999E-3</v>
      </c>
      <c r="AE83" s="8">
        <v>6.6633662201743202E-2</v>
      </c>
      <c r="AF83" s="13">
        <v>-1.84530453153065</v>
      </c>
      <c r="AG83" s="8">
        <v>1</v>
      </c>
      <c r="AH83" s="8">
        <v>1</v>
      </c>
      <c r="AI83" s="4">
        <v>1</v>
      </c>
      <c r="AJ83" s="4" t="str">
        <f t="shared" si="9"/>
        <v>-</v>
      </c>
      <c r="AK83" s="4" t="str">
        <f t="shared" si="10"/>
        <v>+</v>
      </c>
      <c r="AL83" s="4" t="b">
        <v>0</v>
      </c>
      <c r="AM83" s="4" t="b">
        <v>0</v>
      </c>
      <c r="AN83" s="4" t="b">
        <v>0</v>
      </c>
      <c r="AO83" s="4" t="b">
        <v>0</v>
      </c>
      <c r="AP83" s="4" t="b">
        <v>0</v>
      </c>
      <c r="AQ83" s="15" t="b">
        <v>0</v>
      </c>
      <c r="AR83" s="16" t="b">
        <f t="shared" si="11"/>
        <v>1</v>
      </c>
      <c r="AS83" s="17" t="b">
        <f t="shared" si="12"/>
        <v>1</v>
      </c>
      <c r="AT83" s="16" t="b">
        <f t="shared" si="7"/>
        <v>0</v>
      </c>
      <c r="AU83" s="20" t="b">
        <f t="shared" si="8"/>
        <v>0</v>
      </c>
    </row>
    <row r="84" spans="1:47" ht="25" customHeight="1" x14ac:dyDescent="0.2">
      <c r="A84" s="4" t="s">
        <v>2409</v>
      </c>
      <c r="B84" s="4" t="s">
        <v>2409</v>
      </c>
      <c r="C84" s="10" t="s">
        <v>2410</v>
      </c>
      <c r="D84" s="4">
        <v>9</v>
      </c>
      <c r="E84" s="4">
        <v>9</v>
      </c>
      <c r="F84" s="4">
        <v>9</v>
      </c>
      <c r="G84" s="4">
        <v>1</v>
      </c>
      <c r="H84" s="4">
        <v>9</v>
      </c>
      <c r="I84" s="4">
        <v>9</v>
      </c>
      <c r="J84" s="4">
        <v>9</v>
      </c>
      <c r="K84" s="4" t="s">
        <v>2382</v>
      </c>
      <c r="L84" s="4" t="s">
        <v>2411</v>
      </c>
      <c r="M84" s="10" t="s">
        <v>2412</v>
      </c>
      <c r="N84" s="14">
        <v>1.6234594784343701</v>
      </c>
      <c r="O84" s="14">
        <v>1.10231071697799</v>
      </c>
      <c r="P84" s="14">
        <v>1.01271634663359</v>
      </c>
      <c r="Q84" s="14">
        <v>-5.9321527998367402E-2</v>
      </c>
      <c r="R84" s="14">
        <v>-0.84461709990890899</v>
      </c>
      <c r="S84" s="14">
        <v>-0.88867854282080905</v>
      </c>
      <c r="T84" s="14">
        <v>1.24616218068198</v>
      </c>
      <c r="U84" s="14">
        <v>-0.59753905690936204</v>
      </c>
      <c r="V84" s="4">
        <v>0.32980558813912197</v>
      </c>
      <c r="W84" s="4">
        <v>0.46663040407603401</v>
      </c>
      <c r="X84" s="14">
        <v>1.2112633953883896</v>
      </c>
      <c r="Y84" s="14">
        <v>0.72536921023556522</v>
      </c>
      <c r="Z84" s="14">
        <v>0.64183570350494168</v>
      </c>
      <c r="AA84" s="14">
        <v>-0.35768114863452083</v>
      </c>
      <c r="AB84" s="14">
        <v>-1.0898531890156071</v>
      </c>
      <c r="AC84" s="14">
        <v>-1.1309339714787683</v>
      </c>
      <c r="AD84" s="6">
        <v>6.8411168898986499E-3</v>
      </c>
      <c r="AE84" s="8">
        <v>6.4801091098922306E-2</v>
      </c>
      <c r="AF84" s="13">
        <v>-1.84370123759135</v>
      </c>
      <c r="AG84" s="8">
        <v>1</v>
      </c>
      <c r="AH84" s="8">
        <v>1</v>
      </c>
      <c r="AI84" s="4">
        <v>1</v>
      </c>
      <c r="AJ84" s="4" t="str">
        <f t="shared" si="9"/>
        <v>-</v>
      </c>
      <c r="AK84" s="4" t="str">
        <f t="shared" si="10"/>
        <v>+</v>
      </c>
      <c r="AL84" s="4" t="b">
        <v>0</v>
      </c>
      <c r="AM84" s="4" t="b">
        <v>0</v>
      </c>
      <c r="AN84" s="4" t="b">
        <v>0</v>
      </c>
      <c r="AO84" s="4" t="b">
        <v>0</v>
      </c>
      <c r="AP84" s="4" t="b">
        <v>0</v>
      </c>
      <c r="AQ84" s="15" t="b">
        <v>0</v>
      </c>
      <c r="AR84" s="16" t="b">
        <f t="shared" si="11"/>
        <v>1</v>
      </c>
      <c r="AS84" s="17" t="b">
        <f t="shared" si="12"/>
        <v>1</v>
      </c>
      <c r="AT84" s="16" t="b">
        <f t="shared" si="7"/>
        <v>0</v>
      </c>
      <c r="AU84" s="20" t="b">
        <f t="shared" si="8"/>
        <v>0</v>
      </c>
    </row>
    <row r="85" spans="1:47" ht="25" customHeight="1" x14ac:dyDescent="0.2">
      <c r="A85" s="4" t="s">
        <v>3198</v>
      </c>
      <c r="B85" s="4" t="s">
        <v>3198</v>
      </c>
      <c r="C85" s="10" t="s">
        <v>3199</v>
      </c>
      <c r="D85" s="4">
        <v>14</v>
      </c>
      <c r="E85" s="4">
        <v>14</v>
      </c>
      <c r="F85" s="4">
        <v>14</v>
      </c>
      <c r="G85" s="4">
        <v>1</v>
      </c>
      <c r="H85" s="4">
        <v>14</v>
      </c>
      <c r="I85" s="4">
        <v>14</v>
      </c>
      <c r="J85" s="4">
        <v>14</v>
      </c>
      <c r="K85" s="4" t="s">
        <v>3168</v>
      </c>
      <c r="L85" s="4" t="s">
        <v>3200</v>
      </c>
      <c r="M85" s="10" t="s">
        <v>3201</v>
      </c>
      <c r="N85" s="14">
        <v>0.60372875259449899</v>
      </c>
      <c r="O85" s="14">
        <v>0.53212244114996599</v>
      </c>
      <c r="P85" s="14">
        <v>-0.55999682794782801</v>
      </c>
      <c r="Q85" s="14">
        <v>-1.8231567326932001</v>
      </c>
      <c r="R85" s="14">
        <v>-1.4057937109154099</v>
      </c>
      <c r="S85" s="14" t="s">
        <v>17</v>
      </c>
      <c r="T85" s="14">
        <v>0.19195145526554599</v>
      </c>
      <c r="U85" s="14">
        <v>-1.6144752218043099</v>
      </c>
      <c r="V85" s="4">
        <v>0.652189797091558</v>
      </c>
      <c r="W85" s="4">
        <v>0.29512022291558498</v>
      </c>
      <c r="X85" s="14">
        <v>1.0297783891433863</v>
      </c>
      <c r="Y85" s="14">
        <v>0.96477308731200684</v>
      </c>
      <c r="Z85" s="14">
        <v>-2.666944465753757E-2</v>
      </c>
      <c r="AA85" s="14">
        <v>-1.1733852747680475</v>
      </c>
      <c r="AB85" s="14">
        <v>-0.79449675702980838</v>
      </c>
      <c r="AC85" s="14" t="s">
        <v>8269</v>
      </c>
      <c r="AD85" s="7">
        <v>2.68409165258966E-2</v>
      </c>
      <c r="AE85" s="8">
        <v>0.110890277309823</v>
      </c>
      <c r="AF85" s="13">
        <v>-1.8064266770698501</v>
      </c>
      <c r="AG85" s="8">
        <v>0.207662279590489</v>
      </c>
      <c r="AH85" s="8">
        <v>0.58802861582532895</v>
      </c>
      <c r="AI85" s="4">
        <v>-1</v>
      </c>
      <c r="AJ85" s="4" t="str">
        <f t="shared" si="9"/>
        <v>-</v>
      </c>
      <c r="AK85" s="4" t="str">
        <f t="shared" si="10"/>
        <v>+</v>
      </c>
      <c r="AL85" s="4" t="b">
        <v>0</v>
      </c>
      <c r="AM85" s="4" t="b">
        <v>0</v>
      </c>
      <c r="AN85" s="4" t="b">
        <v>0</v>
      </c>
      <c r="AO85" s="4" t="b">
        <v>0</v>
      </c>
      <c r="AP85" s="4" t="b">
        <v>0</v>
      </c>
      <c r="AQ85" s="15" t="b">
        <v>1</v>
      </c>
      <c r="AR85" s="16" t="b">
        <f t="shared" si="11"/>
        <v>1</v>
      </c>
      <c r="AS85" s="17" t="b">
        <f t="shared" si="12"/>
        <v>1</v>
      </c>
      <c r="AT85" s="16" t="b">
        <f t="shared" si="7"/>
        <v>0</v>
      </c>
      <c r="AU85" s="20" t="b">
        <f t="shared" si="8"/>
        <v>0</v>
      </c>
    </row>
    <row r="86" spans="1:47" ht="25" customHeight="1" x14ac:dyDescent="0.2">
      <c r="A86" s="4" t="s">
        <v>2072</v>
      </c>
      <c r="B86" s="4" t="s">
        <v>2072</v>
      </c>
      <c r="C86" s="10" t="s">
        <v>2073</v>
      </c>
      <c r="D86" s="4">
        <v>14</v>
      </c>
      <c r="E86" s="4">
        <v>14</v>
      </c>
      <c r="F86" s="4">
        <v>14</v>
      </c>
      <c r="G86" s="4">
        <v>1</v>
      </c>
      <c r="H86" s="4">
        <v>14</v>
      </c>
      <c r="I86" s="4">
        <v>14</v>
      </c>
      <c r="J86" s="4">
        <v>14</v>
      </c>
      <c r="K86" s="4" t="s">
        <v>2076</v>
      </c>
      <c r="L86" s="4" t="s">
        <v>2074</v>
      </c>
      <c r="M86" s="10" t="s">
        <v>2075</v>
      </c>
      <c r="N86" s="14">
        <v>2.40726170218274</v>
      </c>
      <c r="O86" s="14">
        <v>2.4012482657089098</v>
      </c>
      <c r="P86" s="14">
        <v>2.4879632405920402</v>
      </c>
      <c r="Q86" s="14">
        <v>0.43480045306188198</v>
      </c>
      <c r="R86" s="14">
        <v>0.81639295288536196</v>
      </c>
      <c r="S86" s="14">
        <v>0.66453642892804898</v>
      </c>
      <c r="T86" s="14">
        <v>2.4321577361612299</v>
      </c>
      <c r="U86" s="14">
        <v>0.63857661162509805</v>
      </c>
      <c r="V86" s="4">
        <v>4.84224235054313E-2</v>
      </c>
      <c r="W86" s="4">
        <v>0.19211622280844801</v>
      </c>
      <c r="X86" s="14">
        <v>0.88039558969198273</v>
      </c>
      <c r="Y86" s="14">
        <v>0.874323521593518</v>
      </c>
      <c r="Z86" s="14">
        <v>0.96188397640807521</v>
      </c>
      <c r="AA86" s="14">
        <v>-1.1112973596501603</v>
      </c>
      <c r="AB86" s="14">
        <v>-0.72598429367281203</v>
      </c>
      <c r="AC86" s="14">
        <v>-0.87932143437060339</v>
      </c>
      <c r="AD86" s="6">
        <v>2.3959602428250898E-3</v>
      </c>
      <c r="AE86" s="8">
        <v>5.2885730518948799E-2</v>
      </c>
      <c r="AF86" s="13">
        <v>-1.7935811245361299</v>
      </c>
      <c r="AG86" s="8">
        <v>1</v>
      </c>
      <c r="AH86" s="8">
        <v>1</v>
      </c>
      <c r="AI86" s="4">
        <v>1</v>
      </c>
      <c r="AJ86" s="4" t="str">
        <f t="shared" si="9"/>
        <v>-</v>
      </c>
      <c r="AK86" s="4" t="str">
        <f t="shared" si="10"/>
        <v>+</v>
      </c>
      <c r="AL86" s="4" t="b">
        <v>0</v>
      </c>
      <c r="AM86" s="4" t="b">
        <v>0</v>
      </c>
      <c r="AN86" s="4" t="b">
        <v>0</v>
      </c>
      <c r="AO86" s="4" t="b">
        <v>0</v>
      </c>
      <c r="AP86" s="4" t="b">
        <v>0</v>
      </c>
      <c r="AQ86" s="15" t="b">
        <v>0</v>
      </c>
      <c r="AR86" s="16" t="b">
        <f t="shared" si="11"/>
        <v>1</v>
      </c>
      <c r="AS86" s="17" t="b">
        <f t="shared" si="12"/>
        <v>1</v>
      </c>
      <c r="AT86" s="16" t="b">
        <f t="shared" si="7"/>
        <v>0</v>
      </c>
      <c r="AU86" s="20" t="b">
        <f t="shared" si="8"/>
        <v>0</v>
      </c>
    </row>
    <row r="87" spans="1:47" ht="25" customHeight="1" x14ac:dyDescent="0.2">
      <c r="A87" s="4" t="s">
        <v>3897</v>
      </c>
      <c r="B87" s="4" t="s">
        <v>3898</v>
      </c>
      <c r="C87" s="10" t="s">
        <v>3899</v>
      </c>
      <c r="D87" s="4" t="s">
        <v>1292</v>
      </c>
      <c r="E87" s="4" t="s">
        <v>1292</v>
      </c>
      <c r="F87" s="4" t="s">
        <v>1292</v>
      </c>
      <c r="G87" s="4">
        <v>2</v>
      </c>
      <c r="H87" s="4">
        <v>7</v>
      </c>
      <c r="I87" s="4">
        <v>7</v>
      </c>
      <c r="J87" s="4">
        <v>7</v>
      </c>
      <c r="K87" s="4" t="s">
        <v>3871</v>
      </c>
      <c r="L87" s="4" t="s">
        <v>3900</v>
      </c>
      <c r="M87" s="10" t="s">
        <v>3901</v>
      </c>
      <c r="N87" s="14">
        <v>-0.53157784571908095</v>
      </c>
      <c r="O87" s="14">
        <v>-0.95730875116917202</v>
      </c>
      <c r="P87" s="14">
        <v>-0.42979268416137401</v>
      </c>
      <c r="Q87" s="14">
        <v>-2.36824387365056</v>
      </c>
      <c r="R87" s="14">
        <v>-2.5570464727296098</v>
      </c>
      <c r="S87" s="14">
        <v>-2.3470072062120702</v>
      </c>
      <c r="T87" s="14">
        <v>-0.63955976034987605</v>
      </c>
      <c r="U87" s="14">
        <v>-2.4240991841974102</v>
      </c>
      <c r="V87" s="4">
        <v>0.27984526198123</v>
      </c>
      <c r="W87" s="4">
        <v>0.115624327704081</v>
      </c>
      <c r="X87" s="14">
        <v>1.0042528944222153</v>
      </c>
      <c r="Y87" s="14">
        <v>0.57681895410867534</v>
      </c>
      <c r="Z87" s="14">
        <v>1.1064452232221766</v>
      </c>
      <c r="AA87" s="14">
        <v>-0.83976027753389704</v>
      </c>
      <c r="AB87" s="14">
        <v>-1.0293181363425674</v>
      </c>
      <c r="AC87" s="14">
        <v>-0.81843865787660375</v>
      </c>
      <c r="AD87" s="6">
        <v>3.28912001657537E-3</v>
      </c>
      <c r="AE87" s="8">
        <v>5.2885730518948799E-2</v>
      </c>
      <c r="AF87" s="13">
        <v>-1.7845394238475401</v>
      </c>
      <c r="AG87" s="8">
        <v>1</v>
      </c>
      <c r="AH87" s="8">
        <v>1</v>
      </c>
      <c r="AI87" s="4">
        <v>1</v>
      </c>
      <c r="AJ87" s="4" t="str">
        <f t="shared" si="9"/>
        <v>-</v>
      </c>
      <c r="AK87" s="4" t="str">
        <f t="shared" si="10"/>
        <v>+</v>
      </c>
      <c r="AL87" s="4" t="b">
        <v>0</v>
      </c>
      <c r="AM87" s="4" t="b">
        <v>0</v>
      </c>
      <c r="AN87" s="4" t="b">
        <v>0</v>
      </c>
      <c r="AO87" s="4" t="b">
        <v>0</v>
      </c>
      <c r="AP87" s="4" t="b">
        <v>0</v>
      </c>
      <c r="AQ87" s="15" t="b">
        <v>0</v>
      </c>
      <c r="AR87" s="16" t="b">
        <f t="shared" si="11"/>
        <v>1</v>
      </c>
      <c r="AS87" s="17" t="b">
        <f t="shared" si="12"/>
        <v>1</v>
      </c>
      <c r="AT87" s="16" t="b">
        <f t="shared" si="7"/>
        <v>0</v>
      </c>
      <c r="AU87" s="20" t="b">
        <f t="shared" si="8"/>
        <v>0</v>
      </c>
    </row>
    <row r="88" spans="1:47" ht="25" customHeight="1" x14ac:dyDescent="0.2">
      <c r="A88" s="4" t="s">
        <v>3249</v>
      </c>
      <c r="B88" s="4" t="s">
        <v>3249</v>
      </c>
      <c r="C88" s="10" t="s">
        <v>3250</v>
      </c>
      <c r="D88" s="4">
        <v>14</v>
      </c>
      <c r="E88" s="4">
        <v>14</v>
      </c>
      <c r="F88" s="4">
        <v>13</v>
      </c>
      <c r="G88" s="4">
        <v>1</v>
      </c>
      <c r="H88" s="4">
        <v>14</v>
      </c>
      <c r="I88" s="4">
        <v>14</v>
      </c>
      <c r="J88" s="4">
        <v>13</v>
      </c>
      <c r="K88" s="4" t="s">
        <v>3207</v>
      </c>
      <c r="L88" s="4" t="s">
        <v>3251</v>
      </c>
      <c r="M88" s="10" t="s">
        <v>3252</v>
      </c>
      <c r="N88" s="14">
        <v>2.0911647502875899</v>
      </c>
      <c r="O88" s="14">
        <v>1.8079997929887099</v>
      </c>
      <c r="P88" s="14">
        <v>1.4692840633067401</v>
      </c>
      <c r="Q88" s="14">
        <v>0.31844268044464002</v>
      </c>
      <c r="R88" s="14">
        <v>1.32595977278598E-2</v>
      </c>
      <c r="S88" s="14">
        <v>-0.30403245728699302</v>
      </c>
      <c r="T88" s="14">
        <v>1.78948286886101</v>
      </c>
      <c r="U88" s="14">
        <v>9.2232736285021901E-3</v>
      </c>
      <c r="V88" s="4">
        <v>0.31135358448122702</v>
      </c>
      <c r="W88" s="4">
        <v>0.31125719784075701</v>
      </c>
      <c r="X88" s="14">
        <v>1.1752823281921454</v>
      </c>
      <c r="Y88" s="14">
        <v>0.89604461293168192</v>
      </c>
      <c r="Z88" s="14">
        <v>0.56202656429530828</v>
      </c>
      <c r="AA88" s="14">
        <v>-0.57285368869592612</v>
      </c>
      <c r="AB88" s="14">
        <v>-0.87380415787432308</v>
      </c>
      <c r="AC88" s="14">
        <v>-1.1866956588488866</v>
      </c>
      <c r="AD88" s="6">
        <v>2.1875144723697499E-3</v>
      </c>
      <c r="AE88" s="8">
        <v>5.2885730518948799E-2</v>
      </c>
      <c r="AF88" s="13">
        <v>-1.78025959523251</v>
      </c>
      <c r="AG88" s="8">
        <v>1</v>
      </c>
      <c r="AH88" s="8">
        <v>1</v>
      </c>
      <c r="AI88" s="4">
        <v>1</v>
      </c>
      <c r="AJ88" s="4" t="str">
        <f t="shared" si="9"/>
        <v>-</v>
      </c>
      <c r="AK88" s="4" t="str">
        <f t="shared" si="10"/>
        <v>+</v>
      </c>
      <c r="AL88" s="4" t="b">
        <v>0</v>
      </c>
      <c r="AM88" s="4" t="b">
        <v>0</v>
      </c>
      <c r="AN88" s="4" t="b">
        <v>0</v>
      </c>
      <c r="AO88" s="4" t="b">
        <v>0</v>
      </c>
      <c r="AP88" s="4" t="b">
        <v>0</v>
      </c>
      <c r="AQ88" s="15" t="b">
        <v>0</v>
      </c>
      <c r="AR88" s="16" t="b">
        <f t="shared" si="11"/>
        <v>1</v>
      </c>
      <c r="AS88" s="17" t="b">
        <f t="shared" si="12"/>
        <v>1</v>
      </c>
      <c r="AT88" s="16" t="b">
        <f t="shared" si="7"/>
        <v>0</v>
      </c>
      <c r="AU88" s="20" t="b">
        <f t="shared" si="8"/>
        <v>0</v>
      </c>
    </row>
    <row r="89" spans="1:47" ht="25" customHeight="1" x14ac:dyDescent="0.2">
      <c r="A89" s="4" t="s">
        <v>2514</v>
      </c>
      <c r="B89" s="4" t="s">
        <v>2514</v>
      </c>
      <c r="C89" s="10" t="s">
        <v>2005</v>
      </c>
      <c r="D89" s="4">
        <v>18</v>
      </c>
      <c r="E89" s="4">
        <v>18</v>
      </c>
      <c r="F89" s="4">
        <v>18</v>
      </c>
      <c r="G89" s="4">
        <v>1</v>
      </c>
      <c r="H89" s="4">
        <v>18</v>
      </c>
      <c r="I89" s="4">
        <v>18</v>
      </c>
      <c r="J89" s="4">
        <v>18</v>
      </c>
      <c r="K89" s="4" t="s">
        <v>2517</v>
      </c>
      <c r="L89" s="4" t="s">
        <v>2515</v>
      </c>
      <c r="M89" s="10" t="s">
        <v>2516</v>
      </c>
      <c r="N89" s="14">
        <v>1.41750600013078</v>
      </c>
      <c r="O89" s="14">
        <v>1.12126030120494</v>
      </c>
      <c r="P89" s="14">
        <v>0.38600300337365201</v>
      </c>
      <c r="Q89" s="14">
        <v>-0.79378909013228605</v>
      </c>
      <c r="R89" s="14">
        <v>-0.53378480301382003</v>
      </c>
      <c r="S89" s="14">
        <v>-1.0737504010584</v>
      </c>
      <c r="T89" s="14">
        <v>0.97492310156979001</v>
      </c>
      <c r="U89" s="14">
        <v>-0.80044143140150303</v>
      </c>
      <c r="V89" s="4">
        <v>0.53109372061579296</v>
      </c>
      <c r="W89" s="4">
        <v>0.27004425933758203</v>
      </c>
      <c r="X89" s="14">
        <v>1.2755858703328637</v>
      </c>
      <c r="Y89" s="14">
        <v>0.99151707140025591</v>
      </c>
      <c r="Z89" s="14">
        <v>0.28648183119697407</v>
      </c>
      <c r="AA89" s="14">
        <v>-0.84481602125325106</v>
      </c>
      <c r="AB89" s="14">
        <v>-0.59549896508373379</v>
      </c>
      <c r="AC89" s="14">
        <v>-1.1132697865931087</v>
      </c>
      <c r="AD89" s="7">
        <v>1.44684600352365E-2</v>
      </c>
      <c r="AE89" s="8">
        <v>8.3059677980061405E-2</v>
      </c>
      <c r="AF89" s="13">
        <v>-1.7753645329712899</v>
      </c>
      <c r="AG89" s="8">
        <v>1</v>
      </c>
      <c r="AH89" s="8">
        <v>1</v>
      </c>
      <c r="AI89" s="4">
        <v>1</v>
      </c>
      <c r="AJ89" s="4" t="str">
        <f t="shared" si="9"/>
        <v>-</v>
      </c>
      <c r="AK89" s="4" t="str">
        <f t="shared" si="10"/>
        <v>+</v>
      </c>
      <c r="AL89" s="4" t="b">
        <v>0</v>
      </c>
      <c r="AM89" s="4" t="b">
        <v>0</v>
      </c>
      <c r="AN89" s="4" t="b">
        <v>0</v>
      </c>
      <c r="AO89" s="4" t="b">
        <v>0</v>
      </c>
      <c r="AP89" s="4" t="b">
        <v>0</v>
      </c>
      <c r="AQ89" s="15" t="b">
        <v>0</v>
      </c>
      <c r="AR89" s="16" t="b">
        <f t="shared" si="11"/>
        <v>1</v>
      </c>
      <c r="AS89" s="17" t="b">
        <f t="shared" si="12"/>
        <v>1</v>
      </c>
      <c r="AT89" s="16" t="b">
        <f t="shared" si="7"/>
        <v>0</v>
      </c>
      <c r="AU89" s="20" t="b">
        <f t="shared" si="8"/>
        <v>0</v>
      </c>
    </row>
    <row r="90" spans="1:47" ht="25" customHeight="1" x14ac:dyDescent="0.2">
      <c r="A90" s="4" t="s">
        <v>453</v>
      </c>
      <c r="B90" s="4" t="s">
        <v>453</v>
      </c>
      <c r="C90" s="10" t="s">
        <v>454</v>
      </c>
      <c r="D90" s="4">
        <v>16</v>
      </c>
      <c r="E90" s="4">
        <v>16</v>
      </c>
      <c r="F90" s="4">
        <v>16</v>
      </c>
      <c r="G90" s="4">
        <v>1</v>
      </c>
      <c r="H90" s="4">
        <v>16</v>
      </c>
      <c r="I90" s="4">
        <v>16</v>
      </c>
      <c r="J90" s="4">
        <v>16</v>
      </c>
      <c r="K90" s="4" t="s">
        <v>441</v>
      </c>
      <c r="L90" s="4" t="s">
        <v>455</v>
      </c>
      <c r="M90" s="10" t="s">
        <v>456</v>
      </c>
      <c r="N90" s="14">
        <v>0.291454935730179</v>
      </c>
      <c r="O90" s="14">
        <v>-0.401136899482815</v>
      </c>
      <c r="P90" s="14">
        <v>-1.21038625681848</v>
      </c>
      <c r="Q90" s="14">
        <v>-1.9804844206629</v>
      </c>
      <c r="R90" s="14">
        <v>-2.1783823696247602</v>
      </c>
      <c r="S90" s="14">
        <v>-2.4223605385982698</v>
      </c>
      <c r="T90" s="14">
        <v>-0.44002274019037302</v>
      </c>
      <c r="U90" s="14">
        <v>-2.1937424429619798</v>
      </c>
      <c r="V90" s="4">
        <v>0.75167534439054795</v>
      </c>
      <c r="W90" s="4">
        <v>0.221338145808856</v>
      </c>
      <c r="X90" s="14">
        <v>1.4880139275213402</v>
      </c>
      <c r="Y90" s="14">
        <v>0.84723655375047024</v>
      </c>
      <c r="Z90" s="14">
        <v>9.8529087743682006E-2</v>
      </c>
      <c r="AA90" s="14">
        <v>-0.61395617974758365</v>
      </c>
      <c r="AB90" s="14">
        <v>-0.79704890704117759</v>
      </c>
      <c r="AC90" s="14">
        <v>-1.0227744822267311</v>
      </c>
      <c r="AD90" s="7">
        <v>4.6662055046129303E-2</v>
      </c>
      <c r="AE90" s="8">
        <v>0.15153948619829399</v>
      </c>
      <c r="AF90" s="13">
        <v>-1.75371970277161</v>
      </c>
      <c r="AG90" s="8">
        <v>1</v>
      </c>
      <c r="AH90" s="8">
        <v>1</v>
      </c>
      <c r="AI90" s="4">
        <v>1</v>
      </c>
      <c r="AJ90" s="4" t="str">
        <f t="shared" si="9"/>
        <v>-</v>
      </c>
      <c r="AK90" s="4" t="str">
        <f t="shared" si="10"/>
        <v>+</v>
      </c>
      <c r="AL90" s="4" t="b">
        <v>0</v>
      </c>
      <c r="AM90" s="4" t="b">
        <v>0</v>
      </c>
      <c r="AN90" s="4" t="b">
        <v>0</v>
      </c>
      <c r="AO90" s="4" t="b">
        <v>0</v>
      </c>
      <c r="AP90" s="4" t="b">
        <v>0</v>
      </c>
      <c r="AQ90" s="15" t="b">
        <v>0</v>
      </c>
      <c r="AR90" s="16" t="b">
        <f t="shared" si="11"/>
        <v>1</v>
      </c>
      <c r="AS90" s="17" t="b">
        <f t="shared" si="12"/>
        <v>1</v>
      </c>
      <c r="AT90" s="16" t="b">
        <f t="shared" si="7"/>
        <v>0</v>
      </c>
      <c r="AU90" s="20" t="b">
        <f t="shared" si="8"/>
        <v>0</v>
      </c>
    </row>
    <row r="91" spans="1:47" ht="25" customHeight="1" x14ac:dyDescent="0.2">
      <c r="A91" s="4" t="s">
        <v>290</v>
      </c>
      <c r="B91" s="4" t="s">
        <v>290</v>
      </c>
      <c r="C91" s="10" t="s">
        <v>291</v>
      </c>
      <c r="D91" s="4">
        <v>22</v>
      </c>
      <c r="E91" s="4">
        <v>22</v>
      </c>
      <c r="F91" s="4">
        <v>18</v>
      </c>
      <c r="G91" s="4">
        <v>1</v>
      </c>
      <c r="H91" s="4">
        <v>22</v>
      </c>
      <c r="I91" s="4">
        <v>22</v>
      </c>
      <c r="J91" s="4">
        <v>18</v>
      </c>
      <c r="K91" s="4" t="s">
        <v>272</v>
      </c>
      <c r="L91" s="4" t="s">
        <v>292</v>
      </c>
      <c r="M91" s="10" t="s">
        <v>293</v>
      </c>
      <c r="N91" s="14">
        <v>1.7856646912157399</v>
      </c>
      <c r="O91" s="14">
        <v>1.5013116653026</v>
      </c>
      <c r="P91" s="14">
        <v>0.72374147214207696</v>
      </c>
      <c r="Q91" s="14">
        <v>-0.44021440020484398</v>
      </c>
      <c r="R91" s="14">
        <v>-4.8500480663104598E-2</v>
      </c>
      <c r="S91" s="14">
        <v>-0.65591681706657901</v>
      </c>
      <c r="T91" s="14">
        <v>1.3369059428868</v>
      </c>
      <c r="U91" s="14">
        <v>-0.381543899311509</v>
      </c>
      <c r="V91" s="4">
        <v>0.54972007601527095</v>
      </c>
      <c r="W91" s="4">
        <v>0.30792908629871402</v>
      </c>
      <c r="X91" s="14">
        <v>1.2796792567690831</v>
      </c>
      <c r="Y91" s="14">
        <v>1.0014795533892453</v>
      </c>
      <c r="Z91" s="14">
        <v>0.24073576879404013</v>
      </c>
      <c r="AA91" s="14">
        <v>-0.89803241344801221</v>
      </c>
      <c r="AB91" s="14">
        <v>-0.51479507712526285</v>
      </c>
      <c r="AC91" s="14">
        <v>-1.1090670883790934</v>
      </c>
      <c r="AD91" s="7">
        <v>1.6178296568859399E-2</v>
      </c>
      <c r="AE91" s="8">
        <v>8.7055235804934405E-2</v>
      </c>
      <c r="AF91" s="13">
        <v>-1.7184498421983101</v>
      </c>
      <c r="AG91" s="8">
        <v>1</v>
      </c>
      <c r="AH91" s="8">
        <v>1</v>
      </c>
      <c r="AI91" s="4">
        <v>1</v>
      </c>
      <c r="AJ91" s="4" t="str">
        <f t="shared" si="9"/>
        <v>-</v>
      </c>
      <c r="AK91" s="4" t="str">
        <f t="shared" si="10"/>
        <v>+</v>
      </c>
      <c r="AL91" s="4" t="b">
        <v>0</v>
      </c>
      <c r="AM91" s="4" t="b">
        <v>0</v>
      </c>
      <c r="AN91" s="4" t="b">
        <v>0</v>
      </c>
      <c r="AO91" s="4" t="b">
        <v>0</v>
      </c>
      <c r="AP91" s="4" t="b">
        <v>0</v>
      </c>
      <c r="AQ91" s="15" t="b">
        <v>0</v>
      </c>
      <c r="AR91" s="16" t="b">
        <f t="shared" si="11"/>
        <v>1</v>
      </c>
      <c r="AS91" s="17" t="b">
        <f t="shared" si="12"/>
        <v>1</v>
      </c>
      <c r="AT91" s="16" t="b">
        <f t="shared" si="7"/>
        <v>0</v>
      </c>
      <c r="AU91" s="20" t="b">
        <f t="shared" si="8"/>
        <v>0</v>
      </c>
    </row>
    <row r="92" spans="1:47" ht="25" customHeight="1" x14ac:dyDescent="0.2">
      <c r="A92" s="4" t="s">
        <v>1315</v>
      </c>
      <c r="B92" s="4" t="s">
        <v>1315</v>
      </c>
      <c r="C92" s="10" t="s">
        <v>1316</v>
      </c>
      <c r="D92" s="4">
        <v>30</v>
      </c>
      <c r="E92" s="4">
        <v>28</v>
      </c>
      <c r="F92" s="4">
        <v>24</v>
      </c>
      <c r="G92" s="4">
        <v>1</v>
      </c>
      <c r="H92" s="4">
        <v>30</v>
      </c>
      <c r="I92" s="4">
        <v>28</v>
      </c>
      <c r="J92" s="4">
        <v>24</v>
      </c>
      <c r="K92" s="4" t="s">
        <v>1291</v>
      </c>
      <c r="L92" s="4" t="s">
        <v>1317</v>
      </c>
      <c r="M92" s="10" t="s">
        <v>1318</v>
      </c>
      <c r="N92" s="14">
        <v>2.7568282640179098</v>
      </c>
      <c r="O92" s="14">
        <v>3.12752796148447</v>
      </c>
      <c r="P92" s="14">
        <v>2.6431993039895301</v>
      </c>
      <c r="Q92" s="14">
        <v>1.6225456273354799</v>
      </c>
      <c r="R92" s="14">
        <v>1.0906791026023099</v>
      </c>
      <c r="S92" s="14">
        <v>0.66287794935562205</v>
      </c>
      <c r="T92" s="14">
        <v>2.84251850983064</v>
      </c>
      <c r="U92" s="14">
        <v>1.1253675597644699</v>
      </c>
      <c r="V92" s="4">
        <v>0.25327983691620098</v>
      </c>
      <c r="W92" s="4">
        <v>0.48077331439570697</v>
      </c>
      <c r="X92" s="14">
        <v>0.77184406628574909</v>
      </c>
      <c r="Y92" s="14">
        <v>1.142044389756947</v>
      </c>
      <c r="Z92" s="14">
        <v>0.6583681771882226</v>
      </c>
      <c r="AA92" s="14">
        <v>-0.36091056469281507</v>
      </c>
      <c r="AB92" s="14">
        <v>-0.89206060567034495</v>
      </c>
      <c r="AC92" s="14">
        <v>-1.3192854628677579</v>
      </c>
      <c r="AD92" s="7">
        <v>1.1675297895148399E-2</v>
      </c>
      <c r="AE92" s="8">
        <v>7.6036603938991795E-2</v>
      </c>
      <c r="AF92" s="13">
        <v>-1.7171509500661699</v>
      </c>
      <c r="AG92" s="8">
        <v>1</v>
      </c>
      <c r="AH92" s="8">
        <v>1</v>
      </c>
      <c r="AI92" s="4">
        <v>1</v>
      </c>
      <c r="AJ92" s="4" t="str">
        <f t="shared" si="9"/>
        <v>-</v>
      </c>
      <c r="AK92" s="4" t="str">
        <f t="shared" si="10"/>
        <v>+</v>
      </c>
      <c r="AL92" s="4" t="b">
        <v>0</v>
      </c>
      <c r="AM92" s="4" t="b">
        <v>0</v>
      </c>
      <c r="AN92" s="4" t="b">
        <v>0</v>
      </c>
      <c r="AO92" s="4" t="b">
        <v>0</v>
      </c>
      <c r="AP92" s="4" t="b">
        <v>0</v>
      </c>
      <c r="AQ92" s="15" t="b">
        <v>0</v>
      </c>
      <c r="AR92" s="16" t="b">
        <f t="shared" si="11"/>
        <v>1</v>
      </c>
      <c r="AS92" s="17" t="b">
        <f t="shared" si="12"/>
        <v>1</v>
      </c>
      <c r="AT92" s="16" t="b">
        <f t="shared" si="7"/>
        <v>0</v>
      </c>
      <c r="AU92" s="20" t="b">
        <f t="shared" si="8"/>
        <v>0</v>
      </c>
    </row>
    <row r="93" spans="1:47" ht="25" customHeight="1" x14ac:dyDescent="0.2">
      <c r="A93" s="4" t="s">
        <v>3535</v>
      </c>
      <c r="B93" s="4" t="s">
        <v>3535</v>
      </c>
      <c r="C93" s="10" t="s">
        <v>3536</v>
      </c>
      <c r="D93" s="4">
        <v>6</v>
      </c>
      <c r="E93" s="4">
        <v>6</v>
      </c>
      <c r="F93" s="4">
        <v>6</v>
      </c>
      <c r="G93" s="4">
        <v>1</v>
      </c>
      <c r="H93" s="4">
        <v>6</v>
      </c>
      <c r="I93" s="4">
        <v>6</v>
      </c>
      <c r="J93" s="4">
        <v>6</v>
      </c>
      <c r="K93" s="4" t="s">
        <v>3539</v>
      </c>
      <c r="L93" s="4" t="s">
        <v>3537</v>
      </c>
      <c r="M93" s="10" t="s">
        <v>3538</v>
      </c>
      <c r="N93" s="14">
        <v>2.2302672760673801</v>
      </c>
      <c r="O93" s="14">
        <v>1.7645046177644901</v>
      </c>
      <c r="P93" s="14">
        <v>1.23069496296739</v>
      </c>
      <c r="Q93" s="14">
        <v>1.4675979430713E-2</v>
      </c>
      <c r="R93" s="14">
        <v>-0.29068946457454498</v>
      </c>
      <c r="S93" s="14">
        <v>0.36014787718153901</v>
      </c>
      <c r="T93" s="14">
        <v>1.74182228559976</v>
      </c>
      <c r="U93" s="14">
        <v>2.8044797345902601E-2</v>
      </c>
      <c r="V93" s="4">
        <v>0.50017203882598105</v>
      </c>
      <c r="W93" s="4">
        <v>0.325624561919657</v>
      </c>
      <c r="X93" s="14">
        <v>1.3297399850189713</v>
      </c>
      <c r="Y93" s="14">
        <v>0.86937597693087065</v>
      </c>
      <c r="Z93" s="14">
        <v>0.34175370438984831</v>
      </c>
      <c r="AA93" s="14">
        <v>-0.86017041552985585</v>
      </c>
      <c r="AB93" s="14">
        <v>-1.1619963717928481</v>
      </c>
      <c r="AC93" s="14">
        <v>-0.5187028790169872</v>
      </c>
      <c r="AD93" s="7">
        <v>1.12228222550199E-2</v>
      </c>
      <c r="AE93" s="8">
        <v>7.4269145480944404E-2</v>
      </c>
      <c r="AF93" s="13">
        <v>-1.7137774882538499</v>
      </c>
      <c r="AG93" s="8">
        <v>1</v>
      </c>
      <c r="AH93" s="8">
        <v>1</v>
      </c>
      <c r="AI93" s="4">
        <v>1</v>
      </c>
      <c r="AJ93" s="4" t="str">
        <f t="shared" si="9"/>
        <v>-</v>
      </c>
      <c r="AK93" s="4" t="str">
        <f t="shared" si="10"/>
        <v>+</v>
      </c>
      <c r="AL93" s="4" t="b">
        <v>0</v>
      </c>
      <c r="AM93" s="4" t="b">
        <v>0</v>
      </c>
      <c r="AN93" s="4" t="b">
        <v>0</v>
      </c>
      <c r="AO93" s="4" t="b">
        <v>0</v>
      </c>
      <c r="AP93" s="4" t="b">
        <v>0</v>
      </c>
      <c r="AQ93" s="15" t="b">
        <v>0</v>
      </c>
      <c r="AR93" s="16" t="b">
        <f t="shared" si="11"/>
        <v>1</v>
      </c>
      <c r="AS93" s="17" t="b">
        <f t="shared" si="12"/>
        <v>1</v>
      </c>
      <c r="AT93" s="16" t="b">
        <f t="shared" si="7"/>
        <v>0</v>
      </c>
      <c r="AU93" s="20" t="b">
        <f t="shared" si="8"/>
        <v>0</v>
      </c>
    </row>
    <row r="94" spans="1:47" ht="25" customHeight="1" x14ac:dyDescent="0.2">
      <c r="A94" s="4" t="s">
        <v>2248</v>
      </c>
      <c r="B94" s="4" t="s">
        <v>2249</v>
      </c>
      <c r="C94" s="10" t="s">
        <v>2252</v>
      </c>
      <c r="D94" s="4" t="s">
        <v>2250</v>
      </c>
      <c r="E94" s="4" t="s">
        <v>2250</v>
      </c>
      <c r="F94" s="4" t="s">
        <v>2251</v>
      </c>
      <c r="G94" s="4">
        <v>2</v>
      </c>
      <c r="H94" s="4">
        <v>44</v>
      </c>
      <c r="I94" s="4">
        <v>44</v>
      </c>
      <c r="J94" s="4">
        <v>42</v>
      </c>
      <c r="K94" s="4" t="s">
        <v>2208</v>
      </c>
      <c r="L94" s="4" t="s">
        <v>2253</v>
      </c>
      <c r="M94" s="10" t="s">
        <v>2254</v>
      </c>
      <c r="N94" s="14">
        <v>3.7743984782472002</v>
      </c>
      <c r="O94" s="14">
        <v>3.6775371224557998</v>
      </c>
      <c r="P94" s="14">
        <v>3.0008568828789999</v>
      </c>
      <c r="Q94" s="14">
        <v>1.8180956267870401</v>
      </c>
      <c r="R94" s="14">
        <v>1.8112758108036999</v>
      </c>
      <c r="S94" s="14">
        <v>1.6999769242874201</v>
      </c>
      <c r="T94" s="14">
        <v>3.484264161194</v>
      </c>
      <c r="U94" s="14">
        <v>1.77644945395938</v>
      </c>
      <c r="V94" s="4">
        <v>0.42143502240247499</v>
      </c>
      <c r="W94" s="4">
        <v>6.6314880067253695E-2</v>
      </c>
      <c r="X94" s="14">
        <v>1.1751287903911294</v>
      </c>
      <c r="Y94" s="14">
        <v>1.0756354145947022</v>
      </c>
      <c r="Z94" s="14">
        <v>0.38056769826806125</v>
      </c>
      <c r="AA94" s="14">
        <v>-0.83433280739117588</v>
      </c>
      <c r="AB94" s="14">
        <v>-0.84133793868372364</v>
      </c>
      <c r="AC94" s="14">
        <v>-0.95566115717899136</v>
      </c>
      <c r="AD94" s="7">
        <v>1.7735892919570201E-2</v>
      </c>
      <c r="AE94" s="8">
        <v>9.16798608266544E-2</v>
      </c>
      <c r="AF94" s="13">
        <v>-1.7078147072346199</v>
      </c>
      <c r="AG94" s="8">
        <v>1</v>
      </c>
      <c r="AH94" s="8">
        <v>1</v>
      </c>
      <c r="AI94" s="4">
        <v>1</v>
      </c>
      <c r="AJ94" s="4" t="str">
        <f t="shared" si="9"/>
        <v>-</v>
      </c>
      <c r="AK94" s="4" t="str">
        <f t="shared" si="10"/>
        <v>+</v>
      </c>
      <c r="AL94" s="4" t="b">
        <v>0</v>
      </c>
      <c r="AM94" s="4" t="b">
        <v>0</v>
      </c>
      <c r="AN94" s="4" t="b">
        <v>0</v>
      </c>
      <c r="AO94" s="4" t="b">
        <v>0</v>
      </c>
      <c r="AP94" s="4" t="b">
        <v>0</v>
      </c>
      <c r="AQ94" s="15" t="b">
        <v>0</v>
      </c>
      <c r="AR94" s="16" t="b">
        <f t="shared" si="11"/>
        <v>1</v>
      </c>
      <c r="AS94" s="17" t="b">
        <f t="shared" si="12"/>
        <v>1</v>
      </c>
      <c r="AT94" s="16" t="b">
        <f t="shared" si="7"/>
        <v>0</v>
      </c>
      <c r="AU94" s="20" t="b">
        <f t="shared" si="8"/>
        <v>0</v>
      </c>
    </row>
    <row r="95" spans="1:47" ht="25" customHeight="1" x14ac:dyDescent="0.2">
      <c r="A95" s="4" t="s">
        <v>1460</v>
      </c>
      <c r="B95" s="4" t="s">
        <v>1460</v>
      </c>
      <c r="C95" s="10" t="s">
        <v>1461</v>
      </c>
      <c r="D95" s="4">
        <v>16</v>
      </c>
      <c r="E95" s="4">
        <v>16</v>
      </c>
      <c r="F95" s="4">
        <v>16</v>
      </c>
      <c r="G95" s="4">
        <v>1</v>
      </c>
      <c r="H95" s="4">
        <v>16</v>
      </c>
      <c r="I95" s="4">
        <v>16</v>
      </c>
      <c r="J95" s="4">
        <v>16</v>
      </c>
      <c r="K95" s="4" t="s">
        <v>1464</v>
      </c>
      <c r="L95" s="4" t="s">
        <v>1462</v>
      </c>
      <c r="M95" s="10" t="s">
        <v>1463</v>
      </c>
      <c r="N95" s="14">
        <v>3.4775434305036099</v>
      </c>
      <c r="O95" s="14">
        <v>3.1543775097823499</v>
      </c>
      <c r="P95" s="14">
        <v>2.9171557345952799</v>
      </c>
      <c r="Q95" s="14">
        <v>1.78519413330794</v>
      </c>
      <c r="R95" s="14">
        <v>1.38898522070888</v>
      </c>
      <c r="S95" s="14">
        <v>1.26114878359294</v>
      </c>
      <c r="T95" s="14">
        <v>3.1830255582937501</v>
      </c>
      <c r="U95" s="14">
        <v>1.47844271253659</v>
      </c>
      <c r="V95" s="4">
        <v>0.28129010904046198</v>
      </c>
      <c r="W95" s="4">
        <v>0.27323591321888402</v>
      </c>
      <c r="X95" s="14">
        <v>1.1871492668842543</v>
      </c>
      <c r="Y95" s="14">
        <v>0.85261571583152096</v>
      </c>
      <c r="Z95" s="14">
        <v>0.60704946718981201</v>
      </c>
      <c r="AA95" s="14">
        <v>-0.56472982590159615</v>
      </c>
      <c r="AB95" s="14">
        <v>-0.97487571688751384</v>
      </c>
      <c r="AC95" s="14">
        <v>-1.1072089071164779</v>
      </c>
      <c r="AD95" s="6">
        <v>1.6721570611448701E-3</v>
      </c>
      <c r="AE95" s="8">
        <v>5.2885730518948799E-2</v>
      </c>
      <c r="AF95" s="13">
        <v>-1.7045828457571599</v>
      </c>
      <c r="AG95" s="8">
        <v>1</v>
      </c>
      <c r="AH95" s="8">
        <v>1</v>
      </c>
      <c r="AI95" s="4">
        <v>1</v>
      </c>
      <c r="AJ95" s="4" t="str">
        <f t="shared" si="9"/>
        <v>-</v>
      </c>
      <c r="AK95" s="4" t="str">
        <f t="shared" si="10"/>
        <v>+</v>
      </c>
      <c r="AL95" s="4" t="b">
        <v>0</v>
      </c>
      <c r="AM95" s="4" t="b">
        <v>0</v>
      </c>
      <c r="AN95" s="4" t="b">
        <v>0</v>
      </c>
      <c r="AO95" s="4" t="b">
        <v>0</v>
      </c>
      <c r="AP95" s="4" t="b">
        <v>0</v>
      </c>
      <c r="AQ95" s="15" t="b">
        <v>0</v>
      </c>
      <c r="AR95" s="16" t="b">
        <f t="shared" si="11"/>
        <v>1</v>
      </c>
      <c r="AS95" s="17" t="b">
        <f t="shared" si="12"/>
        <v>1</v>
      </c>
      <c r="AT95" s="16" t="b">
        <f t="shared" si="7"/>
        <v>0</v>
      </c>
      <c r="AU95" s="20" t="b">
        <f t="shared" si="8"/>
        <v>0</v>
      </c>
    </row>
    <row r="96" spans="1:47" ht="25" customHeight="1" x14ac:dyDescent="0.2">
      <c r="A96" s="4" t="s">
        <v>1465</v>
      </c>
      <c r="B96" s="4" t="s">
        <v>1466</v>
      </c>
      <c r="C96" s="10" t="s">
        <v>1468</v>
      </c>
      <c r="D96" s="4" t="s">
        <v>1467</v>
      </c>
      <c r="E96" s="4" t="s">
        <v>1467</v>
      </c>
      <c r="F96" s="4" t="s">
        <v>1467</v>
      </c>
      <c r="G96" s="4">
        <v>3</v>
      </c>
      <c r="H96" s="4">
        <v>16</v>
      </c>
      <c r="I96" s="4">
        <v>16</v>
      </c>
      <c r="J96" s="4">
        <v>16</v>
      </c>
      <c r="K96" s="4" t="s">
        <v>1425</v>
      </c>
      <c r="L96" s="4" t="s">
        <v>1469</v>
      </c>
      <c r="M96" s="10" t="s">
        <v>1470</v>
      </c>
      <c r="N96" s="14">
        <v>3.0708211994367698</v>
      </c>
      <c r="O96" s="14">
        <v>3.31318831408394</v>
      </c>
      <c r="P96" s="14">
        <v>2.63381576243256</v>
      </c>
      <c r="Q96" s="14">
        <v>0.90888353738678496</v>
      </c>
      <c r="R96" s="14">
        <v>1.46721233678458</v>
      </c>
      <c r="S96" s="14">
        <v>1.5331426912833599</v>
      </c>
      <c r="T96" s="14">
        <v>3.0059417586510899</v>
      </c>
      <c r="U96" s="14">
        <v>1.30307952181824</v>
      </c>
      <c r="V96" s="4">
        <v>0.34430186226888998</v>
      </c>
      <c r="W96" s="4">
        <v>0.34297165847559002</v>
      </c>
      <c r="X96" s="14">
        <v>0.933073930521789</v>
      </c>
      <c r="Y96" s="14">
        <v>1.1798750112492464</v>
      </c>
      <c r="Z96" s="14">
        <v>0.48807373198650855</v>
      </c>
      <c r="AA96" s="14">
        <v>-1.2684151297250186</v>
      </c>
      <c r="AB96" s="14">
        <v>-0.69987202810317284</v>
      </c>
      <c r="AC96" s="14">
        <v>-0.63273551592935329</v>
      </c>
      <c r="AD96" s="6">
        <v>3.72298114276709E-3</v>
      </c>
      <c r="AE96" s="8">
        <v>5.2885730518948799E-2</v>
      </c>
      <c r="AF96" s="13">
        <v>-1.7028622368328501</v>
      </c>
      <c r="AG96" s="8">
        <v>1</v>
      </c>
      <c r="AH96" s="8">
        <v>1</v>
      </c>
      <c r="AI96" s="4">
        <v>1</v>
      </c>
      <c r="AJ96" s="4" t="str">
        <f t="shared" si="9"/>
        <v>-</v>
      </c>
      <c r="AK96" s="4" t="str">
        <f t="shared" si="10"/>
        <v>+</v>
      </c>
      <c r="AL96" s="4" t="b">
        <v>0</v>
      </c>
      <c r="AM96" s="4" t="b">
        <v>0</v>
      </c>
      <c r="AN96" s="4" t="b">
        <v>0</v>
      </c>
      <c r="AO96" s="4" t="b">
        <v>0</v>
      </c>
      <c r="AP96" s="4" t="b">
        <v>0</v>
      </c>
      <c r="AQ96" s="15" t="b">
        <v>0</v>
      </c>
      <c r="AR96" s="16" t="b">
        <f t="shared" si="11"/>
        <v>1</v>
      </c>
      <c r="AS96" s="17" t="b">
        <f t="shared" si="12"/>
        <v>1</v>
      </c>
      <c r="AT96" s="16" t="b">
        <f t="shared" si="7"/>
        <v>0</v>
      </c>
      <c r="AU96" s="20" t="b">
        <f t="shared" si="8"/>
        <v>0</v>
      </c>
    </row>
    <row r="97" spans="1:47" ht="25" customHeight="1" x14ac:dyDescent="0.2">
      <c r="A97" s="4" t="s">
        <v>2939</v>
      </c>
      <c r="B97" s="4" t="s">
        <v>2939</v>
      </c>
      <c r="C97" s="10" t="s">
        <v>2940</v>
      </c>
      <c r="D97" s="4">
        <v>6</v>
      </c>
      <c r="E97" s="4">
        <v>6</v>
      </c>
      <c r="F97" s="4">
        <v>6</v>
      </c>
      <c r="G97" s="4">
        <v>1</v>
      </c>
      <c r="H97" s="4">
        <v>6</v>
      </c>
      <c r="I97" s="4">
        <v>6</v>
      </c>
      <c r="J97" s="4">
        <v>6</v>
      </c>
      <c r="K97" s="4" t="s">
        <v>2907</v>
      </c>
      <c r="L97" s="4" t="s">
        <v>2941</v>
      </c>
      <c r="M97" s="10" t="s">
        <v>2942</v>
      </c>
      <c r="N97" s="14">
        <v>1.91897659383675</v>
      </c>
      <c r="O97" s="14">
        <v>1.98725004253134</v>
      </c>
      <c r="P97" s="14">
        <v>1.1935954630104</v>
      </c>
      <c r="Q97" s="14">
        <v>0.270674762360962</v>
      </c>
      <c r="R97" s="14">
        <v>7.1974256782151996E-2</v>
      </c>
      <c r="S97" s="14">
        <v>-0.28438868339124901</v>
      </c>
      <c r="T97" s="14">
        <v>1.6999406997928299</v>
      </c>
      <c r="U97" s="14">
        <v>1.94201119172881E-2</v>
      </c>
      <c r="V97" s="4">
        <v>0.43983455987263897</v>
      </c>
      <c r="W97" s="4">
        <v>0.28123888566383798</v>
      </c>
      <c r="X97" s="14">
        <v>1.0832491064964993</v>
      </c>
      <c r="Y97" s="14">
        <v>1.1530663617032437</v>
      </c>
      <c r="Z97" s="14">
        <v>0.34146558008335087</v>
      </c>
      <c r="AA97" s="14">
        <v>-0.60232430199909726</v>
      </c>
      <c r="AB97" s="14">
        <v>-0.80551784462739273</v>
      </c>
      <c r="AC97" s="14">
        <v>-1.169938901656604</v>
      </c>
      <c r="AD97" s="6">
        <v>8.0874820636855308E-3</v>
      </c>
      <c r="AE97" s="8">
        <v>6.6633662201743202E-2</v>
      </c>
      <c r="AF97" s="13">
        <v>-1.68052058787554</v>
      </c>
      <c r="AG97" s="8">
        <v>1</v>
      </c>
      <c r="AH97" s="8">
        <v>1</v>
      </c>
      <c r="AI97" s="4">
        <v>1</v>
      </c>
      <c r="AJ97" s="4" t="str">
        <f t="shared" si="9"/>
        <v>-</v>
      </c>
      <c r="AK97" s="4" t="str">
        <f t="shared" si="10"/>
        <v>+</v>
      </c>
      <c r="AL97" s="4" t="b">
        <v>0</v>
      </c>
      <c r="AM97" s="4" t="b">
        <v>0</v>
      </c>
      <c r="AN97" s="4" t="b">
        <v>0</v>
      </c>
      <c r="AO97" s="4" t="b">
        <v>0</v>
      </c>
      <c r="AP97" s="4" t="b">
        <v>0</v>
      </c>
      <c r="AQ97" s="15" t="b">
        <v>0</v>
      </c>
      <c r="AR97" s="16" t="b">
        <f t="shared" si="11"/>
        <v>1</v>
      </c>
      <c r="AS97" s="17" t="b">
        <f t="shared" si="12"/>
        <v>1</v>
      </c>
      <c r="AT97" s="16" t="b">
        <f t="shared" si="7"/>
        <v>0</v>
      </c>
      <c r="AU97" s="20" t="b">
        <f t="shared" si="8"/>
        <v>0</v>
      </c>
    </row>
    <row r="98" spans="1:47" ht="25" customHeight="1" x14ac:dyDescent="0.2">
      <c r="A98" s="4" t="s">
        <v>2101</v>
      </c>
      <c r="B98" s="4" t="s">
        <v>2102</v>
      </c>
      <c r="C98" s="10" t="s">
        <v>2104</v>
      </c>
      <c r="D98" s="4" t="s">
        <v>2103</v>
      </c>
      <c r="E98" s="4" t="s">
        <v>2103</v>
      </c>
      <c r="F98" s="4" t="s">
        <v>2103</v>
      </c>
      <c r="G98" s="4">
        <v>2</v>
      </c>
      <c r="H98" s="4">
        <v>7</v>
      </c>
      <c r="I98" s="4">
        <v>7</v>
      </c>
      <c r="J98" s="4">
        <v>7</v>
      </c>
      <c r="K98" s="4" t="s">
        <v>2064</v>
      </c>
      <c r="L98" s="4" t="s">
        <v>2105</v>
      </c>
      <c r="M98" s="10" t="s">
        <v>2106</v>
      </c>
      <c r="N98" s="14">
        <v>2.7966172087211798</v>
      </c>
      <c r="O98" s="14">
        <v>2.7926714261853598</v>
      </c>
      <c r="P98" s="14">
        <v>2.2292950675568202</v>
      </c>
      <c r="Q98" s="14">
        <v>0.51072692121301699</v>
      </c>
      <c r="R98" s="14">
        <v>1.3976409797606899</v>
      </c>
      <c r="S98" s="14">
        <v>0.91351467412101395</v>
      </c>
      <c r="T98" s="14">
        <v>2.60619456748779</v>
      </c>
      <c r="U98" s="14">
        <v>0.94062752503157498</v>
      </c>
      <c r="V98" s="4">
        <v>0.326410503945746</v>
      </c>
      <c r="W98" s="4">
        <v>0.444078221517057</v>
      </c>
      <c r="X98" s="14">
        <v>1.0477304437864792</v>
      </c>
      <c r="Y98" s="14">
        <v>1.0436900884416733</v>
      </c>
      <c r="Z98" s="14">
        <v>0.46681068339127563</v>
      </c>
      <c r="AA98" s="14">
        <v>-1.2929482319718355</v>
      </c>
      <c r="AB98" s="14">
        <v>-0.38477655137214434</v>
      </c>
      <c r="AC98" s="14">
        <v>-0.88050643227544878</v>
      </c>
      <c r="AD98" s="6">
        <v>8.0287951532073496E-3</v>
      </c>
      <c r="AE98" s="8">
        <v>6.6633662201743202E-2</v>
      </c>
      <c r="AF98" s="13">
        <v>-1.6655670424562099</v>
      </c>
      <c r="AG98" s="8">
        <v>1</v>
      </c>
      <c r="AH98" s="8">
        <v>1</v>
      </c>
      <c r="AI98" s="4">
        <v>1</v>
      </c>
      <c r="AJ98" s="4" t="str">
        <f t="shared" si="9"/>
        <v>-</v>
      </c>
      <c r="AK98" s="4" t="str">
        <f t="shared" si="10"/>
        <v>+</v>
      </c>
      <c r="AL98" s="4" t="b">
        <v>0</v>
      </c>
      <c r="AM98" s="4" t="b">
        <v>0</v>
      </c>
      <c r="AN98" s="4" t="b">
        <v>0</v>
      </c>
      <c r="AO98" s="4" t="b">
        <v>0</v>
      </c>
      <c r="AP98" s="4" t="b">
        <v>0</v>
      </c>
      <c r="AQ98" s="15" t="b">
        <v>0</v>
      </c>
      <c r="AR98" s="16" t="b">
        <f t="shared" si="11"/>
        <v>1</v>
      </c>
      <c r="AS98" s="17" t="b">
        <f t="shared" si="12"/>
        <v>1</v>
      </c>
      <c r="AT98" s="16" t="b">
        <f t="shared" si="7"/>
        <v>0</v>
      </c>
      <c r="AU98" s="20" t="b">
        <f t="shared" si="8"/>
        <v>0</v>
      </c>
    </row>
    <row r="99" spans="1:47" ht="25" customHeight="1" x14ac:dyDescent="0.2">
      <c r="A99" s="4" t="s">
        <v>1935</v>
      </c>
      <c r="B99" s="4" t="s">
        <v>1936</v>
      </c>
      <c r="C99" s="10" t="s">
        <v>1938</v>
      </c>
      <c r="D99" s="4" t="s">
        <v>1937</v>
      </c>
      <c r="E99" s="4" t="s">
        <v>1937</v>
      </c>
      <c r="F99" s="4" t="s">
        <v>1937</v>
      </c>
      <c r="G99" s="4">
        <v>2</v>
      </c>
      <c r="H99" s="4">
        <v>10</v>
      </c>
      <c r="I99" s="4">
        <v>10</v>
      </c>
      <c r="J99" s="4">
        <v>10</v>
      </c>
      <c r="K99" s="4" t="s">
        <v>1903</v>
      </c>
      <c r="L99" s="4" t="s">
        <v>1939</v>
      </c>
      <c r="M99" s="10" t="s">
        <v>1940</v>
      </c>
      <c r="N99" s="14">
        <v>-1.3703587880055601</v>
      </c>
      <c r="O99" s="14">
        <v>-0.93851364447838004</v>
      </c>
      <c r="P99" s="14">
        <v>-0.115626117515923</v>
      </c>
      <c r="Q99" s="14">
        <v>-2.0279174285469699</v>
      </c>
      <c r="R99" s="14">
        <v>-2.7629983851526299</v>
      </c>
      <c r="S99" s="14">
        <v>-2.62485340249702</v>
      </c>
      <c r="T99" s="14">
        <v>-0.80816618333328905</v>
      </c>
      <c r="U99" s="14">
        <v>-2.4719230720655401</v>
      </c>
      <c r="V99" s="4">
        <v>0.63744126323038197</v>
      </c>
      <c r="W99" s="4">
        <v>0.39067475944253899</v>
      </c>
      <c r="X99" s="14">
        <v>0.26268538601691405</v>
      </c>
      <c r="Y99" s="14">
        <v>0.6833207755343722</v>
      </c>
      <c r="Z99" s="14">
        <v>1.484847944754756</v>
      </c>
      <c r="AA99" s="14">
        <v>-0.37780447253650884</v>
      </c>
      <c r="AB99" s="14">
        <v>-1.0938043376345092</v>
      </c>
      <c r="AC99" s="14">
        <v>-0.95924529613502407</v>
      </c>
      <c r="AD99" s="7">
        <v>2.5758031223533401E-2</v>
      </c>
      <c r="AE99" s="8">
        <v>0.109084558460319</v>
      </c>
      <c r="AF99" s="13">
        <v>-1.66375688873225</v>
      </c>
      <c r="AG99" s="8">
        <v>1</v>
      </c>
      <c r="AH99" s="8">
        <v>1</v>
      </c>
      <c r="AI99" s="4">
        <v>1</v>
      </c>
      <c r="AJ99" s="4" t="str">
        <f t="shared" si="9"/>
        <v>-</v>
      </c>
      <c r="AK99" s="4" t="str">
        <f t="shared" si="10"/>
        <v>+</v>
      </c>
      <c r="AL99" s="4" t="b">
        <v>0</v>
      </c>
      <c r="AM99" s="4" t="b">
        <v>0</v>
      </c>
      <c r="AN99" s="4" t="b">
        <v>0</v>
      </c>
      <c r="AO99" s="4" t="b">
        <v>0</v>
      </c>
      <c r="AP99" s="4" t="b">
        <v>0</v>
      </c>
      <c r="AQ99" s="15" t="b">
        <v>0</v>
      </c>
      <c r="AR99" s="16" t="b">
        <f t="shared" si="11"/>
        <v>1</v>
      </c>
      <c r="AS99" s="17" t="b">
        <f t="shared" si="12"/>
        <v>1</v>
      </c>
      <c r="AT99" s="16" t="b">
        <f t="shared" si="7"/>
        <v>0</v>
      </c>
      <c r="AU99" s="20" t="b">
        <f t="shared" si="8"/>
        <v>0</v>
      </c>
    </row>
    <row r="100" spans="1:47" ht="25" customHeight="1" x14ac:dyDescent="0.2">
      <c r="A100" s="4" t="s">
        <v>2907</v>
      </c>
      <c r="B100" s="4" t="s">
        <v>2907</v>
      </c>
      <c r="C100" s="10" t="s">
        <v>2908</v>
      </c>
      <c r="D100" s="4">
        <v>8</v>
      </c>
      <c r="E100" s="4">
        <v>8</v>
      </c>
      <c r="F100" s="4">
        <v>8</v>
      </c>
      <c r="G100" s="4">
        <v>1</v>
      </c>
      <c r="H100" s="4">
        <v>8</v>
      </c>
      <c r="I100" s="4">
        <v>8</v>
      </c>
      <c r="J100" s="4">
        <v>8</v>
      </c>
      <c r="K100" s="4" t="s">
        <v>2876</v>
      </c>
      <c r="L100" s="4" t="s">
        <v>2909</v>
      </c>
      <c r="M100" s="10" t="s">
        <v>2910</v>
      </c>
      <c r="N100" s="14">
        <v>1.7158195386192501</v>
      </c>
      <c r="O100" s="14">
        <v>1.4928930439879999</v>
      </c>
      <c r="P100" s="14">
        <v>1.8479486163157499</v>
      </c>
      <c r="Q100" s="14">
        <v>9.1334519770342099E-2</v>
      </c>
      <c r="R100" s="14">
        <v>1.8361714830170701E-3</v>
      </c>
      <c r="S100" s="14">
        <v>5.3527265600404703E-2</v>
      </c>
      <c r="T100" s="14">
        <v>1.68555373297434</v>
      </c>
      <c r="U100" s="14">
        <v>4.88993189512546E-2</v>
      </c>
      <c r="V100" s="4">
        <v>0.17945230314417401</v>
      </c>
      <c r="W100" s="4">
        <v>4.4928298478579903E-2</v>
      </c>
      <c r="X100" s="14">
        <v>0.93867234469901395</v>
      </c>
      <c r="Y100" s="14">
        <v>0.69208189169022594</v>
      </c>
      <c r="Z100" s="14">
        <v>1.0848271083071164</v>
      </c>
      <c r="AA100" s="14">
        <v>-0.85825402498422232</v>
      </c>
      <c r="AB100" s="14">
        <v>-0.95725274778841629</v>
      </c>
      <c r="AC100" s="14">
        <v>-0.90007457192371731</v>
      </c>
      <c r="AD100" s="6">
        <v>2.5392966848116799E-3</v>
      </c>
      <c r="AE100" s="8">
        <v>5.2885730518948799E-2</v>
      </c>
      <c r="AF100" s="13">
        <v>-1.6366544140230801</v>
      </c>
      <c r="AG100" s="8">
        <v>1</v>
      </c>
      <c r="AH100" s="8">
        <v>1</v>
      </c>
      <c r="AI100" s="4">
        <v>1</v>
      </c>
      <c r="AJ100" s="4" t="str">
        <f t="shared" si="9"/>
        <v>-</v>
      </c>
      <c r="AK100" s="4" t="str">
        <f t="shared" si="10"/>
        <v>+</v>
      </c>
      <c r="AL100" s="4" t="b">
        <v>0</v>
      </c>
      <c r="AM100" s="4" t="b">
        <v>0</v>
      </c>
      <c r="AN100" s="4" t="b">
        <v>0</v>
      </c>
      <c r="AO100" s="4" t="b">
        <v>0</v>
      </c>
      <c r="AP100" s="4" t="b">
        <v>0</v>
      </c>
      <c r="AQ100" s="15" t="b">
        <v>0</v>
      </c>
      <c r="AR100" s="16" t="b">
        <f t="shared" si="11"/>
        <v>1</v>
      </c>
      <c r="AS100" s="17" t="b">
        <f t="shared" si="12"/>
        <v>1</v>
      </c>
      <c r="AT100" s="16" t="b">
        <f t="shared" si="7"/>
        <v>0</v>
      </c>
      <c r="AU100" s="20" t="b">
        <f t="shared" si="8"/>
        <v>0</v>
      </c>
    </row>
    <row r="101" spans="1:47" ht="25" customHeight="1" x14ac:dyDescent="0.2">
      <c r="A101" s="4" t="s">
        <v>4778</v>
      </c>
      <c r="B101" s="4" t="s">
        <v>4778</v>
      </c>
      <c r="C101" s="10" t="s">
        <v>4779</v>
      </c>
      <c r="D101" s="4">
        <v>8</v>
      </c>
      <c r="E101" s="4">
        <v>7</v>
      </c>
      <c r="F101" s="4">
        <v>6</v>
      </c>
      <c r="G101" s="4">
        <v>1</v>
      </c>
      <c r="H101" s="4">
        <v>8</v>
      </c>
      <c r="I101" s="4">
        <v>7</v>
      </c>
      <c r="J101" s="4">
        <v>6</v>
      </c>
      <c r="K101" s="4" t="s">
        <v>4774</v>
      </c>
      <c r="L101" s="4" t="s">
        <v>4780</v>
      </c>
      <c r="M101" s="10" t="s">
        <v>4781</v>
      </c>
      <c r="N101" s="14">
        <v>-2.61185996103208E-2</v>
      </c>
      <c r="O101" s="14">
        <v>-0.57808743123430195</v>
      </c>
      <c r="P101" s="14">
        <v>0.76731751280211602</v>
      </c>
      <c r="Q101" s="14">
        <v>-1.58633203219337</v>
      </c>
      <c r="R101" s="14">
        <v>-1.71875859892063</v>
      </c>
      <c r="S101" s="14">
        <v>-1.4207469967945201</v>
      </c>
      <c r="T101" s="14">
        <v>5.4370493985831103E-2</v>
      </c>
      <c r="U101" s="14">
        <v>-1.57527920930284</v>
      </c>
      <c r="V101" s="4">
        <v>0.67630428543693</v>
      </c>
      <c r="W101" s="4">
        <v>0.14931293453960601</v>
      </c>
      <c r="X101" s="14">
        <v>0.738557535075958</v>
      </c>
      <c r="Y101" s="14">
        <v>0.1834153739390694</v>
      </c>
      <c r="Z101" s="14">
        <v>1.5365551989526633</v>
      </c>
      <c r="AA101" s="14">
        <v>-0.83062573610736801</v>
      </c>
      <c r="AB101" s="14">
        <v>-0.96381363772966588</v>
      </c>
      <c r="AC101" s="14">
        <v>-0.66408873413065705</v>
      </c>
      <c r="AD101" s="7">
        <v>4.7147922858453803E-2</v>
      </c>
      <c r="AE101" s="8">
        <v>0.15158983876917101</v>
      </c>
      <c r="AF101" s="13">
        <v>-1.6296497032886701</v>
      </c>
      <c r="AG101" s="8">
        <v>1</v>
      </c>
      <c r="AH101" s="8">
        <v>1</v>
      </c>
      <c r="AI101" s="4">
        <v>1</v>
      </c>
      <c r="AJ101" s="4" t="str">
        <f t="shared" si="9"/>
        <v>-</v>
      </c>
      <c r="AK101" s="4" t="str">
        <f t="shared" si="10"/>
        <v>+</v>
      </c>
      <c r="AL101" s="4" t="b">
        <v>0</v>
      </c>
      <c r="AM101" s="4" t="b">
        <v>0</v>
      </c>
      <c r="AN101" s="4" t="b">
        <v>0</v>
      </c>
      <c r="AO101" s="4" t="b">
        <v>0</v>
      </c>
      <c r="AP101" s="4" t="b">
        <v>0</v>
      </c>
      <c r="AQ101" s="15" t="b">
        <v>0</v>
      </c>
      <c r="AR101" s="16" t="b">
        <f t="shared" si="11"/>
        <v>1</v>
      </c>
      <c r="AS101" s="17" t="b">
        <f t="shared" si="12"/>
        <v>1</v>
      </c>
      <c r="AT101" s="16" t="b">
        <f t="shared" si="7"/>
        <v>0</v>
      </c>
      <c r="AU101" s="20" t="b">
        <f t="shared" si="8"/>
        <v>0</v>
      </c>
    </row>
    <row r="102" spans="1:47" ht="25" customHeight="1" x14ac:dyDescent="0.2">
      <c r="A102" s="4" t="s">
        <v>2060</v>
      </c>
      <c r="B102" s="4" t="s">
        <v>2060</v>
      </c>
      <c r="C102" s="10" t="s">
        <v>2061</v>
      </c>
      <c r="D102" s="4">
        <v>21</v>
      </c>
      <c r="E102" s="4">
        <v>21</v>
      </c>
      <c r="F102" s="4">
        <v>21</v>
      </c>
      <c r="G102" s="4">
        <v>1</v>
      </c>
      <c r="H102" s="4">
        <v>21</v>
      </c>
      <c r="I102" s="4">
        <v>21</v>
      </c>
      <c r="J102" s="4">
        <v>21</v>
      </c>
      <c r="K102" s="4" t="s">
        <v>2033</v>
      </c>
      <c r="L102" s="4" t="s">
        <v>2062</v>
      </c>
      <c r="M102" s="10" t="s">
        <v>2063</v>
      </c>
      <c r="N102" s="14">
        <v>3.13174617607456</v>
      </c>
      <c r="O102" s="14">
        <v>2.9133451462434898</v>
      </c>
      <c r="P102" s="14">
        <v>2.4226351163171</v>
      </c>
      <c r="Q102" s="14">
        <v>1.59325810095946</v>
      </c>
      <c r="R102" s="14">
        <v>1.18201257775766</v>
      </c>
      <c r="S102" s="14">
        <v>0.81569838563817099</v>
      </c>
      <c r="T102" s="14">
        <v>2.8225754795450499</v>
      </c>
      <c r="U102" s="14">
        <v>1.1969896881184301</v>
      </c>
      <c r="V102" s="4">
        <v>0.36316521455392098</v>
      </c>
      <c r="W102" s="4">
        <v>0.38899616077629801</v>
      </c>
      <c r="X102" s="14">
        <v>1.1787038675062289</v>
      </c>
      <c r="Y102" s="14">
        <v>0.94925779607478478</v>
      </c>
      <c r="Z102" s="14">
        <v>0.43373143310065271</v>
      </c>
      <c r="AA102" s="14">
        <v>-0.43758908245066608</v>
      </c>
      <c r="AB102" s="14">
        <v>-0.86963223611805851</v>
      </c>
      <c r="AC102" s="14">
        <v>-1.2544717781129424</v>
      </c>
      <c r="AD102" s="6">
        <v>6.2060895225555203E-3</v>
      </c>
      <c r="AE102" s="8">
        <v>6.4129591733073699E-2</v>
      </c>
      <c r="AF102" s="13">
        <v>-1.6255857914266201</v>
      </c>
      <c r="AG102" s="8">
        <v>1</v>
      </c>
      <c r="AH102" s="8">
        <v>1</v>
      </c>
      <c r="AI102" s="4">
        <v>1</v>
      </c>
      <c r="AJ102" s="4" t="str">
        <f t="shared" si="9"/>
        <v>-</v>
      </c>
      <c r="AK102" s="4" t="str">
        <f t="shared" si="10"/>
        <v>+</v>
      </c>
      <c r="AL102" s="4" t="b">
        <v>0</v>
      </c>
      <c r="AM102" s="4" t="b">
        <v>0</v>
      </c>
      <c r="AN102" s="4" t="b">
        <v>0</v>
      </c>
      <c r="AO102" s="4" t="b">
        <v>0</v>
      </c>
      <c r="AP102" s="4" t="b">
        <v>0</v>
      </c>
      <c r="AQ102" s="15" t="b">
        <v>0</v>
      </c>
      <c r="AR102" s="16" t="b">
        <f t="shared" si="11"/>
        <v>1</v>
      </c>
      <c r="AS102" s="17" t="b">
        <f t="shared" si="12"/>
        <v>1</v>
      </c>
      <c r="AT102" s="16" t="b">
        <f t="shared" si="7"/>
        <v>0</v>
      </c>
      <c r="AU102" s="20" t="b">
        <f t="shared" si="8"/>
        <v>0</v>
      </c>
    </row>
    <row r="103" spans="1:47" ht="25" customHeight="1" x14ac:dyDescent="0.2">
      <c r="A103" s="4" t="s">
        <v>163</v>
      </c>
      <c r="B103" s="4" t="s">
        <v>163</v>
      </c>
      <c r="C103" s="10" t="s">
        <v>164</v>
      </c>
      <c r="D103" s="4">
        <v>5</v>
      </c>
      <c r="E103" s="4">
        <v>5</v>
      </c>
      <c r="F103" s="4">
        <v>5</v>
      </c>
      <c r="G103" s="4">
        <v>1</v>
      </c>
      <c r="H103" s="4">
        <v>5</v>
      </c>
      <c r="I103" s="4">
        <v>5</v>
      </c>
      <c r="J103" s="4">
        <v>5</v>
      </c>
      <c r="K103" s="4" t="s">
        <v>167</v>
      </c>
      <c r="L103" s="4" t="s">
        <v>165</v>
      </c>
      <c r="M103" s="10" t="s">
        <v>166</v>
      </c>
      <c r="N103" s="14">
        <v>0.78381665680699397</v>
      </c>
      <c r="O103" s="14">
        <v>1.0867684009473699</v>
      </c>
      <c r="P103" s="14" t="s">
        <v>17</v>
      </c>
      <c r="Q103" s="14">
        <v>-0.85042990191203705</v>
      </c>
      <c r="R103" s="14">
        <v>-0.26645284362052701</v>
      </c>
      <c r="S103" s="14">
        <v>-0.95098724771693799</v>
      </c>
      <c r="T103" s="14">
        <v>0.93529252887718295</v>
      </c>
      <c r="U103" s="14">
        <v>-0.68928999774983402</v>
      </c>
      <c r="V103" s="4">
        <v>0.21421923265395201</v>
      </c>
      <c r="W103" s="4">
        <v>0.36962330707486502</v>
      </c>
      <c r="X103" s="14">
        <v>0.88184985981853325</v>
      </c>
      <c r="Y103" s="14">
        <v>1.2063567295325204</v>
      </c>
      <c r="Z103" s="14" t="s">
        <v>8269</v>
      </c>
      <c r="AA103" s="14">
        <v>-0.86867392942572619</v>
      </c>
      <c r="AB103" s="14">
        <v>-0.24314669336811989</v>
      </c>
      <c r="AC103" s="14">
        <v>-0.97638596655720788</v>
      </c>
      <c r="AD103" s="6">
        <v>8.4237843278506305E-3</v>
      </c>
      <c r="AE103" s="8">
        <v>6.6633662201743202E-2</v>
      </c>
      <c r="AF103" s="13">
        <v>-1.62458252662702</v>
      </c>
      <c r="AG103" s="8">
        <v>0.207662279590489</v>
      </c>
      <c r="AH103" s="8">
        <v>0.58802861582532895</v>
      </c>
      <c r="AI103" s="4">
        <v>1</v>
      </c>
      <c r="AJ103" s="4" t="str">
        <f t="shared" si="9"/>
        <v>-</v>
      </c>
      <c r="AK103" s="4" t="str">
        <f t="shared" si="10"/>
        <v>+</v>
      </c>
      <c r="AL103" s="4" t="b">
        <v>0</v>
      </c>
      <c r="AM103" s="4" t="b">
        <v>0</v>
      </c>
      <c r="AN103" s="4" t="b">
        <v>1</v>
      </c>
      <c r="AO103" s="4" t="b">
        <v>0</v>
      </c>
      <c r="AP103" s="4" t="b">
        <v>0</v>
      </c>
      <c r="AQ103" s="15" t="b">
        <v>0</v>
      </c>
      <c r="AR103" s="16" t="b">
        <f t="shared" si="11"/>
        <v>1</v>
      </c>
      <c r="AS103" s="17" t="b">
        <f t="shared" si="12"/>
        <v>1</v>
      </c>
      <c r="AT103" s="16" t="b">
        <f t="shared" si="7"/>
        <v>0</v>
      </c>
      <c r="AU103" s="20" t="b">
        <f t="shared" si="8"/>
        <v>0</v>
      </c>
    </row>
    <row r="104" spans="1:47" ht="25" customHeight="1" x14ac:dyDescent="0.2">
      <c r="A104" s="4" t="s">
        <v>3130</v>
      </c>
      <c r="B104" s="4" t="s">
        <v>3130</v>
      </c>
      <c r="C104" s="10" t="s">
        <v>3131</v>
      </c>
      <c r="D104" s="4">
        <v>15</v>
      </c>
      <c r="E104" s="4">
        <v>15</v>
      </c>
      <c r="F104" s="4">
        <v>15</v>
      </c>
      <c r="G104" s="4">
        <v>1</v>
      </c>
      <c r="H104" s="4">
        <v>15</v>
      </c>
      <c r="I104" s="4">
        <v>15</v>
      </c>
      <c r="J104" s="4">
        <v>15</v>
      </c>
      <c r="K104" s="4" t="s">
        <v>3099</v>
      </c>
      <c r="L104" s="4" t="s">
        <v>3132</v>
      </c>
      <c r="M104" s="10" t="s">
        <v>3133</v>
      </c>
      <c r="N104" s="14">
        <v>3.4154994600899902</v>
      </c>
      <c r="O104" s="14">
        <v>3.7005067424425002</v>
      </c>
      <c r="P104" s="14">
        <v>2.51845524430821</v>
      </c>
      <c r="Q104" s="14">
        <v>1.4586106998144901</v>
      </c>
      <c r="R104" s="14">
        <v>1.60125313069138</v>
      </c>
      <c r="S104" s="14">
        <v>1.7250818474655401</v>
      </c>
      <c r="T104" s="14">
        <v>3.2114871489469001</v>
      </c>
      <c r="U104" s="14">
        <v>1.59498189265714</v>
      </c>
      <c r="V104" s="4">
        <v>0.61686887049342898</v>
      </c>
      <c r="W104" s="4">
        <v>0.13334622024068801</v>
      </c>
      <c r="X104" s="14">
        <v>1.0422712436483663</v>
      </c>
      <c r="Y104" s="14">
        <v>1.3357269221936894</v>
      </c>
      <c r="Z104" s="14">
        <v>0.11863618122280803</v>
      </c>
      <c r="AA104" s="14">
        <v>-0.97262505740155347</v>
      </c>
      <c r="AB104" s="14">
        <v>-0.82575431432152713</v>
      </c>
      <c r="AC104" s="14">
        <v>-0.69825497534178493</v>
      </c>
      <c r="AD104" s="7">
        <v>4.00246306807122E-2</v>
      </c>
      <c r="AE104" s="8">
        <v>0.141639674783342</v>
      </c>
      <c r="AF104" s="13">
        <v>-1.6165052562897599</v>
      </c>
      <c r="AG104" s="8">
        <v>1</v>
      </c>
      <c r="AH104" s="8">
        <v>1</v>
      </c>
      <c r="AI104" s="4">
        <v>1</v>
      </c>
      <c r="AJ104" s="4" t="str">
        <f t="shared" si="9"/>
        <v>-</v>
      </c>
      <c r="AK104" s="4" t="str">
        <f t="shared" si="10"/>
        <v>+</v>
      </c>
      <c r="AL104" s="4" t="b">
        <v>0</v>
      </c>
      <c r="AM104" s="4" t="b">
        <v>0</v>
      </c>
      <c r="AN104" s="4" t="b">
        <v>0</v>
      </c>
      <c r="AO104" s="4" t="b">
        <v>0</v>
      </c>
      <c r="AP104" s="4" t="b">
        <v>0</v>
      </c>
      <c r="AQ104" s="15" t="b">
        <v>0</v>
      </c>
      <c r="AR104" s="16" t="b">
        <f t="shared" si="11"/>
        <v>1</v>
      </c>
      <c r="AS104" s="17" t="b">
        <f t="shared" si="12"/>
        <v>1</v>
      </c>
      <c r="AT104" s="16" t="b">
        <f t="shared" si="7"/>
        <v>0</v>
      </c>
      <c r="AU104" s="20" t="b">
        <f t="shared" si="8"/>
        <v>0</v>
      </c>
    </row>
    <row r="105" spans="1:47" ht="25" customHeight="1" x14ac:dyDescent="0.2">
      <c r="A105" s="4" t="s">
        <v>2077</v>
      </c>
      <c r="B105" s="4" t="s">
        <v>2078</v>
      </c>
      <c r="C105" s="10" t="s">
        <v>2080</v>
      </c>
      <c r="D105" s="4" t="s">
        <v>2079</v>
      </c>
      <c r="E105" s="4" t="s">
        <v>2079</v>
      </c>
      <c r="F105" s="4" t="s">
        <v>2079</v>
      </c>
      <c r="G105" s="4">
        <v>2</v>
      </c>
      <c r="H105" s="4">
        <v>28</v>
      </c>
      <c r="I105" s="4">
        <v>28</v>
      </c>
      <c r="J105" s="4">
        <v>28</v>
      </c>
      <c r="K105" s="4" t="s">
        <v>2045</v>
      </c>
      <c r="L105" s="4" t="s">
        <v>2081</v>
      </c>
      <c r="M105" s="10" t="s">
        <v>2082</v>
      </c>
      <c r="N105" s="14">
        <v>4.7952688702981296</v>
      </c>
      <c r="O105" s="14">
        <v>4.4303136363148496</v>
      </c>
      <c r="P105" s="14">
        <v>5.0961232119126496</v>
      </c>
      <c r="Q105" s="14">
        <v>3.42451691777539</v>
      </c>
      <c r="R105" s="14">
        <v>2.9944389967451301</v>
      </c>
      <c r="S105" s="14">
        <v>3.0827137455947402</v>
      </c>
      <c r="T105" s="14">
        <v>4.7739019061752099</v>
      </c>
      <c r="U105" s="14">
        <v>3.1672232200384198</v>
      </c>
      <c r="V105" s="4">
        <v>0.33341866790313901</v>
      </c>
      <c r="W105" s="4">
        <v>0.22715224628536401</v>
      </c>
      <c r="X105" s="14">
        <v>0.90007945540257794</v>
      </c>
      <c r="Y105" s="14">
        <v>0.50176952932875107</v>
      </c>
      <c r="Z105" s="14">
        <v>1.2284300568162279</v>
      </c>
      <c r="AA105" s="14">
        <v>-0.59595090129563533</v>
      </c>
      <c r="AB105" s="14">
        <v>-1.0653353325363064</v>
      </c>
      <c r="AC105" s="14">
        <v>-0.96899280771561935</v>
      </c>
      <c r="AD105" s="6">
        <v>3.63000240962875E-3</v>
      </c>
      <c r="AE105" s="8">
        <v>5.2885730518948799E-2</v>
      </c>
      <c r="AF105" s="13">
        <v>-1.6066786861367901</v>
      </c>
      <c r="AG105" s="8">
        <v>1</v>
      </c>
      <c r="AH105" s="8">
        <v>1</v>
      </c>
      <c r="AI105" s="4">
        <v>1</v>
      </c>
      <c r="AJ105" s="4" t="str">
        <f t="shared" si="9"/>
        <v>-</v>
      </c>
      <c r="AK105" s="4" t="str">
        <f t="shared" si="10"/>
        <v>+</v>
      </c>
      <c r="AL105" s="4" t="b">
        <v>0</v>
      </c>
      <c r="AM105" s="4" t="b">
        <v>0</v>
      </c>
      <c r="AN105" s="4" t="b">
        <v>0</v>
      </c>
      <c r="AO105" s="4" t="b">
        <v>0</v>
      </c>
      <c r="AP105" s="4" t="b">
        <v>0</v>
      </c>
      <c r="AQ105" s="15" t="b">
        <v>0</v>
      </c>
      <c r="AR105" s="16" t="b">
        <f t="shared" si="11"/>
        <v>1</v>
      </c>
      <c r="AS105" s="17" t="b">
        <f t="shared" si="12"/>
        <v>1</v>
      </c>
      <c r="AT105" s="16" t="b">
        <f t="shared" si="7"/>
        <v>0</v>
      </c>
      <c r="AU105" s="20" t="b">
        <f t="shared" si="8"/>
        <v>0</v>
      </c>
    </row>
    <row r="106" spans="1:47" ht="25" customHeight="1" x14ac:dyDescent="0.2">
      <c r="A106" s="4" t="s">
        <v>2648</v>
      </c>
      <c r="B106" s="4" t="s">
        <v>2649</v>
      </c>
      <c r="C106" s="10" t="s">
        <v>2651</v>
      </c>
      <c r="D106" s="4" t="s">
        <v>2650</v>
      </c>
      <c r="E106" s="4" t="s">
        <v>2650</v>
      </c>
      <c r="F106" s="4" t="s">
        <v>2650</v>
      </c>
      <c r="G106" s="4">
        <v>2</v>
      </c>
      <c r="H106" s="4">
        <v>10</v>
      </c>
      <c r="I106" s="4">
        <v>10</v>
      </c>
      <c r="J106" s="4">
        <v>10</v>
      </c>
      <c r="K106" s="4" t="s">
        <v>2654</v>
      </c>
      <c r="L106" s="4" t="s">
        <v>2652</v>
      </c>
      <c r="M106" s="10" t="s">
        <v>2653</v>
      </c>
      <c r="N106" s="14">
        <v>4.03904695840078</v>
      </c>
      <c r="O106" s="14">
        <v>4.4032412181432701</v>
      </c>
      <c r="P106" s="14">
        <v>3.21709155286909</v>
      </c>
      <c r="Q106" s="14">
        <v>2.72882971278348</v>
      </c>
      <c r="R106" s="14">
        <v>2.5225130925506098</v>
      </c>
      <c r="S106" s="14">
        <v>1.6322605746934999</v>
      </c>
      <c r="T106" s="14">
        <v>3.8864599098043802</v>
      </c>
      <c r="U106" s="14">
        <v>2.2945344600092001</v>
      </c>
      <c r="V106" s="4">
        <v>0.60761818822105396</v>
      </c>
      <c r="W106" s="4">
        <v>0.58274922679008201</v>
      </c>
      <c r="X106" s="14">
        <v>0.9284409043065216</v>
      </c>
      <c r="Y106" s="14">
        <v>1.2849143939506615</v>
      </c>
      <c r="Z106" s="14">
        <v>0.12391061887884847</v>
      </c>
      <c r="AA106" s="14">
        <v>-0.35400026889421304</v>
      </c>
      <c r="AB106" s="14">
        <v>-0.55594306073831912</v>
      </c>
      <c r="AC106" s="14">
        <v>-1.4273225875034987</v>
      </c>
      <c r="AD106" s="7">
        <v>3.0720679611970499E-2</v>
      </c>
      <c r="AE106" s="8">
        <v>0.120855465478564</v>
      </c>
      <c r="AF106" s="13">
        <v>-1.59192544979518</v>
      </c>
      <c r="AG106" s="8">
        <v>1</v>
      </c>
      <c r="AH106" s="8">
        <v>1</v>
      </c>
      <c r="AI106" s="4">
        <v>1</v>
      </c>
      <c r="AJ106" s="4" t="str">
        <f t="shared" si="9"/>
        <v>-</v>
      </c>
      <c r="AK106" s="4" t="str">
        <f t="shared" si="10"/>
        <v>+</v>
      </c>
      <c r="AL106" s="4" t="b">
        <v>0</v>
      </c>
      <c r="AM106" s="4" t="b">
        <v>0</v>
      </c>
      <c r="AN106" s="4" t="b">
        <v>0</v>
      </c>
      <c r="AO106" s="4" t="b">
        <v>0</v>
      </c>
      <c r="AP106" s="4" t="b">
        <v>0</v>
      </c>
      <c r="AQ106" s="15" t="b">
        <v>0</v>
      </c>
      <c r="AR106" s="16" t="b">
        <f t="shared" si="11"/>
        <v>1</v>
      </c>
      <c r="AS106" s="17" t="b">
        <f t="shared" si="12"/>
        <v>1</v>
      </c>
      <c r="AT106" s="16" t="b">
        <f t="shared" si="7"/>
        <v>0</v>
      </c>
      <c r="AU106" s="20" t="b">
        <f t="shared" si="8"/>
        <v>0</v>
      </c>
    </row>
    <row r="107" spans="1:47" ht="25" customHeight="1" x14ac:dyDescent="0.2">
      <c r="A107" s="4" t="s">
        <v>199</v>
      </c>
      <c r="B107" s="4" t="s">
        <v>199</v>
      </c>
      <c r="C107" s="10" t="s">
        <v>200</v>
      </c>
      <c r="D107" s="4">
        <v>4</v>
      </c>
      <c r="E107" s="4">
        <v>4</v>
      </c>
      <c r="F107" s="4">
        <v>4</v>
      </c>
      <c r="G107" s="4">
        <v>1</v>
      </c>
      <c r="H107" s="4">
        <v>4</v>
      </c>
      <c r="I107" s="4">
        <v>4</v>
      </c>
      <c r="J107" s="4">
        <v>4</v>
      </c>
      <c r="K107" s="4" t="s">
        <v>181</v>
      </c>
      <c r="L107" s="4" t="s">
        <v>201</v>
      </c>
      <c r="M107" s="10" t="s">
        <v>202</v>
      </c>
      <c r="N107" s="14">
        <v>0.89357591973797701</v>
      </c>
      <c r="O107" s="14">
        <v>0.93440889514728598</v>
      </c>
      <c r="P107" s="14">
        <v>0.42140968326175698</v>
      </c>
      <c r="Q107" s="14">
        <v>-0.389944483713347</v>
      </c>
      <c r="R107" s="14">
        <v>-1.1326793928791401</v>
      </c>
      <c r="S107" s="14">
        <v>-0.98178794721229001</v>
      </c>
      <c r="T107" s="14">
        <v>0.74979816604900595</v>
      </c>
      <c r="U107" s="14">
        <v>-0.83480394126825896</v>
      </c>
      <c r="V107" s="4">
        <v>0.28512467394225599</v>
      </c>
      <c r="W107" s="4">
        <v>0.39257739342185299</v>
      </c>
      <c r="X107" s="14">
        <v>1.016843804323271</v>
      </c>
      <c r="Y107" s="14">
        <v>1.0611998539754259</v>
      </c>
      <c r="Z107" s="14">
        <v>0.5039390057071077</v>
      </c>
      <c r="AA107" s="14">
        <v>-0.3774189006194057</v>
      </c>
      <c r="AB107" s="14">
        <v>-1.184237070961117</v>
      </c>
      <c r="AC107" s="14">
        <v>-1.0203266924252825</v>
      </c>
      <c r="AD107" s="6">
        <v>6.30724038710754E-3</v>
      </c>
      <c r="AE107" s="8">
        <v>6.4317253947478198E-2</v>
      </c>
      <c r="AF107" s="13">
        <v>-1.58460210731727</v>
      </c>
      <c r="AG107" s="8">
        <v>1</v>
      </c>
      <c r="AH107" s="8">
        <v>1</v>
      </c>
      <c r="AI107" s="4">
        <v>1</v>
      </c>
      <c r="AJ107" s="4" t="str">
        <f t="shared" si="9"/>
        <v>-</v>
      </c>
      <c r="AK107" s="4" t="str">
        <f t="shared" si="10"/>
        <v>+</v>
      </c>
      <c r="AL107" s="4" t="b">
        <v>0</v>
      </c>
      <c r="AM107" s="4" t="b">
        <v>0</v>
      </c>
      <c r="AN107" s="4" t="b">
        <v>0</v>
      </c>
      <c r="AO107" s="4" t="b">
        <v>0</v>
      </c>
      <c r="AP107" s="4" t="b">
        <v>0</v>
      </c>
      <c r="AQ107" s="15" t="b">
        <v>0</v>
      </c>
      <c r="AR107" s="16" t="b">
        <f t="shared" si="11"/>
        <v>1</v>
      </c>
      <c r="AS107" s="17" t="b">
        <f t="shared" si="12"/>
        <v>1</v>
      </c>
      <c r="AT107" s="16" t="b">
        <f t="shared" si="7"/>
        <v>0</v>
      </c>
      <c r="AU107" s="20" t="b">
        <f t="shared" si="8"/>
        <v>0</v>
      </c>
    </row>
    <row r="108" spans="1:47" ht="25" customHeight="1" x14ac:dyDescent="0.2">
      <c r="A108" s="4" t="s">
        <v>806</v>
      </c>
      <c r="B108" s="4" t="s">
        <v>807</v>
      </c>
      <c r="C108" s="10" t="s">
        <v>809</v>
      </c>
      <c r="D108" s="4" t="s">
        <v>808</v>
      </c>
      <c r="E108" s="4" t="s">
        <v>808</v>
      </c>
      <c r="F108" s="4" t="s">
        <v>808</v>
      </c>
      <c r="G108" s="4">
        <v>4</v>
      </c>
      <c r="H108" s="4">
        <v>9</v>
      </c>
      <c r="I108" s="4">
        <v>9</v>
      </c>
      <c r="J108" s="4">
        <v>9</v>
      </c>
      <c r="K108" s="4" t="s">
        <v>786</v>
      </c>
      <c r="L108" s="4" t="s">
        <v>810</v>
      </c>
      <c r="M108" s="10" t="s">
        <v>811</v>
      </c>
      <c r="N108" s="14">
        <v>1.0300966811604799</v>
      </c>
      <c r="O108" s="14">
        <v>1.2789472240489801</v>
      </c>
      <c r="P108" s="14">
        <v>0.53254515788636103</v>
      </c>
      <c r="Q108" s="14">
        <v>-0.27689580589995799</v>
      </c>
      <c r="R108" s="14">
        <v>-0.83066204618209805</v>
      </c>
      <c r="S108" s="14">
        <v>-0.78500422675061199</v>
      </c>
      <c r="T108" s="14">
        <v>0.94719635436527405</v>
      </c>
      <c r="U108" s="14">
        <v>-0.63085402627755605</v>
      </c>
      <c r="V108" s="4">
        <v>0.38004389118892801</v>
      </c>
      <c r="W108" s="4">
        <v>0.30738571119761998</v>
      </c>
      <c r="X108" s="14">
        <v>0.94985691411538742</v>
      </c>
      <c r="Y108" s="14">
        <v>1.2209493458699618</v>
      </c>
      <c r="Z108" s="14">
        <v>0.40783498078165548</v>
      </c>
      <c r="AA108" s="14">
        <v>-0.4739526041982931</v>
      </c>
      <c r="AB108" s="14">
        <v>-1.0772136417638685</v>
      </c>
      <c r="AC108" s="14">
        <v>-1.0274749948048436</v>
      </c>
      <c r="AD108" s="6">
        <v>5.6928918691220099E-3</v>
      </c>
      <c r="AE108" s="8">
        <v>6.3346112213646597E-2</v>
      </c>
      <c r="AF108" s="13">
        <v>-1.5780503806428301</v>
      </c>
      <c r="AG108" s="8">
        <v>1</v>
      </c>
      <c r="AH108" s="8">
        <v>1</v>
      </c>
      <c r="AI108" s="4">
        <v>1</v>
      </c>
      <c r="AJ108" s="4" t="str">
        <f t="shared" si="9"/>
        <v>-</v>
      </c>
      <c r="AK108" s="4" t="str">
        <f t="shared" si="10"/>
        <v>+</v>
      </c>
      <c r="AL108" s="4" t="b">
        <v>0</v>
      </c>
      <c r="AM108" s="4" t="b">
        <v>0</v>
      </c>
      <c r="AN108" s="4" t="b">
        <v>0</v>
      </c>
      <c r="AO108" s="4" t="b">
        <v>0</v>
      </c>
      <c r="AP108" s="4" t="b">
        <v>0</v>
      </c>
      <c r="AQ108" s="15" t="b">
        <v>0</v>
      </c>
      <c r="AR108" s="16" t="b">
        <f t="shared" si="11"/>
        <v>1</v>
      </c>
      <c r="AS108" s="17" t="b">
        <f t="shared" si="12"/>
        <v>1</v>
      </c>
      <c r="AT108" s="16" t="b">
        <f t="shared" si="7"/>
        <v>0</v>
      </c>
      <c r="AU108" s="20" t="b">
        <f t="shared" si="8"/>
        <v>0</v>
      </c>
    </row>
    <row r="109" spans="1:47" ht="25" customHeight="1" x14ac:dyDescent="0.2">
      <c r="A109" s="4" t="s">
        <v>1787</v>
      </c>
      <c r="B109" s="4" t="s">
        <v>1787</v>
      </c>
      <c r="C109" s="10" t="s">
        <v>1788</v>
      </c>
      <c r="D109" s="4">
        <v>3</v>
      </c>
      <c r="E109" s="4">
        <v>3</v>
      </c>
      <c r="F109" s="4">
        <v>3</v>
      </c>
      <c r="G109" s="4">
        <v>1</v>
      </c>
      <c r="H109" s="4">
        <v>3</v>
      </c>
      <c r="I109" s="4">
        <v>3</v>
      </c>
      <c r="J109" s="4">
        <v>3</v>
      </c>
      <c r="K109" s="4" t="s">
        <v>1791</v>
      </c>
      <c r="L109" s="4" t="s">
        <v>1789</v>
      </c>
      <c r="M109" s="10" t="s">
        <v>1790</v>
      </c>
      <c r="N109" s="14">
        <v>0.34581203697107199</v>
      </c>
      <c r="O109" s="14">
        <v>-0.22268289596288299</v>
      </c>
      <c r="P109" s="14">
        <v>-0.46949271246357999</v>
      </c>
      <c r="Q109" s="14">
        <v>-1.95002636851183</v>
      </c>
      <c r="R109" s="14">
        <v>-1.13158871111423</v>
      </c>
      <c r="S109" s="14">
        <v>-1.99523968740587</v>
      </c>
      <c r="T109" s="14">
        <v>-0.11545452381846399</v>
      </c>
      <c r="U109" s="14">
        <v>-1.69228492234398</v>
      </c>
      <c r="V109" s="4">
        <v>0.41809556498153899</v>
      </c>
      <c r="W109" s="4">
        <v>0.48610311870723</v>
      </c>
      <c r="X109" s="14">
        <v>1.3097646220926085</v>
      </c>
      <c r="Y109" s="14">
        <v>0.71393728844836357</v>
      </c>
      <c r="Z109" s="14">
        <v>0.45526121877102843</v>
      </c>
      <c r="AA109" s="14">
        <v>-1.096454319133823</v>
      </c>
      <c r="AB109" s="14">
        <v>-0.23866738223968789</v>
      </c>
      <c r="AC109" s="14">
        <v>-1.1438414279384894</v>
      </c>
      <c r="AD109" s="7">
        <v>1.36902095944114E-2</v>
      </c>
      <c r="AE109" s="8">
        <v>8.1283312072684993E-2</v>
      </c>
      <c r="AF109" s="13">
        <v>-1.5768303985255101</v>
      </c>
      <c r="AG109" s="8">
        <v>1</v>
      </c>
      <c r="AH109" s="8">
        <v>1</v>
      </c>
      <c r="AI109" s="4">
        <v>1</v>
      </c>
      <c r="AJ109" s="4" t="str">
        <f t="shared" si="9"/>
        <v>-</v>
      </c>
      <c r="AK109" s="4" t="str">
        <f t="shared" si="10"/>
        <v>+</v>
      </c>
      <c r="AL109" s="4" t="b">
        <v>0</v>
      </c>
      <c r="AM109" s="4" t="b">
        <v>0</v>
      </c>
      <c r="AN109" s="4" t="b">
        <v>0</v>
      </c>
      <c r="AO109" s="4" t="b">
        <v>0</v>
      </c>
      <c r="AP109" s="4" t="b">
        <v>0</v>
      </c>
      <c r="AQ109" s="15" t="b">
        <v>0</v>
      </c>
      <c r="AR109" s="16" t="b">
        <f t="shared" si="11"/>
        <v>1</v>
      </c>
      <c r="AS109" s="17" t="b">
        <f t="shared" si="12"/>
        <v>1</v>
      </c>
      <c r="AT109" s="16" t="b">
        <f t="shared" si="7"/>
        <v>0</v>
      </c>
      <c r="AU109" s="20" t="b">
        <f t="shared" si="8"/>
        <v>0</v>
      </c>
    </row>
    <row r="110" spans="1:47" ht="25" customHeight="1" x14ac:dyDescent="0.2">
      <c r="A110" s="4" t="s">
        <v>2655</v>
      </c>
      <c r="B110" s="4" t="s">
        <v>2656</v>
      </c>
      <c r="C110" s="10" t="s">
        <v>2659</v>
      </c>
      <c r="D110" s="4" t="s">
        <v>2657</v>
      </c>
      <c r="E110" s="4" t="s">
        <v>2657</v>
      </c>
      <c r="F110" s="4" t="s">
        <v>2658</v>
      </c>
      <c r="G110" s="4">
        <v>2</v>
      </c>
      <c r="H110" s="4">
        <v>23</v>
      </c>
      <c r="I110" s="4">
        <v>23</v>
      </c>
      <c r="J110" s="4">
        <v>20</v>
      </c>
      <c r="K110" s="4" t="s">
        <v>2662</v>
      </c>
      <c r="L110" s="4" t="s">
        <v>2660</v>
      </c>
      <c r="M110" s="10" t="s">
        <v>2661</v>
      </c>
      <c r="N110" s="14">
        <v>4.2813584669670801</v>
      </c>
      <c r="O110" s="14">
        <v>3.9359830758454102</v>
      </c>
      <c r="P110" s="14">
        <v>3.1957473541172798</v>
      </c>
      <c r="Q110" s="14">
        <v>2.43889778296088</v>
      </c>
      <c r="R110" s="14">
        <v>2.33694646685744</v>
      </c>
      <c r="S110" s="14">
        <v>1.96440114812009</v>
      </c>
      <c r="T110" s="14">
        <v>3.8043629656432598</v>
      </c>
      <c r="U110" s="14">
        <v>2.2467484659794699</v>
      </c>
      <c r="V110" s="4">
        <v>0.55464471704232998</v>
      </c>
      <c r="W110" s="4">
        <v>0.249776947776603</v>
      </c>
      <c r="X110" s="14">
        <v>1.3418529595272277</v>
      </c>
      <c r="Y110" s="14">
        <v>0.97281173048231639</v>
      </c>
      <c r="Z110" s="14">
        <v>0.1818535222489443</v>
      </c>
      <c r="AA110" s="14">
        <v>-0.62685695082374804</v>
      </c>
      <c r="AB110" s="14">
        <v>-0.73579418249902206</v>
      </c>
      <c r="AC110" s="14">
        <v>-1.1338670789357179</v>
      </c>
      <c r="AD110" s="7">
        <v>2.4964675569149698E-2</v>
      </c>
      <c r="AE110" s="8">
        <v>0.10833876733538</v>
      </c>
      <c r="AF110" s="13">
        <v>-1.55761449966379</v>
      </c>
      <c r="AG110" s="8">
        <v>1</v>
      </c>
      <c r="AH110" s="8">
        <v>1</v>
      </c>
      <c r="AI110" s="4">
        <v>1</v>
      </c>
      <c r="AJ110" s="4" t="str">
        <f t="shared" si="9"/>
        <v>-</v>
      </c>
      <c r="AK110" s="4" t="str">
        <f t="shared" si="10"/>
        <v>+</v>
      </c>
      <c r="AL110" s="4" t="b">
        <v>0</v>
      </c>
      <c r="AM110" s="4" t="b">
        <v>0</v>
      </c>
      <c r="AN110" s="4" t="b">
        <v>0</v>
      </c>
      <c r="AO110" s="4" t="b">
        <v>0</v>
      </c>
      <c r="AP110" s="4" t="b">
        <v>0</v>
      </c>
      <c r="AQ110" s="15" t="b">
        <v>0</v>
      </c>
      <c r="AR110" s="16" t="b">
        <f t="shared" si="11"/>
        <v>1</v>
      </c>
      <c r="AS110" s="17" t="b">
        <f t="shared" si="12"/>
        <v>1</v>
      </c>
      <c r="AT110" s="16" t="b">
        <f t="shared" si="7"/>
        <v>0</v>
      </c>
      <c r="AU110" s="20" t="b">
        <f t="shared" si="8"/>
        <v>0</v>
      </c>
    </row>
    <row r="111" spans="1:47" ht="25" customHeight="1" x14ac:dyDescent="0.2">
      <c r="A111" s="4" t="s">
        <v>3706</v>
      </c>
      <c r="B111" s="4" t="s">
        <v>3706</v>
      </c>
      <c r="C111" s="10" t="s">
        <v>3707</v>
      </c>
      <c r="D111" s="4">
        <v>10</v>
      </c>
      <c r="E111" s="4">
        <v>10</v>
      </c>
      <c r="F111" s="4">
        <v>10</v>
      </c>
      <c r="G111" s="4">
        <v>1</v>
      </c>
      <c r="H111" s="4">
        <v>10</v>
      </c>
      <c r="I111" s="4">
        <v>10</v>
      </c>
      <c r="J111" s="4">
        <v>10</v>
      </c>
      <c r="K111" s="4" t="s">
        <v>3688</v>
      </c>
      <c r="L111" s="4" t="s">
        <v>3708</v>
      </c>
      <c r="M111" s="10" t="s">
        <v>3709</v>
      </c>
      <c r="N111" s="14">
        <v>-0.56665230838839897</v>
      </c>
      <c r="O111" s="14">
        <v>-0.21539910300391399</v>
      </c>
      <c r="P111" s="14">
        <v>0.55293167552998701</v>
      </c>
      <c r="Q111" s="14">
        <v>-1.4817803017454301</v>
      </c>
      <c r="R111" s="14">
        <v>-1.7391618661600801</v>
      </c>
      <c r="S111" s="14">
        <v>-1.6707743995250499</v>
      </c>
      <c r="T111" s="14">
        <v>-7.6373245287442201E-2</v>
      </c>
      <c r="U111" s="14">
        <v>-1.6305721891435201</v>
      </c>
      <c r="V111" s="4">
        <v>0.57259341255116702</v>
      </c>
      <c r="W111" s="4">
        <v>0.13331721837333499</v>
      </c>
      <c r="X111" s="14">
        <v>0.30876356372363495</v>
      </c>
      <c r="Y111" s="14">
        <v>0.68688934601149221</v>
      </c>
      <c r="Z111" s="14">
        <v>1.5140011623177878</v>
      </c>
      <c r="AA111" s="14">
        <v>-0.67637616760742281</v>
      </c>
      <c r="AB111" s="14">
        <v>-0.95344867228174124</v>
      </c>
      <c r="AC111" s="14">
        <v>-0.8798292321637502</v>
      </c>
      <c r="AD111" s="7">
        <v>3.6568038199453499E-2</v>
      </c>
      <c r="AE111" s="8">
        <v>0.13495347430750701</v>
      </c>
      <c r="AF111" s="13">
        <v>-1.5541989438560799</v>
      </c>
      <c r="AG111" s="8">
        <v>1</v>
      </c>
      <c r="AH111" s="8">
        <v>1</v>
      </c>
      <c r="AI111" s="4">
        <v>1</v>
      </c>
      <c r="AJ111" s="4" t="str">
        <f t="shared" si="9"/>
        <v>-</v>
      </c>
      <c r="AK111" s="4" t="str">
        <f t="shared" si="10"/>
        <v>+</v>
      </c>
      <c r="AL111" s="4" t="b">
        <v>0</v>
      </c>
      <c r="AM111" s="4" t="b">
        <v>0</v>
      </c>
      <c r="AN111" s="4" t="b">
        <v>0</v>
      </c>
      <c r="AO111" s="4" t="b">
        <v>0</v>
      </c>
      <c r="AP111" s="4" t="b">
        <v>0</v>
      </c>
      <c r="AQ111" s="15" t="b">
        <v>0</v>
      </c>
      <c r="AR111" s="16" t="b">
        <f t="shared" si="11"/>
        <v>1</v>
      </c>
      <c r="AS111" s="17" t="b">
        <f t="shared" si="12"/>
        <v>1</v>
      </c>
      <c r="AT111" s="16" t="b">
        <f t="shared" si="7"/>
        <v>0</v>
      </c>
      <c r="AU111" s="20" t="b">
        <f t="shared" si="8"/>
        <v>0</v>
      </c>
    </row>
    <row r="112" spans="1:47" ht="25" customHeight="1" x14ac:dyDescent="0.2">
      <c r="A112" s="4" t="s">
        <v>563</v>
      </c>
      <c r="B112" s="4" t="s">
        <v>563</v>
      </c>
      <c r="C112" s="10" t="s">
        <v>564</v>
      </c>
      <c r="D112" s="4">
        <v>3</v>
      </c>
      <c r="E112" s="4">
        <v>3</v>
      </c>
      <c r="F112" s="4">
        <v>3</v>
      </c>
      <c r="G112" s="4">
        <v>1</v>
      </c>
      <c r="H112" s="4">
        <v>3</v>
      </c>
      <c r="I112" s="4">
        <v>3</v>
      </c>
      <c r="J112" s="4">
        <v>3</v>
      </c>
      <c r="K112" s="4" t="s">
        <v>548</v>
      </c>
      <c r="L112" s="4" t="s">
        <v>565</v>
      </c>
      <c r="M112" s="10" t="s">
        <v>566</v>
      </c>
      <c r="N112" s="14">
        <v>-1.1955764579988</v>
      </c>
      <c r="O112" s="14">
        <v>-1.21211041572612</v>
      </c>
      <c r="P112" s="14" t="s">
        <v>17</v>
      </c>
      <c r="Q112" s="14">
        <v>-2.6974866662072698</v>
      </c>
      <c r="R112" s="14">
        <v>-2.4876915948769698</v>
      </c>
      <c r="S112" s="14">
        <v>-3.0791016298776399</v>
      </c>
      <c r="T112" s="14">
        <v>-1.20384343686246</v>
      </c>
      <c r="U112" s="14">
        <v>-2.7547599636539601</v>
      </c>
      <c r="V112" s="4">
        <v>1.1691273628838801E-2</v>
      </c>
      <c r="W112" s="4">
        <v>0.29983600571843999</v>
      </c>
      <c r="X112" s="14">
        <v>1.07225973810514</v>
      </c>
      <c r="Y112" s="14">
        <v>1.0533756540221646</v>
      </c>
      <c r="Z112" s="14" t="s">
        <v>8269</v>
      </c>
      <c r="AA112" s="14">
        <v>-0.64313104277385524</v>
      </c>
      <c r="AB112" s="14">
        <v>-0.40351583191306367</v>
      </c>
      <c r="AC112" s="14">
        <v>-1.078988517440385</v>
      </c>
      <c r="AD112" s="7">
        <v>1.2085256763109399E-2</v>
      </c>
      <c r="AE112" s="8">
        <v>7.8050616595081501E-2</v>
      </c>
      <c r="AF112" s="13">
        <v>-1.5509165267914999</v>
      </c>
      <c r="AG112" s="8">
        <v>0.207662279590489</v>
      </c>
      <c r="AH112" s="8">
        <v>0.58802861582532895</v>
      </c>
      <c r="AI112" s="4">
        <v>1</v>
      </c>
      <c r="AJ112" s="4" t="str">
        <f t="shared" si="9"/>
        <v>-</v>
      </c>
      <c r="AK112" s="4" t="str">
        <f t="shared" si="10"/>
        <v>+</v>
      </c>
      <c r="AL112" s="4" t="b">
        <v>0</v>
      </c>
      <c r="AM112" s="4" t="b">
        <v>0</v>
      </c>
      <c r="AN112" s="4" t="b">
        <v>1</v>
      </c>
      <c r="AO112" s="4" t="b">
        <v>0</v>
      </c>
      <c r="AP112" s="4" t="b">
        <v>0</v>
      </c>
      <c r="AQ112" s="15" t="b">
        <v>0</v>
      </c>
      <c r="AR112" s="16" t="b">
        <f t="shared" si="11"/>
        <v>1</v>
      </c>
      <c r="AS112" s="17" t="b">
        <f t="shared" si="12"/>
        <v>1</v>
      </c>
      <c r="AT112" s="16" t="b">
        <f t="shared" si="7"/>
        <v>0</v>
      </c>
      <c r="AU112" s="20" t="b">
        <f t="shared" si="8"/>
        <v>0</v>
      </c>
    </row>
    <row r="113" spans="1:47" ht="25" customHeight="1" x14ac:dyDescent="0.2">
      <c r="A113" s="4" t="s">
        <v>595</v>
      </c>
      <c r="B113" s="4" t="s">
        <v>595</v>
      </c>
      <c r="C113" s="10" t="s">
        <v>597</v>
      </c>
      <c r="D113" s="4" t="s">
        <v>596</v>
      </c>
      <c r="E113" s="4" t="s">
        <v>596</v>
      </c>
      <c r="F113" s="4" t="s">
        <v>596</v>
      </c>
      <c r="G113" s="4">
        <v>2</v>
      </c>
      <c r="H113" s="4">
        <v>13</v>
      </c>
      <c r="I113" s="4">
        <v>13</v>
      </c>
      <c r="J113" s="4">
        <v>13</v>
      </c>
      <c r="K113" s="4" t="s">
        <v>582</v>
      </c>
      <c r="L113" s="4" t="s">
        <v>598</v>
      </c>
      <c r="M113" s="10" t="s">
        <v>599</v>
      </c>
      <c r="N113" s="14">
        <v>0.36711027002088797</v>
      </c>
      <c r="O113" s="14">
        <v>1.13956876778104</v>
      </c>
      <c r="P113" s="14">
        <v>0.53157669322143897</v>
      </c>
      <c r="Q113" s="14">
        <v>-0.54530178336063495</v>
      </c>
      <c r="R113" s="14">
        <v>-1.04030561542406</v>
      </c>
      <c r="S113" s="14">
        <v>-1.00629291072094</v>
      </c>
      <c r="T113" s="14">
        <v>0.67941857700778996</v>
      </c>
      <c r="U113" s="14">
        <v>-0.86396676983521203</v>
      </c>
      <c r="V113" s="4">
        <v>0.40689795974124998</v>
      </c>
      <c r="W113" s="4">
        <v>0.276495472338946</v>
      </c>
      <c r="X113" s="14">
        <v>0.5099809484182104</v>
      </c>
      <c r="Y113" s="14">
        <v>1.3675180047157323</v>
      </c>
      <c r="Z113" s="14">
        <v>0.69256169912538235</v>
      </c>
      <c r="AA113" s="14">
        <v>-0.50292414441968558</v>
      </c>
      <c r="AB113" s="14">
        <v>-1.0524476854701259</v>
      </c>
      <c r="AC113" s="14">
        <v>-1.0146888223695134</v>
      </c>
      <c r="AD113" s="6">
        <v>7.9620550821492102E-3</v>
      </c>
      <c r="AE113" s="8">
        <v>6.6633662201743202E-2</v>
      </c>
      <c r="AF113" s="13">
        <v>-1.5433853468430001</v>
      </c>
      <c r="AG113" s="8">
        <v>1</v>
      </c>
      <c r="AH113" s="8">
        <v>1</v>
      </c>
      <c r="AI113" s="4">
        <v>1</v>
      </c>
      <c r="AJ113" s="4" t="str">
        <f t="shared" si="9"/>
        <v>-</v>
      </c>
      <c r="AK113" s="4" t="str">
        <f t="shared" si="10"/>
        <v>+</v>
      </c>
      <c r="AL113" s="4" t="b">
        <v>0</v>
      </c>
      <c r="AM113" s="4" t="b">
        <v>0</v>
      </c>
      <c r="AN113" s="4" t="b">
        <v>0</v>
      </c>
      <c r="AO113" s="4" t="b">
        <v>0</v>
      </c>
      <c r="AP113" s="4" t="b">
        <v>0</v>
      </c>
      <c r="AQ113" s="15" t="b">
        <v>0</v>
      </c>
      <c r="AR113" s="16" t="b">
        <f t="shared" si="11"/>
        <v>1</v>
      </c>
      <c r="AS113" s="17" t="b">
        <f t="shared" si="12"/>
        <v>1</v>
      </c>
      <c r="AT113" s="16" t="b">
        <f t="shared" si="7"/>
        <v>0</v>
      </c>
      <c r="AU113" s="20" t="b">
        <f t="shared" si="8"/>
        <v>0</v>
      </c>
    </row>
    <row r="114" spans="1:47" ht="25" customHeight="1" x14ac:dyDescent="0.2">
      <c r="A114" s="4" t="s">
        <v>1309</v>
      </c>
      <c r="B114" s="4" t="s">
        <v>1310</v>
      </c>
      <c r="C114" s="10" t="s">
        <v>1312</v>
      </c>
      <c r="D114" s="4" t="s">
        <v>1311</v>
      </c>
      <c r="E114" s="4" t="s">
        <v>1311</v>
      </c>
      <c r="F114" s="4" t="s">
        <v>1311</v>
      </c>
      <c r="G114" s="4">
        <v>2</v>
      </c>
      <c r="H114" s="4">
        <v>36</v>
      </c>
      <c r="I114" s="4">
        <v>36</v>
      </c>
      <c r="J114" s="4">
        <v>36</v>
      </c>
      <c r="K114" s="4" t="s">
        <v>1286</v>
      </c>
      <c r="L114" s="4" t="s">
        <v>1313</v>
      </c>
      <c r="M114" s="10" t="s">
        <v>1314</v>
      </c>
      <c r="N114" s="14">
        <v>5.5337175674471801</v>
      </c>
      <c r="O114" s="14">
        <v>5.5908353506186304</v>
      </c>
      <c r="P114" s="14">
        <v>4.7483590454998303</v>
      </c>
      <c r="Q114" s="14">
        <v>3.67902670855162</v>
      </c>
      <c r="R114" s="14">
        <v>3.93496680402626</v>
      </c>
      <c r="S114" s="14">
        <v>3.6304921159218</v>
      </c>
      <c r="T114" s="14">
        <v>5.29097065452188</v>
      </c>
      <c r="U114" s="14">
        <v>3.7481618761665598</v>
      </c>
      <c r="V114" s="4">
        <v>0.47078246459774797</v>
      </c>
      <c r="W114" s="4">
        <v>0.163587782168894</v>
      </c>
      <c r="X114" s="14">
        <v>1.1244519987830652</v>
      </c>
      <c r="Y114" s="14">
        <v>1.1877820022253667</v>
      </c>
      <c r="Z114" s="14">
        <v>0.25367664412562391</v>
      </c>
      <c r="AA114" s="14">
        <v>-0.93195796596799685</v>
      </c>
      <c r="AB114" s="14">
        <v>-0.64818142165117087</v>
      </c>
      <c r="AC114" s="14">
        <v>-0.98577125751488504</v>
      </c>
      <c r="AD114" s="7">
        <v>2.03867985717495E-2</v>
      </c>
      <c r="AE114" s="8">
        <v>0.100635470656725</v>
      </c>
      <c r="AF114" s="13">
        <v>-1.5428087783553199</v>
      </c>
      <c r="AG114" s="8">
        <v>1</v>
      </c>
      <c r="AH114" s="8">
        <v>1</v>
      </c>
      <c r="AI114" s="4">
        <v>1</v>
      </c>
      <c r="AJ114" s="4" t="str">
        <f t="shared" si="9"/>
        <v>-</v>
      </c>
      <c r="AK114" s="4" t="str">
        <f t="shared" si="10"/>
        <v>+</v>
      </c>
      <c r="AL114" s="4" t="b">
        <v>0</v>
      </c>
      <c r="AM114" s="4" t="b">
        <v>0</v>
      </c>
      <c r="AN114" s="4" t="b">
        <v>0</v>
      </c>
      <c r="AO114" s="4" t="b">
        <v>0</v>
      </c>
      <c r="AP114" s="4" t="b">
        <v>0</v>
      </c>
      <c r="AQ114" s="15" t="b">
        <v>0</v>
      </c>
      <c r="AR114" s="16" t="b">
        <f t="shared" si="11"/>
        <v>1</v>
      </c>
      <c r="AS114" s="17" t="b">
        <f t="shared" si="12"/>
        <v>1</v>
      </c>
      <c r="AT114" s="16" t="b">
        <f t="shared" si="7"/>
        <v>0</v>
      </c>
      <c r="AU114" s="20" t="b">
        <f t="shared" si="8"/>
        <v>0</v>
      </c>
    </row>
    <row r="115" spans="1:47" ht="25" customHeight="1" x14ac:dyDescent="0.2">
      <c r="A115" s="4" t="s">
        <v>4257</v>
      </c>
      <c r="B115" s="4" t="s">
        <v>4257</v>
      </c>
      <c r="C115" s="10" t="s">
        <v>4258</v>
      </c>
      <c r="D115" s="4">
        <v>21</v>
      </c>
      <c r="E115" s="4">
        <v>21</v>
      </c>
      <c r="F115" s="4">
        <v>15</v>
      </c>
      <c r="G115" s="4">
        <v>1</v>
      </c>
      <c r="H115" s="4">
        <v>21</v>
      </c>
      <c r="I115" s="4">
        <v>21</v>
      </c>
      <c r="J115" s="4">
        <v>15</v>
      </c>
      <c r="K115" s="4" t="s">
        <v>4261</v>
      </c>
      <c r="L115" s="4" t="s">
        <v>4259</v>
      </c>
      <c r="M115" s="10" t="s">
        <v>4260</v>
      </c>
      <c r="N115" s="14">
        <v>2.0795851412327502</v>
      </c>
      <c r="O115" s="14">
        <v>1.77085544991688</v>
      </c>
      <c r="P115" s="14">
        <v>1.66749709324134</v>
      </c>
      <c r="Q115" s="14">
        <v>0.35649963131588402</v>
      </c>
      <c r="R115" s="14">
        <v>0.343794321008495</v>
      </c>
      <c r="S115" s="14">
        <v>0.21907539051278799</v>
      </c>
      <c r="T115" s="14">
        <v>1.8393125614636501</v>
      </c>
      <c r="U115" s="14">
        <v>0.30645644761238899</v>
      </c>
      <c r="V115" s="4">
        <v>0.21440364249550101</v>
      </c>
      <c r="W115" s="4">
        <v>7.5940391639657406E-2</v>
      </c>
      <c r="X115" s="14">
        <v>1.1818302073625655</v>
      </c>
      <c r="Y115" s="14">
        <v>0.81939269435495432</v>
      </c>
      <c r="Z115" s="14">
        <v>0.69805371467220978</v>
      </c>
      <c r="AA115" s="14">
        <v>-0.84100998093265622</v>
      </c>
      <c r="AB115" s="14">
        <v>-0.85592555659424241</v>
      </c>
      <c r="AC115" s="14">
        <v>-1.0023410788628306</v>
      </c>
      <c r="AD115" s="6">
        <v>3.0669810867061599E-3</v>
      </c>
      <c r="AE115" s="8">
        <v>5.2885730518948799E-2</v>
      </c>
      <c r="AF115" s="13">
        <v>-1.53285611385126</v>
      </c>
      <c r="AG115" s="8">
        <v>1</v>
      </c>
      <c r="AH115" s="8">
        <v>1</v>
      </c>
      <c r="AI115" s="4">
        <v>1</v>
      </c>
      <c r="AJ115" s="4" t="str">
        <f t="shared" si="9"/>
        <v>-</v>
      </c>
      <c r="AK115" s="4" t="str">
        <f t="shared" si="10"/>
        <v>+</v>
      </c>
      <c r="AL115" s="4" t="b">
        <v>0</v>
      </c>
      <c r="AM115" s="4" t="b">
        <v>0</v>
      </c>
      <c r="AN115" s="4" t="b">
        <v>0</v>
      </c>
      <c r="AO115" s="4" t="b">
        <v>0</v>
      </c>
      <c r="AP115" s="4" t="b">
        <v>0</v>
      </c>
      <c r="AQ115" s="15" t="b">
        <v>0</v>
      </c>
      <c r="AR115" s="16" t="b">
        <f t="shared" si="11"/>
        <v>1</v>
      </c>
      <c r="AS115" s="17" t="b">
        <f t="shared" si="12"/>
        <v>1</v>
      </c>
      <c r="AT115" s="16" t="b">
        <f t="shared" si="7"/>
        <v>0</v>
      </c>
      <c r="AU115" s="20" t="b">
        <f t="shared" si="8"/>
        <v>0</v>
      </c>
    </row>
    <row r="116" spans="1:47" ht="25" customHeight="1" x14ac:dyDescent="0.2">
      <c r="A116" s="4" t="s">
        <v>4034</v>
      </c>
      <c r="B116" s="4" t="s">
        <v>4034</v>
      </c>
      <c r="C116" s="10" t="s">
        <v>4035</v>
      </c>
      <c r="D116" s="4">
        <v>19</v>
      </c>
      <c r="E116" s="4">
        <v>19</v>
      </c>
      <c r="F116" s="4">
        <v>19</v>
      </c>
      <c r="G116" s="4">
        <v>1</v>
      </c>
      <c r="H116" s="4">
        <v>19</v>
      </c>
      <c r="I116" s="4">
        <v>19</v>
      </c>
      <c r="J116" s="4">
        <v>19</v>
      </c>
      <c r="K116" s="4" t="s">
        <v>4017</v>
      </c>
      <c r="L116" s="4" t="s">
        <v>4036</v>
      </c>
      <c r="M116" s="10" t="s">
        <v>4037</v>
      </c>
      <c r="N116" s="14">
        <v>2.0515064747772098</v>
      </c>
      <c r="O116" s="14">
        <v>1.5931246472263201</v>
      </c>
      <c r="P116" s="14">
        <v>1.4593438170001001</v>
      </c>
      <c r="Q116" s="14">
        <v>0</v>
      </c>
      <c r="R116" s="14">
        <v>0.76253694911616399</v>
      </c>
      <c r="S116" s="14">
        <v>-0.23024153912841799</v>
      </c>
      <c r="T116" s="14">
        <v>1.70132497966788</v>
      </c>
      <c r="U116" s="14">
        <v>0.17743180332924899</v>
      </c>
      <c r="V116" s="4">
        <v>0.31055536909182901</v>
      </c>
      <c r="W116" s="4">
        <v>0.51962853588385705</v>
      </c>
      <c r="X116" s="14">
        <v>1.2110844908407057</v>
      </c>
      <c r="Y116" s="14">
        <v>0.71191615710570577</v>
      </c>
      <c r="Z116" s="14">
        <v>0.56623159873980222</v>
      </c>
      <c r="AA116" s="14">
        <v>-1.0229636478748569</v>
      </c>
      <c r="AB116" s="14">
        <v>-0.19257667477996979</v>
      </c>
      <c r="AC116" s="14">
        <v>-1.2736919240313864</v>
      </c>
      <c r="AD116" s="7">
        <v>1.86710063852501E-2</v>
      </c>
      <c r="AE116" s="8">
        <v>9.3594894084999603E-2</v>
      </c>
      <c r="AF116" s="13">
        <v>-1.5238931763386301</v>
      </c>
      <c r="AG116" s="8">
        <v>1</v>
      </c>
      <c r="AH116" s="8">
        <v>1</v>
      </c>
      <c r="AI116" s="4">
        <v>1</v>
      </c>
      <c r="AJ116" s="4" t="str">
        <f t="shared" si="9"/>
        <v>-</v>
      </c>
      <c r="AK116" s="4" t="str">
        <f t="shared" si="10"/>
        <v>+</v>
      </c>
      <c r="AL116" s="4" t="b">
        <v>0</v>
      </c>
      <c r="AM116" s="4" t="b">
        <v>0</v>
      </c>
      <c r="AN116" s="4" t="b">
        <v>0</v>
      </c>
      <c r="AO116" s="4" t="b">
        <v>0</v>
      </c>
      <c r="AP116" s="4" t="b">
        <v>0</v>
      </c>
      <c r="AQ116" s="15" t="b">
        <v>0</v>
      </c>
      <c r="AR116" s="16" t="b">
        <f t="shared" si="11"/>
        <v>1</v>
      </c>
      <c r="AS116" s="17" t="b">
        <f t="shared" si="12"/>
        <v>1</v>
      </c>
      <c r="AT116" s="16" t="b">
        <f t="shared" si="7"/>
        <v>0</v>
      </c>
      <c r="AU116" s="20" t="b">
        <f t="shared" si="8"/>
        <v>0</v>
      </c>
    </row>
    <row r="117" spans="1:47" ht="25" customHeight="1" x14ac:dyDescent="0.2">
      <c r="A117" s="4" t="s">
        <v>3753</v>
      </c>
      <c r="B117" s="4" t="s">
        <v>3753</v>
      </c>
      <c r="C117" s="10" t="s">
        <v>3754</v>
      </c>
      <c r="D117" s="4">
        <v>121</v>
      </c>
      <c r="E117" s="4">
        <v>121</v>
      </c>
      <c r="F117" s="4">
        <v>117</v>
      </c>
      <c r="G117" s="4">
        <v>1</v>
      </c>
      <c r="H117" s="4">
        <v>121</v>
      </c>
      <c r="I117" s="4">
        <v>121</v>
      </c>
      <c r="J117" s="4">
        <v>117</v>
      </c>
      <c r="K117" s="4" t="s">
        <v>3723</v>
      </c>
      <c r="L117" s="4" t="s">
        <v>3755</v>
      </c>
      <c r="M117" s="10" t="s">
        <v>3756</v>
      </c>
      <c r="N117" s="14">
        <v>4.7489098208856504</v>
      </c>
      <c r="O117" s="14">
        <v>4.8281838017033598</v>
      </c>
      <c r="P117" s="14">
        <v>4.8738390227622803</v>
      </c>
      <c r="Q117" s="14">
        <v>3.2004199303991001</v>
      </c>
      <c r="R117" s="14">
        <v>3.2635765745688601</v>
      </c>
      <c r="S117" s="14">
        <v>3.4277816397882401</v>
      </c>
      <c r="T117" s="14">
        <v>4.8169775484504296</v>
      </c>
      <c r="U117" s="14">
        <v>3.2972593815854001</v>
      </c>
      <c r="V117" s="4">
        <v>6.3214013117024098E-2</v>
      </c>
      <c r="W117" s="4">
        <v>0.11736368833874</v>
      </c>
      <c r="X117" s="14">
        <v>0.82686589475050276</v>
      </c>
      <c r="Y117" s="14">
        <v>0.92161838120944295</v>
      </c>
      <c r="Z117" s="14">
        <v>0.97618793442909013</v>
      </c>
      <c r="AA117" s="14">
        <v>-1.0239717428537309</v>
      </c>
      <c r="AB117" s="14">
        <v>-0.94848355606457413</v>
      </c>
      <c r="AC117" s="14">
        <v>-0.75221691147072856</v>
      </c>
      <c r="AD117" s="6">
        <v>2.4530184132309102E-4</v>
      </c>
      <c r="AE117" s="7">
        <v>2.4859594722040201E-2</v>
      </c>
      <c r="AF117" s="13">
        <v>-1.5197181668650299</v>
      </c>
      <c r="AG117" s="8">
        <v>1</v>
      </c>
      <c r="AH117" s="8">
        <v>1</v>
      </c>
      <c r="AI117" s="4">
        <v>1</v>
      </c>
      <c r="AJ117" s="4" t="str">
        <f t="shared" si="9"/>
        <v>-</v>
      </c>
      <c r="AK117" s="4" t="str">
        <f t="shared" si="10"/>
        <v>+</v>
      </c>
      <c r="AL117" s="4" t="b">
        <v>0</v>
      </c>
      <c r="AM117" s="4" t="b">
        <v>0</v>
      </c>
      <c r="AN117" s="4" t="b">
        <v>0</v>
      </c>
      <c r="AO117" s="4" t="b">
        <v>0</v>
      </c>
      <c r="AP117" s="4" t="b">
        <v>0</v>
      </c>
      <c r="AQ117" s="15" t="b">
        <v>0</v>
      </c>
      <c r="AR117" s="16" t="b">
        <f t="shared" si="11"/>
        <v>1</v>
      </c>
      <c r="AS117" s="17" t="b">
        <f t="shared" si="12"/>
        <v>1</v>
      </c>
      <c r="AT117" s="16" t="b">
        <f t="shared" si="7"/>
        <v>0</v>
      </c>
      <c r="AU117" s="20" t="b">
        <f t="shared" si="8"/>
        <v>0</v>
      </c>
    </row>
    <row r="118" spans="1:47" ht="25" customHeight="1" x14ac:dyDescent="0.2">
      <c r="A118" s="4" t="s">
        <v>3668</v>
      </c>
      <c r="B118" s="4" t="s">
        <v>3668</v>
      </c>
      <c r="C118" s="10" t="s">
        <v>3669</v>
      </c>
      <c r="D118" s="4">
        <v>76</v>
      </c>
      <c r="E118" s="4">
        <v>63</v>
      </c>
      <c r="F118" s="4">
        <v>61</v>
      </c>
      <c r="G118" s="4">
        <v>1</v>
      </c>
      <c r="H118" s="4">
        <v>76</v>
      </c>
      <c r="I118" s="4">
        <v>63</v>
      </c>
      <c r="J118" s="4">
        <v>61</v>
      </c>
      <c r="K118" s="4" t="s">
        <v>3638</v>
      </c>
      <c r="L118" s="4" t="s">
        <v>3670</v>
      </c>
      <c r="M118" s="10" t="s">
        <v>3671</v>
      </c>
      <c r="N118" s="14">
        <v>3.6266046035638899</v>
      </c>
      <c r="O118" s="14">
        <v>3.68155551588602</v>
      </c>
      <c r="P118" s="14">
        <v>3.2147008332081701</v>
      </c>
      <c r="Q118" s="14">
        <v>2.07327760721622</v>
      </c>
      <c r="R118" s="14">
        <v>2.0631530872619002</v>
      </c>
      <c r="S118" s="14">
        <v>1.8481862015389501</v>
      </c>
      <c r="T118" s="14">
        <v>3.5076203175526901</v>
      </c>
      <c r="U118" s="14">
        <v>1.9948722986723599</v>
      </c>
      <c r="V118" s="4">
        <v>0.25515930107044099</v>
      </c>
      <c r="W118" s="4">
        <v>0.12713471121314801</v>
      </c>
      <c r="X118" s="14">
        <v>1.0323154214790782</v>
      </c>
      <c r="Y118" s="14">
        <v>1.0971193703412176</v>
      </c>
      <c r="Z118" s="14">
        <v>0.54655477179638901</v>
      </c>
      <c r="AA118" s="14">
        <v>-0.79953265862924383</v>
      </c>
      <c r="AB118" s="14">
        <v>-0.81147256727948147</v>
      </c>
      <c r="AC118" s="14">
        <v>-1.0649843377079617</v>
      </c>
      <c r="AD118" s="6">
        <v>2.9711490914563102E-3</v>
      </c>
      <c r="AE118" s="8">
        <v>5.2885730518948799E-2</v>
      </c>
      <c r="AF118" s="13">
        <v>-1.5127480188803399</v>
      </c>
      <c r="AG118" s="8">
        <v>1</v>
      </c>
      <c r="AH118" s="8">
        <v>1</v>
      </c>
      <c r="AI118" s="4">
        <v>1</v>
      </c>
      <c r="AJ118" s="4" t="str">
        <f t="shared" si="9"/>
        <v>-</v>
      </c>
      <c r="AK118" s="4" t="str">
        <f t="shared" si="10"/>
        <v>+</v>
      </c>
      <c r="AL118" s="4" t="b">
        <v>0</v>
      </c>
      <c r="AM118" s="4" t="b">
        <v>0</v>
      </c>
      <c r="AN118" s="4" t="b">
        <v>0</v>
      </c>
      <c r="AO118" s="4" t="b">
        <v>0</v>
      </c>
      <c r="AP118" s="4" t="b">
        <v>0</v>
      </c>
      <c r="AQ118" s="15" t="b">
        <v>0</v>
      </c>
      <c r="AR118" s="16" t="b">
        <f t="shared" si="11"/>
        <v>1</v>
      </c>
      <c r="AS118" s="17" t="b">
        <f t="shared" si="12"/>
        <v>1</v>
      </c>
      <c r="AT118" s="16" t="b">
        <f t="shared" si="7"/>
        <v>0</v>
      </c>
      <c r="AU118" s="20" t="b">
        <f t="shared" si="8"/>
        <v>0</v>
      </c>
    </row>
    <row r="119" spans="1:47" ht="25" customHeight="1" x14ac:dyDescent="0.2">
      <c r="A119" s="4" t="s">
        <v>3095</v>
      </c>
      <c r="B119" s="4" t="s">
        <v>3095</v>
      </c>
      <c r="C119" s="10" t="s">
        <v>3096</v>
      </c>
      <c r="D119" s="4">
        <v>19</v>
      </c>
      <c r="E119" s="4">
        <v>11</v>
      </c>
      <c r="F119" s="4">
        <v>7</v>
      </c>
      <c r="G119" s="4">
        <v>1</v>
      </c>
      <c r="H119" s="4">
        <v>19</v>
      </c>
      <c r="I119" s="4">
        <v>11</v>
      </c>
      <c r="J119" s="4">
        <v>7</v>
      </c>
      <c r="K119" s="4" t="s">
        <v>3061</v>
      </c>
      <c r="L119" s="4" t="s">
        <v>3097</v>
      </c>
      <c r="M119" s="10" t="s">
        <v>3098</v>
      </c>
      <c r="N119" s="14">
        <v>1.55239651841577</v>
      </c>
      <c r="O119" s="14">
        <v>2.3094378395072899</v>
      </c>
      <c r="P119" s="14">
        <v>1.4538720254969699</v>
      </c>
      <c r="Q119" s="14">
        <v>0.33467537641291001</v>
      </c>
      <c r="R119" s="14">
        <v>0.44342650881158002</v>
      </c>
      <c r="S119" s="14">
        <v>1.34567845096356E-3</v>
      </c>
      <c r="T119" s="14">
        <v>1.77190212780668</v>
      </c>
      <c r="U119" s="14">
        <v>0.25981585455848499</v>
      </c>
      <c r="V119" s="4">
        <v>0.46811884168588902</v>
      </c>
      <c r="W119" s="4">
        <v>0.230351527349588</v>
      </c>
      <c r="X119" s="14">
        <v>0.60182620249039642</v>
      </c>
      <c r="Y119" s="14">
        <v>1.4509882466633233</v>
      </c>
      <c r="Z119" s="14">
        <v>0.49131273713899176</v>
      </c>
      <c r="AA119" s="14">
        <v>-0.76407357783445118</v>
      </c>
      <c r="AB119" s="14">
        <v>-0.64208904235278585</v>
      </c>
      <c r="AC119" s="14">
        <v>-1.1379645661054762</v>
      </c>
      <c r="AD119" s="7">
        <v>1.63067555639579E-2</v>
      </c>
      <c r="AE119" s="8">
        <v>8.7055235804934405E-2</v>
      </c>
      <c r="AF119" s="13">
        <v>-1.5120862732481899</v>
      </c>
      <c r="AG119" s="8">
        <v>1</v>
      </c>
      <c r="AH119" s="8">
        <v>1</v>
      </c>
      <c r="AI119" s="4">
        <v>1</v>
      </c>
      <c r="AJ119" s="4" t="str">
        <f t="shared" si="9"/>
        <v>-</v>
      </c>
      <c r="AK119" s="4" t="str">
        <f t="shared" si="10"/>
        <v>+</v>
      </c>
      <c r="AL119" s="4" t="b">
        <v>0</v>
      </c>
      <c r="AM119" s="4" t="b">
        <v>0</v>
      </c>
      <c r="AN119" s="4" t="b">
        <v>0</v>
      </c>
      <c r="AO119" s="4" t="b">
        <v>0</v>
      </c>
      <c r="AP119" s="4" t="b">
        <v>0</v>
      </c>
      <c r="AQ119" s="15" t="b">
        <v>0</v>
      </c>
      <c r="AR119" s="16" t="b">
        <f t="shared" si="11"/>
        <v>1</v>
      </c>
      <c r="AS119" s="17" t="b">
        <f t="shared" si="12"/>
        <v>1</v>
      </c>
      <c r="AT119" s="16" t="b">
        <f t="shared" si="7"/>
        <v>0</v>
      </c>
      <c r="AU119" s="20" t="b">
        <f t="shared" si="8"/>
        <v>0</v>
      </c>
    </row>
    <row r="120" spans="1:47" ht="25" customHeight="1" x14ac:dyDescent="0.2">
      <c r="A120" s="4" t="s">
        <v>3022</v>
      </c>
      <c r="B120" s="4" t="s">
        <v>3022</v>
      </c>
      <c r="C120" s="10" t="s">
        <v>3024</v>
      </c>
      <c r="D120" s="4" t="s">
        <v>3023</v>
      </c>
      <c r="E120" s="4" t="s">
        <v>3023</v>
      </c>
      <c r="F120" s="4" t="s">
        <v>3023</v>
      </c>
      <c r="G120" s="4">
        <v>2</v>
      </c>
      <c r="H120" s="4">
        <v>18</v>
      </c>
      <c r="I120" s="4">
        <v>18</v>
      </c>
      <c r="J120" s="4">
        <v>18</v>
      </c>
      <c r="K120" s="4" t="s">
        <v>2989</v>
      </c>
      <c r="L120" s="4" t="s">
        <v>3025</v>
      </c>
      <c r="M120" s="10" t="s">
        <v>3026</v>
      </c>
      <c r="N120" s="14">
        <v>1.5709470334437801</v>
      </c>
      <c r="O120" s="14">
        <v>1.29298057476123</v>
      </c>
      <c r="P120" s="14">
        <v>1.0268628638624</v>
      </c>
      <c r="Q120" s="14">
        <v>0.26837416415271798</v>
      </c>
      <c r="R120" s="14">
        <v>-0.50536126047341801</v>
      </c>
      <c r="S120" s="14">
        <v>-0.37165155440268899</v>
      </c>
      <c r="T120" s="14">
        <v>1.2969301573558101</v>
      </c>
      <c r="U120" s="14">
        <v>-0.20287955024113</v>
      </c>
      <c r="V120" s="4">
        <v>0.27206358686761101</v>
      </c>
      <c r="W120" s="4">
        <v>0.41355727399222297</v>
      </c>
      <c r="X120" s="14">
        <v>1.1647151020978537</v>
      </c>
      <c r="Y120" s="14">
        <v>0.84852713298411031</v>
      </c>
      <c r="Z120" s="14">
        <v>0.54581716231676991</v>
      </c>
      <c r="AA120" s="14">
        <v>-0.31696679619967388</v>
      </c>
      <c r="AB120" s="14">
        <v>-1.1970939658712272</v>
      </c>
      <c r="AC120" s="14">
        <v>-1.0449986353278324</v>
      </c>
      <c r="AD120" s="6">
        <v>9.3481820856183701E-3</v>
      </c>
      <c r="AE120" s="8">
        <v>7.0185854679644402E-2</v>
      </c>
      <c r="AF120" s="13">
        <v>-1.4998097075969301</v>
      </c>
      <c r="AG120" s="8">
        <v>1</v>
      </c>
      <c r="AH120" s="8">
        <v>1</v>
      </c>
      <c r="AI120" s="4">
        <v>1</v>
      </c>
      <c r="AJ120" s="4" t="str">
        <f t="shared" si="9"/>
        <v>-</v>
      </c>
      <c r="AK120" s="4" t="str">
        <f t="shared" si="10"/>
        <v>+</v>
      </c>
      <c r="AL120" s="4" t="b">
        <v>0</v>
      </c>
      <c r="AM120" s="4" t="b">
        <v>0</v>
      </c>
      <c r="AN120" s="4" t="b">
        <v>0</v>
      </c>
      <c r="AO120" s="4" t="b">
        <v>0</v>
      </c>
      <c r="AP120" s="4" t="b">
        <v>0</v>
      </c>
      <c r="AQ120" s="15" t="b">
        <v>0</v>
      </c>
      <c r="AR120" s="16" t="b">
        <f t="shared" si="11"/>
        <v>1</v>
      </c>
      <c r="AS120" s="17" t="b">
        <f t="shared" si="12"/>
        <v>1</v>
      </c>
      <c r="AT120" s="16" t="b">
        <f t="shared" si="7"/>
        <v>0</v>
      </c>
      <c r="AU120" s="20" t="b">
        <f t="shared" si="8"/>
        <v>0</v>
      </c>
    </row>
    <row r="121" spans="1:47" ht="25" customHeight="1" x14ac:dyDescent="0.2">
      <c r="A121" s="4" t="s">
        <v>2493</v>
      </c>
      <c r="B121" s="4" t="s">
        <v>2493</v>
      </c>
      <c r="C121" s="10" t="s">
        <v>2494</v>
      </c>
      <c r="D121" s="4">
        <v>10</v>
      </c>
      <c r="E121" s="4">
        <v>10</v>
      </c>
      <c r="F121" s="4">
        <v>10</v>
      </c>
      <c r="G121" s="4">
        <v>1</v>
      </c>
      <c r="H121" s="4">
        <v>10</v>
      </c>
      <c r="I121" s="4">
        <v>10</v>
      </c>
      <c r="J121" s="4">
        <v>10</v>
      </c>
      <c r="K121" s="4" t="s">
        <v>2469</v>
      </c>
      <c r="L121" s="4" t="s">
        <v>2495</v>
      </c>
      <c r="M121" s="10" t="s">
        <v>2496</v>
      </c>
      <c r="N121" s="14">
        <v>6.3993680089552599E-2</v>
      </c>
      <c r="O121" s="14">
        <v>-0.458214242093749</v>
      </c>
      <c r="P121" s="14">
        <v>0.42357151035524898</v>
      </c>
      <c r="Q121" s="14">
        <v>-1.7155884725825801</v>
      </c>
      <c r="R121" s="14">
        <v>-1.73959640901283</v>
      </c>
      <c r="S121" s="14">
        <v>-0.98128182721380597</v>
      </c>
      <c r="T121" s="14">
        <v>9.7836494503506094E-3</v>
      </c>
      <c r="U121" s="14">
        <v>-1.4788222362697401</v>
      </c>
      <c r="V121" s="4">
        <v>0.44338535595116202</v>
      </c>
      <c r="W121" s="4">
        <v>0.431049810620037</v>
      </c>
      <c r="X121" s="14">
        <v>0.88302665055512142</v>
      </c>
      <c r="Y121" s="14">
        <v>0.30554885404777959</v>
      </c>
      <c r="Z121" s="14">
        <v>1.2806617768599233</v>
      </c>
      <c r="AA121" s="14">
        <v>-1.0849043910351863</v>
      </c>
      <c r="AB121" s="14">
        <v>-1.1114532993138364</v>
      </c>
      <c r="AC121" s="14">
        <v>-0.27287959111380122</v>
      </c>
      <c r="AD121" s="7">
        <v>1.40600806749473E-2</v>
      </c>
      <c r="AE121" s="8">
        <v>8.2549716083970798E-2</v>
      </c>
      <c r="AF121" s="13">
        <v>-1.4886058857200899</v>
      </c>
      <c r="AG121" s="8">
        <v>1</v>
      </c>
      <c r="AH121" s="8">
        <v>1</v>
      </c>
      <c r="AI121" s="4">
        <v>1</v>
      </c>
      <c r="AJ121" s="4" t="str">
        <f t="shared" si="9"/>
        <v>-</v>
      </c>
      <c r="AK121" s="4" t="str">
        <f t="shared" si="10"/>
        <v>+</v>
      </c>
      <c r="AL121" s="4" t="b">
        <v>0</v>
      </c>
      <c r="AM121" s="4" t="b">
        <v>0</v>
      </c>
      <c r="AN121" s="4" t="b">
        <v>0</v>
      </c>
      <c r="AO121" s="4" t="b">
        <v>0</v>
      </c>
      <c r="AP121" s="4" t="b">
        <v>0</v>
      </c>
      <c r="AQ121" s="15" t="b">
        <v>0</v>
      </c>
      <c r="AR121" s="16" t="b">
        <f t="shared" si="11"/>
        <v>1</v>
      </c>
      <c r="AS121" s="17" t="b">
        <f t="shared" si="12"/>
        <v>1</v>
      </c>
      <c r="AT121" s="16" t="b">
        <f t="shared" si="7"/>
        <v>0</v>
      </c>
      <c r="AU121" s="20" t="b">
        <f t="shared" si="8"/>
        <v>0</v>
      </c>
    </row>
    <row r="122" spans="1:47" ht="25" customHeight="1" x14ac:dyDescent="0.2">
      <c r="A122" s="4" t="s">
        <v>2989</v>
      </c>
      <c r="B122" s="4" t="s">
        <v>2989</v>
      </c>
      <c r="C122" s="10" t="s">
        <v>2990</v>
      </c>
      <c r="D122" s="4">
        <v>19</v>
      </c>
      <c r="E122" s="4">
        <v>19</v>
      </c>
      <c r="F122" s="4">
        <v>19</v>
      </c>
      <c r="G122" s="4">
        <v>1</v>
      </c>
      <c r="H122" s="4">
        <v>19</v>
      </c>
      <c r="I122" s="4">
        <v>19</v>
      </c>
      <c r="J122" s="4">
        <v>19</v>
      </c>
      <c r="K122" s="4" t="s">
        <v>2960</v>
      </c>
      <c r="L122" s="4" t="s">
        <v>2991</v>
      </c>
      <c r="M122" s="10" t="s">
        <v>2992</v>
      </c>
      <c r="N122" s="14">
        <v>4.3334543550827798</v>
      </c>
      <c r="O122" s="14">
        <v>3.90786721763754</v>
      </c>
      <c r="P122" s="14">
        <v>4.2597126984416596</v>
      </c>
      <c r="Q122" s="14">
        <v>2.6983367531574398</v>
      </c>
      <c r="R122" s="14">
        <v>2.5731759203092799</v>
      </c>
      <c r="S122" s="14">
        <v>2.7653921294041002</v>
      </c>
      <c r="T122" s="14">
        <v>4.1670114237206599</v>
      </c>
      <c r="U122" s="14">
        <v>2.6789682676236102</v>
      </c>
      <c r="V122" s="4">
        <v>0.22743405119040899</v>
      </c>
      <c r="W122" s="4">
        <v>9.7560860152019493E-2</v>
      </c>
      <c r="X122" s="14">
        <v>1.0970411591321418</v>
      </c>
      <c r="Y122" s="14">
        <v>0.58424071304240177</v>
      </c>
      <c r="Z122" s="14">
        <v>1.008188016981368</v>
      </c>
      <c r="AA122" s="14">
        <v>-0.87315239678656509</v>
      </c>
      <c r="AB122" s="14">
        <v>-1.0239617734580069</v>
      </c>
      <c r="AC122" s="14">
        <v>-0.79235571891133849</v>
      </c>
      <c r="AD122" s="6">
        <v>2.89953751468831E-3</v>
      </c>
      <c r="AE122" s="8">
        <v>5.2885730518948799E-2</v>
      </c>
      <c r="AF122" s="13">
        <v>-1.48804315609705</v>
      </c>
      <c r="AG122" s="8">
        <v>1</v>
      </c>
      <c r="AH122" s="8">
        <v>1</v>
      </c>
      <c r="AI122" s="4">
        <v>1</v>
      </c>
      <c r="AJ122" s="4" t="str">
        <f t="shared" si="9"/>
        <v>-</v>
      </c>
      <c r="AK122" s="4" t="str">
        <f t="shared" si="10"/>
        <v>+</v>
      </c>
      <c r="AL122" s="4" t="b">
        <v>0</v>
      </c>
      <c r="AM122" s="4" t="b">
        <v>0</v>
      </c>
      <c r="AN122" s="4" t="b">
        <v>0</v>
      </c>
      <c r="AO122" s="4" t="b">
        <v>0</v>
      </c>
      <c r="AP122" s="4" t="b">
        <v>0</v>
      </c>
      <c r="AQ122" s="15" t="b">
        <v>0</v>
      </c>
      <c r="AR122" s="16" t="b">
        <f t="shared" si="11"/>
        <v>1</v>
      </c>
      <c r="AS122" s="17" t="b">
        <f t="shared" si="12"/>
        <v>1</v>
      </c>
      <c r="AT122" s="16" t="b">
        <f t="shared" si="7"/>
        <v>0</v>
      </c>
      <c r="AU122" s="20" t="b">
        <f t="shared" si="8"/>
        <v>0</v>
      </c>
    </row>
    <row r="123" spans="1:47" ht="25" customHeight="1" x14ac:dyDescent="0.2">
      <c r="A123" s="4" t="s">
        <v>2153</v>
      </c>
      <c r="B123" s="4" t="s">
        <v>2153</v>
      </c>
      <c r="C123" s="10" t="s">
        <v>2154</v>
      </c>
      <c r="D123" s="4">
        <v>9</v>
      </c>
      <c r="E123" s="4">
        <v>9</v>
      </c>
      <c r="F123" s="4">
        <v>9</v>
      </c>
      <c r="G123" s="4">
        <v>1</v>
      </c>
      <c r="H123" s="4">
        <v>9</v>
      </c>
      <c r="I123" s="4">
        <v>9</v>
      </c>
      <c r="J123" s="4">
        <v>9</v>
      </c>
      <c r="K123" s="4" t="s">
        <v>2157</v>
      </c>
      <c r="L123" s="4" t="s">
        <v>2155</v>
      </c>
      <c r="M123" s="10" t="s">
        <v>2156</v>
      </c>
      <c r="N123" s="14">
        <v>-0.39745483539085003</v>
      </c>
      <c r="O123" s="14">
        <v>-0.71896512788353595</v>
      </c>
      <c r="P123" s="14" t="s">
        <v>17</v>
      </c>
      <c r="Q123" s="14">
        <v>-2.2468569968489498</v>
      </c>
      <c r="R123" s="14">
        <v>-1.83396075792353</v>
      </c>
      <c r="S123" s="14" t="s">
        <v>17</v>
      </c>
      <c r="T123" s="14">
        <v>-0.55820998163719304</v>
      </c>
      <c r="U123" s="14">
        <v>-2.0404088773862399</v>
      </c>
      <c r="V123" s="4">
        <v>0.22734210804284899</v>
      </c>
      <c r="W123" s="4">
        <v>0.29196173047058299</v>
      </c>
      <c r="X123" s="14">
        <v>1.0224960574471889</v>
      </c>
      <c r="Y123" s="14">
        <v>0.65797719970058655</v>
      </c>
      <c r="Z123" s="14" t="s">
        <v>8269</v>
      </c>
      <c r="AA123" s="14">
        <v>-1.0743013986533498</v>
      </c>
      <c r="AB123" s="14">
        <v>-0.60617185849442567</v>
      </c>
      <c r="AC123" s="14" t="s">
        <v>8269</v>
      </c>
      <c r="AD123" s="7">
        <v>3.3909825972414799E-2</v>
      </c>
      <c r="AE123" s="8">
        <v>0.12819568355425101</v>
      </c>
      <c r="AF123" s="13">
        <v>-1.4821988957490499</v>
      </c>
      <c r="AG123" s="8">
        <v>1</v>
      </c>
      <c r="AH123" s="8">
        <v>1</v>
      </c>
      <c r="AI123" s="4">
        <v>1</v>
      </c>
      <c r="AJ123" s="4" t="str">
        <f t="shared" si="9"/>
        <v>-</v>
      </c>
      <c r="AK123" s="4" t="str">
        <f t="shared" si="10"/>
        <v>+</v>
      </c>
      <c r="AL123" s="4" t="b">
        <v>0</v>
      </c>
      <c r="AM123" s="4" t="b">
        <v>0</v>
      </c>
      <c r="AN123" s="4" t="b">
        <v>1</v>
      </c>
      <c r="AO123" s="4" t="b">
        <v>0</v>
      </c>
      <c r="AP123" s="4" t="b">
        <v>0</v>
      </c>
      <c r="AQ123" s="15" t="b">
        <v>1</v>
      </c>
      <c r="AR123" s="16" t="b">
        <f t="shared" si="11"/>
        <v>1</v>
      </c>
      <c r="AS123" s="17" t="b">
        <f t="shared" si="12"/>
        <v>1</v>
      </c>
      <c r="AT123" s="16" t="b">
        <f t="shared" si="7"/>
        <v>0</v>
      </c>
      <c r="AU123" s="20" t="b">
        <f t="shared" si="8"/>
        <v>0</v>
      </c>
    </row>
    <row r="124" spans="1:47" ht="25" customHeight="1" x14ac:dyDescent="0.2">
      <c r="A124" s="4" t="s">
        <v>2799</v>
      </c>
      <c r="B124" s="4" t="s">
        <v>2799</v>
      </c>
      <c r="C124" s="10" t="s">
        <v>2800</v>
      </c>
      <c r="D124" s="4">
        <v>16</v>
      </c>
      <c r="E124" s="4">
        <v>16</v>
      </c>
      <c r="F124" s="4">
        <v>16</v>
      </c>
      <c r="G124" s="4">
        <v>1</v>
      </c>
      <c r="H124" s="4">
        <v>16</v>
      </c>
      <c r="I124" s="4">
        <v>16</v>
      </c>
      <c r="J124" s="4">
        <v>16</v>
      </c>
      <c r="K124" s="4" t="s">
        <v>2773</v>
      </c>
      <c r="L124" s="4" t="s">
        <v>2801</v>
      </c>
      <c r="M124" s="10" t="s">
        <v>2802</v>
      </c>
      <c r="N124" s="14">
        <v>2.2522585069166499</v>
      </c>
      <c r="O124" s="14">
        <v>2.6266280153879902</v>
      </c>
      <c r="P124" s="14">
        <v>1.4339749163339</v>
      </c>
      <c r="Q124" s="14">
        <v>1.0337360015177399</v>
      </c>
      <c r="R124" s="14">
        <v>0.30174525298456301</v>
      </c>
      <c r="S124" s="14">
        <v>0.58419396442115401</v>
      </c>
      <c r="T124" s="14">
        <v>2.1042871462128399</v>
      </c>
      <c r="U124" s="14">
        <v>0.63989173964115198</v>
      </c>
      <c r="V124" s="4">
        <v>0.60994015801735102</v>
      </c>
      <c r="W124" s="4">
        <v>0.36916025735157698</v>
      </c>
      <c r="X124" s="14">
        <v>0.95655933685905825</v>
      </c>
      <c r="Y124" s="14">
        <v>1.3634205450232748</v>
      </c>
      <c r="Z124" s="14">
        <v>6.7256541754584481E-2</v>
      </c>
      <c r="AA124" s="14">
        <v>-0.36771929028197187</v>
      </c>
      <c r="AB124" s="14">
        <v>-1.16323984837795</v>
      </c>
      <c r="AC124" s="14">
        <v>-0.85627728497699651</v>
      </c>
      <c r="AD124" s="7">
        <v>3.2598455600145397E-2</v>
      </c>
      <c r="AE124" s="8">
        <v>0.12680647121496399</v>
      </c>
      <c r="AF124" s="13">
        <v>-1.46439540657169</v>
      </c>
      <c r="AG124" s="8">
        <v>1</v>
      </c>
      <c r="AH124" s="8">
        <v>1</v>
      </c>
      <c r="AI124" s="4">
        <v>1</v>
      </c>
      <c r="AJ124" s="4" t="str">
        <f t="shared" si="9"/>
        <v>-</v>
      </c>
      <c r="AK124" s="4" t="str">
        <f t="shared" si="10"/>
        <v>+</v>
      </c>
      <c r="AL124" s="4" t="b">
        <v>0</v>
      </c>
      <c r="AM124" s="4" t="b">
        <v>0</v>
      </c>
      <c r="AN124" s="4" t="b">
        <v>0</v>
      </c>
      <c r="AO124" s="4" t="b">
        <v>0</v>
      </c>
      <c r="AP124" s="4" t="b">
        <v>0</v>
      </c>
      <c r="AQ124" s="15" t="b">
        <v>0</v>
      </c>
      <c r="AR124" s="16" t="b">
        <f t="shared" si="11"/>
        <v>1</v>
      </c>
      <c r="AS124" s="17" t="b">
        <f t="shared" si="12"/>
        <v>1</v>
      </c>
      <c r="AT124" s="16" t="b">
        <f t="shared" si="7"/>
        <v>0</v>
      </c>
      <c r="AU124" s="20" t="b">
        <f t="shared" si="8"/>
        <v>0</v>
      </c>
    </row>
    <row r="125" spans="1:47" ht="25" customHeight="1" x14ac:dyDescent="0.2">
      <c r="A125" s="4" t="s">
        <v>2049</v>
      </c>
      <c r="B125" s="4" t="s">
        <v>2049</v>
      </c>
      <c r="C125" s="10" t="s">
        <v>2050</v>
      </c>
      <c r="D125" s="4">
        <v>9</v>
      </c>
      <c r="E125" s="4">
        <v>9</v>
      </c>
      <c r="F125" s="4">
        <v>9</v>
      </c>
      <c r="G125" s="4">
        <v>1</v>
      </c>
      <c r="H125" s="4">
        <v>9</v>
      </c>
      <c r="I125" s="4">
        <v>9</v>
      </c>
      <c r="J125" s="4">
        <v>9</v>
      </c>
      <c r="K125" s="4" t="s">
        <v>2053</v>
      </c>
      <c r="L125" s="4" t="s">
        <v>2051</v>
      </c>
      <c r="M125" s="10" t="s">
        <v>2052</v>
      </c>
      <c r="N125" s="14">
        <v>1.61436204162526</v>
      </c>
      <c r="O125" s="14">
        <v>1.3912872941802701</v>
      </c>
      <c r="P125" s="14">
        <v>0.70496439279904199</v>
      </c>
      <c r="Q125" s="14">
        <v>0.25038183426284299</v>
      </c>
      <c r="R125" s="14">
        <v>-0.54200974308992</v>
      </c>
      <c r="S125" s="14">
        <v>-0.386736628867553</v>
      </c>
      <c r="T125" s="14">
        <v>1.2368712428681901</v>
      </c>
      <c r="U125" s="14">
        <v>-0.226121512564877</v>
      </c>
      <c r="V125" s="4">
        <v>0.473955966941841</v>
      </c>
      <c r="W125" s="4">
        <v>0.41990357780518101</v>
      </c>
      <c r="X125" s="14">
        <v>1.2379636327385932</v>
      </c>
      <c r="Y125" s="14">
        <v>0.98894504120051763</v>
      </c>
      <c r="Z125" s="14">
        <v>0.22280201425649024</v>
      </c>
      <c r="AA125" s="14">
        <v>-0.28464900725536435</v>
      </c>
      <c r="AB125" s="14">
        <v>-1.1691966165165975</v>
      </c>
      <c r="AC125" s="14">
        <v>-0.99586506442363998</v>
      </c>
      <c r="AD125" s="7">
        <v>1.6569552320718401E-2</v>
      </c>
      <c r="AE125" s="8">
        <v>8.7296737580939698E-2</v>
      </c>
      <c r="AF125" s="13">
        <v>-1.4629927554330699</v>
      </c>
      <c r="AG125" s="8">
        <v>1</v>
      </c>
      <c r="AH125" s="8">
        <v>1</v>
      </c>
      <c r="AI125" s="4">
        <v>1</v>
      </c>
      <c r="AJ125" s="4" t="str">
        <f t="shared" si="9"/>
        <v>-</v>
      </c>
      <c r="AK125" s="4" t="str">
        <f t="shared" si="10"/>
        <v>+</v>
      </c>
      <c r="AL125" s="4" t="b">
        <v>0</v>
      </c>
      <c r="AM125" s="4" t="b">
        <v>0</v>
      </c>
      <c r="AN125" s="4" t="b">
        <v>0</v>
      </c>
      <c r="AO125" s="4" t="b">
        <v>0</v>
      </c>
      <c r="AP125" s="4" t="b">
        <v>0</v>
      </c>
      <c r="AQ125" s="15" t="b">
        <v>0</v>
      </c>
      <c r="AR125" s="16" t="b">
        <f t="shared" si="11"/>
        <v>1</v>
      </c>
      <c r="AS125" s="17" t="b">
        <f t="shared" si="12"/>
        <v>1</v>
      </c>
      <c r="AT125" s="16" t="b">
        <f t="shared" si="7"/>
        <v>0</v>
      </c>
      <c r="AU125" s="20" t="b">
        <f t="shared" si="8"/>
        <v>0</v>
      </c>
    </row>
    <row r="126" spans="1:47" ht="25" customHeight="1" x14ac:dyDescent="0.2">
      <c r="A126" s="4" t="s">
        <v>2000</v>
      </c>
      <c r="B126" s="4" t="s">
        <v>2000</v>
      </c>
      <c r="C126" s="10" t="s">
        <v>2001</v>
      </c>
      <c r="D126" s="4">
        <v>55</v>
      </c>
      <c r="E126" s="4">
        <v>31</v>
      </c>
      <c r="F126" s="4">
        <v>29</v>
      </c>
      <c r="G126" s="4">
        <v>1</v>
      </c>
      <c r="H126" s="4">
        <v>55</v>
      </c>
      <c r="I126" s="4">
        <v>31</v>
      </c>
      <c r="J126" s="4">
        <v>29</v>
      </c>
      <c r="K126" s="4" t="s">
        <v>1967</v>
      </c>
      <c r="L126" s="4" t="s">
        <v>2002</v>
      </c>
      <c r="M126" s="10" t="s">
        <v>2003</v>
      </c>
      <c r="N126" s="14">
        <v>2.74860332394181</v>
      </c>
      <c r="O126" s="14">
        <v>2.84795729982228</v>
      </c>
      <c r="P126" s="14">
        <v>2.04745213336474</v>
      </c>
      <c r="Q126" s="14">
        <v>1.0555029054882501</v>
      </c>
      <c r="R126" s="14">
        <v>1.13809497045009</v>
      </c>
      <c r="S126" s="14">
        <v>1.08132135801066</v>
      </c>
      <c r="T126" s="14">
        <v>2.5480042523762698</v>
      </c>
      <c r="U126" s="14">
        <v>1.09163974464967</v>
      </c>
      <c r="V126" s="4">
        <v>0.43632799705728298</v>
      </c>
      <c r="W126" s="4">
        <v>4.2251794349934799E-2</v>
      </c>
      <c r="X126" s="14">
        <v>1.0998110943338593</v>
      </c>
      <c r="Y126" s="14">
        <v>1.2174605366168068</v>
      </c>
      <c r="Z126" s="14">
        <v>0.26954692225222671</v>
      </c>
      <c r="AA126" s="14">
        <v>-0.90506408247566339</v>
      </c>
      <c r="AB126" s="14">
        <v>-0.80726316113711949</v>
      </c>
      <c r="AC126" s="14">
        <v>-0.87449130959011079</v>
      </c>
      <c r="AD126" s="7">
        <v>2.7690480400891601E-2</v>
      </c>
      <c r="AE126" s="8">
        <v>0.11235666131251799</v>
      </c>
      <c r="AF126" s="13">
        <v>-1.4563645077266101</v>
      </c>
      <c r="AG126" s="8">
        <v>1</v>
      </c>
      <c r="AH126" s="8">
        <v>1</v>
      </c>
      <c r="AI126" s="4">
        <v>1</v>
      </c>
      <c r="AJ126" s="4" t="str">
        <f t="shared" si="9"/>
        <v>-</v>
      </c>
      <c r="AK126" s="4" t="str">
        <f t="shared" si="10"/>
        <v>+</v>
      </c>
      <c r="AL126" s="4" t="b">
        <v>0</v>
      </c>
      <c r="AM126" s="4" t="b">
        <v>0</v>
      </c>
      <c r="AN126" s="4" t="b">
        <v>0</v>
      </c>
      <c r="AO126" s="4" t="b">
        <v>0</v>
      </c>
      <c r="AP126" s="4" t="b">
        <v>0</v>
      </c>
      <c r="AQ126" s="15" t="b">
        <v>0</v>
      </c>
      <c r="AR126" s="16" t="b">
        <f t="shared" si="11"/>
        <v>1</v>
      </c>
      <c r="AS126" s="17" t="b">
        <f t="shared" si="12"/>
        <v>1</v>
      </c>
      <c r="AT126" s="16" t="b">
        <f t="shared" si="7"/>
        <v>0</v>
      </c>
      <c r="AU126" s="20" t="b">
        <f t="shared" si="8"/>
        <v>0</v>
      </c>
    </row>
    <row r="127" spans="1:47" ht="25" customHeight="1" x14ac:dyDescent="0.2">
      <c r="A127" s="4" t="s">
        <v>2976</v>
      </c>
      <c r="B127" s="4" t="s">
        <v>2976</v>
      </c>
      <c r="C127" s="10" t="s">
        <v>2977</v>
      </c>
      <c r="D127" s="4">
        <v>12</v>
      </c>
      <c r="E127" s="4">
        <v>12</v>
      </c>
      <c r="F127" s="4">
        <v>12</v>
      </c>
      <c r="G127" s="4">
        <v>1</v>
      </c>
      <c r="H127" s="4">
        <v>12</v>
      </c>
      <c r="I127" s="4">
        <v>12</v>
      </c>
      <c r="J127" s="4">
        <v>12</v>
      </c>
      <c r="K127" s="4" t="s">
        <v>2980</v>
      </c>
      <c r="L127" s="4" t="s">
        <v>2978</v>
      </c>
      <c r="M127" s="10" t="s">
        <v>2979</v>
      </c>
      <c r="N127" s="14">
        <v>3.41318074845733</v>
      </c>
      <c r="O127" s="14">
        <v>3.5217044359002498</v>
      </c>
      <c r="P127" s="14">
        <v>2.6414977388483298</v>
      </c>
      <c r="Q127" s="14">
        <v>1.93195268490383</v>
      </c>
      <c r="R127" s="14">
        <v>1.5837881664993101</v>
      </c>
      <c r="S127" s="14">
        <v>1.6969165801603801</v>
      </c>
      <c r="T127" s="14">
        <v>3.1921276410686401</v>
      </c>
      <c r="U127" s="14">
        <v>1.7375524771878399</v>
      </c>
      <c r="V127" s="4">
        <v>0.47993678187695998</v>
      </c>
      <c r="W127" s="4">
        <v>0.17760374451115399</v>
      </c>
      <c r="X127" s="14">
        <v>1.1028040171499753</v>
      </c>
      <c r="Y127" s="14">
        <v>1.2290037677402921</v>
      </c>
      <c r="Z127" s="14">
        <v>0.20543123483769959</v>
      </c>
      <c r="AA127" s="14">
        <v>-0.61968271908582795</v>
      </c>
      <c r="AB127" s="14">
        <v>-1.0245553917929577</v>
      </c>
      <c r="AC127" s="14">
        <v>-0.89300090884918237</v>
      </c>
      <c r="AD127" s="7">
        <v>2.35203758336614E-2</v>
      </c>
      <c r="AE127" s="8">
        <v>0.10787836856338601</v>
      </c>
      <c r="AF127" s="13">
        <v>-1.4545751638808</v>
      </c>
      <c r="AG127" s="8">
        <v>1</v>
      </c>
      <c r="AH127" s="8">
        <v>1</v>
      </c>
      <c r="AI127" s="4">
        <v>1</v>
      </c>
      <c r="AJ127" s="4" t="str">
        <f t="shared" si="9"/>
        <v>-</v>
      </c>
      <c r="AK127" s="4" t="str">
        <f t="shared" si="10"/>
        <v>+</v>
      </c>
      <c r="AL127" s="4" t="b">
        <v>0</v>
      </c>
      <c r="AM127" s="4" t="b">
        <v>0</v>
      </c>
      <c r="AN127" s="4" t="b">
        <v>0</v>
      </c>
      <c r="AO127" s="4" t="b">
        <v>0</v>
      </c>
      <c r="AP127" s="4" t="b">
        <v>0</v>
      </c>
      <c r="AQ127" s="15" t="b">
        <v>0</v>
      </c>
      <c r="AR127" s="16" t="b">
        <f t="shared" si="11"/>
        <v>1</v>
      </c>
      <c r="AS127" s="17" t="b">
        <f t="shared" si="12"/>
        <v>1</v>
      </c>
      <c r="AT127" s="16" t="b">
        <f t="shared" si="7"/>
        <v>0</v>
      </c>
      <c r="AU127" s="20" t="b">
        <f t="shared" si="8"/>
        <v>0</v>
      </c>
    </row>
    <row r="128" spans="1:47" ht="25" customHeight="1" x14ac:dyDescent="0.2">
      <c r="A128" s="4" t="s">
        <v>2115</v>
      </c>
      <c r="B128" s="4" t="s">
        <v>2115</v>
      </c>
      <c r="C128" s="10" t="s">
        <v>2117</v>
      </c>
      <c r="D128" s="4" t="s">
        <v>2116</v>
      </c>
      <c r="E128" s="4" t="s">
        <v>2116</v>
      </c>
      <c r="F128" s="4" t="s">
        <v>2116</v>
      </c>
      <c r="G128" s="4">
        <v>2</v>
      </c>
      <c r="H128" s="4">
        <v>15</v>
      </c>
      <c r="I128" s="4">
        <v>15</v>
      </c>
      <c r="J128" s="4">
        <v>15</v>
      </c>
      <c r="K128" s="4" t="s">
        <v>2083</v>
      </c>
      <c r="L128" s="4" t="s">
        <v>2118</v>
      </c>
      <c r="M128" s="10" t="s">
        <v>2119</v>
      </c>
      <c r="N128" s="14">
        <v>2.05587308682682</v>
      </c>
      <c r="O128" s="14">
        <v>1.46639268824584</v>
      </c>
      <c r="P128" s="14">
        <v>1.1891337885207101</v>
      </c>
      <c r="Q128" s="14">
        <v>6.8277705066535105E-2</v>
      </c>
      <c r="R128" s="14">
        <v>0.35197506864434702</v>
      </c>
      <c r="S128" s="14">
        <v>-1.7016435523274299E-2</v>
      </c>
      <c r="T128" s="14">
        <v>1.57046652119779</v>
      </c>
      <c r="U128" s="14">
        <v>0.134412112729202</v>
      </c>
      <c r="V128" s="4">
        <v>0.442642942828673</v>
      </c>
      <c r="W128" s="4">
        <v>0.193181268358606</v>
      </c>
      <c r="X128" s="14">
        <v>1.4262294440061125</v>
      </c>
      <c r="Y128" s="14">
        <v>0.72761658954372144</v>
      </c>
      <c r="Z128" s="14">
        <v>0.39902783268539521</v>
      </c>
      <c r="AA128" s="14">
        <v>-0.92933604470294895</v>
      </c>
      <c r="AB128" s="14">
        <v>-0.59311684988383073</v>
      </c>
      <c r="AC128" s="14">
        <v>-1.03042097164845</v>
      </c>
      <c r="AD128" s="7">
        <v>1.77444891922557E-2</v>
      </c>
      <c r="AE128" s="8">
        <v>9.16798608266544E-2</v>
      </c>
      <c r="AF128" s="13">
        <v>-1.43605440846859</v>
      </c>
      <c r="AG128" s="8">
        <v>1</v>
      </c>
      <c r="AH128" s="8">
        <v>1</v>
      </c>
      <c r="AI128" s="4">
        <v>1</v>
      </c>
      <c r="AJ128" s="4" t="str">
        <f t="shared" si="9"/>
        <v>-</v>
      </c>
      <c r="AK128" s="4" t="str">
        <f t="shared" si="10"/>
        <v>+</v>
      </c>
      <c r="AL128" s="4" t="b">
        <v>0</v>
      </c>
      <c r="AM128" s="4" t="b">
        <v>0</v>
      </c>
      <c r="AN128" s="4" t="b">
        <v>0</v>
      </c>
      <c r="AO128" s="4" t="b">
        <v>0</v>
      </c>
      <c r="AP128" s="4" t="b">
        <v>0</v>
      </c>
      <c r="AQ128" s="15" t="b">
        <v>0</v>
      </c>
      <c r="AR128" s="16" t="b">
        <f t="shared" si="11"/>
        <v>1</v>
      </c>
      <c r="AS128" s="17" t="b">
        <f t="shared" si="12"/>
        <v>1</v>
      </c>
      <c r="AT128" s="16" t="b">
        <f t="shared" si="7"/>
        <v>0</v>
      </c>
      <c r="AU128" s="20" t="b">
        <f t="shared" si="8"/>
        <v>0</v>
      </c>
    </row>
    <row r="129" spans="1:47" ht="25" customHeight="1" x14ac:dyDescent="0.2">
      <c r="A129" s="4" t="s">
        <v>2027</v>
      </c>
      <c r="B129" s="4" t="s">
        <v>2028</v>
      </c>
      <c r="C129" s="10" t="s">
        <v>2030</v>
      </c>
      <c r="D129" s="4" t="s">
        <v>2029</v>
      </c>
      <c r="E129" s="4" t="s">
        <v>2029</v>
      </c>
      <c r="F129" s="4" t="s">
        <v>2029</v>
      </c>
      <c r="G129" s="4">
        <v>2</v>
      </c>
      <c r="H129" s="4">
        <v>11</v>
      </c>
      <c r="I129" s="4">
        <v>11</v>
      </c>
      <c r="J129" s="4">
        <v>11</v>
      </c>
      <c r="K129" s="4" t="s">
        <v>1994</v>
      </c>
      <c r="L129" s="4" t="s">
        <v>2031</v>
      </c>
      <c r="M129" s="10" t="s">
        <v>2032</v>
      </c>
      <c r="N129" s="14">
        <v>0.85429507595013698</v>
      </c>
      <c r="O129" s="14">
        <v>0.92317419194243</v>
      </c>
      <c r="P129" s="14">
        <v>0.98807162296661499</v>
      </c>
      <c r="Q129" s="14">
        <v>-0.58945375176192605</v>
      </c>
      <c r="R129" s="14">
        <v>-0.144240834587784</v>
      </c>
      <c r="S129" s="14">
        <v>-0.78544595824239505</v>
      </c>
      <c r="T129" s="14">
        <v>0.92184696361972696</v>
      </c>
      <c r="U129" s="14">
        <v>-0.50638018153070197</v>
      </c>
      <c r="V129" s="4">
        <v>6.6898148585580394E-2</v>
      </c>
      <c r="W129" s="4">
        <v>0.32857558674291798</v>
      </c>
      <c r="X129" s="14">
        <v>0.79772307436878687</v>
      </c>
      <c r="Y129" s="14">
        <v>0.88270562352370086</v>
      </c>
      <c r="Z129" s="14">
        <v>0.96277559890865716</v>
      </c>
      <c r="AA129" s="14">
        <v>-0.98356366183320343</v>
      </c>
      <c r="AB129" s="14">
        <v>-0.43426322333181999</v>
      </c>
      <c r="AC129" s="14">
        <v>-1.2253774116361216</v>
      </c>
      <c r="AD129" s="7">
        <v>1.43022401062485E-2</v>
      </c>
      <c r="AE129" s="8">
        <v>8.2718179718974494E-2</v>
      </c>
      <c r="AF129" s="13">
        <v>-1.42822714515043</v>
      </c>
      <c r="AG129" s="8">
        <v>1</v>
      </c>
      <c r="AH129" s="8">
        <v>1</v>
      </c>
      <c r="AI129" s="4">
        <v>1</v>
      </c>
      <c r="AJ129" s="4" t="str">
        <f t="shared" si="9"/>
        <v>-</v>
      </c>
      <c r="AK129" s="4" t="str">
        <f t="shared" si="10"/>
        <v>+</v>
      </c>
      <c r="AL129" s="4" t="b">
        <v>0</v>
      </c>
      <c r="AM129" s="4" t="b">
        <v>0</v>
      </c>
      <c r="AN129" s="4" t="b">
        <v>0</v>
      </c>
      <c r="AO129" s="4" t="b">
        <v>0</v>
      </c>
      <c r="AP129" s="4" t="b">
        <v>0</v>
      </c>
      <c r="AQ129" s="15" t="b">
        <v>0</v>
      </c>
      <c r="AR129" s="16" t="b">
        <f t="shared" si="11"/>
        <v>1</v>
      </c>
      <c r="AS129" s="17" t="b">
        <f t="shared" si="12"/>
        <v>1</v>
      </c>
      <c r="AT129" s="16" t="b">
        <f t="shared" si="7"/>
        <v>0</v>
      </c>
      <c r="AU129" s="20" t="b">
        <f t="shared" si="8"/>
        <v>0</v>
      </c>
    </row>
    <row r="130" spans="1:47" ht="25" customHeight="1" x14ac:dyDescent="0.2">
      <c r="A130" s="4" t="s">
        <v>1993</v>
      </c>
      <c r="B130" s="4" t="s">
        <v>1994</v>
      </c>
      <c r="C130" s="10" t="s">
        <v>1997</v>
      </c>
      <c r="D130" s="4" t="s">
        <v>1995</v>
      </c>
      <c r="E130" s="4" t="s">
        <v>1995</v>
      </c>
      <c r="F130" s="4" t="s">
        <v>1996</v>
      </c>
      <c r="G130" s="4">
        <v>11</v>
      </c>
      <c r="H130" s="4">
        <v>136</v>
      </c>
      <c r="I130" s="4">
        <v>136</v>
      </c>
      <c r="J130" s="4">
        <v>105</v>
      </c>
      <c r="K130" s="4" t="s">
        <v>1963</v>
      </c>
      <c r="L130" s="4" t="s">
        <v>1998</v>
      </c>
      <c r="M130" s="10" t="s">
        <v>1999</v>
      </c>
      <c r="N130" s="14">
        <v>7.0074773330817104</v>
      </c>
      <c r="O130" s="14">
        <v>6.8609770265771202</v>
      </c>
      <c r="P130" s="14">
        <v>6.4219707183846602</v>
      </c>
      <c r="Q130" s="14">
        <v>5.2275869580749799</v>
      </c>
      <c r="R130" s="14">
        <v>5.4756603139735596</v>
      </c>
      <c r="S130" s="14">
        <v>5.3086836671967204</v>
      </c>
      <c r="T130" s="14">
        <v>6.7634750260144898</v>
      </c>
      <c r="U130" s="14">
        <v>5.3373103130817503</v>
      </c>
      <c r="V130" s="4">
        <v>0.30468751049031501</v>
      </c>
      <c r="W130" s="4">
        <v>0.12648996449389299</v>
      </c>
      <c r="X130" s="14">
        <v>1.1837372943504807</v>
      </c>
      <c r="Y130" s="14">
        <v>1.0025434219055962</v>
      </c>
      <c r="Z130" s="14">
        <v>0.45957354759593427</v>
      </c>
      <c r="AA130" s="14">
        <v>-1.0176589843988912</v>
      </c>
      <c r="AB130" s="14">
        <v>-0.7108379744083535</v>
      </c>
      <c r="AC130" s="14">
        <v>-0.91735730504476543</v>
      </c>
      <c r="AD130" s="6">
        <v>7.2907307699659196E-3</v>
      </c>
      <c r="AE130" s="8">
        <v>6.6633662201743202E-2</v>
      </c>
      <c r="AF130" s="13">
        <v>-1.4261647129327399</v>
      </c>
      <c r="AG130" s="8">
        <v>1</v>
      </c>
      <c r="AH130" s="8">
        <v>1</v>
      </c>
      <c r="AI130" s="4">
        <v>1</v>
      </c>
      <c r="AJ130" s="4" t="str">
        <f t="shared" si="9"/>
        <v>-</v>
      </c>
      <c r="AK130" s="4" t="str">
        <f t="shared" si="10"/>
        <v>+</v>
      </c>
      <c r="AL130" s="4" t="b">
        <v>0</v>
      </c>
      <c r="AM130" s="4" t="b">
        <v>0</v>
      </c>
      <c r="AN130" s="4" t="b">
        <v>0</v>
      </c>
      <c r="AO130" s="4" t="b">
        <v>0</v>
      </c>
      <c r="AP130" s="4" t="b">
        <v>0</v>
      </c>
      <c r="AQ130" s="15" t="b">
        <v>0</v>
      </c>
      <c r="AR130" s="16" t="b">
        <f t="shared" si="11"/>
        <v>1</v>
      </c>
      <c r="AS130" s="17" t="b">
        <f t="shared" si="12"/>
        <v>1</v>
      </c>
      <c r="AT130" s="16" t="b">
        <f t="shared" ref="AT130:AT193" si="13">IF(AND(AR130=TRUE,AS130=FALSE),TRUE,FALSE)</f>
        <v>0</v>
      </c>
      <c r="AU130" s="20" t="b">
        <f t="shared" ref="AU130:AU193" si="14">IF(AND(AS130=TRUE,AR130=FALSE),TRUE,FALSE)</f>
        <v>0</v>
      </c>
    </row>
    <row r="131" spans="1:47" ht="25" customHeight="1" x14ac:dyDescent="0.2">
      <c r="A131" s="4" t="s">
        <v>3276</v>
      </c>
      <c r="B131" s="4" t="s">
        <v>3276</v>
      </c>
      <c r="C131" s="10" t="s">
        <v>3277</v>
      </c>
      <c r="D131" s="4">
        <v>11</v>
      </c>
      <c r="E131" s="4">
        <v>11</v>
      </c>
      <c r="F131" s="4">
        <v>11</v>
      </c>
      <c r="G131" s="4">
        <v>1</v>
      </c>
      <c r="H131" s="4">
        <v>11</v>
      </c>
      <c r="I131" s="4">
        <v>11</v>
      </c>
      <c r="J131" s="4">
        <v>11</v>
      </c>
      <c r="K131" s="4" t="s">
        <v>3253</v>
      </c>
      <c r="L131" s="4" t="s">
        <v>3278</v>
      </c>
      <c r="M131" s="10" t="s">
        <v>3279</v>
      </c>
      <c r="N131" s="14">
        <v>4.0361275378384596</v>
      </c>
      <c r="O131" s="14">
        <v>3.7457314831123001</v>
      </c>
      <c r="P131" s="14">
        <v>4.2094377041068496</v>
      </c>
      <c r="Q131" s="14">
        <v>2.6175740883370202</v>
      </c>
      <c r="R131" s="14">
        <v>2.5472157949238898</v>
      </c>
      <c r="S131" s="14">
        <v>2.5939702199701502</v>
      </c>
      <c r="T131" s="14">
        <v>3.9970989083525401</v>
      </c>
      <c r="U131" s="14">
        <v>2.5862533677436899</v>
      </c>
      <c r="V131" s="4">
        <v>0.234303841809997</v>
      </c>
      <c r="W131" s="4">
        <v>3.5808305170948698E-2</v>
      </c>
      <c r="X131" s="14">
        <v>0.94574580813458264</v>
      </c>
      <c r="Y131" s="14">
        <v>0.57682870819571463</v>
      </c>
      <c r="Z131" s="14">
        <v>1.1659178211116512</v>
      </c>
      <c r="AA131" s="14">
        <v>-0.85637448992470733</v>
      </c>
      <c r="AB131" s="14">
        <v>-0.9457571696828625</v>
      </c>
      <c r="AC131" s="14">
        <v>-0.886360677834374</v>
      </c>
      <c r="AD131" s="6">
        <v>7.9302444155270897E-3</v>
      </c>
      <c r="AE131" s="8">
        <v>6.6633662201743202E-2</v>
      </c>
      <c r="AF131" s="13">
        <v>-1.41084554060885</v>
      </c>
      <c r="AG131" s="8">
        <v>1</v>
      </c>
      <c r="AH131" s="8">
        <v>1</v>
      </c>
      <c r="AI131" s="4">
        <v>1</v>
      </c>
      <c r="AJ131" s="4" t="str">
        <f t="shared" ref="AJ131:AJ194" si="15">IF(OR(AND(AD131&lt;0.05,AF131&gt;0),AND(AG131&lt;0.05,AI131=1)),"+","-")</f>
        <v>-</v>
      </c>
      <c r="AK131" s="4" t="str">
        <f t="shared" ref="AK131:AK194" si="16">IF(OR(AND(AD131&lt;0.05,AF131&lt;0),AND(AG131&lt;0.05,AI131=-1)),"+","-")</f>
        <v>+</v>
      </c>
      <c r="AL131" s="4" t="b">
        <v>0</v>
      </c>
      <c r="AM131" s="4" t="b">
        <v>0</v>
      </c>
      <c r="AN131" s="4" t="b">
        <v>0</v>
      </c>
      <c r="AO131" s="4" t="b">
        <v>0</v>
      </c>
      <c r="AP131" s="4" t="b">
        <v>0</v>
      </c>
      <c r="AQ131" s="15" t="b">
        <v>0</v>
      </c>
      <c r="AR131" s="16" t="b">
        <f t="shared" ref="AR131:AR194" si="17">IF(COUNTIF(AL131:AN131,FALSE)&gt;0,TRUE,FALSE)</f>
        <v>1</v>
      </c>
      <c r="AS131" s="17" t="b">
        <f t="shared" ref="AS131:AS194" si="18">IF(COUNTIF(AO131:AQ131,FALSE)&gt;0,TRUE,FALSE)</f>
        <v>1</v>
      </c>
      <c r="AT131" s="16" t="b">
        <f t="shared" si="13"/>
        <v>0</v>
      </c>
      <c r="AU131" s="20" t="b">
        <f t="shared" si="14"/>
        <v>0</v>
      </c>
    </row>
    <row r="132" spans="1:47" ht="25" customHeight="1" x14ac:dyDescent="0.2">
      <c r="A132" s="4" t="s">
        <v>2856</v>
      </c>
      <c r="B132" s="4" t="s">
        <v>2856</v>
      </c>
      <c r="C132" s="10" t="s">
        <v>2857</v>
      </c>
      <c r="D132" s="4">
        <v>12</v>
      </c>
      <c r="E132" s="4">
        <v>12</v>
      </c>
      <c r="F132" s="4">
        <v>12</v>
      </c>
      <c r="G132" s="4">
        <v>1</v>
      </c>
      <c r="H132" s="4">
        <v>12</v>
      </c>
      <c r="I132" s="4">
        <v>12</v>
      </c>
      <c r="J132" s="4">
        <v>12</v>
      </c>
      <c r="K132" s="4" t="s">
        <v>2823</v>
      </c>
      <c r="L132" s="4" t="s">
        <v>2858</v>
      </c>
      <c r="M132" s="10" t="s">
        <v>2859</v>
      </c>
      <c r="N132" s="14">
        <v>3.0665354330740402</v>
      </c>
      <c r="O132" s="14">
        <v>3.0293641632552299</v>
      </c>
      <c r="P132" s="14">
        <v>2.76867865296839</v>
      </c>
      <c r="Q132" s="14">
        <v>1.4291366007672299</v>
      </c>
      <c r="R132" s="14">
        <v>1.57286715181765</v>
      </c>
      <c r="S132" s="14">
        <v>1.6498269477548799</v>
      </c>
      <c r="T132" s="14">
        <v>2.9548594164325501</v>
      </c>
      <c r="U132" s="14">
        <v>1.5506102334465901</v>
      </c>
      <c r="V132" s="4">
        <v>0.16230490854579799</v>
      </c>
      <c r="W132" s="4">
        <v>0.11201600387853</v>
      </c>
      <c r="X132" s="14">
        <v>1.0444239813795781</v>
      </c>
      <c r="Y132" s="14">
        <v>0.99671872627281199</v>
      </c>
      <c r="Z132" s="14">
        <v>0.66215741503727188</v>
      </c>
      <c r="AA132" s="14">
        <v>-1.0569981488697666</v>
      </c>
      <c r="AB132" s="14">
        <v>-0.8725357229715105</v>
      </c>
      <c r="AC132" s="14">
        <v>-0.77376625084838335</v>
      </c>
      <c r="AD132" s="6">
        <v>4.8238537444148698E-4</v>
      </c>
      <c r="AE132" s="7">
        <v>3.3986242290195701E-2</v>
      </c>
      <c r="AF132" s="13">
        <v>-1.40424918298597</v>
      </c>
      <c r="AG132" s="8">
        <v>1</v>
      </c>
      <c r="AH132" s="8">
        <v>1</v>
      </c>
      <c r="AI132" s="4">
        <v>1</v>
      </c>
      <c r="AJ132" s="4" t="str">
        <f t="shared" si="15"/>
        <v>-</v>
      </c>
      <c r="AK132" s="4" t="str">
        <f t="shared" si="16"/>
        <v>+</v>
      </c>
      <c r="AL132" s="4" t="b">
        <v>0</v>
      </c>
      <c r="AM132" s="4" t="b">
        <v>0</v>
      </c>
      <c r="AN132" s="4" t="b">
        <v>0</v>
      </c>
      <c r="AO132" s="4" t="b">
        <v>0</v>
      </c>
      <c r="AP132" s="4" t="b">
        <v>0</v>
      </c>
      <c r="AQ132" s="15" t="b">
        <v>0</v>
      </c>
      <c r="AR132" s="16" t="b">
        <f t="shared" si="17"/>
        <v>1</v>
      </c>
      <c r="AS132" s="17" t="b">
        <f t="shared" si="18"/>
        <v>1</v>
      </c>
      <c r="AT132" s="16" t="b">
        <f t="shared" si="13"/>
        <v>0</v>
      </c>
      <c r="AU132" s="20" t="b">
        <f t="shared" si="14"/>
        <v>0</v>
      </c>
    </row>
    <row r="133" spans="1:47" ht="25" customHeight="1" x14ac:dyDescent="0.2">
      <c r="A133" s="4" t="s">
        <v>5003</v>
      </c>
      <c r="B133" s="4" t="s">
        <v>5003</v>
      </c>
      <c r="C133" s="10" t="s">
        <v>5004</v>
      </c>
      <c r="D133" s="4">
        <v>12</v>
      </c>
      <c r="E133" s="4">
        <v>7</v>
      </c>
      <c r="F133" s="4">
        <v>7</v>
      </c>
      <c r="G133" s="4">
        <v>1</v>
      </c>
      <c r="H133" s="4">
        <v>12</v>
      </c>
      <c r="I133" s="4">
        <v>7</v>
      </c>
      <c r="J133" s="4">
        <v>7</v>
      </c>
      <c r="K133" s="4" t="s">
        <v>5003</v>
      </c>
      <c r="L133" s="4" t="s">
        <v>5005</v>
      </c>
      <c r="M133" s="10" t="s">
        <v>5006</v>
      </c>
      <c r="N133" s="14">
        <v>1.04087770322706</v>
      </c>
      <c r="O133" s="14">
        <v>1.0332784770594099</v>
      </c>
      <c r="P133" s="14">
        <v>0.20865441115074601</v>
      </c>
      <c r="Q133" s="14" t="s">
        <v>17</v>
      </c>
      <c r="R133" s="14">
        <v>-0.42073940385585801</v>
      </c>
      <c r="S133" s="14">
        <v>-0.86176202910072397</v>
      </c>
      <c r="T133" s="14">
        <v>0.76093686381240599</v>
      </c>
      <c r="U133" s="14">
        <v>-0.64125071647829102</v>
      </c>
      <c r="V133" s="4">
        <v>0.47830572618156098</v>
      </c>
      <c r="W133" s="4">
        <v>0.31185008896733801</v>
      </c>
      <c r="X133" s="14">
        <v>0.98508625186221366</v>
      </c>
      <c r="Y133" s="14">
        <v>0.97618312160979159</v>
      </c>
      <c r="Z133" s="14">
        <v>1.0066926868741633E-2</v>
      </c>
      <c r="AA133" s="14" t="s">
        <v>8269</v>
      </c>
      <c r="AB133" s="14">
        <v>-0.72732066911136728</v>
      </c>
      <c r="AC133" s="14">
        <v>-1.2440156312293791</v>
      </c>
      <c r="AD133" s="7">
        <v>2.93537779329733E-2</v>
      </c>
      <c r="AE133" s="8">
        <v>0.11666245075925299</v>
      </c>
      <c r="AF133" s="13">
        <v>-1.4021875802907</v>
      </c>
      <c r="AG133" s="8">
        <v>0.207662279590489</v>
      </c>
      <c r="AH133" s="8">
        <v>0.58802861582532895</v>
      </c>
      <c r="AI133" s="4">
        <v>-1</v>
      </c>
      <c r="AJ133" s="4" t="str">
        <f t="shared" si="15"/>
        <v>-</v>
      </c>
      <c r="AK133" s="4" t="str">
        <f t="shared" si="16"/>
        <v>+</v>
      </c>
      <c r="AL133" s="4" t="b">
        <v>0</v>
      </c>
      <c r="AM133" s="4" t="b">
        <v>0</v>
      </c>
      <c r="AN133" s="4" t="b">
        <v>0</v>
      </c>
      <c r="AO133" s="4" t="b">
        <v>1</v>
      </c>
      <c r="AP133" s="4" t="b">
        <v>0</v>
      </c>
      <c r="AQ133" s="15" t="b">
        <v>0</v>
      </c>
      <c r="AR133" s="16" t="b">
        <f t="shared" si="17"/>
        <v>1</v>
      </c>
      <c r="AS133" s="17" t="b">
        <f t="shared" si="18"/>
        <v>1</v>
      </c>
      <c r="AT133" s="16" t="b">
        <f t="shared" si="13"/>
        <v>0</v>
      </c>
      <c r="AU133" s="20" t="b">
        <f t="shared" si="14"/>
        <v>0</v>
      </c>
    </row>
    <row r="134" spans="1:47" ht="25" customHeight="1" x14ac:dyDescent="0.2">
      <c r="A134" s="4" t="s">
        <v>5011</v>
      </c>
      <c r="B134" s="4" t="s">
        <v>5012</v>
      </c>
      <c r="C134" s="10" t="s">
        <v>5013</v>
      </c>
      <c r="D134" s="4" t="s">
        <v>3853</v>
      </c>
      <c r="E134" s="4" t="s">
        <v>3853</v>
      </c>
      <c r="F134" s="4" t="s">
        <v>3853</v>
      </c>
      <c r="G134" s="4">
        <v>2</v>
      </c>
      <c r="H134" s="4">
        <v>18</v>
      </c>
      <c r="I134" s="4">
        <v>18</v>
      </c>
      <c r="J134" s="4">
        <v>18</v>
      </c>
      <c r="K134" s="4" t="s">
        <v>5012</v>
      </c>
      <c r="L134" s="4" t="s">
        <v>5014</v>
      </c>
      <c r="M134" s="10" t="s">
        <v>5015</v>
      </c>
      <c r="N134" s="14">
        <v>1.3152515055385501</v>
      </c>
      <c r="O134" s="14">
        <v>1.22513960520063</v>
      </c>
      <c r="P134" s="14">
        <v>1.0521405669008801</v>
      </c>
      <c r="Q134" s="14">
        <v>-0.18233949961337401</v>
      </c>
      <c r="R134" s="14">
        <v>-0.106579574991162</v>
      </c>
      <c r="S134" s="14">
        <v>-0.28228307118451201</v>
      </c>
      <c r="T134" s="14">
        <v>1.1975105592133499</v>
      </c>
      <c r="U134" s="14">
        <v>-0.190400715263016</v>
      </c>
      <c r="V134" s="4">
        <v>0.133713741419211</v>
      </c>
      <c r="W134" s="4">
        <v>8.81286959052167E-2</v>
      </c>
      <c r="X134" s="14">
        <v>1.0584016482298544</v>
      </c>
      <c r="Y134" s="14">
        <v>0.94090135837513966</v>
      </c>
      <c r="Z134" s="14">
        <v>0.71532141756177847</v>
      </c>
      <c r="AA134" s="14">
        <v>-0.89436348633379459</v>
      </c>
      <c r="AB134" s="14">
        <v>-0.79557727642034914</v>
      </c>
      <c r="AC134" s="14">
        <v>-1.024683661412628</v>
      </c>
      <c r="AD134" s="6">
        <v>2.8377604770104202E-4</v>
      </c>
      <c r="AE134" s="7">
        <v>2.4859594722040201E-2</v>
      </c>
      <c r="AF134" s="13">
        <v>-1.38791127447637</v>
      </c>
      <c r="AG134" s="8">
        <v>1</v>
      </c>
      <c r="AH134" s="8">
        <v>1</v>
      </c>
      <c r="AI134" s="4">
        <v>1</v>
      </c>
      <c r="AJ134" s="4" t="str">
        <f t="shared" si="15"/>
        <v>-</v>
      </c>
      <c r="AK134" s="4" t="str">
        <f t="shared" si="16"/>
        <v>+</v>
      </c>
      <c r="AL134" s="4" t="b">
        <v>0</v>
      </c>
      <c r="AM134" s="4" t="b">
        <v>0</v>
      </c>
      <c r="AN134" s="4" t="b">
        <v>0</v>
      </c>
      <c r="AO134" s="4" t="b">
        <v>0</v>
      </c>
      <c r="AP134" s="4" t="b">
        <v>0</v>
      </c>
      <c r="AQ134" s="15" t="b">
        <v>0</v>
      </c>
      <c r="AR134" s="16" t="b">
        <f t="shared" si="17"/>
        <v>1</v>
      </c>
      <c r="AS134" s="17" t="b">
        <f t="shared" si="18"/>
        <v>1</v>
      </c>
      <c r="AT134" s="16" t="b">
        <f t="shared" si="13"/>
        <v>0</v>
      </c>
      <c r="AU134" s="20" t="b">
        <f t="shared" si="14"/>
        <v>0</v>
      </c>
    </row>
    <row r="135" spans="1:47" ht="25" customHeight="1" x14ac:dyDescent="0.2">
      <c r="A135" s="4" t="s">
        <v>1829</v>
      </c>
      <c r="B135" s="4" t="s">
        <v>1829</v>
      </c>
      <c r="C135" s="10" t="s">
        <v>1830</v>
      </c>
      <c r="D135" s="4">
        <v>10</v>
      </c>
      <c r="E135" s="4">
        <v>10</v>
      </c>
      <c r="F135" s="4">
        <v>10</v>
      </c>
      <c r="G135" s="4">
        <v>1</v>
      </c>
      <c r="H135" s="4">
        <v>10</v>
      </c>
      <c r="I135" s="4">
        <v>10</v>
      </c>
      <c r="J135" s="4">
        <v>10</v>
      </c>
      <c r="K135" s="4" t="s">
        <v>1800</v>
      </c>
      <c r="L135" s="4" t="s">
        <v>1831</v>
      </c>
      <c r="M135" s="10" t="s">
        <v>1832</v>
      </c>
      <c r="N135" s="14">
        <v>3.5562607628807599</v>
      </c>
      <c r="O135" s="14">
        <v>3.6095323613324801</v>
      </c>
      <c r="P135" s="14">
        <v>3.2275432859269801</v>
      </c>
      <c r="Q135" s="14">
        <v>2.0006341484352999</v>
      </c>
      <c r="R135" s="14">
        <v>2.1113431728936201</v>
      </c>
      <c r="S135" s="14">
        <v>2.1195289031181801</v>
      </c>
      <c r="T135" s="14">
        <v>3.4644454700467402</v>
      </c>
      <c r="U135" s="14">
        <v>2.0771687414823599</v>
      </c>
      <c r="V135" s="4">
        <v>0.20688511167054699</v>
      </c>
      <c r="W135" s="4">
        <v>6.6407149422991599E-2</v>
      </c>
      <c r="X135" s="14">
        <v>1.0172038308767577</v>
      </c>
      <c r="Y135" s="14">
        <v>1.0861933549958125</v>
      </c>
      <c r="Z135" s="14">
        <v>0.59149739510666199</v>
      </c>
      <c r="AA135" s="14">
        <v>-0.99741452030325539</v>
      </c>
      <c r="AB135" s="14">
        <v>-0.85404050609967652</v>
      </c>
      <c r="AC135" s="14">
        <v>-0.84343955457630193</v>
      </c>
      <c r="AD135" s="6">
        <v>4.0333868872156897E-3</v>
      </c>
      <c r="AE135" s="8">
        <v>5.2980929450714601E-2</v>
      </c>
      <c r="AF135" s="13">
        <v>-1.3872767285643799</v>
      </c>
      <c r="AG135" s="8">
        <v>1</v>
      </c>
      <c r="AH135" s="8">
        <v>1</v>
      </c>
      <c r="AI135" s="4">
        <v>1</v>
      </c>
      <c r="AJ135" s="4" t="str">
        <f t="shared" si="15"/>
        <v>-</v>
      </c>
      <c r="AK135" s="4" t="str">
        <f t="shared" si="16"/>
        <v>+</v>
      </c>
      <c r="AL135" s="4" t="b">
        <v>0</v>
      </c>
      <c r="AM135" s="4" t="b">
        <v>0</v>
      </c>
      <c r="AN135" s="4" t="b">
        <v>0</v>
      </c>
      <c r="AO135" s="4" t="b">
        <v>0</v>
      </c>
      <c r="AP135" s="4" t="b">
        <v>0</v>
      </c>
      <c r="AQ135" s="15" t="b">
        <v>0</v>
      </c>
      <c r="AR135" s="16" t="b">
        <f t="shared" si="17"/>
        <v>1</v>
      </c>
      <c r="AS135" s="17" t="b">
        <f t="shared" si="18"/>
        <v>1</v>
      </c>
      <c r="AT135" s="16" t="b">
        <f t="shared" si="13"/>
        <v>0</v>
      </c>
      <c r="AU135" s="20" t="b">
        <f t="shared" si="14"/>
        <v>0</v>
      </c>
    </row>
    <row r="136" spans="1:47" ht="25" customHeight="1" x14ac:dyDescent="0.2">
      <c r="A136" s="4" t="s">
        <v>2501</v>
      </c>
      <c r="B136" s="4" t="s">
        <v>2501</v>
      </c>
      <c r="C136" s="10" t="s">
        <v>2502</v>
      </c>
      <c r="D136" s="4">
        <v>10</v>
      </c>
      <c r="E136" s="4">
        <v>10</v>
      </c>
      <c r="F136" s="4">
        <v>8</v>
      </c>
      <c r="G136" s="4">
        <v>1</v>
      </c>
      <c r="H136" s="4">
        <v>10</v>
      </c>
      <c r="I136" s="4">
        <v>10</v>
      </c>
      <c r="J136" s="4">
        <v>8</v>
      </c>
      <c r="K136" s="4" t="s">
        <v>2481</v>
      </c>
      <c r="L136" s="4" t="s">
        <v>2503</v>
      </c>
      <c r="M136" s="10" t="s">
        <v>2504</v>
      </c>
      <c r="N136" s="14">
        <v>2.3035995592465501</v>
      </c>
      <c r="O136" s="14">
        <v>1.79983280236537</v>
      </c>
      <c r="P136" s="14">
        <v>1.3553407749827899</v>
      </c>
      <c r="Q136" s="14">
        <v>0.65646310173061595</v>
      </c>
      <c r="R136" s="14">
        <v>0.304041402152468</v>
      </c>
      <c r="S136" s="14">
        <v>0.34155683647323798</v>
      </c>
      <c r="T136" s="14">
        <v>1.81959104553157</v>
      </c>
      <c r="U136" s="14">
        <v>0.43402044678544</v>
      </c>
      <c r="V136" s="4">
        <v>0.47443805877385697</v>
      </c>
      <c r="W136" s="4">
        <v>0.19355206794907301</v>
      </c>
      <c r="X136" s="14">
        <v>1.4260623640986954</v>
      </c>
      <c r="Y136" s="14">
        <v>0.81558769616418658</v>
      </c>
      <c r="Z136" s="14">
        <v>0.27694333523840442</v>
      </c>
      <c r="AA136" s="14">
        <v>-0.56997065755229748</v>
      </c>
      <c r="AB136" s="14">
        <v>-0.99704234714699158</v>
      </c>
      <c r="AC136" s="14">
        <v>-0.95158039080199852</v>
      </c>
      <c r="AD136" s="7">
        <v>2.4156335015511801E-2</v>
      </c>
      <c r="AE136" s="8">
        <v>0.10825359228892301</v>
      </c>
      <c r="AF136" s="13">
        <v>-1.38557059874613</v>
      </c>
      <c r="AG136" s="8">
        <v>1</v>
      </c>
      <c r="AH136" s="8">
        <v>1</v>
      </c>
      <c r="AI136" s="4">
        <v>1</v>
      </c>
      <c r="AJ136" s="4" t="str">
        <f t="shared" si="15"/>
        <v>-</v>
      </c>
      <c r="AK136" s="4" t="str">
        <f t="shared" si="16"/>
        <v>+</v>
      </c>
      <c r="AL136" s="4" t="b">
        <v>0</v>
      </c>
      <c r="AM136" s="4" t="b">
        <v>0</v>
      </c>
      <c r="AN136" s="4" t="b">
        <v>0</v>
      </c>
      <c r="AO136" s="4" t="b">
        <v>0</v>
      </c>
      <c r="AP136" s="4" t="b">
        <v>0</v>
      </c>
      <c r="AQ136" s="15" t="b">
        <v>0</v>
      </c>
      <c r="AR136" s="16" t="b">
        <f t="shared" si="17"/>
        <v>1</v>
      </c>
      <c r="AS136" s="17" t="b">
        <f t="shared" si="18"/>
        <v>1</v>
      </c>
      <c r="AT136" s="16" t="b">
        <f t="shared" si="13"/>
        <v>0</v>
      </c>
      <c r="AU136" s="20" t="b">
        <f t="shared" si="14"/>
        <v>0</v>
      </c>
    </row>
    <row r="137" spans="1:47" ht="25" customHeight="1" x14ac:dyDescent="0.2">
      <c r="A137" s="4" t="s">
        <v>2762</v>
      </c>
      <c r="B137" s="4" t="s">
        <v>2763</v>
      </c>
      <c r="C137" s="10" t="s">
        <v>2765</v>
      </c>
      <c r="D137" s="4" t="s">
        <v>2764</v>
      </c>
      <c r="E137" s="4" t="s">
        <v>2764</v>
      </c>
      <c r="F137" s="4" t="s">
        <v>2764</v>
      </c>
      <c r="G137" s="4">
        <v>2</v>
      </c>
      <c r="H137" s="4">
        <v>6</v>
      </c>
      <c r="I137" s="4">
        <v>6</v>
      </c>
      <c r="J137" s="4">
        <v>6</v>
      </c>
      <c r="K137" s="4" t="s">
        <v>2725</v>
      </c>
      <c r="L137" s="4" t="s">
        <v>2766</v>
      </c>
      <c r="M137" s="10" t="s">
        <v>2767</v>
      </c>
      <c r="N137" s="14">
        <v>0.19220341862170501</v>
      </c>
      <c r="O137" s="14">
        <v>-0.35907764929250502</v>
      </c>
      <c r="P137" s="14">
        <v>0.65072395851444398</v>
      </c>
      <c r="Q137" s="14" t="s">
        <v>17</v>
      </c>
      <c r="R137" s="14">
        <v>-1.2465711987105601</v>
      </c>
      <c r="S137" s="14">
        <v>-1.18187174422328</v>
      </c>
      <c r="T137" s="14">
        <v>0.16128324261454799</v>
      </c>
      <c r="U137" s="14">
        <v>-1.2142214714669199</v>
      </c>
      <c r="V137" s="4">
        <v>0.50561038828885796</v>
      </c>
      <c r="W137" s="4">
        <v>4.5749423007027903E-2</v>
      </c>
      <c r="X137" s="14">
        <v>0.69659270299127218</v>
      </c>
      <c r="Y137" s="14">
        <v>3.5770485843475003E-2</v>
      </c>
      <c r="Z137" s="14">
        <v>1.2462226058031667</v>
      </c>
      <c r="AA137" s="14" t="s">
        <v>8269</v>
      </c>
      <c r="AB137" s="14">
        <v>-1.0280706093164882</v>
      </c>
      <c r="AC137" s="14">
        <v>-0.95051518532142565</v>
      </c>
      <c r="AD137" s="7">
        <v>4.07520801929592E-2</v>
      </c>
      <c r="AE137" s="8">
        <v>0.143558464316106</v>
      </c>
      <c r="AF137" s="13">
        <v>-1.37550471408147</v>
      </c>
      <c r="AG137" s="8">
        <v>0.207662279590489</v>
      </c>
      <c r="AH137" s="8">
        <v>0.58802861582532895</v>
      </c>
      <c r="AI137" s="4">
        <v>-1</v>
      </c>
      <c r="AJ137" s="4" t="str">
        <f t="shared" si="15"/>
        <v>-</v>
      </c>
      <c r="AK137" s="4" t="str">
        <f t="shared" si="16"/>
        <v>+</v>
      </c>
      <c r="AL137" s="4" t="b">
        <v>0</v>
      </c>
      <c r="AM137" s="4" t="b">
        <v>0</v>
      </c>
      <c r="AN137" s="4" t="b">
        <v>0</v>
      </c>
      <c r="AO137" s="4" t="b">
        <v>1</v>
      </c>
      <c r="AP137" s="4" t="b">
        <v>0</v>
      </c>
      <c r="AQ137" s="15" t="b">
        <v>0</v>
      </c>
      <c r="AR137" s="16" t="b">
        <f t="shared" si="17"/>
        <v>1</v>
      </c>
      <c r="AS137" s="17" t="b">
        <f t="shared" si="18"/>
        <v>1</v>
      </c>
      <c r="AT137" s="16" t="b">
        <f t="shared" si="13"/>
        <v>0</v>
      </c>
      <c r="AU137" s="20" t="b">
        <f t="shared" si="14"/>
        <v>0</v>
      </c>
    </row>
    <row r="138" spans="1:47" ht="25" customHeight="1" x14ac:dyDescent="0.2">
      <c r="A138" s="4" t="s">
        <v>2739</v>
      </c>
      <c r="B138" s="4" t="s">
        <v>2739</v>
      </c>
      <c r="C138" s="10" t="s">
        <v>2740</v>
      </c>
      <c r="D138" s="4">
        <v>25</v>
      </c>
      <c r="E138" s="4">
        <v>25</v>
      </c>
      <c r="F138" s="4">
        <v>25</v>
      </c>
      <c r="G138" s="4">
        <v>1</v>
      </c>
      <c r="H138" s="4">
        <v>25</v>
      </c>
      <c r="I138" s="4">
        <v>25</v>
      </c>
      <c r="J138" s="4">
        <v>25</v>
      </c>
      <c r="K138" s="4" t="s">
        <v>2710</v>
      </c>
      <c r="L138" s="4" t="s">
        <v>2741</v>
      </c>
      <c r="M138" s="10" t="s">
        <v>2742</v>
      </c>
      <c r="N138" s="14">
        <v>5.3437290152822703</v>
      </c>
      <c r="O138" s="14">
        <v>5.0796790680190798</v>
      </c>
      <c r="P138" s="14">
        <v>4.3604041488624903</v>
      </c>
      <c r="Q138" s="14">
        <v>3.8936327439287202</v>
      </c>
      <c r="R138" s="14">
        <v>3.4981255272804401</v>
      </c>
      <c r="S138" s="14">
        <v>3.3109292331234301</v>
      </c>
      <c r="T138" s="14">
        <v>4.9279374107212801</v>
      </c>
      <c r="U138" s="14">
        <v>3.5675625014442001</v>
      </c>
      <c r="V138" s="4">
        <v>0.50892150293486704</v>
      </c>
      <c r="W138" s="4">
        <v>0.29749279892455699</v>
      </c>
      <c r="X138" s="14">
        <v>1.3154185370226754</v>
      </c>
      <c r="Y138" s="14">
        <v>0.99849989481472678</v>
      </c>
      <c r="Z138" s="14">
        <v>0.13521007742980362</v>
      </c>
      <c r="AA138" s="14">
        <v>-0.42501938448203647</v>
      </c>
      <c r="AB138" s="14">
        <v>-0.8997159764820426</v>
      </c>
      <c r="AC138" s="14">
        <v>-1.124393148303124</v>
      </c>
      <c r="AD138" s="7">
        <v>2.4521008534708701E-2</v>
      </c>
      <c r="AE138" s="8">
        <v>0.10833876733538</v>
      </c>
      <c r="AF138" s="13">
        <v>-1.36037490927708</v>
      </c>
      <c r="AG138" s="8">
        <v>1</v>
      </c>
      <c r="AH138" s="8">
        <v>1</v>
      </c>
      <c r="AI138" s="4">
        <v>1</v>
      </c>
      <c r="AJ138" s="4" t="str">
        <f t="shared" si="15"/>
        <v>-</v>
      </c>
      <c r="AK138" s="4" t="str">
        <f t="shared" si="16"/>
        <v>+</v>
      </c>
      <c r="AL138" s="4" t="b">
        <v>0</v>
      </c>
      <c r="AM138" s="4" t="b">
        <v>0</v>
      </c>
      <c r="AN138" s="4" t="b">
        <v>0</v>
      </c>
      <c r="AO138" s="4" t="b">
        <v>0</v>
      </c>
      <c r="AP138" s="4" t="b">
        <v>0</v>
      </c>
      <c r="AQ138" s="15" t="b">
        <v>0</v>
      </c>
      <c r="AR138" s="16" t="b">
        <f t="shared" si="17"/>
        <v>1</v>
      </c>
      <c r="AS138" s="17" t="b">
        <f t="shared" si="18"/>
        <v>1</v>
      </c>
      <c r="AT138" s="16" t="b">
        <f t="shared" si="13"/>
        <v>0</v>
      </c>
      <c r="AU138" s="20" t="b">
        <f t="shared" si="14"/>
        <v>0</v>
      </c>
    </row>
    <row r="139" spans="1:47" ht="25" customHeight="1" x14ac:dyDescent="0.2">
      <c r="A139" s="4" t="s">
        <v>1837</v>
      </c>
      <c r="B139" s="4" t="s">
        <v>1837</v>
      </c>
      <c r="C139" s="10" t="s">
        <v>1838</v>
      </c>
      <c r="D139" s="4">
        <v>17</v>
      </c>
      <c r="E139" s="4">
        <v>17</v>
      </c>
      <c r="F139" s="4">
        <v>17</v>
      </c>
      <c r="G139" s="4">
        <v>1</v>
      </c>
      <c r="H139" s="4">
        <v>17</v>
      </c>
      <c r="I139" s="4">
        <v>17</v>
      </c>
      <c r="J139" s="4">
        <v>17</v>
      </c>
      <c r="K139" s="4" t="s">
        <v>1808</v>
      </c>
      <c r="L139" s="4" t="s">
        <v>1839</v>
      </c>
      <c r="M139" s="10" t="s">
        <v>1840</v>
      </c>
      <c r="N139" s="14">
        <v>3.2253896548218601</v>
      </c>
      <c r="O139" s="14">
        <v>4.1551335343891296</v>
      </c>
      <c r="P139" s="14">
        <v>3.3081482971293301</v>
      </c>
      <c r="Q139" s="14">
        <v>2.13784677611357</v>
      </c>
      <c r="R139" s="14">
        <v>2.2420691855395298</v>
      </c>
      <c r="S139" s="14">
        <v>2.2594635013754698</v>
      </c>
      <c r="T139" s="14">
        <v>3.5628904954467702</v>
      </c>
      <c r="U139" s="14">
        <v>2.21312648767619</v>
      </c>
      <c r="V139" s="4">
        <v>0.51456400097646304</v>
      </c>
      <c r="W139" s="4">
        <v>6.5771702012060701E-2</v>
      </c>
      <c r="X139" s="14">
        <v>0.41712447165175504</v>
      </c>
      <c r="Y139" s="14">
        <v>1.5666223297661572</v>
      </c>
      <c r="Z139" s="14">
        <v>0.51944392130187744</v>
      </c>
      <c r="AA139" s="14">
        <v>-0.9274697086988567</v>
      </c>
      <c r="AB139" s="14">
        <v>-0.7986133225095513</v>
      </c>
      <c r="AC139" s="14">
        <v>-0.77710769151138381</v>
      </c>
      <c r="AD139" s="7">
        <v>4.3203478570703599E-2</v>
      </c>
      <c r="AE139" s="8">
        <v>0.147067718890216</v>
      </c>
      <c r="AF139" s="13">
        <v>-1.3497640077705799</v>
      </c>
      <c r="AG139" s="8">
        <v>1</v>
      </c>
      <c r="AH139" s="8">
        <v>1</v>
      </c>
      <c r="AI139" s="4">
        <v>1</v>
      </c>
      <c r="AJ139" s="4" t="str">
        <f t="shared" si="15"/>
        <v>-</v>
      </c>
      <c r="AK139" s="4" t="str">
        <f t="shared" si="16"/>
        <v>+</v>
      </c>
      <c r="AL139" s="4" t="b">
        <v>0</v>
      </c>
      <c r="AM139" s="4" t="b">
        <v>0</v>
      </c>
      <c r="AN139" s="4" t="b">
        <v>0</v>
      </c>
      <c r="AO139" s="4" t="b">
        <v>0</v>
      </c>
      <c r="AP139" s="4" t="b">
        <v>0</v>
      </c>
      <c r="AQ139" s="15" t="b">
        <v>0</v>
      </c>
      <c r="AR139" s="16" t="b">
        <f t="shared" si="17"/>
        <v>1</v>
      </c>
      <c r="AS139" s="17" t="b">
        <f t="shared" si="18"/>
        <v>1</v>
      </c>
      <c r="AT139" s="16" t="b">
        <f t="shared" si="13"/>
        <v>0</v>
      </c>
      <c r="AU139" s="20" t="b">
        <f t="shared" si="14"/>
        <v>0</v>
      </c>
    </row>
    <row r="140" spans="1:47" ht="25" customHeight="1" x14ac:dyDescent="0.2">
      <c r="A140" s="4" t="s">
        <v>1697</v>
      </c>
      <c r="B140" s="4" t="s">
        <v>1697</v>
      </c>
      <c r="C140" s="10" t="s">
        <v>1698</v>
      </c>
      <c r="D140" s="4">
        <v>13</v>
      </c>
      <c r="E140" s="4">
        <v>13</v>
      </c>
      <c r="F140" s="4">
        <v>13</v>
      </c>
      <c r="G140" s="4">
        <v>1</v>
      </c>
      <c r="H140" s="4">
        <v>13</v>
      </c>
      <c r="I140" s="4">
        <v>13</v>
      </c>
      <c r="J140" s="4">
        <v>13</v>
      </c>
      <c r="K140" s="4" t="s">
        <v>1663</v>
      </c>
      <c r="L140" s="4" t="s">
        <v>1699</v>
      </c>
      <c r="M140" s="10" t="s">
        <v>1700</v>
      </c>
      <c r="N140" s="14">
        <v>3.9128821022241702</v>
      </c>
      <c r="O140" s="14">
        <v>3.5133349482084699</v>
      </c>
      <c r="P140" s="14">
        <v>3.3712014298920798</v>
      </c>
      <c r="Q140" s="14">
        <v>2.3617897107290902</v>
      </c>
      <c r="R140" s="14">
        <v>2.16015237110047</v>
      </c>
      <c r="S140" s="14">
        <v>2.27662518286014</v>
      </c>
      <c r="T140" s="14">
        <v>3.5991394934415699</v>
      </c>
      <c r="U140" s="14">
        <v>2.2661890882299001</v>
      </c>
      <c r="V140" s="4">
        <v>0.28084925259208099</v>
      </c>
      <c r="W140" s="4">
        <v>0.101222962990001</v>
      </c>
      <c r="X140" s="14">
        <v>1.2998407354695392</v>
      </c>
      <c r="Y140" s="14">
        <v>0.77001189488267296</v>
      </c>
      <c r="Z140" s="14">
        <v>0.58153242140569295</v>
      </c>
      <c r="AA140" s="14">
        <v>-0.75702157769977041</v>
      </c>
      <c r="AB140" s="14">
        <v>-1.0244074839706832</v>
      </c>
      <c r="AC140" s="14">
        <v>-0.86995599008745217</v>
      </c>
      <c r="AD140" s="6">
        <v>8.1955701917290503E-3</v>
      </c>
      <c r="AE140" s="8">
        <v>6.6633662201743202E-2</v>
      </c>
      <c r="AF140" s="13">
        <v>-1.3329504052116701</v>
      </c>
      <c r="AG140" s="8">
        <v>1</v>
      </c>
      <c r="AH140" s="8">
        <v>1</v>
      </c>
      <c r="AI140" s="4">
        <v>1</v>
      </c>
      <c r="AJ140" s="4" t="str">
        <f t="shared" si="15"/>
        <v>-</v>
      </c>
      <c r="AK140" s="4" t="str">
        <f t="shared" si="16"/>
        <v>+</v>
      </c>
      <c r="AL140" s="4" t="b">
        <v>0</v>
      </c>
      <c r="AM140" s="4" t="b">
        <v>0</v>
      </c>
      <c r="AN140" s="4" t="b">
        <v>0</v>
      </c>
      <c r="AO140" s="4" t="b">
        <v>0</v>
      </c>
      <c r="AP140" s="4" t="b">
        <v>0</v>
      </c>
      <c r="AQ140" s="15" t="b">
        <v>0</v>
      </c>
      <c r="AR140" s="16" t="b">
        <f t="shared" si="17"/>
        <v>1</v>
      </c>
      <c r="AS140" s="17" t="b">
        <f t="shared" si="18"/>
        <v>1</v>
      </c>
      <c r="AT140" s="16" t="b">
        <f t="shared" si="13"/>
        <v>0</v>
      </c>
      <c r="AU140" s="20" t="b">
        <f t="shared" si="14"/>
        <v>0</v>
      </c>
    </row>
    <row r="141" spans="1:47" ht="25" customHeight="1" x14ac:dyDescent="0.2">
      <c r="A141" s="4" t="s">
        <v>1558</v>
      </c>
      <c r="B141" s="4" t="s">
        <v>1558</v>
      </c>
      <c r="C141" s="10" t="s">
        <v>1559</v>
      </c>
      <c r="D141" s="4">
        <v>10</v>
      </c>
      <c r="E141" s="4">
        <v>10</v>
      </c>
      <c r="F141" s="4">
        <v>10</v>
      </c>
      <c r="G141" s="4">
        <v>1</v>
      </c>
      <c r="H141" s="4">
        <v>10</v>
      </c>
      <c r="I141" s="4">
        <v>10</v>
      </c>
      <c r="J141" s="4">
        <v>10</v>
      </c>
      <c r="K141" s="4" t="s">
        <v>1526</v>
      </c>
      <c r="L141" s="4" t="s">
        <v>1560</v>
      </c>
      <c r="M141" s="10" t="s">
        <v>1561</v>
      </c>
      <c r="N141" s="14">
        <v>0.79637999251649605</v>
      </c>
      <c r="O141" s="14">
        <v>0.55801787154425497</v>
      </c>
      <c r="P141" s="14">
        <v>0.40250036446568099</v>
      </c>
      <c r="Q141" s="14">
        <v>-0.83140646992869405</v>
      </c>
      <c r="R141" s="14">
        <v>-0.62187120679784502</v>
      </c>
      <c r="S141" s="14">
        <v>-0.73455330688291898</v>
      </c>
      <c r="T141" s="14">
        <v>0.58563274284214395</v>
      </c>
      <c r="U141" s="14">
        <v>-0.72927699453648598</v>
      </c>
      <c r="V141" s="4">
        <v>0.19838655747293299</v>
      </c>
      <c r="W141" s="4">
        <v>0.104867231430087</v>
      </c>
      <c r="X141" s="14">
        <v>1.1827466353097595</v>
      </c>
      <c r="Y141" s="14">
        <v>0.85802732099091761</v>
      </c>
      <c r="Z141" s="14">
        <v>0.64616673652745249</v>
      </c>
      <c r="AA141" s="14">
        <v>-1.0347772807668707</v>
      </c>
      <c r="AB141" s="14">
        <v>-0.74932862520053101</v>
      </c>
      <c r="AC141" s="14">
        <v>-0.90283478686072838</v>
      </c>
      <c r="AD141" s="6">
        <v>1.93367575610411E-3</v>
      </c>
      <c r="AE141" s="8">
        <v>5.2885730518948799E-2</v>
      </c>
      <c r="AF141" s="13">
        <v>-1.31490973737863</v>
      </c>
      <c r="AG141" s="8">
        <v>1</v>
      </c>
      <c r="AH141" s="8">
        <v>1</v>
      </c>
      <c r="AI141" s="4">
        <v>1</v>
      </c>
      <c r="AJ141" s="4" t="str">
        <f t="shared" si="15"/>
        <v>-</v>
      </c>
      <c r="AK141" s="4" t="str">
        <f t="shared" si="16"/>
        <v>+</v>
      </c>
      <c r="AL141" s="4" t="b">
        <v>0</v>
      </c>
      <c r="AM141" s="4" t="b">
        <v>0</v>
      </c>
      <c r="AN141" s="4" t="b">
        <v>0</v>
      </c>
      <c r="AO141" s="4" t="b">
        <v>0</v>
      </c>
      <c r="AP141" s="4" t="b">
        <v>0</v>
      </c>
      <c r="AQ141" s="15" t="b">
        <v>0</v>
      </c>
      <c r="AR141" s="16" t="b">
        <f t="shared" si="17"/>
        <v>1</v>
      </c>
      <c r="AS141" s="17" t="b">
        <f t="shared" si="18"/>
        <v>1</v>
      </c>
      <c r="AT141" s="16" t="b">
        <f t="shared" si="13"/>
        <v>0</v>
      </c>
      <c r="AU141" s="20" t="b">
        <f t="shared" si="14"/>
        <v>0</v>
      </c>
    </row>
    <row r="142" spans="1:47" ht="25" customHeight="1" x14ac:dyDescent="0.2">
      <c r="A142" s="4" t="s">
        <v>4449</v>
      </c>
      <c r="B142" s="4" t="s">
        <v>4449</v>
      </c>
      <c r="C142" s="10" t="s">
        <v>4450</v>
      </c>
      <c r="D142" s="4">
        <v>11</v>
      </c>
      <c r="E142" s="4">
        <v>11</v>
      </c>
      <c r="F142" s="4">
        <v>11</v>
      </c>
      <c r="G142" s="4">
        <v>1</v>
      </c>
      <c r="H142" s="4">
        <v>11</v>
      </c>
      <c r="I142" s="4">
        <v>11</v>
      </c>
      <c r="J142" s="4">
        <v>11</v>
      </c>
      <c r="K142" s="4" t="s">
        <v>4435</v>
      </c>
      <c r="L142" s="4" t="s">
        <v>4451</v>
      </c>
      <c r="M142" s="10" t="s">
        <v>4452</v>
      </c>
      <c r="N142" s="14">
        <v>1.3883848366101901</v>
      </c>
      <c r="O142" s="14">
        <v>1.30325624684943</v>
      </c>
      <c r="P142" s="14">
        <v>0.43775889619245201</v>
      </c>
      <c r="Q142" s="14">
        <v>-0.134791911777317</v>
      </c>
      <c r="R142" s="14">
        <v>-0.38181495943431198</v>
      </c>
      <c r="S142" s="14">
        <v>-0.22828849962036901</v>
      </c>
      <c r="T142" s="14">
        <v>1.0431333265506899</v>
      </c>
      <c r="U142" s="14">
        <v>-0.24829845694399899</v>
      </c>
      <c r="V142" s="4">
        <v>0.52599464816415697</v>
      </c>
      <c r="W142" s="4">
        <v>0.12472127048947</v>
      </c>
      <c r="X142" s="14">
        <v>1.2613516054121749</v>
      </c>
      <c r="Y142" s="14">
        <v>1.1529957874857455</v>
      </c>
      <c r="Z142" s="14">
        <v>5.134857816215109E-2</v>
      </c>
      <c r="AA142" s="14">
        <v>-0.67742199440757311</v>
      </c>
      <c r="AB142" s="14">
        <v>-0.99184496853149029</v>
      </c>
      <c r="AC142" s="14">
        <v>-0.79642900812100814</v>
      </c>
      <c r="AD142" s="7">
        <v>4.4663357731130601E-2</v>
      </c>
      <c r="AE142" s="8">
        <v>0.14984459844859799</v>
      </c>
      <c r="AF142" s="13">
        <v>-1.29143178349469</v>
      </c>
      <c r="AG142" s="8">
        <v>1</v>
      </c>
      <c r="AH142" s="8">
        <v>1</v>
      </c>
      <c r="AI142" s="4">
        <v>1</v>
      </c>
      <c r="AJ142" s="4" t="str">
        <f t="shared" si="15"/>
        <v>-</v>
      </c>
      <c r="AK142" s="4" t="str">
        <f t="shared" si="16"/>
        <v>+</v>
      </c>
      <c r="AL142" s="4" t="b">
        <v>0</v>
      </c>
      <c r="AM142" s="4" t="b">
        <v>0</v>
      </c>
      <c r="AN142" s="4" t="b">
        <v>0</v>
      </c>
      <c r="AO142" s="4" t="b">
        <v>0</v>
      </c>
      <c r="AP142" s="4" t="b">
        <v>0</v>
      </c>
      <c r="AQ142" s="15" t="b">
        <v>0</v>
      </c>
      <c r="AR142" s="16" t="b">
        <f t="shared" si="17"/>
        <v>1</v>
      </c>
      <c r="AS142" s="17" t="b">
        <f t="shared" si="18"/>
        <v>1</v>
      </c>
      <c r="AT142" s="16" t="b">
        <f t="shared" si="13"/>
        <v>0</v>
      </c>
      <c r="AU142" s="20" t="b">
        <f t="shared" si="14"/>
        <v>0</v>
      </c>
    </row>
    <row r="143" spans="1:47" ht="25" customHeight="1" x14ac:dyDescent="0.2">
      <c r="A143" s="4" t="s">
        <v>4479</v>
      </c>
      <c r="B143" s="4" t="s">
        <v>4480</v>
      </c>
      <c r="C143" s="10" t="s">
        <v>4483</v>
      </c>
      <c r="D143" s="4" t="s">
        <v>4481</v>
      </c>
      <c r="E143" s="4" t="s">
        <v>4482</v>
      </c>
      <c r="F143" s="4" t="s">
        <v>4482</v>
      </c>
      <c r="G143" s="4">
        <v>2</v>
      </c>
      <c r="H143" s="4">
        <v>14</v>
      </c>
      <c r="I143" s="4">
        <v>13</v>
      </c>
      <c r="J143" s="4">
        <v>13</v>
      </c>
      <c r="K143" s="4" t="s">
        <v>4486</v>
      </c>
      <c r="L143" s="4" t="s">
        <v>4484</v>
      </c>
      <c r="M143" s="10" t="s">
        <v>4485</v>
      </c>
      <c r="N143" s="14">
        <v>1.08611010372756</v>
      </c>
      <c r="O143" s="14">
        <v>1.5140146174532101</v>
      </c>
      <c r="P143" s="14">
        <v>0.83547330248351803</v>
      </c>
      <c r="Q143" s="14">
        <v>0.109715152269491</v>
      </c>
      <c r="R143" s="14">
        <v>-0.376040985927311</v>
      </c>
      <c r="S143" s="14">
        <v>-0.157681139108306</v>
      </c>
      <c r="T143" s="14">
        <v>1.1451993412214301</v>
      </c>
      <c r="U143" s="14">
        <v>-0.141335657588709</v>
      </c>
      <c r="V143" s="4">
        <v>0.34310819360794298</v>
      </c>
      <c r="W143" s="4">
        <v>0.24329023310348499</v>
      </c>
      <c r="X143" s="14">
        <v>0.77559049572663985</v>
      </c>
      <c r="Y143" s="14">
        <v>1.3437024840748</v>
      </c>
      <c r="Z143" s="14">
        <v>0.44282987521290518</v>
      </c>
      <c r="AA143" s="14">
        <v>-0.52073066820853242</v>
      </c>
      <c r="AB143" s="14">
        <v>-1.1656499823811384</v>
      </c>
      <c r="AC143" s="14">
        <v>-0.87574220442467443</v>
      </c>
      <c r="AD143" s="6">
        <v>8.1117407178124493E-3</v>
      </c>
      <c r="AE143" s="8">
        <v>6.6633662201743202E-2</v>
      </c>
      <c r="AF143" s="13">
        <v>-1.28653499881014</v>
      </c>
      <c r="AG143" s="8">
        <v>1</v>
      </c>
      <c r="AH143" s="8">
        <v>1</v>
      </c>
      <c r="AI143" s="4">
        <v>1</v>
      </c>
      <c r="AJ143" s="4" t="str">
        <f t="shared" si="15"/>
        <v>-</v>
      </c>
      <c r="AK143" s="4" t="str">
        <f t="shared" si="16"/>
        <v>+</v>
      </c>
      <c r="AL143" s="4" t="b">
        <v>0</v>
      </c>
      <c r="AM143" s="4" t="b">
        <v>0</v>
      </c>
      <c r="AN143" s="4" t="b">
        <v>0</v>
      </c>
      <c r="AO143" s="4" t="b">
        <v>0</v>
      </c>
      <c r="AP143" s="4" t="b">
        <v>0</v>
      </c>
      <c r="AQ143" s="15" t="b">
        <v>0</v>
      </c>
      <c r="AR143" s="16" t="b">
        <f t="shared" si="17"/>
        <v>1</v>
      </c>
      <c r="AS143" s="17" t="b">
        <f t="shared" si="18"/>
        <v>1</v>
      </c>
      <c r="AT143" s="16" t="b">
        <f t="shared" si="13"/>
        <v>0</v>
      </c>
      <c r="AU143" s="20" t="b">
        <f t="shared" si="14"/>
        <v>0</v>
      </c>
    </row>
    <row r="144" spans="1:47" ht="25" customHeight="1" x14ac:dyDescent="0.2">
      <c r="A144" s="4" t="s">
        <v>130</v>
      </c>
      <c r="B144" s="4" t="s">
        <v>131</v>
      </c>
      <c r="C144" s="10" t="s">
        <v>135</v>
      </c>
      <c r="D144" s="4" t="s">
        <v>132</v>
      </c>
      <c r="E144" s="4" t="s">
        <v>133</v>
      </c>
      <c r="F144" s="4" t="s">
        <v>134</v>
      </c>
      <c r="G144" s="4">
        <v>2</v>
      </c>
      <c r="H144" s="4">
        <v>20</v>
      </c>
      <c r="I144" s="4">
        <v>19</v>
      </c>
      <c r="J144" s="4">
        <v>3</v>
      </c>
      <c r="K144" s="4" t="s">
        <v>122</v>
      </c>
      <c r="L144" s="4" t="s">
        <v>136</v>
      </c>
      <c r="M144" s="10" t="s">
        <v>137</v>
      </c>
      <c r="N144" s="14">
        <v>1.44258247550842</v>
      </c>
      <c r="O144" s="14">
        <v>1.1905047568759699</v>
      </c>
      <c r="P144" s="14">
        <v>1.53329610526562</v>
      </c>
      <c r="Q144" s="14">
        <v>0.58789003651979899</v>
      </c>
      <c r="R144" s="14">
        <v>-0.31267543207910697</v>
      </c>
      <c r="S144" s="14">
        <v>8.3107003002194105E-2</v>
      </c>
      <c r="T144" s="14">
        <v>1.3887944458833399</v>
      </c>
      <c r="U144" s="14">
        <v>0.11944053581429501</v>
      </c>
      <c r="V144" s="4">
        <v>0.177612897141257</v>
      </c>
      <c r="W144" s="4">
        <v>0.45138080930977498</v>
      </c>
      <c r="X144" s="14">
        <v>0.90595796033030329</v>
      </c>
      <c r="Y144" s="14">
        <v>0.57424636873805412</v>
      </c>
      <c r="Z144" s="14">
        <v>1.0253289331759661</v>
      </c>
      <c r="AA144" s="14">
        <v>-0.21874036999757268</v>
      </c>
      <c r="AB144" s="14">
        <v>-1.4038034788776261</v>
      </c>
      <c r="AC144" s="14">
        <v>-0.88298941336912506</v>
      </c>
      <c r="AD144" s="7">
        <v>2.70429192407181E-2</v>
      </c>
      <c r="AE144" s="8">
        <v>0.110890277309823</v>
      </c>
      <c r="AF144" s="13">
        <v>-1.2693539100690401</v>
      </c>
      <c r="AG144" s="8">
        <v>1</v>
      </c>
      <c r="AH144" s="8">
        <v>1</v>
      </c>
      <c r="AI144" s="4">
        <v>1</v>
      </c>
      <c r="AJ144" s="4" t="str">
        <f t="shared" si="15"/>
        <v>-</v>
      </c>
      <c r="AK144" s="4" t="str">
        <f t="shared" si="16"/>
        <v>+</v>
      </c>
      <c r="AL144" s="4" t="b">
        <v>0</v>
      </c>
      <c r="AM144" s="4" t="b">
        <v>0</v>
      </c>
      <c r="AN144" s="4" t="b">
        <v>0</v>
      </c>
      <c r="AO144" s="4" t="b">
        <v>0</v>
      </c>
      <c r="AP144" s="4" t="b">
        <v>0</v>
      </c>
      <c r="AQ144" s="15" t="b">
        <v>0</v>
      </c>
      <c r="AR144" s="16" t="b">
        <f t="shared" si="17"/>
        <v>1</v>
      </c>
      <c r="AS144" s="17" t="b">
        <f t="shared" si="18"/>
        <v>1</v>
      </c>
      <c r="AT144" s="16" t="b">
        <f t="shared" si="13"/>
        <v>0</v>
      </c>
      <c r="AU144" s="20" t="b">
        <f t="shared" si="14"/>
        <v>0</v>
      </c>
    </row>
    <row r="145" spans="1:47" ht="25" customHeight="1" x14ac:dyDescent="0.2">
      <c r="A145" s="4" t="s">
        <v>678</v>
      </c>
      <c r="B145" s="4" t="s">
        <v>678</v>
      </c>
      <c r="C145" s="10" t="s">
        <v>679</v>
      </c>
      <c r="D145" s="4">
        <v>4</v>
      </c>
      <c r="E145" s="4">
        <v>2</v>
      </c>
      <c r="F145" s="4">
        <v>2</v>
      </c>
      <c r="G145" s="4">
        <v>1</v>
      </c>
      <c r="H145" s="4">
        <v>4</v>
      </c>
      <c r="I145" s="4">
        <v>2</v>
      </c>
      <c r="J145" s="4">
        <v>2</v>
      </c>
      <c r="K145" s="4" t="s">
        <v>664</v>
      </c>
      <c r="L145" s="4" t="s">
        <v>680</v>
      </c>
      <c r="M145" s="10" t="s">
        <v>681</v>
      </c>
      <c r="N145" s="14">
        <v>-2.76450188828932E-2</v>
      </c>
      <c r="O145" s="14">
        <v>0.45707492685179202</v>
      </c>
      <c r="P145" s="14" t="s">
        <v>17</v>
      </c>
      <c r="Q145" s="14">
        <v>-1.5955213734678599</v>
      </c>
      <c r="R145" s="14">
        <v>-0.92418542020251604</v>
      </c>
      <c r="S145" s="14">
        <v>-0.63397312118147697</v>
      </c>
      <c r="T145" s="14">
        <v>0.21471495398445001</v>
      </c>
      <c r="U145" s="14">
        <v>-1.0512266382839499</v>
      </c>
      <c r="V145" s="4">
        <v>0.34274876060537102</v>
      </c>
      <c r="W145" s="4">
        <v>0.49320215296312198</v>
      </c>
      <c r="X145" s="14">
        <v>0.65070060224727799</v>
      </c>
      <c r="Y145" s="14">
        <v>1.2605314648389214</v>
      </c>
      <c r="Z145" s="14" t="s">
        <v>8269</v>
      </c>
      <c r="AA145" s="14">
        <v>-1.3218598384096065</v>
      </c>
      <c r="AB145" s="14">
        <v>-0.47724556769280668</v>
      </c>
      <c r="AC145" s="14">
        <v>-0.11212666098378572</v>
      </c>
      <c r="AD145" s="7">
        <v>4.5116217875064701E-2</v>
      </c>
      <c r="AE145" s="8">
        <v>0.15030633713987601</v>
      </c>
      <c r="AF145" s="13">
        <v>-1.2659415922684001</v>
      </c>
      <c r="AG145" s="8">
        <v>0.207662279590489</v>
      </c>
      <c r="AH145" s="8">
        <v>0.58802861582532895</v>
      </c>
      <c r="AI145" s="4">
        <v>1</v>
      </c>
      <c r="AJ145" s="4" t="str">
        <f t="shared" si="15"/>
        <v>-</v>
      </c>
      <c r="AK145" s="4" t="str">
        <f t="shared" si="16"/>
        <v>+</v>
      </c>
      <c r="AL145" s="4" t="b">
        <v>0</v>
      </c>
      <c r="AM145" s="4" t="b">
        <v>0</v>
      </c>
      <c r="AN145" s="4" t="b">
        <v>1</v>
      </c>
      <c r="AO145" s="4" t="b">
        <v>0</v>
      </c>
      <c r="AP145" s="4" t="b">
        <v>0</v>
      </c>
      <c r="AQ145" s="15" t="b">
        <v>0</v>
      </c>
      <c r="AR145" s="16" t="b">
        <f t="shared" si="17"/>
        <v>1</v>
      </c>
      <c r="AS145" s="17" t="b">
        <f t="shared" si="18"/>
        <v>1</v>
      </c>
      <c r="AT145" s="16" t="b">
        <f t="shared" si="13"/>
        <v>0</v>
      </c>
      <c r="AU145" s="20" t="b">
        <f t="shared" si="14"/>
        <v>0</v>
      </c>
    </row>
    <row r="146" spans="1:47" ht="25" customHeight="1" x14ac:dyDescent="0.2">
      <c r="A146" s="4" t="s">
        <v>4178</v>
      </c>
      <c r="B146" s="4" t="s">
        <v>4178</v>
      </c>
      <c r="C146" s="10" t="s">
        <v>4179</v>
      </c>
      <c r="D146" s="4" t="s">
        <v>695</v>
      </c>
      <c r="E146" s="4" t="s">
        <v>695</v>
      </c>
      <c r="F146" s="4" t="s">
        <v>695</v>
      </c>
      <c r="G146" s="4">
        <v>2</v>
      </c>
      <c r="H146" s="4">
        <v>3</v>
      </c>
      <c r="I146" s="4">
        <v>3</v>
      </c>
      <c r="J146" s="4">
        <v>3</v>
      </c>
      <c r="K146" s="4" t="s">
        <v>4165</v>
      </c>
      <c r="L146" s="4" t="s">
        <v>4180</v>
      </c>
      <c r="M146" s="10" t="s">
        <v>4181</v>
      </c>
      <c r="N146" s="14">
        <v>-1.53708929118369</v>
      </c>
      <c r="O146" s="14">
        <v>-1.5198901879923801</v>
      </c>
      <c r="P146" s="14" t="s">
        <v>17</v>
      </c>
      <c r="Q146" s="14">
        <v>-2.8273175818608101</v>
      </c>
      <c r="R146" s="14">
        <v>-2.6364112368859001</v>
      </c>
      <c r="S146" s="14">
        <v>-2.9181639074081902</v>
      </c>
      <c r="T146" s="14">
        <v>-1.5284897395880399</v>
      </c>
      <c r="U146" s="14">
        <v>-2.7939642420516302</v>
      </c>
      <c r="V146" s="4">
        <v>1.21616024969021E-2</v>
      </c>
      <c r="W146" s="4">
        <v>0.143807078386047</v>
      </c>
      <c r="X146" s="14">
        <v>1.071527612401342</v>
      </c>
      <c r="Y146" s="14">
        <v>1.0960776038070772</v>
      </c>
      <c r="Z146" s="14" t="s">
        <v>8269</v>
      </c>
      <c r="AA146" s="14">
        <v>-0.77014361284976107</v>
      </c>
      <c r="AB146" s="14">
        <v>-0.49764399026464684</v>
      </c>
      <c r="AC146" s="14">
        <v>-0.89981761309401187</v>
      </c>
      <c r="AD146" s="6">
        <v>3.9578998323858503E-3</v>
      </c>
      <c r="AE146" s="8">
        <v>5.2885730518948799E-2</v>
      </c>
      <c r="AF146" s="13">
        <v>-1.2654745024636</v>
      </c>
      <c r="AG146" s="8">
        <v>0.207662279590489</v>
      </c>
      <c r="AH146" s="8">
        <v>0.58802861582532895</v>
      </c>
      <c r="AI146" s="4">
        <v>1</v>
      </c>
      <c r="AJ146" s="4" t="str">
        <f t="shared" si="15"/>
        <v>-</v>
      </c>
      <c r="AK146" s="4" t="str">
        <f t="shared" si="16"/>
        <v>+</v>
      </c>
      <c r="AL146" s="4" t="b">
        <v>0</v>
      </c>
      <c r="AM146" s="4" t="b">
        <v>0</v>
      </c>
      <c r="AN146" s="4" t="b">
        <v>1</v>
      </c>
      <c r="AO146" s="4" t="b">
        <v>0</v>
      </c>
      <c r="AP146" s="4" t="b">
        <v>0</v>
      </c>
      <c r="AQ146" s="15" t="b">
        <v>0</v>
      </c>
      <c r="AR146" s="16" t="b">
        <f t="shared" si="17"/>
        <v>1</v>
      </c>
      <c r="AS146" s="17" t="b">
        <f t="shared" si="18"/>
        <v>1</v>
      </c>
      <c r="AT146" s="16" t="b">
        <f t="shared" si="13"/>
        <v>0</v>
      </c>
      <c r="AU146" s="20" t="b">
        <f t="shared" si="14"/>
        <v>0</v>
      </c>
    </row>
    <row r="147" spans="1:47" ht="25" customHeight="1" x14ac:dyDescent="0.2">
      <c r="A147" s="4" t="s">
        <v>2352</v>
      </c>
      <c r="B147" s="4" t="s">
        <v>2352</v>
      </c>
      <c r="C147" s="10" t="s">
        <v>2353</v>
      </c>
      <c r="D147" s="4">
        <v>7</v>
      </c>
      <c r="E147" s="4">
        <v>7</v>
      </c>
      <c r="F147" s="4">
        <v>7</v>
      </c>
      <c r="G147" s="4">
        <v>1</v>
      </c>
      <c r="H147" s="4">
        <v>7</v>
      </c>
      <c r="I147" s="4">
        <v>7</v>
      </c>
      <c r="J147" s="4">
        <v>7</v>
      </c>
      <c r="K147" s="4" t="s">
        <v>2331</v>
      </c>
      <c r="L147" s="4" t="s">
        <v>2354</v>
      </c>
      <c r="M147" s="10" t="s">
        <v>2355</v>
      </c>
      <c r="N147" s="14">
        <v>0.27086491211322899</v>
      </c>
      <c r="O147" s="14">
        <v>0.342112137774571</v>
      </c>
      <c r="P147" s="14">
        <v>0.30224689646198399</v>
      </c>
      <c r="Q147" s="14">
        <v>-0.53159029277111702</v>
      </c>
      <c r="R147" s="14">
        <v>-1.36381300676262</v>
      </c>
      <c r="S147" s="14">
        <v>-0.98102883378204797</v>
      </c>
      <c r="T147" s="14">
        <v>0.30507464878326102</v>
      </c>
      <c r="U147" s="14">
        <v>-0.95881071110526195</v>
      </c>
      <c r="V147" s="4">
        <v>3.5707687246619602E-2</v>
      </c>
      <c r="W147" s="4">
        <v>0.41655599281765998</v>
      </c>
      <c r="X147" s="14">
        <v>0.80661422365355517</v>
      </c>
      <c r="Y147" s="14">
        <v>0.90275920990693515</v>
      </c>
      <c r="Z147" s="14">
        <v>0.84896282636485976</v>
      </c>
      <c r="AA147" s="14">
        <v>-0.27626365582043033</v>
      </c>
      <c r="AB147" s="14">
        <v>-1.3993114749284001</v>
      </c>
      <c r="AC147" s="14">
        <v>-0.88276112917651961</v>
      </c>
      <c r="AD147" s="7">
        <v>3.3537437434873203E-2</v>
      </c>
      <c r="AE147" s="8">
        <v>0.12803701483756999</v>
      </c>
      <c r="AF147" s="13">
        <v>-1.26388535988852</v>
      </c>
      <c r="AG147" s="8">
        <v>1</v>
      </c>
      <c r="AH147" s="8">
        <v>1</v>
      </c>
      <c r="AI147" s="4">
        <v>1</v>
      </c>
      <c r="AJ147" s="4" t="str">
        <f t="shared" si="15"/>
        <v>-</v>
      </c>
      <c r="AK147" s="4" t="str">
        <f t="shared" si="16"/>
        <v>+</v>
      </c>
      <c r="AL147" s="4" t="b">
        <v>0</v>
      </c>
      <c r="AM147" s="4" t="b">
        <v>0</v>
      </c>
      <c r="AN147" s="4" t="b">
        <v>0</v>
      </c>
      <c r="AO147" s="4" t="b">
        <v>0</v>
      </c>
      <c r="AP147" s="4" t="b">
        <v>0</v>
      </c>
      <c r="AQ147" s="15" t="b">
        <v>0</v>
      </c>
      <c r="AR147" s="16" t="b">
        <f t="shared" si="17"/>
        <v>1</v>
      </c>
      <c r="AS147" s="17" t="b">
        <f t="shared" si="18"/>
        <v>1</v>
      </c>
      <c r="AT147" s="16" t="b">
        <f t="shared" si="13"/>
        <v>0</v>
      </c>
      <c r="AU147" s="20" t="b">
        <f t="shared" si="14"/>
        <v>0</v>
      </c>
    </row>
    <row r="148" spans="1:47" ht="25" customHeight="1" x14ac:dyDescent="0.2">
      <c r="A148" s="4" t="s">
        <v>2092</v>
      </c>
      <c r="B148" s="4" t="s">
        <v>2092</v>
      </c>
      <c r="C148" s="10" t="s">
        <v>2093</v>
      </c>
      <c r="D148" s="4">
        <v>20</v>
      </c>
      <c r="E148" s="4">
        <v>20</v>
      </c>
      <c r="F148" s="4">
        <v>16</v>
      </c>
      <c r="G148" s="4">
        <v>1</v>
      </c>
      <c r="H148" s="4">
        <v>20</v>
      </c>
      <c r="I148" s="4">
        <v>20</v>
      </c>
      <c r="J148" s="4">
        <v>16</v>
      </c>
      <c r="K148" s="4" t="s">
        <v>2096</v>
      </c>
      <c r="L148" s="4" t="s">
        <v>2094</v>
      </c>
      <c r="M148" s="10" t="s">
        <v>2095</v>
      </c>
      <c r="N148" s="14">
        <v>2.4990377346804999</v>
      </c>
      <c r="O148" s="14">
        <v>1.8381764287170399</v>
      </c>
      <c r="P148" s="14">
        <v>2.5169374166659502</v>
      </c>
      <c r="Q148" s="14">
        <v>0.91199127293683802</v>
      </c>
      <c r="R148" s="14">
        <v>1.12800725126352</v>
      </c>
      <c r="S148" s="14">
        <v>1.0276723820367799</v>
      </c>
      <c r="T148" s="14">
        <v>2.2847171933545001</v>
      </c>
      <c r="U148" s="14">
        <v>1.0225569687457099</v>
      </c>
      <c r="V148" s="4">
        <v>0.38681919615764598</v>
      </c>
      <c r="W148" s="4">
        <v>0.108098803476087</v>
      </c>
      <c r="X148" s="14">
        <v>1.1478538703582091</v>
      </c>
      <c r="Y148" s="14">
        <v>0.2505607294520486</v>
      </c>
      <c r="Z148" s="14">
        <v>1.1721573992908503</v>
      </c>
      <c r="AA148" s="14">
        <v>-1.0069793625330452</v>
      </c>
      <c r="AB148" s="14">
        <v>-0.71368082329403781</v>
      </c>
      <c r="AC148" s="14">
        <v>-0.84991181327402665</v>
      </c>
      <c r="AD148" s="7">
        <v>2.31921274203894E-2</v>
      </c>
      <c r="AE148" s="8">
        <v>0.10787836856338601</v>
      </c>
      <c r="AF148" s="13">
        <v>-1.26216022460879</v>
      </c>
      <c r="AG148" s="8">
        <v>1</v>
      </c>
      <c r="AH148" s="8">
        <v>1</v>
      </c>
      <c r="AI148" s="4">
        <v>1</v>
      </c>
      <c r="AJ148" s="4" t="str">
        <f t="shared" si="15"/>
        <v>-</v>
      </c>
      <c r="AK148" s="4" t="str">
        <f t="shared" si="16"/>
        <v>+</v>
      </c>
      <c r="AL148" s="4" t="b">
        <v>0</v>
      </c>
      <c r="AM148" s="4" t="b">
        <v>0</v>
      </c>
      <c r="AN148" s="4" t="b">
        <v>0</v>
      </c>
      <c r="AO148" s="4" t="b">
        <v>0</v>
      </c>
      <c r="AP148" s="4" t="b">
        <v>0</v>
      </c>
      <c r="AQ148" s="15" t="b">
        <v>0</v>
      </c>
      <c r="AR148" s="16" t="b">
        <f t="shared" si="17"/>
        <v>1</v>
      </c>
      <c r="AS148" s="17" t="b">
        <f t="shared" si="18"/>
        <v>1</v>
      </c>
      <c r="AT148" s="16" t="b">
        <f t="shared" si="13"/>
        <v>0</v>
      </c>
      <c r="AU148" s="20" t="b">
        <f t="shared" si="14"/>
        <v>0</v>
      </c>
    </row>
    <row r="149" spans="1:47" ht="25" customHeight="1" x14ac:dyDescent="0.2">
      <c r="A149" s="4" t="s">
        <v>3858</v>
      </c>
      <c r="B149" s="4" t="s">
        <v>3858</v>
      </c>
      <c r="C149" s="10" t="s">
        <v>3859</v>
      </c>
      <c r="D149" s="4">
        <v>15</v>
      </c>
      <c r="E149" s="4">
        <v>15</v>
      </c>
      <c r="F149" s="4">
        <v>15</v>
      </c>
      <c r="G149" s="4">
        <v>1</v>
      </c>
      <c r="H149" s="4">
        <v>15</v>
      </c>
      <c r="I149" s="4">
        <v>15</v>
      </c>
      <c r="J149" s="4">
        <v>15</v>
      </c>
      <c r="K149" s="4" t="s">
        <v>3828</v>
      </c>
      <c r="L149" s="4" t="s">
        <v>3860</v>
      </c>
      <c r="M149" s="10" t="s">
        <v>3861</v>
      </c>
      <c r="N149" s="14">
        <v>0.69669642419069799</v>
      </c>
      <c r="O149" s="14">
        <v>1.19494040999622</v>
      </c>
      <c r="P149" s="14">
        <v>0.68788946879560697</v>
      </c>
      <c r="Q149" s="14">
        <v>-0.39769675943753302</v>
      </c>
      <c r="R149" s="14">
        <v>-0.36613980753522002</v>
      </c>
      <c r="S149" s="14">
        <v>-0.43712035814362699</v>
      </c>
      <c r="T149" s="14">
        <v>0.85984210099417602</v>
      </c>
      <c r="U149" s="14">
        <v>-0.40031897503879299</v>
      </c>
      <c r="V149" s="4">
        <v>0.29023705507370501</v>
      </c>
      <c r="W149" s="4">
        <v>3.5562854949550797E-2</v>
      </c>
      <c r="X149" s="14">
        <v>0.65345359471185016</v>
      </c>
      <c r="Y149" s="14">
        <v>1.3507228513323255</v>
      </c>
      <c r="Z149" s="14">
        <v>0.64112867074614122</v>
      </c>
      <c r="AA149" s="14">
        <v>-0.87809870363706621</v>
      </c>
      <c r="AB149" s="14">
        <v>-0.83393621894884662</v>
      </c>
      <c r="AC149" s="14">
        <v>-0.93327019420440382</v>
      </c>
      <c r="AD149" s="7">
        <v>1.6092293438582199E-2</v>
      </c>
      <c r="AE149" s="8">
        <v>8.7055235804934405E-2</v>
      </c>
      <c r="AF149" s="13">
        <v>-1.26016107603297</v>
      </c>
      <c r="AG149" s="8">
        <v>1</v>
      </c>
      <c r="AH149" s="8">
        <v>1</v>
      </c>
      <c r="AI149" s="4">
        <v>1</v>
      </c>
      <c r="AJ149" s="4" t="str">
        <f t="shared" si="15"/>
        <v>-</v>
      </c>
      <c r="AK149" s="4" t="str">
        <f t="shared" si="16"/>
        <v>+</v>
      </c>
      <c r="AL149" s="4" t="b">
        <v>0</v>
      </c>
      <c r="AM149" s="4" t="b">
        <v>0</v>
      </c>
      <c r="AN149" s="4" t="b">
        <v>0</v>
      </c>
      <c r="AO149" s="4" t="b">
        <v>0</v>
      </c>
      <c r="AP149" s="4" t="b">
        <v>0</v>
      </c>
      <c r="AQ149" s="15" t="b">
        <v>0</v>
      </c>
      <c r="AR149" s="16" t="b">
        <f t="shared" si="17"/>
        <v>1</v>
      </c>
      <c r="AS149" s="17" t="b">
        <f t="shared" si="18"/>
        <v>1</v>
      </c>
      <c r="AT149" s="16" t="b">
        <f t="shared" si="13"/>
        <v>0</v>
      </c>
      <c r="AU149" s="20" t="b">
        <f t="shared" si="14"/>
        <v>0</v>
      </c>
    </row>
    <row r="150" spans="1:47" ht="25" customHeight="1" x14ac:dyDescent="0.2">
      <c r="A150" s="4" t="s">
        <v>1907</v>
      </c>
      <c r="B150" s="4" t="s">
        <v>1907</v>
      </c>
      <c r="C150" s="10" t="s">
        <v>1908</v>
      </c>
      <c r="D150" s="4">
        <v>12</v>
      </c>
      <c r="E150" s="4">
        <v>6</v>
      </c>
      <c r="F150" s="4">
        <v>6</v>
      </c>
      <c r="G150" s="4">
        <v>1</v>
      </c>
      <c r="H150" s="4">
        <v>12</v>
      </c>
      <c r="I150" s="4">
        <v>6</v>
      </c>
      <c r="J150" s="4">
        <v>6</v>
      </c>
      <c r="K150" s="4" t="s">
        <v>1911</v>
      </c>
      <c r="L150" s="4" t="s">
        <v>1909</v>
      </c>
      <c r="M150" s="10" t="s">
        <v>1910</v>
      </c>
      <c r="N150" s="14">
        <v>0.87764109644063004</v>
      </c>
      <c r="O150" s="14">
        <v>1.24479313759287</v>
      </c>
      <c r="P150" s="14">
        <v>1.02897056142191</v>
      </c>
      <c r="Q150" s="14">
        <v>-0.14428122273654501</v>
      </c>
      <c r="R150" s="14">
        <v>-0.68594799544220197</v>
      </c>
      <c r="S150" s="14">
        <v>0.20596868897474599</v>
      </c>
      <c r="T150" s="14">
        <v>1.0504682651518</v>
      </c>
      <c r="U150" s="14">
        <v>-0.20808684306799999</v>
      </c>
      <c r="V150" s="4">
        <v>0.18451766522424701</v>
      </c>
      <c r="W150" s="4">
        <v>0.44936868034470501</v>
      </c>
      <c r="X150" s="14">
        <v>0.60480623295871472</v>
      </c>
      <c r="Y150" s="14">
        <v>1.0912903066623971</v>
      </c>
      <c r="Z150" s="14">
        <v>0.8053209144635507</v>
      </c>
      <c r="AA150" s="14">
        <v>-0.74926204698823917</v>
      </c>
      <c r="AB150" s="14">
        <v>-1.4669817615478786</v>
      </c>
      <c r="AC150" s="14">
        <v>-0.28517364554854491</v>
      </c>
      <c r="AD150" s="7">
        <v>2.6619859901083499E-2</v>
      </c>
      <c r="AE150" s="8">
        <v>0.110890277309823</v>
      </c>
      <c r="AF150" s="13">
        <v>-1.2585551082198001</v>
      </c>
      <c r="AG150" s="8">
        <v>1</v>
      </c>
      <c r="AH150" s="8">
        <v>1</v>
      </c>
      <c r="AI150" s="4">
        <v>1</v>
      </c>
      <c r="AJ150" s="4" t="str">
        <f t="shared" si="15"/>
        <v>-</v>
      </c>
      <c r="AK150" s="4" t="str">
        <f t="shared" si="16"/>
        <v>+</v>
      </c>
      <c r="AL150" s="4" t="b">
        <v>0</v>
      </c>
      <c r="AM150" s="4" t="b">
        <v>0</v>
      </c>
      <c r="AN150" s="4" t="b">
        <v>0</v>
      </c>
      <c r="AO150" s="4" t="b">
        <v>0</v>
      </c>
      <c r="AP150" s="4" t="b">
        <v>0</v>
      </c>
      <c r="AQ150" s="15" t="b">
        <v>0</v>
      </c>
      <c r="AR150" s="16" t="b">
        <f t="shared" si="17"/>
        <v>1</v>
      </c>
      <c r="AS150" s="17" t="b">
        <f t="shared" si="18"/>
        <v>1</v>
      </c>
      <c r="AT150" s="16" t="b">
        <f t="shared" si="13"/>
        <v>0</v>
      </c>
      <c r="AU150" s="20" t="b">
        <f t="shared" si="14"/>
        <v>0</v>
      </c>
    </row>
    <row r="151" spans="1:47" ht="25" customHeight="1" x14ac:dyDescent="0.2">
      <c r="A151" s="4" t="s">
        <v>4308</v>
      </c>
      <c r="B151" s="4" t="s">
        <v>4308</v>
      </c>
      <c r="C151" s="10" t="s">
        <v>4309</v>
      </c>
      <c r="D151" s="4">
        <v>6</v>
      </c>
      <c r="E151" s="4">
        <v>6</v>
      </c>
      <c r="F151" s="4">
        <v>6</v>
      </c>
      <c r="G151" s="4">
        <v>1</v>
      </c>
      <c r="H151" s="4">
        <v>6</v>
      </c>
      <c r="I151" s="4">
        <v>6</v>
      </c>
      <c r="J151" s="4">
        <v>6</v>
      </c>
      <c r="K151" s="4" t="s">
        <v>4312</v>
      </c>
      <c r="L151" s="4" t="s">
        <v>4310</v>
      </c>
      <c r="M151" s="10" t="s">
        <v>4311</v>
      </c>
      <c r="N151" s="14">
        <v>-0.485960284760107</v>
      </c>
      <c r="O151" s="14">
        <v>-0.82653239736635298</v>
      </c>
      <c r="P151" s="14">
        <v>-0.63780555397614702</v>
      </c>
      <c r="Q151" s="14">
        <v>-2.0060190969790801</v>
      </c>
      <c r="R151" s="14">
        <v>-1.6243473298247599</v>
      </c>
      <c r="S151" s="14">
        <v>-2.0875743578543702</v>
      </c>
      <c r="T151" s="14">
        <v>-0.65009941203420296</v>
      </c>
      <c r="U151" s="14">
        <v>-1.9059802615527399</v>
      </c>
      <c r="V151" s="4">
        <v>0.170618566342395</v>
      </c>
      <c r="W151" s="4">
        <v>0.247286567203681</v>
      </c>
      <c r="X151" s="14">
        <v>1.1099218193852196</v>
      </c>
      <c r="Y151" s="14">
        <v>0.63268639791095005</v>
      </c>
      <c r="Z151" s="14">
        <v>0.89714473526449889</v>
      </c>
      <c r="AA151" s="14">
        <v>-1.020099638812398</v>
      </c>
      <c r="AB151" s="14">
        <v>-0.48527227062646633</v>
      </c>
      <c r="AC151" s="14">
        <v>-1.1343810431218042</v>
      </c>
      <c r="AD151" s="6">
        <v>3.0101646910840798E-3</v>
      </c>
      <c r="AE151" s="8">
        <v>5.2885730518948799E-2</v>
      </c>
      <c r="AF151" s="13">
        <v>-1.2558808495185401</v>
      </c>
      <c r="AG151" s="8">
        <v>1</v>
      </c>
      <c r="AH151" s="8">
        <v>1</v>
      </c>
      <c r="AI151" s="4">
        <v>1</v>
      </c>
      <c r="AJ151" s="4" t="str">
        <f t="shared" si="15"/>
        <v>-</v>
      </c>
      <c r="AK151" s="4" t="str">
        <f t="shared" si="16"/>
        <v>+</v>
      </c>
      <c r="AL151" s="4" t="b">
        <v>0</v>
      </c>
      <c r="AM151" s="4" t="b">
        <v>0</v>
      </c>
      <c r="AN151" s="4" t="b">
        <v>0</v>
      </c>
      <c r="AO151" s="4" t="b">
        <v>0</v>
      </c>
      <c r="AP151" s="4" t="b">
        <v>0</v>
      </c>
      <c r="AQ151" s="15" t="b">
        <v>0</v>
      </c>
      <c r="AR151" s="16" t="b">
        <f t="shared" si="17"/>
        <v>1</v>
      </c>
      <c r="AS151" s="17" t="b">
        <f t="shared" si="18"/>
        <v>1</v>
      </c>
      <c r="AT151" s="16" t="b">
        <f t="shared" si="13"/>
        <v>0</v>
      </c>
      <c r="AU151" s="20" t="b">
        <f t="shared" si="14"/>
        <v>0</v>
      </c>
    </row>
    <row r="152" spans="1:47" ht="25" customHeight="1" x14ac:dyDescent="0.2">
      <c r="A152" s="4" t="s">
        <v>4152</v>
      </c>
      <c r="B152" s="4" t="s">
        <v>4152</v>
      </c>
      <c r="C152" s="10" t="s">
        <v>4153</v>
      </c>
      <c r="D152" s="4">
        <v>5</v>
      </c>
      <c r="E152" s="4">
        <v>5</v>
      </c>
      <c r="F152" s="4">
        <v>5</v>
      </c>
      <c r="G152" s="4">
        <v>1</v>
      </c>
      <c r="H152" s="4">
        <v>5</v>
      </c>
      <c r="I152" s="4">
        <v>5</v>
      </c>
      <c r="J152" s="4">
        <v>5</v>
      </c>
      <c r="K152" s="4" t="s">
        <v>4143</v>
      </c>
      <c r="L152" s="4" t="s">
        <v>4154</v>
      </c>
      <c r="M152" s="10" t="s">
        <v>4155</v>
      </c>
      <c r="N152" s="14">
        <v>-1.3237660937017901</v>
      </c>
      <c r="O152" s="14">
        <v>-0.83908930599920195</v>
      </c>
      <c r="P152" s="14">
        <v>-0.35655336272666499</v>
      </c>
      <c r="Q152" s="14">
        <v>-2.7362773839538099</v>
      </c>
      <c r="R152" s="14">
        <v>-1.95931548510037</v>
      </c>
      <c r="S152" s="14">
        <v>-1.57910406200845</v>
      </c>
      <c r="T152" s="14">
        <v>-0.83980292080922003</v>
      </c>
      <c r="U152" s="14">
        <v>-2.0915656436875398</v>
      </c>
      <c r="V152" s="4">
        <v>0.48360676036906702</v>
      </c>
      <c r="W152" s="4">
        <v>0.58981361682336797</v>
      </c>
      <c r="X152" s="14">
        <v>0.16928942927981536</v>
      </c>
      <c r="Y152" s="14">
        <v>0.74744405213429499</v>
      </c>
      <c r="Z152" s="14">
        <v>1.3230449337421319</v>
      </c>
      <c r="AA152" s="14">
        <v>-1.5156477350608693</v>
      </c>
      <c r="AB152" s="14">
        <v>-0.58883604322561756</v>
      </c>
      <c r="AC152" s="14">
        <v>-0.13529463686975426</v>
      </c>
      <c r="AD152" s="7">
        <v>4.88488364318658E-2</v>
      </c>
      <c r="AE152" s="8">
        <v>0.15452182952937199</v>
      </c>
      <c r="AF152" s="13">
        <v>-1.2517627228783199</v>
      </c>
      <c r="AG152" s="8">
        <v>1</v>
      </c>
      <c r="AH152" s="8">
        <v>1</v>
      </c>
      <c r="AI152" s="4">
        <v>1</v>
      </c>
      <c r="AJ152" s="4" t="str">
        <f t="shared" si="15"/>
        <v>-</v>
      </c>
      <c r="AK152" s="4" t="str">
        <f t="shared" si="16"/>
        <v>+</v>
      </c>
      <c r="AL152" s="4" t="b">
        <v>0</v>
      </c>
      <c r="AM152" s="4" t="b">
        <v>0</v>
      </c>
      <c r="AN152" s="4" t="b">
        <v>0</v>
      </c>
      <c r="AO152" s="4" t="b">
        <v>0</v>
      </c>
      <c r="AP152" s="4" t="b">
        <v>0</v>
      </c>
      <c r="AQ152" s="15" t="b">
        <v>0</v>
      </c>
      <c r="AR152" s="16" t="b">
        <f t="shared" si="17"/>
        <v>1</v>
      </c>
      <c r="AS152" s="17" t="b">
        <f t="shared" si="18"/>
        <v>1</v>
      </c>
      <c r="AT152" s="16" t="b">
        <f t="shared" si="13"/>
        <v>0</v>
      </c>
      <c r="AU152" s="20" t="b">
        <f t="shared" si="14"/>
        <v>0</v>
      </c>
    </row>
    <row r="153" spans="1:47" ht="25" customHeight="1" x14ac:dyDescent="0.2">
      <c r="A153" s="4" t="s">
        <v>820</v>
      </c>
      <c r="B153" s="4" t="s">
        <v>820</v>
      </c>
      <c r="C153" s="10" t="s">
        <v>822</v>
      </c>
      <c r="D153" s="4" t="s">
        <v>821</v>
      </c>
      <c r="E153" s="4" t="s">
        <v>821</v>
      </c>
      <c r="F153" s="4" t="s">
        <v>821</v>
      </c>
      <c r="G153" s="4">
        <v>2</v>
      </c>
      <c r="H153" s="4">
        <v>12</v>
      </c>
      <c r="I153" s="4">
        <v>12</v>
      </c>
      <c r="J153" s="4">
        <v>12</v>
      </c>
      <c r="K153" s="4" t="s">
        <v>802</v>
      </c>
      <c r="L153" s="4" t="s">
        <v>823</v>
      </c>
      <c r="M153" s="10" t="s">
        <v>824</v>
      </c>
      <c r="N153" s="14">
        <v>3.44283050094085</v>
      </c>
      <c r="O153" s="14">
        <v>3.0638754576901102</v>
      </c>
      <c r="P153" s="14">
        <v>2.9261417382802102</v>
      </c>
      <c r="Q153" s="14">
        <v>2.2538498528580502</v>
      </c>
      <c r="R153" s="14">
        <v>1.4802225903983599</v>
      </c>
      <c r="S153" s="14">
        <v>1.9459089360305399</v>
      </c>
      <c r="T153" s="14">
        <v>3.1442825656370501</v>
      </c>
      <c r="U153" s="14">
        <v>1.8933271264289799</v>
      </c>
      <c r="V153" s="4">
        <v>0.267564565331883</v>
      </c>
      <c r="W153" s="4">
        <v>0.389484813992728</v>
      </c>
      <c r="X153" s="14">
        <v>1.2361256421465303</v>
      </c>
      <c r="Y153" s="14">
        <v>0.72917429972983894</v>
      </c>
      <c r="Z153" s="14">
        <v>0.54491947796542006</v>
      </c>
      <c r="AA153" s="14">
        <v>-0.35444650193290178</v>
      </c>
      <c r="AB153" s="14">
        <v>-1.3893750144810044</v>
      </c>
      <c r="AC153" s="14">
        <v>-0.76639790342788183</v>
      </c>
      <c r="AD153" s="7">
        <v>1.3432541527452499E-2</v>
      </c>
      <c r="AE153" s="8">
        <v>8.1283312072684993E-2</v>
      </c>
      <c r="AF153" s="13">
        <v>-1.25095543920807</v>
      </c>
      <c r="AG153" s="8">
        <v>1</v>
      </c>
      <c r="AH153" s="8">
        <v>1</v>
      </c>
      <c r="AI153" s="4">
        <v>1</v>
      </c>
      <c r="AJ153" s="4" t="str">
        <f t="shared" si="15"/>
        <v>-</v>
      </c>
      <c r="AK153" s="4" t="str">
        <f t="shared" si="16"/>
        <v>+</v>
      </c>
      <c r="AL153" s="4" t="b">
        <v>0</v>
      </c>
      <c r="AM153" s="4" t="b">
        <v>0</v>
      </c>
      <c r="AN153" s="4" t="b">
        <v>0</v>
      </c>
      <c r="AO153" s="4" t="b">
        <v>0</v>
      </c>
      <c r="AP153" s="4" t="b">
        <v>0</v>
      </c>
      <c r="AQ153" s="15" t="b">
        <v>0</v>
      </c>
      <c r="AR153" s="16" t="b">
        <f t="shared" si="17"/>
        <v>1</v>
      </c>
      <c r="AS153" s="17" t="b">
        <f t="shared" si="18"/>
        <v>1</v>
      </c>
      <c r="AT153" s="16" t="b">
        <f t="shared" si="13"/>
        <v>0</v>
      </c>
      <c r="AU153" s="20" t="b">
        <f t="shared" si="14"/>
        <v>0</v>
      </c>
    </row>
    <row r="154" spans="1:47" ht="25" customHeight="1" x14ac:dyDescent="0.2">
      <c r="A154" s="4" t="s">
        <v>1714</v>
      </c>
      <c r="B154" s="4" t="s">
        <v>1714</v>
      </c>
      <c r="C154" s="10" t="s">
        <v>1715</v>
      </c>
      <c r="D154" s="4">
        <v>20</v>
      </c>
      <c r="E154" s="4">
        <v>20</v>
      </c>
      <c r="F154" s="4">
        <v>20</v>
      </c>
      <c r="G154" s="4">
        <v>1</v>
      </c>
      <c r="H154" s="4">
        <v>20</v>
      </c>
      <c r="I154" s="4">
        <v>20</v>
      </c>
      <c r="J154" s="4">
        <v>20</v>
      </c>
      <c r="K154" s="4" t="s">
        <v>1685</v>
      </c>
      <c r="L154" s="4" t="s">
        <v>1716</v>
      </c>
      <c r="M154" s="10" t="s">
        <v>1717</v>
      </c>
      <c r="N154" s="14">
        <v>2.2728348854880802</v>
      </c>
      <c r="O154" s="14">
        <v>1.95800624556477</v>
      </c>
      <c r="P154" s="14">
        <v>2.15219623823962</v>
      </c>
      <c r="Q154" s="14">
        <v>1.0210282653273199</v>
      </c>
      <c r="R154" s="14">
        <v>0.95046989970923701</v>
      </c>
      <c r="S154" s="14">
        <v>0.67038653638699897</v>
      </c>
      <c r="T154" s="14">
        <v>2.1276791230974901</v>
      </c>
      <c r="U154" s="14">
        <v>0.88062823380785304</v>
      </c>
      <c r="V154" s="4">
        <v>0.15883980870726</v>
      </c>
      <c r="W154" s="4">
        <v>0.185461045075443</v>
      </c>
      <c r="X154" s="14">
        <v>1.097678000965093</v>
      </c>
      <c r="Y154" s="14">
        <v>0.64810219638625255</v>
      </c>
      <c r="Z154" s="14">
        <v>0.92540581850659454</v>
      </c>
      <c r="AA154" s="14">
        <v>-0.6899038676126259</v>
      </c>
      <c r="AB154" s="14">
        <v>-0.79066132729051508</v>
      </c>
      <c r="AC154" s="14">
        <v>-1.1906208209548008</v>
      </c>
      <c r="AD154" s="6">
        <v>1.00254934046838E-3</v>
      </c>
      <c r="AE154" s="8">
        <v>5.2885730518948799E-2</v>
      </c>
      <c r="AF154" s="13">
        <v>-1.2470508892896399</v>
      </c>
      <c r="AG154" s="8">
        <v>1</v>
      </c>
      <c r="AH154" s="8">
        <v>1</v>
      </c>
      <c r="AI154" s="4">
        <v>1</v>
      </c>
      <c r="AJ154" s="4" t="str">
        <f t="shared" si="15"/>
        <v>-</v>
      </c>
      <c r="AK154" s="4" t="str">
        <f t="shared" si="16"/>
        <v>+</v>
      </c>
      <c r="AL154" s="4" t="b">
        <v>0</v>
      </c>
      <c r="AM154" s="4" t="b">
        <v>0</v>
      </c>
      <c r="AN154" s="4" t="b">
        <v>0</v>
      </c>
      <c r="AO154" s="4" t="b">
        <v>0</v>
      </c>
      <c r="AP154" s="4" t="b">
        <v>0</v>
      </c>
      <c r="AQ154" s="15" t="b">
        <v>0</v>
      </c>
      <c r="AR154" s="16" t="b">
        <f t="shared" si="17"/>
        <v>1</v>
      </c>
      <c r="AS154" s="17" t="b">
        <f t="shared" si="18"/>
        <v>1</v>
      </c>
      <c r="AT154" s="16" t="b">
        <f t="shared" si="13"/>
        <v>0</v>
      </c>
      <c r="AU154" s="20" t="b">
        <f t="shared" si="14"/>
        <v>0</v>
      </c>
    </row>
    <row r="155" spans="1:47" ht="25" customHeight="1" x14ac:dyDescent="0.2">
      <c r="A155" s="4" t="s">
        <v>891</v>
      </c>
      <c r="B155" s="4" t="s">
        <v>891</v>
      </c>
      <c r="C155" s="10" t="s">
        <v>892</v>
      </c>
      <c r="D155" s="4">
        <v>22</v>
      </c>
      <c r="E155" s="4">
        <v>22</v>
      </c>
      <c r="F155" s="4">
        <v>22</v>
      </c>
      <c r="G155" s="4">
        <v>1</v>
      </c>
      <c r="H155" s="4">
        <v>22</v>
      </c>
      <c r="I155" s="4">
        <v>22</v>
      </c>
      <c r="J155" s="4">
        <v>22</v>
      </c>
      <c r="K155" s="4" t="s">
        <v>876</v>
      </c>
      <c r="L155" s="4" t="s">
        <v>893</v>
      </c>
      <c r="M155" s="10" t="s">
        <v>894</v>
      </c>
      <c r="N155" s="14">
        <v>2.8413086101210001</v>
      </c>
      <c r="O155" s="14">
        <v>3.4733845193646902</v>
      </c>
      <c r="P155" s="14">
        <v>3.1386620048407399</v>
      </c>
      <c r="Q155" s="14">
        <v>2.2614994981244401</v>
      </c>
      <c r="R155" s="14">
        <v>1.81515344001086</v>
      </c>
      <c r="S155" s="14">
        <v>1.63698649766017</v>
      </c>
      <c r="T155" s="14">
        <v>3.1511183781088099</v>
      </c>
      <c r="U155" s="14">
        <v>1.90454647859849</v>
      </c>
      <c r="V155" s="4">
        <v>0.31622201012548401</v>
      </c>
      <c r="W155" s="4">
        <v>0.32171020880314899</v>
      </c>
      <c r="X155" s="14">
        <v>0.42362420665676459</v>
      </c>
      <c r="Y155" s="14">
        <v>1.2777964569712539</v>
      </c>
      <c r="Z155" s="14">
        <v>0.8254604649161964</v>
      </c>
      <c r="AA155" s="14">
        <v>-0.35991594525243664</v>
      </c>
      <c r="AB155" s="14">
        <v>-0.96309732157489536</v>
      </c>
      <c r="AC155" s="14">
        <v>-1.2038678617168823</v>
      </c>
      <c r="AD155" s="6">
        <v>8.7414149709626795E-3</v>
      </c>
      <c r="AE155" s="8">
        <v>6.7952345429099198E-2</v>
      </c>
      <c r="AF155" s="13">
        <v>-1.2465718995103201</v>
      </c>
      <c r="AG155" s="8">
        <v>1</v>
      </c>
      <c r="AH155" s="8">
        <v>1</v>
      </c>
      <c r="AI155" s="4">
        <v>1</v>
      </c>
      <c r="AJ155" s="4" t="str">
        <f t="shared" si="15"/>
        <v>-</v>
      </c>
      <c r="AK155" s="4" t="str">
        <f t="shared" si="16"/>
        <v>+</v>
      </c>
      <c r="AL155" s="4" t="b">
        <v>0</v>
      </c>
      <c r="AM155" s="4" t="b">
        <v>0</v>
      </c>
      <c r="AN155" s="4" t="b">
        <v>0</v>
      </c>
      <c r="AO155" s="4" t="b">
        <v>0</v>
      </c>
      <c r="AP155" s="4" t="b">
        <v>0</v>
      </c>
      <c r="AQ155" s="15" t="b">
        <v>0</v>
      </c>
      <c r="AR155" s="16" t="b">
        <f t="shared" si="17"/>
        <v>1</v>
      </c>
      <c r="AS155" s="17" t="b">
        <f t="shared" si="18"/>
        <v>1</v>
      </c>
      <c r="AT155" s="16" t="b">
        <f t="shared" si="13"/>
        <v>0</v>
      </c>
      <c r="AU155" s="20" t="b">
        <f t="shared" si="14"/>
        <v>0</v>
      </c>
    </row>
    <row r="156" spans="1:47" ht="25" customHeight="1" x14ac:dyDescent="0.2">
      <c r="A156" s="4" t="s">
        <v>1959</v>
      </c>
      <c r="B156" s="4" t="s">
        <v>1959</v>
      </c>
      <c r="C156" s="10" t="s">
        <v>1960</v>
      </c>
      <c r="D156" s="4">
        <v>11</v>
      </c>
      <c r="E156" s="4">
        <v>11</v>
      </c>
      <c r="F156" s="4">
        <v>10</v>
      </c>
      <c r="G156" s="4">
        <v>1</v>
      </c>
      <c r="H156" s="4">
        <v>11</v>
      </c>
      <c r="I156" s="4">
        <v>11</v>
      </c>
      <c r="J156" s="4">
        <v>10</v>
      </c>
      <c r="K156" s="4" t="s">
        <v>1925</v>
      </c>
      <c r="L156" s="4" t="s">
        <v>1961</v>
      </c>
      <c r="M156" s="10" t="s">
        <v>1962</v>
      </c>
      <c r="N156" s="14">
        <v>1.09826761945227</v>
      </c>
      <c r="O156" s="14">
        <v>1.60348440734234</v>
      </c>
      <c r="P156" s="14">
        <v>1.33626617568734</v>
      </c>
      <c r="Q156" s="14">
        <v>0.25281032234046902</v>
      </c>
      <c r="R156" s="14">
        <v>0.109925081620165</v>
      </c>
      <c r="S156" s="14">
        <v>-5.4057800304583702E-2</v>
      </c>
      <c r="T156" s="14">
        <v>1.34600606749398</v>
      </c>
      <c r="U156" s="14">
        <v>0.102892534552017</v>
      </c>
      <c r="V156" s="4">
        <v>0.25274918360065002</v>
      </c>
      <c r="W156" s="4">
        <v>0.153554888273295</v>
      </c>
      <c r="X156" s="14">
        <v>0.52940917528178688</v>
      </c>
      <c r="Y156" s="14">
        <v>1.2449075600031412</v>
      </c>
      <c r="Z156" s="14">
        <v>0.86646761560673469</v>
      </c>
      <c r="AA156" s="14">
        <v>-0.66794480212800744</v>
      </c>
      <c r="AB156" s="14">
        <v>-0.87030181279437602</v>
      </c>
      <c r="AC156" s="14">
        <v>-1.1025377359692805</v>
      </c>
      <c r="AD156" s="6">
        <v>3.8527034138696602E-3</v>
      </c>
      <c r="AE156" s="8">
        <v>5.2885730518948799E-2</v>
      </c>
      <c r="AF156" s="13">
        <v>-1.24311353294197</v>
      </c>
      <c r="AG156" s="8">
        <v>1</v>
      </c>
      <c r="AH156" s="8">
        <v>1</v>
      </c>
      <c r="AI156" s="4">
        <v>1</v>
      </c>
      <c r="AJ156" s="4" t="str">
        <f t="shared" si="15"/>
        <v>-</v>
      </c>
      <c r="AK156" s="4" t="str">
        <f t="shared" si="16"/>
        <v>+</v>
      </c>
      <c r="AL156" s="4" t="b">
        <v>0</v>
      </c>
      <c r="AM156" s="4" t="b">
        <v>0</v>
      </c>
      <c r="AN156" s="4" t="b">
        <v>0</v>
      </c>
      <c r="AO156" s="4" t="b">
        <v>0</v>
      </c>
      <c r="AP156" s="4" t="b">
        <v>0</v>
      </c>
      <c r="AQ156" s="15" t="b">
        <v>0</v>
      </c>
      <c r="AR156" s="16" t="b">
        <f t="shared" si="17"/>
        <v>1</v>
      </c>
      <c r="AS156" s="17" t="b">
        <f t="shared" si="18"/>
        <v>1</v>
      </c>
      <c r="AT156" s="16" t="b">
        <f t="shared" si="13"/>
        <v>0</v>
      </c>
      <c r="AU156" s="20" t="b">
        <f t="shared" si="14"/>
        <v>0</v>
      </c>
    </row>
    <row r="157" spans="1:47" ht="25" customHeight="1" x14ac:dyDescent="0.2">
      <c r="A157" s="4" t="s">
        <v>2097</v>
      </c>
      <c r="B157" s="4" t="s">
        <v>2097</v>
      </c>
      <c r="C157" s="10" t="s">
        <v>2098</v>
      </c>
      <c r="D157" s="4">
        <v>4</v>
      </c>
      <c r="E157" s="4">
        <v>4</v>
      </c>
      <c r="F157" s="4">
        <v>4</v>
      </c>
      <c r="G157" s="4">
        <v>1</v>
      </c>
      <c r="H157" s="4">
        <v>4</v>
      </c>
      <c r="I157" s="4">
        <v>4</v>
      </c>
      <c r="J157" s="4">
        <v>4</v>
      </c>
      <c r="K157" s="4" t="s">
        <v>2060</v>
      </c>
      <c r="L157" s="4" t="s">
        <v>2099</v>
      </c>
      <c r="M157" s="10" t="s">
        <v>2100</v>
      </c>
      <c r="N157" s="14">
        <v>-3.7298776367183699E-2</v>
      </c>
      <c r="O157" s="14">
        <v>-0.51594306554040203</v>
      </c>
      <c r="P157" s="14">
        <v>0.193827684166614</v>
      </c>
      <c r="Q157" s="14">
        <v>-1.27040504031166</v>
      </c>
      <c r="R157" s="14">
        <v>-1.42782781900023</v>
      </c>
      <c r="S157" s="14" t="s">
        <v>17</v>
      </c>
      <c r="T157" s="14">
        <v>-0.119804719246991</v>
      </c>
      <c r="U157" s="14">
        <v>-1.3491164296559499</v>
      </c>
      <c r="V157" s="4">
        <v>0.36200697816862498</v>
      </c>
      <c r="W157" s="4">
        <v>0.111314714323919</v>
      </c>
      <c r="X157" s="14">
        <v>0.79479946969148196</v>
      </c>
      <c r="Y157" s="14">
        <v>0.13230219196096923</v>
      </c>
      <c r="Z157" s="14">
        <v>1.1147043643672783</v>
      </c>
      <c r="AA157" s="14">
        <v>-0.91195763886354575</v>
      </c>
      <c r="AB157" s="14">
        <v>-1.1298483871561842</v>
      </c>
      <c r="AC157" s="14" t="s">
        <v>8269</v>
      </c>
      <c r="AD157" s="7">
        <v>1.8612191947869498E-2</v>
      </c>
      <c r="AE157" s="8">
        <v>9.3594894084999603E-2</v>
      </c>
      <c r="AF157" s="13">
        <v>-1.2293117104089499</v>
      </c>
      <c r="AG157" s="8">
        <v>0.207662279590489</v>
      </c>
      <c r="AH157" s="8">
        <v>0.58802861582532895</v>
      </c>
      <c r="AI157" s="4">
        <v>-1</v>
      </c>
      <c r="AJ157" s="4" t="str">
        <f t="shared" si="15"/>
        <v>-</v>
      </c>
      <c r="AK157" s="4" t="str">
        <f t="shared" si="16"/>
        <v>+</v>
      </c>
      <c r="AL157" s="4" t="b">
        <v>0</v>
      </c>
      <c r="AM157" s="4" t="b">
        <v>0</v>
      </c>
      <c r="AN157" s="4" t="b">
        <v>0</v>
      </c>
      <c r="AO157" s="4" t="b">
        <v>0</v>
      </c>
      <c r="AP157" s="4" t="b">
        <v>0</v>
      </c>
      <c r="AQ157" s="15" t="b">
        <v>1</v>
      </c>
      <c r="AR157" s="16" t="b">
        <f t="shared" si="17"/>
        <v>1</v>
      </c>
      <c r="AS157" s="17" t="b">
        <f t="shared" si="18"/>
        <v>1</v>
      </c>
      <c r="AT157" s="16" t="b">
        <f t="shared" si="13"/>
        <v>0</v>
      </c>
      <c r="AU157" s="20" t="b">
        <f t="shared" si="14"/>
        <v>0</v>
      </c>
    </row>
    <row r="158" spans="1:47" ht="25" customHeight="1" x14ac:dyDescent="0.2">
      <c r="A158" s="4" t="s">
        <v>3134</v>
      </c>
      <c r="B158" s="4" t="s">
        <v>3134</v>
      </c>
      <c r="C158" s="10" t="s">
        <v>3136</v>
      </c>
      <c r="D158" s="4" t="s">
        <v>3135</v>
      </c>
      <c r="E158" s="4" t="s">
        <v>3135</v>
      </c>
      <c r="F158" s="4" t="s">
        <v>3135</v>
      </c>
      <c r="G158" s="4">
        <v>2</v>
      </c>
      <c r="H158" s="4">
        <v>11</v>
      </c>
      <c r="I158" s="4">
        <v>11</v>
      </c>
      <c r="J158" s="4">
        <v>11</v>
      </c>
      <c r="K158" s="4" t="s">
        <v>3139</v>
      </c>
      <c r="L158" s="4" t="s">
        <v>3137</v>
      </c>
      <c r="M158" s="10" t="s">
        <v>3138</v>
      </c>
      <c r="N158" s="14">
        <v>2.1610022581074602</v>
      </c>
      <c r="O158" s="14">
        <v>1.9828479793803799</v>
      </c>
      <c r="P158" s="14">
        <v>2.7318620428920402</v>
      </c>
      <c r="Q158" s="14">
        <v>1.13435681618103</v>
      </c>
      <c r="R158" s="14">
        <v>0.99367027684369402</v>
      </c>
      <c r="S158" s="14">
        <v>1.10516859642243</v>
      </c>
      <c r="T158" s="14">
        <v>2.2919040934599599</v>
      </c>
      <c r="U158" s="14">
        <v>1.0777318964823901</v>
      </c>
      <c r="V158" s="4">
        <v>0.39128887629033099</v>
      </c>
      <c r="W158" s="4">
        <v>7.4247929030909807E-2</v>
      </c>
      <c r="X158" s="14">
        <v>0.66961219144095829</v>
      </c>
      <c r="Y158" s="14">
        <v>0.41909094110119111</v>
      </c>
      <c r="Z158" s="14">
        <v>1.4723574753305946</v>
      </c>
      <c r="AA158" s="14">
        <v>-0.77406068357900704</v>
      </c>
      <c r="AB158" s="14">
        <v>-0.97189465081566861</v>
      </c>
      <c r="AC158" s="14">
        <v>-0.81510527347807005</v>
      </c>
      <c r="AD158" s="7">
        <v>2.9290071984272199E-2</v>
      </c>
      <c r="AE158" s="8">
        <v>0.11666245075925299</v>
      </c>
      <c r="AF158" s="13">
        <v>-1.2141721969775701</v>
      </c>
      <c r="AG158" s="8">
        <v>1</v>
      </c>
      <c r="AH158" s="8">
        <v>1</v>
      </c>
      <c r="AI158" s="4">
        <v>1</v>
      </c>
      <c r="AJ158" s="4" t="str">
        <f t="shared" si="15"/>
        <v>-</v>
      </c>
      <c r="AK158" s="4" t="str">
        <f t="shared" si="16"/>
        <v>+</v>
      </c>
      <c r="AL158" s="4" t="b">
        <v>0</v>
      </c>
      <c r="AM158" s="4" t="b">
        <v>0</v>
      </c>
      <c r="AN158" s="4" t="b">
        <v>0</v>
      </c>
      <c r="AO158" s="4" t="b">
        <v>0</v>
      </c>
      <c r="AP158" s="4" t="b">
        <v>0</v>
      </c>
      <c r="AQ158" s="15" t="b">
        <v>0</v>
      </c>
      <c r="AR158" s="16" t="b">
        <f t="shared" si="17"/>
        <v>1</v>
      </c>
      <c r="AS158" s="17" t="b">
        <f t="shared" si="18"/>
        <v>1</v>
      </c>
      <c r="AT158" s="16" t="b">
        <f t="shared" si="13"/>
        <v>0</v>
      </c>
      <c r="AU158" s="20" t="b">
        <f t="shared" si="14"/>
        <v>0</v>
      </c>
    </row>
    <row r="159" spans="1:47" ht="25" customHeight="1" x14ac:dyDescent="0.2">
      <c r="A159" s="4" t="s">
        <v>4839</v>
      </c>
      <c r="B159" s="4" t="s">
        <v>4839</v>
      </c>
      <c r="C159" s="10" t="s">
        <v>4840</v>
      </c>
      <c r="D159" s="4">
        <v>3</v>
      </c>
      <c r="E159" s="4">
        <v>3</v>
      </c>
      <c r="F159" s="4">
        <v>3</v>
      </c>
      <c r="G159" s="4">
        <v>1</v>
      </c>
      <c r="H159" s="4">
        <v>3</v>
      </c>
      <c r="I159" s="4">
        <v>3</v>
      </c>
      <c r="J159" s="4">
        <v>3</v>
      </c>
      <c r="K159" s="4" t="s">
        <v>4834</v>
      </c>
      <c r="L159" s="4" t="s">
        <v>4841</v>
      </c>
      <c r="M159" s="10" t="s">
        <v>4842</v>
      </c>
      <c r="N159" s="14">
        <v>0.65653240205308805</v>
      </c>
      <c r="O159" s="14">
        <v>0.65492552760094103</v>
      </c>
      <c r="P159" s="14">
        <v>0.84057885419163403</v>
      </c>
      <c r="Q159" s="14">
        <v>-0.55705989516209098</v>
      </c>
      <c r="R159" s="14">
        <v>-0.43764456918456002</v>
      </c>
      <c r="S159" s="14">
        <v>-0.48214903326316599</v>
      </c>
      <c r="T159" s="14">
        <v>0.71734559461522096</v>
      </c>
      <c r="U159" s="14">
        <v>-0.492284499203272</v>
      </c>
      <c r="V159" s="4">
        <v>0.106726157575108</v>
      </c>
      <c r="W159" s="4">
        <v>6.0349405729860299E-2</v>
      </c>
      <c r="X159" s="14">
        <v>0.81551662499644861</v>
      </c>
      <c r="Y159" s="14">
        <v>0.81310774932895535</v>
      </c>
      <c r="Z159" s="14">
        <v>1.0914218269570783</v>
      </c>
      <c r="AA159" s="14">
        <v>-1.0037872733963398</v>
      </c>
      <c r="AB159" s="14">
        <v>-0.82477100197034614</v>
      </c>
      <c r="AC159" s="14">
        <v>-0.89148792591579662</v>
      </c>
      <c r="AD159" s="6">
        <v>3.2076896415535801E-4</v>
      </c>
      <c r="AE159" s="7">
        <v>2.4859594722040201E-2</v>
      </c>
      <c r="AF159" s="13">
        <v>-1.2096300938184901</v>
      </c>
      <c r="AG159" s="8">
        <v>1</v>
      </c>
      <c r="AH159" s="8">
        <v>1</v>
      </c>
      <c r="AI159" s="4">
        <v>1</v>
      </c>
      <c r="AJ159" s="4" t="str">
        <f t="shared" si="15"/>
        <v>-</v>
      </c>
      <c r="AK159" s="4" t="str">
        <f t="shared" si="16"/>
        <v>+</v>
      </c>
      <c r="AL159" s="4" t="b">
        <v>0</v>
      </c>
      <c r="AM159" s="4" t="b">
        <v>0</v>
      </c>
      <c r="AN159" s="4" t="b">
        <v>0</v>
      </c>
      <c r="AO159" s="4" t="b">
        <v>0</v>
      </c>
      <c r="AP159" s="4" t="b">
        <v>0</v>
      </c>
      <c r="AQ159" s="15" t="b">
        <v>0</v>
      </c>
      <c r="AR159" s="16" t="b">
        <f t="shared" si="17"/>
        <v>1</v>
      </c>
      <c r="AS159" s="17" t="b">
        <f t="shared" si="18"/>
        <v>1</v>
      </c>
      <c r="AT159" s="16" t="b">
        <f t="shared" si="13"/>
        <v>0</v>
      </c>
      <c r="AU159" s="20" t="b">
        <f t="shared" si="14"/>
        <v>0</v>
      </c>
    </row>
    <row r="160" spans="1:47" ht="25" customHeight="1" x14ac:dyDescent="0.2">
      <c r="A160" s="4" t="s">
        <v>1804</v>
      </c>
      <c r="B160" s="4" t="s">
        <v>1804</v>
      </c>
      <c r="C160" s="10" t="s">
        <v>1805</v>
      </c>
      <c r="D160" s="4">
        <v>11</v>
      </c>
      <c r="E160" s="4">
        <v>11</v>
      </c>
      <c r="F160" s="4">
        <v>7</v>
      </c>
      <c r="G160" s="4">
        <v>1</v>
      </c>
      <c r="H160" s="4">
        <v>11</v>
      </c>
      <c r="I160" s="4">
        <v>11</v>
      </c>
      <c r="J160" s="4">
        <v>7</v>
      </c>
      <c r="K160" s="4" t="s">
        <v>1771</v>
      </c>
      <c r="L160" s="4" t="s">
        <v>1806</v>
      </c>
      <c r="M160" s="10" t="s">
        <v>1807</v>
      </c>
      <c r="N160" s="14">
        <v>-3.5838908547521697E-2</v>
      </c>
      <c r="O160" s="14">
        <v>0.18800369579152601</v>
      </c>
      <c r="P160" s="14">
        <v>0.266844236004253</v>
      </c>
      <c r="Q160" s="14">
        <v>-1.2912358005716</v>
      </c>
      <c r="R160" s="14">
        <v>-1.0549437156196499</v>
      </c>
      <c r="S160" s="14">
        <v>-0.84141110038374101</v>
      </c>
      <c r="T160" s="14">
        <v>0.13966967441608599</v>
      </c>
      <c r="U160" s="14">
        <v>-1.0625302055250001</v>
      </c>
      <c r="V160" s="4">
        <v>0.157023580126294</v>
      </c>
      <c r="W160" s="4">
        <v>0.22500829172851999</v>
      </c>
      <c r="X160" s="14">
        <v>0.62499209360453467</v>
      </c>
      <c r="Y160" s="14">
        <v>0.95371084134328077</v>
      </c>
      <c r="Z160" s="14">
        <v>1.0694902468157044</v>
      </c>
      <c r="AA160" s="14">
        <v>-1.2185912379948696</v>
      </c>
      <c r="AB160" s="14">
        <v>-0.87159010076572763</v>
      </c>
      <c r="AC160" s="14">
        <v>-0.55801184300292261</v>
      </c>
      <c r="AD160" s="6">
        <v>2.5084319145784501E-3</v>
      </c>
      <c r="AE160" s="8">
        <v>5.2885730518948799E-2</v>
      </c>
      <c r="AF160" s="13">
        <v>-1.20219987994108</v>
      </c>
      <c r="AG160" s="8">
        <v>1</v>
      </c>
      <c r="AH160" s="8">
        <v>1</v>
      </c>
      <c r="AI160" s="4">
        <v>1</v>
      </c>
      <c r="AJ160" s="4" t="str">
        <f t="shared" si="15"/>
        <v>-</v>
      </c>
      <c r="AK160" s="4" t="str">
        <f t="shared" si="16"/>
        <v>+</v>
      </c>
      <c r="AL160" s="4" t="b">
        <v>0</v>
      </c>
      <c r="AM160" s="4" t="b">
        <v>0</v>
      </c>
      <c r="AN160" s="4" t="b">
        <v>0</v>
      </c>
      <c r="AO160" s="4" t="b">
        <v>0</v>
      </c>
      <c r="AP160" s="4" t="b">
        <v>0</v>
      </c>
      <c r="AQ160" s="15" t="b">
        <v>0</v>
      </c>
      <c r="AR160" s="16" t="b">
        <f t="shared" si="17"/>
        <v>1</v>
      </c>
      <c r="AS160" s="17" t="b">
        <f t="shared" si="18"/>
        <v>1</v>
      </c>
      <c r="AT160" s="16" t="b">
        <f t="shared" si="13"/>
        <v>0</v>
      </c>
      <c r="AU160" s="20" t="b">
        <f t="shared" si="14"/>
        <v>0</v>
      </c>
    </row>
    <row r="161" spans="1:47" ht="25" customHeight="1" x14ac:dyDescent="0.2">
      <c r="A161" s="4" t="s">
        <v>421</v>
      </c>
      <c r="B161" s="4" t="s">
        <v>421</v>
      </c>
      <c r="C161" s="10" t="s">
        <v>422</v>
      </c>
      <c r="D161" s="4">
        <v>57</v>
      </c>
      <c r="E161" s="4">
        <v>45</v>
      </c>
      <c r="F161" s="4">
        <v>45</v>
      </c>
      <c r="G161" s="4">
        <v>1</v>
      </c>
      <c r="H161" s="4">
        <v>57</v>
      </c>
      <c r="I161" s="4">
        <v>45</v>
      </c>
      <c r="J161" s="4">
        <v>45</v>
      </c>
      <c r="K161" s="4" t="s">
        <v>400</v>
      </c>
      <c r="L161" s="4" t="s">
        <v>423</v>
      </c>
      <c r="M161" s="10" t="s">
        <v>424</v>
      </c>
      <c r="N161" s="14">
        <v>3.2543325414650002</v>
      </c>
      <c r="O161" s="14">
        <v>3.0491175179902599</v>
      </c>
      <c r="P161" s="14">
        <v>2.69542376598526</v>
      </c>
      <c r="Q161" s="14">
        <v>2.0135073794389999</v>
      </c>
      <c r="R161" s="14">
        <v>1.7452176364180301</v>
      </c>
      <c r="S161" s="14">
        <v>1.66494064709238</v>
      </c>
      <c r="T161" s="14">
        <v>2.9996246084801701</v>
      </c>
      <c r="U161" s="14">
        <v>1.80788855431647</v>
      </c>
      <c r="V161" s="4">
        <v>0.28272233002700298</v>
      </c>
      <c r="W161" s="4">
        <v>0.18253883062892101</v>
      </c>
      <c r="X161" s="14">
        <v>1.2388864344447479</v>
      </c>
      <c r="Y161" s="14">
        <v>0.93998531254237727</v>
      </c>
      <c r="Z161" s="14">
        <v>0.42482098639270727</v>
      </c>
      <c r="AA161" s="14">
        <v>-0.56840830808619547</v>
      </c>
      <c r="AB161" s="14">
        <v>-0.95917943110652037</v>
      </c>
      <c r="AC161" s="14">
        <v>-1.076104994187115</v>
      </c>
      <c r="AD161" s="6">
        <v>5.8850581669452401E-3</v>
      </c>
      <c r="AE161" s="8">
        <v>6.3346112213646597E-2</v>
      </c>
      <c r="AF161" s="13">
        <v>-1.1917360541637001</v>
      </c>
      <c r="AG161" s="8">
        <v>1</v>
      </c>
      <c r="AH161" s="8">
        <v>1</v>
      </c>
      <c r="AI161" s="4">
        <v>1</v>
      </c>
      <c r="AJ161" s="4" t="str">
        <f t="shared" si="15"/>
        <v>-</v>
      </c>
      <c r="AK161" s="4" t="str">
        <f t="shared" si="16"/>
        <v>+</v>
      </c>
      <c r="AL161" s="4" t="b">
        <v>0</v>
      </c>
      <c r="AM161" s="4" t="b">
        <v>0</v>
      </c>
      <c r="AN161" s="4" t="b">
        <v>0</v>
      </c>
      <c r="AO161" s="4" t="b">
        <v>0</v>
      </c>
      <c r="AP161" s="4" t="b">
        <v>0</v>
      </c>
      <c r="AQ161" s="15" t="b">
        <v>0</v>
      </c>
      <c r="AR161" s="16" t="b">
        <f t="shared" si="17"/>
        <v>1</v>
      </c>
      <c r="AS161" s="17" t="b">
        <f t="shared" si="18"/>
        <v>1</v>
      </c>
      <c r="AT161" s="16" t="b">
        <f t="shared" si="13"/>
        <v>0</v>
      </c>
      <c r="AU161" s="20" t="b">
        <f t="shared" si="14"/>
        <v>0</v>
      </c>
    </row>
    <row r="162" spans="1:47" ht="25" customHeight="1" x14ac:dyDescent="0.2">
      <c r="A162" s="4" t="s">
        <v>1579</v>
      </c>
      <c r="B162" s="4" t="s">
        <v>1579</v>
      </c>
      <c r="C162" s="10" t="s">
        <v>1581</v>
      </c>
      <c r="D162" s="4" t="s">
        <v>1580</v>
      </c>
      <c r="E162" s="4" t="s">
        <v>1580</v>
      </c>
      <c r="F162" s="4" t="s">
        <v>1082</v>
      </c>
      <c r="G162" s="4">
        <v>2</v>
      </c>
      <c r="H162" s="4">
        <v>6</v>
      </c>
      <c r="I162" s="4">
        <v>6</v>
      </c>
      <c r="J162" s="4">
        <v>3</v>
      </c>
      <c r="K162" s="4" t="s">
        <v>1543</v>
      </c>
      <c r="L162" s="4" t="s">
        <v>1582</v>
      </c>
      <c r="M162" s="10" t="s">
        <v>1583</v>
      </c>
      <c r="N162" s="14">
        <v>3.2231452127009401</v>
      </c>
      <c r="O162" s="14">
        <v>3.07904648685343</v>
      </c>
      <c r="P162" s="14">
        <v>2.5468293838926099</v>
      </c>
      <c r="Q162" s="14">
        <v>2.1312624907592101</v>
      </c>
      <c r="R162" s="14">
        <v>1.5683825666517299</v>
      </c>
      <c r="S162" s="14">
        <v>1.6363888737372501</v>
      </c>
      <c r="T162" s="14">
        <v>2.9496736944823199</v>
      </c>
      <c r="U162" s="14">
        <v>1.7786779770493899</v>
      </c>
      <c r="V162" s="4">
        <v>0.356235546553958</v>
      </c>
      <c r="W162" s="4">
        <v>0.30723459104052803</v>
      </c>
      <c r="X162" s="14">
        <v>1.2149021772728767</v>
      </c>
      <c r="Y162" s="14">
        <v>1.0110929839823701</v>
      </c>
      <c r="Z162" s="14">
        <v>0.25834005176947583</v>
      </c>
      <c r="AA162" s="14">
        <v>-0.32942609778960336</v>
      </c>
      <c r="AB162" s="14">
        <v>-1.1255476635914246</v>
      </c>
      <c r="AC162" s="14">
        <v>-1.0293614516436955</v>
      </c>
      <c r="AD162" s="7">
        <v>1.3126257786035701E-2</v>
      </c>
      <c r="AE162" s="8">
        <v>8.07055539666406E-2</v>
      </c>
      <c r="AF162" s="13">
        <v>-1.17099571743293</v>
      </c>
      <c r="AG162" s="8">
        <v>1</v>
      </c>
      <c r="AH162" s="8">
        <v>1</v>
      </c>
      <c r="AI162" s="4">
        <v>1</v>
      </c>
      <c r="AJ162" s="4" t="str">
        <f t="shared" si="15"/>
        <v>-</v>
      </c>
      <c r="AK162" s="4" t="str">
        <f t="shared" si="16"/>
        <v>+</v>
      </c>
      <c r="AL162" s="4" t="b">
        <v>0</v>
      </c>
      <c r="AM162" s="4" t="b">
        <v>0</v>
      </c>
      <c r="AN162" s="4" t="b">
        <v>0</v>
      </c>
      <c r="AO162" s="4" t="b">
        <v>0</v>
      </c>
      <c r="AP162" s="4" t="b">
        <v>0</v>
      </c>
      <c r="AQ162" s="15" t="b">
        <v>0</v>
      </c>
      <c r="AR162" s="16" t="b">
        <f t="shared" si="17"/>
        <v>1</v>
      </c>
      <c r="AS162" s="17" t="b">
        <f t="shared" si="18"/>
        <v>1</v>
      </c>
      <c r="AT162" s="16" t="b">
        <f t="shared" si="13"/>
        <v>0</v>
      </c>
      <c r="AU162" s="20" t="b">
        <f t="shared" si="14"/>
        <v>0</v>
      </c>
    </row>
    <row r="163" spans="1:47" ht="25" customHeight="1" x14ac:dyDescent="0.2">
      <c r="A163" s="4" t="s">
        <v>3581</v>
      </c>
      <c r="B163" s="4" t="s">
        <v>3581</v>
      </c>
      <c r="C163" s="10" t="s">
        <v>3582</v>
      </c>
      <c r="D163" s="4">
        <v>12</v>
      </c>
      <c r="E163" s="4">
        <v>12</v>
      </c>
      <c r="F163" s="4">
        <v>12</v>
      </c>
      <c r="G163" s="4">
        <v>1</v>
      </c>
      <c r="H163" s="4">
        <v>12</v>
      </c>
      <c r="I163" s="4">
        <v>12</v>
      </c>
      <c r="J163" s="4">
        <v>12</v>
      </c>
      <c r="K163" s="4" t="s">
        <v>3561</v>
      </c>
      <c r="L163" s="4" t="s">
        <v>3583</v>
      </c>
      <c r="M163" s="10" t="s">
        <v>3584</v>
      </c>
      <c r="N163" s="14">
        <v>1.76815500671004</v>
      </c>
      <c r="O163" s="14">
        <v>2.00217669749959</v>
      </c>
      <c r="P163" s="14">
        <v>1.15034823168055</v>
      </c>
      <c r="Q163" s="14">
        <v>0.76960025548865096</v>
      </c>
      <c r="R163" s="14">
        <v>0.417466102319004</v>
      </c>
      <c r="S163" s="14">
        <v>0.23364542516077999</v>
      </c>
      <c r="T163" s="14">
        <v>1.64022664529673</v>
      </c>
      <c r="U163" s="14">
        <v>0.47357059432281201</v>
      </c>
      <c r="V163" s="4">
        <v>0.44008769925473201</v>
      </c>
      <c r="W163" s="4">
        <v>0.27234661840235502</v>
      </c>
      <c r="X163" s="14">
        <v>0.99066365723648819</v>
      </c>
      <c r="Y163" s="14">
        <v>1.3166175443862556</v>
      </c>
      <c r="Z163" s="14">
        <v>0.13016000413957479</v>
      </c>
      <c r="AA163" s="14">
        <v>-0.40015956771482353</v>
      </c>
      <c r="AB163" s="14">
        <v>-0.89062477047697419</v>
      </c>
      <c r="AC163" s="14">
        <v>-1.1466568675705189</v>
      </c>
      <c r="AD163" s="7">
        <v>2.4573260234530901E-2</v>
      </c>
      <c r="AE163" s="8">
        <v>0.10833876733538</v>
      </c>
      <c r="AF163" s="13">
        <v>-1.1666560509739199</v>
      </c>
      <c r="AG163" s="8">
        <v>1</v>
      </c>
      <c r="AH163" s="8">
        <v>1</v>
      </c>
      <c r="AI163" s="4">
        <v>1</v>
      </c>
      <c r="AJ163" s="4" t="str">
        <f t="shared" si="15"/>
        <v>-</v>
      </c>
      <c r="AK163" s="4" t="str">
        <f t="shared" si="16"/>
        <v>+</v>
      </c>
      <c r="AL163" s="4" t="b">
        <v>0</v>
      </c>
      <c r="AM163" s="4" t="b">
        <v>0</v>
      </c>
      <c r="AN163" s="4" t="b">
        <v>0</v>
      </c>
      <c r="AO163" s="4" t="b">
        <v>0</v>
      </c>
      <c r="AP163" s="4" t="b">
        <v>0</v>
      </c>
      <c r="AQ163" s="15" t="b">
        <v>0</v>
      </c>
      <c r="AR163" s="16" t="b">
        <f t="shared" si="17"/>
        <v>1</v>
      </c>
      <c r="AS163" s="17" t="b">
        <f t="shared" si="18"/>
        <v>1</v>
      </c>
      <c r="AT163" s="16" t="b">
        <f t="shared" si="13"/>
        <v>0</v>
      </c>
      <c r="AU163" s="20" t="b">
        <f t="shared" si="14"/>
        <v>0</v>
      </c>
    </row>
    <row r="164" spans="1:47" ht="25" customHeight="1" x14ac:dyDescent="0.2">
      <c r="A164" s="4" t="s">
        <v>4465</v>
      </c>
      <c r="B164" s="4" t="s">
        <v>4465</v>
      </c>
      <c r="C164" s="10" t="s">
        <v>4466</v>
      </c>
      <c r="D164" s="4">
        <v>21</v>
      </c>
      <c r="E164" s="4">
        <v>21</v>
      </c>
      <c r="F164" s="4">
        <v>21</v>
      </c>
      <c r="G164" s="4">
        <v>1</v>
      </c>
      <c r="H164" s="4">
        <v>21</v>
      </c>
      <c r="I164" s="4">
        <v>21</v>
      </c>
      <c r="J164" s="4">
        <v>21</v>
      </c>
      <c r="K164" s="4" t="s">
        <v>4453</v>
      </c>
      <c r="L164" s="4" t="s">
        <v>4467</v>
      </c>
      <c r="M164" s="10" t="s">
        <v>4468</v>
      </c>
      <c r="N164" s="14">
        <v>3.1006449587868201</v>
      </c>
      <c r="O164" s="14">
        <v>2.6907248926732401</v>
      </c>
      <c r="P164" s="14">
        <v>2.3264601754062699</v>
      </c>
      <c r="Q164" s="14">
        <v>1.4559031881073601</v>
      </c>
      <c r="R164" s="14">
        <v>1.62728348348893</v>
      </c>
      <c r="S164" s="14">
        <v>1.5506383875737699</v>
      </c>
      <c r="T164" s="14">
        <v>2.70594334228878</v>
      </c>
      <c r="U164" s="14">
        <v>1.5446083530566901</v>
      </c>
      <c r="V164" s="4">
        <v>0.38731669291553</v>
      </c>
      <c r="W164" s="4">
        <v>8.58491257874896E-2</v>
      </c>
      <c r="X164" s="14">
        <v>1.4264243429720718</v>
      </c>
      <c r="Y164" s="14">
        <v>0.82693851313145739</v>
      </c>
      <c r="Z164" s="14">
        <v>0.29422115098129537</v>
      </c>
      <c r="AA164" s="14">
        <v>-0.97892115430372717</v>
      </c>
      <c r="AB164" s="14">
        <v>-0.72828678168269279</v>
      </c>
      <c r="AC164" s="14">
        <v>-0.84037607109840562</v>
      </c>
      <c r="AD164" s="7">
        <v>3.0204570981246501E-2</v>
      </c>
      <c r="AE164" s="8">
        <v>0.119431339339113</v>
      </c>
      <c r="AF164" s="13">
        <v>-1.1613349892320901</v>
      </c>
      <c r="AG164" s="8">
        <v>1</v>
      </c>
      <c r="AH164" s="8">
        <v>1</v>
      </c>
      <c r="AI164" s="4">
        <v>1</v>
      </c>
      <c r="AJ164" s="4" t="str">
        <f t="shared" si="15"/>
        <v>-</v>
      </c>
      <c r="AK164" s="4" t="str">
        <f t="shared" si="16"/>
        <v>+</v>
      </c>
      <c r="AL164" s="4" t="b">
        <v>0</v>
      </c>
      <c r="AM164" s="4" t="b">
        <v>0</v>
      </c>
      <c r="AN164" s="4" t="b">
        <v>0</v>
      </c>
      <c r="AO164" s="4" t="b">
        <v>0</v>
      </c>
      <c r="AP164" s="4" t="b">
        <v>0</v>
      </c>
      <c r="AQ164" s="15" t="b">
        <v>0</v>
      </c>
      <c r="AR164" s="16" t="b">
        <f t="shared" si="17"/>
        <v>1</v>
      </c>
      <c r="AS164" s="17" t="b">
        <f t="shared" si="18"/>
        <v>1</v>
      </c>
      <c r="AT164" s="16" t="b">
        <f t="shared" si="13"/>
        <v>0</v>
      </c>
      <c r="AU164" s="20" t="b">
        <f t="shared" si="14"/>
        <v>0</v>
      </c>
    </row>
    <row r="165" spans="1:47" ht="25" customHeight="1" x14ac:dyDescent="0.2">
      <c r="A165" s="4" t="s">
        <v>1448</v>
      </c>
      <c r="B165" s="4" t="s">
        <v>1448</v>
      </c>
      <c r="C165" s="10" t="s">
        <v>1449</v>
      </c>
      <c r="D165" s="4">
        <v>17</v>
      </c>
      <c r="E165" s="4">
        <v>17</v>
      </c>
      <c r="F165" s="4">
        <v>17</v>
      </c>
      <c r="G165" s="4">
        <v>1</v>
      </c>
      <c r="H165" s="4">
        <v>17</v>
      </c>
      <c r="I165" s="4">
        <v>17</v>
      </c>
      <c r="J165" s="4">
        <v>17</v>
      </c>
      <c r="K165" s="4" t="s">
        <v>1411</v>
      </c>
      <c r="L165" s="4" t="s">
        <v>1450</v>
      </c>
      <c r="M165" s="10" t="s">
        <v>1451</v>
      </c>
      <c r="N165" s="14">
        <v>4.5152784993028101</v>
      </c>
      <c r="O165" s="14">
        <v>4.1991382360037397</v>
      </c>
      <c r="P165" s="14">
        <v>3.77115659868522</v>
      </c>
      <c r="Q165" s="14">
        <v>2.9265613952417402</v>
      </c>
      <c r="R165" s="14">
        <v>3.1501837452613599</v>
      </c>
      <c r="S165" s="14">
        <v>2.9387895241303701</v>
      </c>
      <c r="T165" s="14">
        <v>4.1618577779972599</v>
      </c>
      <c r="U165" s="14">
        <v>3.0051782215444902</v>
      </c>
      <c r="V165" s="4">
        <v>0.37345913452018398</v>
      </c>
      <c r="W165" s="4">
        <v>0.12572721748027199</v>
      </c>
      <c r="X165" s="14">
        <v>1.3686328756931043</v>
      </c>
      <c r="Y165" s="14">
        <v>0.90426466315486553</v>
      </c>
      <c r="Z165" s="14">
        <v>0.27561627194131239</v>
      </c>
      <c r="AA165" s="14">
        <v>-0.96498231821799429</v>
      </c>
      <c r="AB165" s="14">
        <v>-0.63651067756532931</v>
      </c>
      <c r="AC165" s="14">
        <v>-0.94702081500595803</v>
      </c>
      <c r="AD165" s="7">
        <v>2.3663642136484701E-2</v>
      </c>
      <c r="AE165" s="8">
        <v>0.10787836856338601</v>
      </c>
      <c r="AF165" s="13">
        <v>-1.1566795564527701</v>
      </c>
      <c r="AG165" s="8">
        <v>1</v>
      </c>
      <c r="AH165" s="8">
        <v>1</v>
      </c>
      <c r="AI165" s="4">
        <v>1</v>
      </c>
      <c r="AJ165" s="4" t="str">
        <f t="shared" si="15"/>
        <v>-</v>
      </c>
      <c r="AK165" s="4" t="str">
        <f t="shared" si="16"/>
        <v>+</v>
      </c>
      <c r="AL165" s="4" t="b">
        <v>0</v>
      </c>
      <c r="AM165" s="4" t="b">
        <v>0</v>
      </c>
      <c r="AN165" s="4" t="b">
        <v>0</v>
      </c>
      <c r="AO165" s="4" t="b">
        <v>0</v>
      </c>
      <c r="AP165" s="4" t="b">
        <v>0</v>
      </c>
      <c r="AQ165" s="15" t="b">
        <v>0</v>
      </c>
      <c r="AR165" s="16" t="b">
        <f t="shared" si="17"/>
        <v>1</v>
      </c>
      <c r="AS165" s="17" t="b">
        <f t="shared" si="18"/>
        <v>1</v>
      </c>
      <c r="AT165" s="16" t="b">
        <f t="shared" si="13"/>
        <v>0</v>
      </c>
      <c r="AU165" s="20" t="b">
        <f t="shared" si="14"/>
        <v>0</v>
      </c>
    </row>
    <row r="166" spans="1:47" ht="25" customHeight="1" x14ac:dyDescent="0.2">
      <c r="A166" s="4" t="s">
        <v>3628</v>
      </c>
      <c r="B166" s="4" t="s">
        <v>3628</v>
      </c>
      <c r="C166" s="10" t="s">
        <v>3629</v>
      </c>
      <c r="D166" s="4">
        <v>5</v>
      </c>
      <c r="E166" s="4">
        <v>5</v>
      </c>
      <c r="F166" s="4">
        <v>5</v>
      </c>
      <c r="G166" s="4">
        <v>1</v>
      </c>
      <c r="H166" s="4">
        <v>5</v>
      </c>
      <c r="I166" s="4">
        <v>5</v>
      </c>
      <c r="J166" s="4">
        <v>5</v>
      </c>
      <c r="K166" s="4" t="s">
        <v>3632</v>
      </c>
      <c r="L166" s="4" t="s">
        <v>3630</v>
      </c>
      <c r="M166" s="10" t="s">
        <v>3631</v>
      </c>
      <c r="N166" s="14">
        <v>-0.97013076968672995</v>
      </c>
      <c r="O166" s="14">
        <v>-1.22162954383003</v>
      </c>
      <c r="P166" s="14">
        <v>-1.4273879210631799</v>
      </c>
      <c r="Q166" s="14">
        <v>-2.7617022524797399</v>
      </c>
      <c r="R166" s="14">
        <v>-2.2877333129422399</v>
      </c>
      <c r="S166" s="14">
        <v>-2.0288658860186599</v>
      </c>
      <c r="T166" s="14">
        <v>-1.20638274485998</v>
      </c>
      <c r="U166" s="14">
        <v>-2.3594338171468801</v>
      </c>
      <c r="V166" s="4">
        <v>0.22900955063130399</v>
      </c>
      <c r="W166" s="4">
        <v>0.37164231019807997</v>
      </c>
      <c r="X166" s="14">
        <v>1.1791980641579234</v>
      </c>
      <c r="Y166" s="14">
        <v>0.81431731453256573</v>
      </c>
      <c r="Z166" s="14">
        <v>0.51579788364360624</v>
      </c>
      <c r="AA166" s="14">
        <v>-1.4200589217884716</v>
      </c>
      <c r="AB166" s="14">
        <v>-0.73241285851565752</v>
      </c>
      <c r="AC166" s="14">
        <v>-0.35684148202996541</v>
      </c>
      <c r="AD166" s="7">
        <v>1.55960965949922E-2</v>
      </c>
      <c r="AE166" s="8">
        <v>8.7055235804934405E-2</v>
      </c>
      <c r="AF166" s="13">
        <v>-1.1530510722869001</v>
      </c>
      <c r="AG166" s="8">
        <v>1</v>
      </c>
      <c r="AH166" s="8">
        <v>1</v>
      </c>
      <c r="AI166" s="4">
        <v>1</v>
      </c>
      <c r="AJ166" s="4" t="str">
        <f t="shared" si="15"/>
        <v>-</v>
      </c>
      <c r="AK166" s="4" t="str">
        <f t="shared" si="16"/>
        <v>+</v>
      </c>
      <c r="AL166" s="4" t="b">
        <v>0</v>
      </c>
      <c r="AM166" s="4" t="b">
        <v>0</v>
      </c>
      <c r="AN166" s="4" t="b">
        <v>0</v>
      </c>
      <c r="AO166" s="4" t="b">
        <v>0</v>
      </c>
      <c r="AP166" s="4" t="b">
        <v>0</v>
      </c>
      <c r="AQ166" s="15" t="b">
        <v>0</v>
      </c>
      <c r="AR166" s="16" t="b">
        <f t="shared" si="17"/>
        <v>1</v>
      </c>
      <c r="AS166" s="17" t="b">
        <f t="shared" si="18"/>
        <v>1</v>
      </c>
      <c r="AT166" s="16" t="b">
        <f t="shared" si="13"/>
        <v>0</v>
      </c>
      <c r="AU166" s="20" t="b">
        <f t="shared" si="14"/>
        <v>0</v>
      </c>
    </row>
    <row r="167" spans="1:47" ht="25" customHeight="1" x14ac:dyDescent="0.2">
      <c r="A167" s="4" t="s">
        <v>2943</v>
      </c>
      <c r="B167" s="4" t="s">
        <v>2943</v>
      </c>
      <c r="C167" s="10" t="s">
        <v>2944</v>
      </c>
      <c r="D167" s="4">
        <v>6</v>
      </c>
      <c r="E167" s="4">
        <v>6</v>
      </c>
      <c r="F167" s="4">
        <v>6</v>
      </c>
      <c r="G167" s="4">
        <v>1</v>
      </c>
      <c r="H167" s="4">
        <v>6</v>
      </c>
      <c r="I167" s="4">
        <v>6</v>
      </c>
      <c r="J167" s="4">
        <v>6</v>
      </c>
      <c r="K167" s="4" t="s">
        <v>2911</v>
      </c>
      <c r="L167" s="4" t="s">
        <v>2945</v>
      </c>
      <c r="M167" s="10" t="s">
        <v>2946</v>
      </c>
      <c r="N167" s="14">
        <v>2.59477848130796</v>
      </c>
      <c r="O167" s="14">
        <v>2.4004083035055102</v>
      </c>
      <c r="P167" s="14">
        <v>1.86355845277273</v>
      </c>
      <c r="Q167" s="14">
        <v>1.4905636211465101</v>
      </c>
      <c r="R167" s="14">
        <v>0.99336267415797497</v>
      </c>
      <c r="S167" s="14">
        <v>0.92321156338481103</v>
      </c>
      <c r="T167" s="14">
        <v>2.2862484125287299</v>
      </c>
      <c r="U167" s="14">
        <v>1.1357126195631</v>
      </c>
      <c r="V167" s="4">
        <v>0.378741393385567</v>
      </c>
      <c r="W167" s="4">
        <v>0.30930522074359001</v>
      </c>
      <c r="X167" s="14">
        <v>1.2590204009555521</v>
      </c>
      <c r="Y167" s="14">
        <v>0.98212904251246669</v>
      </c>
      <c r="Z167" s="14">
        <v>0.21735593724501023</v>
      </c>
      <c r="AA167" s="14">
        <v>-0.313996386392841</v>
      </c>
      <c r="AB167" s="14">
        <v>-1.022287376231658</v>
      </c>
      <c r="AC167" s="14">
        <v>-1.1222216180885274</v>
      </c>
      <c r="AD167" s="7">
        <v>1.6400083132284402E-2</v>
      </c>
      <c r="AE167" s="8">
        <v>8.7055235804934405E-2</v>
      </c>
      <c r="AF167" s="13">
        <v>-1.1505357929656299</v>
      </c>
      <c r="AG167" s="8">
        <v>1</v>
      </c>
      <c r="AH167" s="8">
        <v>1</v>
      </c>
      <c r="AI167" s="4">
        <v>1</v>
      </c>
      <c r="AJ167" s="4" t="str">
        <f t="shared" si="15"/>
        <v>-</v>
      </c>
      <c r="AK167" s="4" t="str">
        <f t="shared" si="16"/>
        <v>+</v>
      </c>
      <c r="AL167" s="4" t="b">
        <v>0</v>
      </c>
      <c r="AM167" s="4" t="b">
        <v>0</v>
      </c>
      <c r="AN167" s="4" t="b">
        <v>0</v>
      </c>
      <c r="AO167" s="4" t="b">
        <v>0</v>
      </c>
      <c r="AP167" s="4" t="b">
        <v>0</v>
      </c>
      <c r="AQ167" s="15" t="b">
        <v>0</v>
      </c>
      <c r="AR167" s="16" t="b">
        <f t="shared" si="17"/>
        <v>1</v>
      </c>
      <c r="AS167" s="17" t="b">
        <f t="shared" si="18"/>
        <v>1</v>
      </c>
      <c r="AT167" s="16" t="b">
        <f t="shared" si="13"/>
        <v>0</v>
      </c>
      <c r="AU167" s="20" t="b">
        <f t="shared" si="14"/>
        <v>0</v>
      </c>
    </row>
    <row r="168" spans="1:47" ht="25" customHeight="1" x14ac:dyDescent="0.2">
      <c r="A168" s="4" t="s">
        <v>4797</v>
      </c>
      <c r="B168" s="4" t="s">
        <v>4797</v>
      </c>
      <c r="C168" s="10" t="s">
        <v>4798</v>
      </c>
      <c r="D168" s="4">
        <v>3</v>
      </c>
      <c r="E168" s="4">
        <v>3</v>
      </c>
      <c r="F168" s="4">
        <v>3</v>
      </c>
      <c r="G168" s="4">
        <v>1</v>
      </c>
      <c r="H168" s="4">
        <v>3</v>
      </c>
      <c r="I168" s="4">
        <v>3</v>
      </c>
      <c r="J168" s="4">
        <v>3</v>
      </c>
      <c r="K168" s="4" t="s">
        <v>4801</v>
      </c>
      <c r="L168" s="4" t="s">
        <v>4799</v>
      </c>
      <c r="M168" s="10" t="s">
        <v>4800</v>
      </c>
      <c r="N168" s="14">
        <v>-0.38448846871982301</v>
      </c>
      <c r="O168" s="14">
        <v>8.9233454309329795E-3</v>
      </c>
      <c r="P168" s="14" t="s">
        <v>17</v>
      </c>
      <c r="Q168" s="14">
        <v>-1.64483745691155</v>
      </c>
      <c r="R168" s="14">
        <v>-0.81266617951102704</v>
      </c>
      <c r="S168" s="14">
        <v>-1.55397478940386</v>
      </c>
      <c r="T168" s="14">
        <v>-0.18778256164444501</v>
      </c>
      <c r="U168" s="14">
        <v>-1.3371594752754801</v>
      </c>
      <c r="V168" s="4">
        <v>0.278184161584901</v>
      </c>
      <c r="W168" s="4">
        <v>0.45649087511476599</v>
      </c>
      <c r="X168" s="14">
        <v>0.68365024179937983</v>
      </c>
      <c r="Y168" s="14">
        <v>1.2292883784458399</v>
      </c>
      <c r="Z168" s="14" t="s">
        <v>8269</v>
      </c>
      <c r="AA168" s="14">
        <v>-1.06437675867514</v>
      </c>
      <c r="AB168" s="14">
        <v>8.9793931779843794E-2</v>
      </c>
      <c r="AC168" s="14">
        <v>-0.93835579334992369</v>
      </c>
      <c r="AD168" s="7">
        <v>3.9792282228633603E-2</v>
      </c>
      <c r="AE168" s="8">
        <v>0.14146338865683999</v>
      </c>
      <c r="AF168" s="13">
        <v>-1.1493769136310299</v>
      </c>
      <c r="AG168" s="8">
        <v>0.207662279590489</v>
      </c>
      <c r="AH168" s="8">
        <v>0.58802861582532895</v>
      </c>
      <c r="AI168" s="4">
        <v>1</v>
      </c>
      <c r="AJ168" s="4" t="str">
        <f t="shared" si="15"/>
        <v>-</v>
      </c>
      <c r="AK168" s="4" t="str">
        <f t="shared" si="16"/>
        <v>+</v>
      </c>
      <c r="AL168" s="4" t="b">
        <v>0</v>
      </c>
      <c r="AM168" s="4" t="b">
        <v>0</v>
      </c>
      <c r="AN168" s="4" t="b">
        <v>1</v>
      </c>
      <c r="AO168" s="4" t="b">
        <v>0</v>
      </c>
      <c r="AP168" s="4" t="b">
        <v>0</v>
      </c>
      <c r="AQ168" s="15" t="b">
        <v>0</v>
      </c>
      <c r="AR168" s="16" t="b">
        <f t="shared" si="17"/>
        <v>1</v>
      </c>
      <c r="AS168" s="17" t="b">
        <f t="shared" si="18"/>
        <v>1</v>
      </c>
      <c r="AT168" s="16" t="b">
        <f t="shared" si="13"/>
        <v>0</v>
      </c>
      <c r="AU168" s="20" t="b">
        <f t="shared" si="14"/>
        <v>0</v>
      </c>
    </row>
    <row r="169" spans="1:47" ht="25" customHeight="1" x14ac:dyDescent="0.2">
      <c r="A169" s="4" t="s">
        <v>3515</v>
      </c>
      <c r="B169" s="4" t="s">
        <v>3515</v>
      </c>
      <c r="C169" s="10" t="s">
        <v>3516</v>
      </c>
      <c r="D169" s="4">
        <v>10</v>
      </c>
      <c r="E169" s="4">
        <v>10</v>
      </c>
      <c r="F169" s="4">
        <v>10</v>
      </c>
      <c r="G169" s="4">
        <v>1</v>
      </c>
      <c r="H169" s="4">
        <v>10</v>
      </c>
      <c r="I169" s="4">
        <v>10</v>
      </c>
      <c r="J169" s="4">
        <v>10</v>
      </c>
      <c r="K169" s="4" t="s">
        <v>3482</v>
      </c>
      <c r="L169" s="4" t="s">
        <v>3517</v>
      </c>
      <c r="M169" s="10" t="s">
        <v>3518</v>
      </c>
      <c r="N169" s="14">
        <v>0.82630426152637404</v>
      </c>
      <c r="O169" s="14">
        <v>0.73877050687787704</v>
      </c>
      <c r="P169" s="14">
        <v>0.64983168716329898</v>
      </c>
      <c r="Q169" s="14">
        <v>-0.64133599185025902</v>
      </c>
      <c r="R169" s="14">
        <v>-0.14457929676901701</v>
      </c>
      <c r="S169" s="14">
        <v>-0.43659990538152699</v>
      </c>
      <c r="T169" s="14">
        <v>0.73830215185585002</v>
      </c>
      <c r="U169" s="14">
        <v>-0.40750506466693398</v>
      </c>
      <c r="V169" s="4">
        <v>8.8237219430933697E-2</v>
      </c>
      <c r="W169" s="4">
        <v>0.249653131052196</v>
      </c>
      <c r="X169" s="14">
        <v>1.0174920272961683</v>
      </c>
      <c r="Y169" s="14">
        <v>0.88273014665630423</v>
      </c>
      <c r="Z169" s="14">
        <v>0.7458051095119943</v>
      </c>
      <c r="AA169" s="14">
        <v>-1.2420015982431518</v>
      </c>
      <c r="AB169" s="14">
        <v>-0.47722386514563536</v>
      </c>
      <c r="AC169" s="14">
        <v>-0.92680182007567979</v>
      </c>
      <c r="AD169" s="6">
        <v>9.0568946805670795E-3</v>
      </c>
      <c r="AE169" s="8">
        <v>6.9495974034054303E-2</v>
      </c>
      <c r="AF169" s="13">
        <v>-1.1458072165227799</v>
      </c>
      <c r="AG169" s="8">
        <v>1</v>
      </c>
      <c r="AH169" s="8">
        <v>1</v>
      </c>
      <c r="AI169" s="4">
        <v>1</v>
      </c>
      <c r="AJ169" s="4" t="str">
        <f t="shared" si="15"/>
        <v>-</v>
      </c>
      <c r="AK169" s="4" t="str">
        <f t="shared" si="16"/>
        <v>+</v>
      </c>
      <c r="AL169" s="4" t="b">
        <v>0</v>
      </c>
      <c r="AM169" s="4" t="b">
        <v>0</v>
      </c>
      <c r="AN169" s="4" t="b">
        <v>0</v>
      </c>
      <c r="AO169" s="4" t="b">
        <v>0</v>
      </c>
      <c r="AP169" s="4" t="b">
        <v>0</v>
      </c>
      <c r="AQ169" s="15" t="b">
        <v>0</v>
      </c>
      <c r="AR169" s="16" t="b">
        <f t="shared" si="17"/>
        <v>1</v>
      </c>
      <c r="AS169" s="17" t="b">
        <f t="shared" si="18"/>
        <v>1</v>
      </c>
      <c r="AT169" s="16" t="b">
        <f t="shared" si="13"/>
        <v>0</v>
      </c>
      <c r="AU169" s="20" t="b">
        <f t="shared" si="14"/>
        <v>0</v>
      </c>
    </row>
    <row r="170" spans="1:47" ht="25" customHeight="1" x14ac:dyDescent="0.2">
      <c r="A170" s="4" t="s">
        <v>3765</v>
      </c>
      <c r="B170" s="4" t="s">
        <v>3765</v>
      </c>
      <c r="C170" s="10" t="s">
        <v>3766</v>
      </c>
      <c r="D170" s="4">
        <v>7</v>
      </c>
      <c r="E170" s="4">
        <v>6</v>
      </c>
      <c r="F170" s="4">
        <v>6</v>
      </c>
      <c r="G170" s="4">
        <v>1</v>
      </c>
      <c r="H170" s="4">
        <v>7</v>
      </c>
      <c r="I170" s="4">
        <v>6</v>
      </c>
      <c r="J170" s="4">
        <v>6</v>
      </c>
      <c r="K170" s="4" t="s">
        <v>3740</v>
      </c>
      <c r="L170" s="4" t="s">
        <v>3767</v>
      </c>
      <c r="M170" s="10" t="s">
        <v>3768</v>
      </c>
      <c r="N170" s="14">
        <v>0.69771289471791997</v>
      </c>
      <c r="O170" s="14">
        <v>0.52459823274026396</v>
      </c>
      <c r="P170" s="14">
        <v>5.8020351856349399E-2</v>
      </c>
      <c r="Q170" s="14">
        <v>-1.04805328633835</v>
      </c>
      <c r="R170" s="14">
        <v>-0.43868180773731802</v>
      </c>
      <c r="S170" s="14">
        <v>-0.64185045410394204</v>
      </c>
      <c r="T170" s="14">
        <v>0.42677715977151098</v>
      </c>
      <c r="U170" s="14">
        <v>-0.709528516059869</v>
      </c>
      <c r="V170" s="4">
        <v>0.33087514123267697</v>
      </c>
      <c r="W170" s="4">
        <v>0.310271880430187</v>
      </c>
      <c r="X170" s="14">
        <v>1.2243846611445233</v>
      </c>
      <c r="Y170" s="14">
        <v>0.97177850775397334</v>
      </c>
      <c r="Z170" s="14">
        <v>0.29095550639310597</v>
      </c>
      <c r="AA170" s="14">
        <v>-1.3230095033824159</v>
      </c>
      <c r="AB170" s="14">
        <v>-0.43382436194600543</v>
      </c>
      <c r="AC170" s="14">
        <v>-0.7302848099631809</v>
      </c>
      <c r="AD170" s="7">
        <v>1.2373840411034001E-2</v>
      </c>
      <c r="AE170" s="8">
        <v>7.8604314086486299E-2</v>
      </c>
      <c r="AF170" s="13">
        <v>-1.1363056758313801</v>
      </c>
      <c r="AG170" s="8">
        <v>1</v>
      </c>
      <c r="AH170" s="8">
        <v>1</v>
      </c>
      <c r="AI170" s="4">
        <v>1</v>
      </c>
      <c r="AJ170" s="4" t="str">
        <f t="shared" si="15"/>
        <v>-</v>
      </c>
      <c r="AK170" s="4" t="str">
        <f t="shared" si="16"/>
        <v>+</v>
      </c>
      <c r="AL170" s="4" t="b">
        <v>0</v>
      </c>
      <c r="AM170" s="4" t="b">
        <v>0</v>
      </c>
      <c r="AN170" s="4" t="b">
        <v>0</v>
      </c>
      <c r="AO170" s="4" t="b">
        <v>0</v>
      </c>
      <c r="AP170" s="4" t="b">
        <v>0</v>
      </c>
      <c r="AQ170" s="15" t="b">
        <v>0</v>
      </c>
      <c r="AR170" s="16" t="b">
        <f t="shared" si="17"/>
        <v>1</v>
      </c>
      <c r="AS170" s="17" t="b">
        <f t="shared" si="18"/>
        <v>1</v>
      </c>
      <c r="AT170" s="16" t="b">
        <f t="shared" si="13"/>
        <v>0</v>
      </c>
      <c r="AU170" s="20" t="b">
        <f t="shared" si="14"/>
        <v>0</v>
      </c>
    </row>
    <row r="171" spans="1:47" ht="25" customHeight="1" x14ac:dyDescent="0.2">
      <c r="A171" s="4" t="s">
        <v>1539</v>
      </c>
      <c r="B171" s="4" t="s">
        <v>1539</v>
      </c>
      <c r="C171" s="10" t="s">
        <v>1540</v>
      </c>
      <c r="D171" s="4">
        <v>123</v>
      </c>
      <c r="E171" s="4">
        <v>123</v>
      </c>
      <c r="F171" s="4">
        <v>109</v>
      </c>
      <c r="G171" s="4">
        <v>1</v>
      </c>
      <c r="H171" s="4">
        <v>123</v>
      </c>
      <c r="I171" s="4">
        <v>123</v>
      </c>
      <c r="J171" s="4">
        <v>109</v>
      </c>
      <c r="K171" s="4" t="s">
        <v>1505</v>
      </c>
      <c r="L171" s="4" t="s">
        <v>1541</v>
      </c>
      <c r="M171" s="10" t="s">
        <v>1542</v>
      </c>
      <c r="N171" s="14">
        <v>6.6493502667950999</v>
      </c>
      <c r="O171" s="14">
        <v>6.58343685604674</v>
      </c>
      <c r="P171" s="14">
        <v>6.27407298323583</v>
      </c>
      <c r="Q171" s="14">
        <v>5.2135029726450197</v>
      </c>
      <c r="R171" s="14">
        <v>5.5079502673288196</v>
      </c>
      <c r="S171" s="14">
        <v>5.3801250536241598</v>
      </c>
      <c r="T171" s="14">
        <v>6.5022867020258897</v>
      </c>
      <c r="U171" s="14">
        <v>5.3671927645326702</v>
      </c>
      <c r="V171" s="4">
        <v>0.20036783801826399</v>
      </c>
      <c r="W171" s="4">
        <v>0.147649027807539</v>
      </c>
      <c r="X171" s="14">
        <v>1.1142548362439471</v>
      </c>
      <c r="Y171" s="14">
        <v>1.0114795016314637</v>
      </c>
      <c r="Z171" s="14">
        <v>0.52910459212268579</v>
      </c>
      <c r="AA171" s="14">
        <v>-1.1245867656887101</v>
      </c>
      <c r="AB171" s="14">
        <v>-0.66547049643054512</v>
      </c>
      <c r="AC171" s="14">
        <v>-0.86478166787884547</v>
      </c>
      <c r="AD171" s="6">
        <v>1.95588642877032E-3</v>
      </c>
      <c r="AE171" s="8">
        <v>5.2885730518948799E-2</v>
      </c>
      <c r="AF171" s="13">
        <v>-1.1350939374932201</v>
      </c>
      <c r="AG171" s="8">
        <v>1</v>
      </c>
      <c r="AH171" s="8">
        <v>1</v>
      </c>
      <c r="AI171" s="4">
        <v>1</v>
      </c>
      <c r="AJ171" s="4" t="str">
        <f t="shared" si="15"/>
        <v>-</v>
      </c>
      <c r="AK171" s="4" t="str">
        <f t="shared" si="16"/>
        <v>+</v>
      </c>
      <c r="AL171" s="4" t="b">
        <v>0</v>
      </c>
      <c r="AM171" s="4" t="b">
        <v>0</v>
      </c>
      <c r="AN171" s="4" t="b">
        <v>0</v>
      </c>
      <c r="AO171" s="4" t="b">
        <v>0</v>
      </c>
      <c r="AP171" s="4" t="b">
        <v>0</v>
      </c>
      <c r="AQ171" s="15" t="b">
        <v>0</v>
      </c>
      <c r="AR171" s="16" t="b">
        <f t="shared" si="17"/>
        <v>1</v>
      </c>
      <c r="AS171" s="17" t="b">
        <f t="shared" si="18"/>
        <v>1</v>
      </c>
      <c r="AT171" s="16" t="b">
        <f t="shared" si="13"/>
        <v>0</v>
      </c>
      <c r="AU171" s="20" t="b">
        <f t="shared" si="14"/>
        <v>0</v>
      </c>
    </row>
    <row r="172" spans="1:47" ht="25" customHeight="1" x14ac:dyDescent="0.2">
      <c r="A172" s="4" t="s">
        <v>190</v>
      </c>
      <c r="B172" s="4" t="s">
        <v>190</v>
      </c>
      <c r="C172" s="10" t="s">
        <v>191</v>
      </c>
      <c r="D172" s="4">
        <v>18</v>
      </c>
      <c r="E172" s="4">
        <v>18</v>
      </c>
      <c r="F172" s="4">
        <v>18</v>
      </c>
      <c r="G172" s="4">
        <v>1</v>
      </c>
      <c r="H172" s="4">
        <v>18</v>
      </c>
      <c r="I172" s="4">
        <v>18</v>
      </c>
      <c r="J172" s="4">
        <v>18</v>
      </c>
      <c r="K172" s="4" t="s">
        <v>176</v>
      </c>
      <c r="L172" s="4" t="s">
        <v>192</v>
      </c>
      <c r="M172" s="10" t="s">
        <v>193</v>
      </c>
      <c r="N172" s="14">
        <v>2.5431467169958899</v>
      </c>
      <c r="O172" s="14">
        <v>2.4469994720092498</v>
      </c>
      <c r="P172" s="14">
        <v>2.2101162141688002</v>
      </c>
      <c r="Q172" s="14">
        <v>1.26781069273873</v>
      </c>
      <c r="R172" s="14">
        <v>1.50284705184377</v>
      </c>
      <c r="S172" s="14">
        <v>1.0465640647777401</v>
      </c>
      <c r="T172" s="14">
        <v>2.4000874677246502</v>
      </c>
      <c r="U172" s="14">
        <v>1.2724072697867499</v>
      </c>
      <c r="V172" s="4">
        <v>0.17139976972800899</v>
      </c>
      <c r="W172" s="4">
        <v>0.228176220193722</v>
      </c>
      <c r="X172" s="14">
        <v>1.0985446438723572</v>
      </c>
      <c r="Y172" s="14">
        <v>0.94912868915956816</v>
      </c>
      <c r="Z172" s="14">
        <v>0.5810043801310083</v>
      </c>
      <c r="AA172" s="14">
        <v>-0.8833691350453271</v>
      </c>
      <c r="AB172" s="14">
        <v>-0.51811496689129177</v>
      </c>
      <c r="AC172" s="14">
        <v>-1.2271936112263142</v>
      </c>
      <c r="AD172" s="6">
        <v>3.1182415532617401E-3</v>
      </c>
      <c r="AE172" s="8">
        <v>5.2885730518948799E-2</v>
      </c>
      <c r="AF172" s="13">
        <v>-1.1276801979379001</v>
      </c>
      <c r="AG172" s="8">
        <v>1</v>
      </c>
      <c r="AH172" s="8">
        <v>1</v>
      </c>
      <c r="AI172" s="4">
        <v>1</v>
      </c>
      <c r="AJ172" s="4" t="str">
        <f t="shared" si="15"/>
        <v>-</v>
      </c>
      <c r="AK172" s="4" t="str">
        <f t="shared" si="16"/>
        <v>+</v>
      </c>
      <c r="AL172" s="4" t="b">
        <v>0</v>
      </c>
      <c r="AM172" s="4" t="b">
        <v>0</v>
      </c>
      <c r="AN172" s="4" t="b">
        <v>0</v>
      </c>
      <c r="AO172" s="4" t="b">
        <v>0</v>
      </c>
      <c r="AP172" s="4" t="b">
        <v>0</v>
      </c>
      <c r="AQ172" s="15" t="b">
        <v>0</v>
      </c>
      <c r="AR172" s="16" t="b">
        <f t="shared" si="17"/>
        <v>1</v>
      </c>
      <c r="AS172" s="17" t="b">
        <f t="shared" si="18"/>
        <v>1</v>
      </c>
      <c r="AT172" s="16" t="b">
        <f t="shared" si="13"/>
        <v>0</v>
      </c>
      <c r="AU172" s="20" t="b">
        <f t="shared" si="14"/>
        <v>0</v>
      </c>
    </row>
    <row r="173" spans="1:47" ht="25" customHeight="1" x14ac:dyDescent="0.2">
      <c r="A173" s="4" t="s">
        <v>1531</v>
      </c>
      <c r="B173" s="4" t="s">
        <v>1531</v>
      </c>
      <c r="C173" s="10" t="s">
        <v>1532</v>
      </c>
      <c r="D173" s="4">
        <v>10</v>
      </c>
      <c r="E173" s="4">
        <v>10</v>
      </c>
      <c r="F173" s="4">
        <v>10</v>
      </c>
      <c r="G173" s="4">
        <v>1</v>
      </c>
      <c r="H173" s="4">
        <v>10</v>
      </c>
      <c r="I173" s="4">
        <v>10</v>
      </c>
      <c r="J173" s="4">
        <v>10</v>
      </c>
      <c r="K173" s="4" t="s">
        <v>1497</v>
      </c>
      <c r="L173" s="4" t="s">
        <v>1533</v>
      </c>
      <c r="M173" s="10" t="s">
        <v>1534</v>
      </c>
      <c r="N173" s="14">
        <v>0.150899981329257</v>
      </c>
      <c r="O173" s="14">
        <v>0.32722558626088399</v>
      </c>
      <c r="P173" s="14">
        <v>0.17705419344725801</v>
      </c>
      <c r="Q173" s="14">
        <v>-1.20419688922377</v>
      </c>
      <c r="R173" s="14">
        <v>-0.602678679534002</v>
      </c>
      <c r="S173" s="14">
        <v>-0.91792174290222694</v>
      </c>
      <c r="T173" s="14">
        <v>0.21839325367913301</v>
      </c>
      <c r="U173" s="14">
        <v>-0.90826577055333402</v>
      </c>
      <c r="V173" s="4">
        <v>9.5154443744193906E-2</v>
      </c>
      <c r="W173" s="4">
        <v>0.30087533547733503</v>
      </c>
      <c r="X173" s="14">
        <v>0.76450939262709128</v>
      </c>
      <c r="Y173" s="14">
        <v>1.0363785508685359</v>
      </c>
      <c r="Z173" s="14">
        <v>0.80483549067590465</v>
      </c>
      <c r="AA173" s="14">
        <v>-1.3248584316076457</v>
      </c>
      <c r="AB173" s="14">
        <v>-0.39740238006781997</v>
      </c>
      <c r="AC173" s="14">
        <v>-0.88346262249606589</v>
      </c>
      <c r="AD173" s="7">
        <v>1.5930221531126099E-2</v>
      </c>
      <c r="AE173" s="8">
        <v>8.7055235804934405E-2</v>
      </c>
      <c r="AF173" s="13">
        <v>-1.1266590242324701</v>
      </c>
      <c r="AG173" s="8">
        <v>1</v>
      </c>
      <c r="AH173" s="8">
        <v>1</v>
      </c>
      <c r="AI173" s="4">
        <v>1</v>
      </c>
      <c r="AJ173" s="4" t="str">
        <f t="shared" si="15"/>
        <v>-</v>
      </c>
      <c r="AK173" s="4" t="str">
        <f t="shared" si="16"/>
        <v>+</v>
      </c>
      <c r="AL173" s="4" t="b">
        <v>0</v>
      </c>
      <c r="AM173" s="4" t="b">
        <v>0</v>
      </c>
      <c r="AN173" s="4" t="b">
        <v>0</v>
      </c>
      <c r="AO173" s="4" t="b">
        <v>0</v>
      </c>
      <c r="AP173" s="4" t="b">
        <v>0</v>
      </c>
      <c r="AQ173" s="15" t="b">
        <v>0</v>
      </c>
      <c r="AR173" s="16" t="b">
        <f t="shared" si="17"/>
        <v>1</v>
      </c>
      <c r="AS173" s="17" t="b">
        <f t="shared" si="18"/>
        <v>1</v>
      </c>
      <c r="AT173" s="16" t="b">
        <f t="shared" si="13"/>
        <v>0</v>
      </c>
      <c r="AU173" s="20" t="b">
        <f t="shared" si="14"/>
        <v>0</v>
      </c>
    </row>
    <row r="174" spans="1:47" ht="25" customHeight="1" x14ac:dyDescent="0.2">
      <c r="A174" s="4" t="s">
        <v>2836</v>
      </c>
      <c r="B174" s="4" t="s">
        <v>2836</v>
      </c>
      <c r="C174" s="10" t="s">
        <v>2837</v>
      </c>
      <c r="D174" s="4">
        <v>23</v>
      </c>
      <c r="E174" s="4">
        <v>21</v>
      </c>
      <c r="F174" s="4">
        <v>21</v>
      </c>
      <c r="G174" s="4">
        <v>1</v>
      </c>
      <c r="H174" s="4">
        <v>23</v>
      </c>
      <c r="I174" s="4">
        <v>21</v>
      </c>
      <c r="J174" s="4">
        <v>21</v>
      </c>
      <c r="K174" s="4" t="s">
        <v>2799</v>
      </c>
      <c r="L174" s="4" t="s">
        <v>2838</v>
      </c>
      <c r="M174" s="10" t="s">
        <v>2839</v>
      </c>
      <c r="N174" s="14">
        <v>3.315507365243</v>
      </c>
      <c r="O174" s="14">
        <v>3.8861201726696701</v>
      </c>
      <c r="P174" s="14">
        <v>3.2474597926182698</v>
      </c>
      <c r="Q174" s="14">
        <v>2.3913308838765399</v>
      </c>
      <c r="R174" s="14">
        <v>2.2569289349631498</v>
      </c>
      <c r="S174" s="14">
        <v>2.42659021595234</v>
      </c>
      <c r="T174" s="14">
        <v>3.4830291101769801</v>
      </c>
      <c r="U174" s="14">
        <v>2.3582833449306801</v>
      </c>
      <c r="V174" s="4">
        <v>0.350741245836792</v>
      </c>
      <c r="W174" s="4">
        <v>8.9528444862551307E-2</v>
      </c>
      <c r="X174" s="14">
        <v>0.6007956800575327</v>
      </c>
      <c r="Y174" s="14">
        <v>1.46902594955549</v>
      </c>
      <c r="Z174" s="14">
        <v>0.49725618436150604</v>
      </c>
      <c r="AA174" s="14">
        <v>-0.80540829054576024</v>
      </c>
      <c r="AB174" s="14">
        <v>-1.0099109564644875</v>
      </c>
      <c r="AC174" s="14">
        <v>-0.75175856696428589</v>
      </c>
      <c r="AD174" s="7">
        <v>2.50227604555265E-2</v>
      </c>
      <c r="AE174" s="8">
        <v>0.10833876733538</v>
      </c>
      <c r="AF174" s="13">
        <v>-1.1247457652463</v>
      </c>
      <c r="AG174" s="8">
        <v>1</v>
      </c>
      <c r="AH174" s="8">
        <v>1</v>
      </c>
      <c r="AI174" s="4">
        <v>1</v>
      </c>
      <c r="AJ174" s="4" t="str">
        <f t="shared" si="15"/>
        <v>-</v>
      </c>
      <c r="AK174" s="4" t="str">
        <f t="shared" si="16"/>
        <v>+</v>
      </c>
      <c r="AL174" s="4" t="b">
        <v>0</v>
      </c>
      <c r="AM174" s="4" t="b">
        <v>0</v>
      </c>
      <c r="AN174" s="4" t="b">
        <v>0</v>
      </c>
      <c r="AO174" s="4" t="b">
        <v>0</v>
      </c>
      <c r="AP174" s="4" t="b">
        <v>0</v>
      </c>
      <c r="AQ174" s="15" t="b">
        <v>0</v>
      </c>
      <c r="AR174" s="16" t="b">
        <f t="shared" si="17"/>
        <v>1</v>
      </c>
      <c r="AS174" s="17" t="b">
        <f t="shared" si="18"/>
        <v>1</v>
      </c>
      <c r="AT174" s="16" t="b">
        <f t="shared" si="13"/>
        <v>0</v>
      </c>
      <c r="AU174" s="20" t="b">
        <f t="shared" si="14"/>
        <v>0</v>
      </c>
    </row>
    <row r="175" spans="1:47" ht="25" customHeight="1" x14ac:dyDescent="0.2">
      <c r="A175" s="4" t="s">
        <v>2481</v>
      </c>
      <c r="B175" s="4" t="s">
        <v>2481</v>
      </c>
      <c r="C175" s="10" t="s">
        <v>2482</v>
      </c>
      <c r="D175" s="4">
        <v>2</v>
      </c>
      <c r="E175" s="4">
        <v>2</v>
      </c>
      <c r="F175" s="4">
        <v>2</v>
      </c>
      <c r="G175" s="4">
        <v>1</v>
      </c>
      <c r="H175" s="4">
        <v>2</v>
      </c>
      <c r="I175" s="4">
        <v>2</v>
      </c>
      <c r="J175" s="4">
        <v>2</v>
      </c>
      <c r="K175" s="4" t="s">
        <v>2456</v>
      </c>
      <c r="L175" s="4" t="s">
        <v>2483</v>
      </c>
      <c r="M175" s="10" t="s">
        <v>2484</v>
      </c>
      <c r="N175" s="14">
        <v>-1.12507683560058</v>
      </c>
      <c r="O175" s="14">
        <v>-1.20321897921176</v>
      </c>
      <c r="P175" s="14" t="s">
        <v>17</v>
      </c>
      <c r="Q175" s="14">
        <v>-2.24271806894907</v>
      </c>
      <c r="R175" s="14" t="s">
        <v>17</v>
      </c>
      <c r="S175" s="14">
        <v>-2.3329592421810701</v>
      </c>
      <c r="T175" s="14">
        <v>-1.16414790740617</v>
      </c>
      <c r="U175" s="14">
        <v>-2.28783865556507</v>
      </c>
      <c r="V175" s="4">
        <v>5.5254839643916899E-2</v>
      </c>
      <c r="W175" s="4">
        <v>6.3810145534578505E-2</v>
      </c>
      <c r="X175" s="14">
        <v>0.92364711094173146</v>
      </c>
      <c r="Y175" s="14">
        <v>0.80353762536598128</v>
      </c>
      <c r="Z175" s="14" t="s">
        <v>8269</v>
      </c>
      <c r="AA175" s="14">
        <v>-0.7942391331787606</v>
      </c>
      <c r="AB175" s="14" t="s">
        <v>8269</v>
      </c>
      <c r="AC175" s="14">
        <v>-0.93294560312895214</v>
      </c>
      <c r="AD175" s="6">
        <v>3.0797170341173201E-3</v>
      </c>
      <c r="AE175" s="8">
        <v>5.2885730518948799E-2</v>
      </c>
      <c r="AF175" s="13">
        <v>-1.1236907481589</v>
      </c>
      <c r="AG175" s="8">
        <v>1</v>
      </c>
      <c r="AH175" s="8">
        <v>1</v>
      </c>
      <c r="AI175" s="4">
        <v>1</v>
      </c>
      <c r="AJ175" s="4" t="str">
        <f t="shared" si="15"/>
        <v>-</v>
      </c>
      <c r="AK175" s="4" t="str">
        <f t="shared" si="16"/>
        <v>+</v>
      </c>
      <c r="AL175" s="4" t="b">
        <v>0</v>
      </c>
      <c r="AM175" s="4" t="b">
        <v>0</v>
      </c>
      <c r="AN175" s="4" t="b">
        <v>1</v>
      </c>
      <c r="AO175" s="4" t="b">
        <v>0</v>
      </c>
      <c r="AP175" s="4" t="b">
        <v>1</v>
      </c>
      <c r="AQ175" s="15" t="b">
        <v>0</v>
      </c>
      <c r="AR175" s="16" t="b">
        <f t="shared" si="17"/>
        <v>1</v>
      </c>
      <c r="AS175" s="17" t="b">
        <f t="shared" si="18"/>
        <v>1</v>
      </c>
      <c r="AT175" s="16" t="b">
        <f t="shared" si="13"/>
        <v>0</v>
      </c>
      <c r="AU175" s="20" t="b">
        <f t="shared" si="14"/>
        <v>0</v>
      </c>
    </row>
    <row r="176" spans="1:47" ht="25" customHeight="1" x14ac:dyDescent="0.2">
      <c r="A176" s="4" t="s">
        <v>1783</v>
      </c>
      <c r="B176" s="4" t="s">
        <v>1783</v>
      </c>
      <c r="C176" s="10" t="s">
        <v>1784</v>
      </c>
      <c r="D176" s="4">
        <v>12</v>
      </c>
      <c r="E176" s="4">
        <v>12</v>
      </c>
      <c r="F176" s="4">
        <v>8</v>
      </c>
      <c r="G176" s="4">
        <v>1</v>
      </c>
      <c r="H176" s="4">
        <v>12</v>
      </c>
      <c r="I176" s="4">
        <v>12</v>
      </c>
      <c r="J176" s="4">
        <v>8</v>
      </c>
      <c r="K176" s="4" t="s">
        <v>1753</v>
      </c>
      <c r="L176" s="4" t="s">
        <v>1785</v>
      </c>
      <c r="M176" s="10" t="s">
        <v>1786</v>
      </c>
      <c r="N176" s="14">
        <v>1.5071249670123701</v>
      </c>
      <c r="O176" s="14">
        <v>1.4311951200739701</v>
      </c>
      <c r="P176" s="14">
        <v>0.58531657976106999</v>
      </c>
      <c r="Q176" s="14">
        <v>0.29742351041625897</v>
      </c>
      <c r="R176" s="14">
        <v>-1.26101099532896E-2</v>
      </c>
      <c r="S176" s="14">
        <v>-0.12873781293105699</v>
      </c>
      <c r="T176" s="14">
        <v>1.1745455556158</v>
      </c>
      <c r="U176" s="14">
        <v>5.2025195843970799E-2</v>
      </c>
      <c r="V176" s="4">
        <v>0.51169759126278402</v>
      </c>
      <c r="W176" s="4">
        <v>0.22031037298754899</v>
      </c>
      <c r="X176" s="14">
        <v>1.2613534236389063</v>
      </c>
      <c r="Y176" s="14">
        <v>1.1542040275658239</v>
      </c>
      <c r="Z176" s="14">
        <v>-3.946853204354904E-2</v>
      </c>
      <c r="AA176" s="14">
        <v>-0.44573260022938954</v>
      </c>
      <c r="AB176" s="14">
        <v>-0.88324059641827901</v>
      </c>
      <c r="AC176" s="14">
        <v>-1.0471157225135126</v>
      </c>
      <c r="AD176" s="7">
        <v>4.6390664350727001E-2</v>
      </c>
      <c r="AE176" s="8">
        <v>0.15153948619829399</v>
      </c>
      <c r="AF176" s="13">
        <v>-1.1225203597718301</v>
      </c>
      <c r="AG176" s="8">
        <v>1</v>
      </c>
      <c r="AH176" s="8">
        <v>1</v>
      </c>
      <c r="AI176" s="4">
        <v>1</v>
      </c>
      <c r="AJ176" s="4" t="str">
        <f t="shared" si="15"/>
        <v>-</v>
      </c>
      <c r="AK176" s="4" t="str">
        <f t="shared" si="16"/>
        <v>+</v>
      </c>
      <c r="AL176" s="4" t="b">
        <v>0</v>
      </c>
      <c r="AM176" s="4" t="b">
        <v>0</v>
      </c>
      <c r="AN176" s="4" t="b">
        <v>0</v>
      </c>
      <c r="AO176" s="4" t="b">
        <v>0</v>
      </c>
      <c r="AP176" s="4" t="b">
        <v>0</v>
      </c>
      <c r="AQ176" s="15" t="b">
        <v>0</v>
      </c>
      <c r="AR176" s="16" t="b">
        <f t="shared" si="17"/>
        <v>1</v>
      </c>
      <c r="AS176" s="17" t="b">
        <f t="shared" si="18"/>
        <v>1</v>
      </c>
      <c r="AT176" s="16" t="b">
        <f t="shared" si="13"/>
        <v>0</v>
      </c>
      <c r="AU176" s="20" t="b">
        <f t="shared" si="14"/>
        <v>0</v>
      </c>
    </row>
    <row r="177" spans="1:47" ht="25" customHeight="1" x14ac:dyDescent="0.2">
      <c r="A177" s="4" t="s">
        <v>3038</v>
      </c>
      <c r="B177" s="4" t="s">
        <v>3039</v>
      </c>
      <c r="C177" s="10" t="s">
        <v>3041</v>
      </c>
      <c r="D177" s="4" t="s">
        <v>3040</v>
      </c>
      <c r="E177" s="4" t="s">
        <v>3040</v>
      </c>
      <c r="F177" s="4" t="s">
        <v>3040</v>
      </c>
      <c r="G177" s="4">
        <v>4</v>
      </c>
      <c r="H177" s="4">
        <v>10</v>
      </c>
      <c r="I177" s="4">
        <v>10</v>
      </c>
      <c r="J177" s="4">
        <v>10</v>
      </c>
      <c r="K177" s="4" t="s">
        <v>3004</v>
      </c>
      <c r="L177" s="4" t="s">
        <v>3042</v>
      </c>
      <c r="M177" s="10" t="s">
        <v>3043</v>
      </c>
      <c r="N177" s="14">
        <v>0.29506175162658399</v>
      </c>
      <c r="O177" s="14">
        <v>-0.14574132158903899</v>
      </c>
      <c r="P177" s="14">
        <v>-0.31463073280676901</v>
      </c>
      <c r="Q177" s="14">
        <v>-0.89450157597480695</v>
      </c>
      <c r="R177" s="14">
        <v>-1.24468328183632</v>
      </c>
      <c r="S177" s="14">
        <v>-1.36262620939792</v>
      </c>
      <c r="T177" s="14">
        <v>-5.51034342564082E-2</v>
      </c>
      <c r="U177" s="14">
        <v>-1.16727035573635</v>
      </c>
      <c r="V177" s="4">
        <v>0.314789852693381</v>
      </c>
      <c r="W177" s="4">
        <v>0.243474308603394</v>
      </c>
      <c r="X177" s="14">
        <v>1.3749620094052817</v>
      </c>
      <c r="Y177" s="14">
        <v>0.70617482659502773</v>
      </c>
      <c r="Z177" s="14">
        <v>0.44993552066002324</v>
      </c>
      <c r="AA177" s="14">
        <v>-0.42984552253260833</v>
      </c>
      <c r="AB177" s="14">
        <v>-0.96114181052434533</v>
      </c>
      <c r="AC177" s="14">
        <v>-1.1400850236033795</v>
      </c>
      <c r="AD177" s="6">
        <v>9.7848548685527999E-3</v>
      </c>
      <c r="AE177" s="8">
        <v>7.1992338531116806E-2</v>
      </c>
      <c r="AF177" s="13">
        <v>-1.1121669214799399</v>
      </c>
      <c r="AG177" s="8">
        <v>1</v>
      </c>
      <c r="AH177" s="8">
        <v>1</v>
      </c>
      <c r="AI177" s="4">
        <v>1</v>
      </c>
      <c r="AJ177" s="4" t="str">
        <f t="shared" si="15"/>
        <v>-</v>
      </c>
      <c r="AK177" s="4" t="str">
        <f t="shared" si="16"/>
        <v>+</v>
      </c>
      <c r="AL177" s="4" t="b">
        <v>0</v>
      </c>
      <c r="AM177" s="4" t="b">
        <v>0</v>
      </c>
      <c r="AN177" s="4" t="b">
        <v>0</v>
      </c>
      <c r="AO177" s="4" t="b">
        <v>0</v>
      </c>
      <c r="AP177" s="4" t="b">
        <v>0</v>
      </c>
      <c r="AQ177" s="15" t="b">
        <v>0</v>
      </c>
      <c r="AR177" s="16" t="b">
        <f t="shared" si="17"/>
        <v>1</v>
      </c>
      <c r="AS177" s="17" t="b">
        <f t="shared" si="18"/>
        <v>1</v>
      </c>
      <c r="AT177" s="16" t="b">
        <f t="shared" si="13"/>
        <v>0</v>
      </c>
      <c r="AU177" s="20" t="b">
        <f t="shared" si="14"/>
        <v>0</v>
      </c>
    </row>
    <row r="178" spans="1:47" ht="25" customHeight="1" x14ac:dyDescent="0.2">
      <c r="A178" s="4" t="s">
        <v>2326</v>
      </c>
      <c r="B178" s="4" t="s">
        <v>2326</v>
      </c>
      <c r="C178" s="10" t="s">
        <v>2327</v>
      </c>
      <c r="D178" s="4">
        <v>7</v>
      </c>
      <c r="E178" s="4">
        <v>7</v>
      </c>
      <c r="F178" s="4">
        <v>7</v>
      </c>
      <c r="G178" s="4">
        <v>1</v>
      </c>
      <c r="H178" s="4">
        <v>7</v>
      </c>
      <c r="I178" s="4">
        <v>7</v>
      </c>
      <c r="J178" s="4">
        <v>7</v>
      </c>
      <c r="K178" s="4" t="s">
        <v>2330</v>
      </c>
      <c r="L178" s="4" t="s">
        <v>2328</v>
      </c>
      <c r="M178" s="10" t="s">
        <v>2329</v>
      </c>
      <c r="N178" s="14">
        <v>3.15127103185679</v>
      </c>
      <c r="O178" s="14">
        <v>2.7674159781601801</v>
      </c>
      <c r="P178" s="14">
        <v>3.72322236060015</v>
      </c>
      <c r="Q178" s="14">
        <v>2.06540476344493</v>
      </c>
      <c r="R178" s="14">
        <v>1.9254956736958</v>
      </c>
      <c r="S178" s="14">
        <v>2.3166645777462298</v>
      </c>
      <c r="T178" s="14">
        <v>3.2139697902057098</v>
      </c>
      <c r="U178" s="14">
        <v>2.1025216716289901</v>
      </c>
      <c r="V178" s="4">
        <v>0.48097797340638998</v>
      </c>
      <c r="W178" s="4">
        <v>0.198208290767213</v>
      </c>
      <c r="X178" s="14">
        <v>0.71247798784400151</v>
      </c>
      <c r="Y178" s="14">
        <v>0.15776350207544382</v>
      </c>
      <c r="Z178" s="14">
        <v>1.5390131191471805</v>
      </c>
      <c r="AA178" s="14">
        <v>-0.85672305013839201</v>
      </c>
      <c r="AB178" s="14">
        <v>-1.0589076977733205</v>
      </c>
      <c r="AC178" s="14">
        <v>-0.49362386115491297</v>
      </c>
      <c r="AD178" s="7">
        <v>4.1876641616536397E-2</v>
      </c>
      <c r="AE178" s="8">
        <v>0.145697968670431</v>
      </c>
      <c r="AF178" s="13">
        <v>-1.11144811857672</v>
      </c>
      <c r="AG178" s="8">
        <v>1</v>
      </c>
      <c r="AH178" s="8">
        <v>1</v>
      </c>
      <c r="AI178" s="4">
        <v>1</v>
      </c>
      <c r="AJ178" s="4" t="str">
        <f t="shared" si="15"/>
        <v>-</v>
      </c>
      <c r="AK178" s="4" t="str">
        <f t="shared" si="16"/>
        <v>+</v>
      </c>
      <c r="AL178" s="4" t="b">
        <v>0</v>
      </c>
      <c r="AM178" s="4" t="b">
        <v>0</v>
      </c>
      <c r="AN178" s="4" t="b">
        <v>0</v>
      </c>
      <c r="AO178" s="4" t="b">
        <v>0</v>
      </c>
      <c r="AP178" s="4" t="b">
        <v>0</v>
      </c>
      <c r="AQ178" s="15" t="b">
        <v>0</v>
      </c>
      <c r="AR178" s="16" t="b">
        <f t="shared" si="17"/>
        <v>1</v>
      </c>
      <c r="AS178" s="17" t="b">
        <f t="shared" si="18"/>
        <v>1</v>
      </c>
      <c r="AT178" s="16" t="b">
        <f t="shared" si="13"/>
        <v>0</v>
      </c>
      <c r="AU178" s="20" t="b">
        <f t="shared" si="14"/>
        <v>0</v>
      </c>
    </row>
    <row r="179" spans="1:47" ht="25" customHeight="1" x14ac:dyDescent="0.2">
      <c r="A179" s="4" t="s">
        <v>4030</v>
      </c>
      <c r="B179" s="4" t="s">
        <v>4030</v>
      </c>
      <c r="C179" s="10" t="s">
        <v>4031</v>
      </c>
      <c r="D179" s="4">
        <v>4</v>
      </c>
      <c r="E179" s="4">
        <v>2</v>
      </c>
      <c r="F179" s="4">
        <v>2</v>
      </c>
      <c r="G179" s="4">
        <v>1</v>
      </c>
      <c r="H179" s="4">
        <v>4</v>
      </c>
      <c r="I179" s="4">
        <v>2</v>
      </c>
      <c r="J179" s="4">
        <v>2</v>
      </c>
      <c r="K179" s="4" t="s">
        <v>4012</v>
      </c>
      <c r="L179" s="4" t="s">
        <v>4032</v>
      </c>
      <c r="M179" s="10" t="s">
        <v>4033</v>
      </c>
      <c r="N179" s="14">
        <v>1.2943594353365799</v>
      </c>
      <c r="O179" s="14">
        <v>1.0148547934749299</v>
      </c>
      <c r="P179" s="14">
        <v>0.53567985778921201</v>
      </c>
      <c r="Q179" s="14">
        <v>-0.30964876504963001</v>
      </c>
      <c r="R179" s="14">
        <v>-3.1577870104243302E-2</v>
      </c>
      <c r="S179" s="14">
        <v>-0.116667899839602</v>
      </c>
      <c r="T179" s="14">
        <v>0.94829802886690595</v>
      </c>
      <c r="U179" s="14">
        <v>-0.15263151166449199</v>
      </c>
      <c r="V179" s="4">
        <v>0.38369392428494098</v>
      </c>
      <c r="W179" s="4">
        <v>0.142481197656219</v>
      </c>
      <c r="X179" s="14">
        <v>1.366201015147541</v>
      </c>
      <c r="Y179" s="14">
        <v>0.94026863820306972</v>
      </c>
      <c r="Z179" s="14">
        <v>0.21006209147295854</v>
      </c>
      <c r="AA179" s="14">
        <v>-1.0781198407726047</v>
      </c>
      <c r="AB179" s="14">
        <v>-0.65437232640470233</v>
      </c>
      <c r="AC179" s="14">
        <v>-0.78403957764626309</v>
      </c>
      <c r="AD179" s="7">
        <v>2.66808287279847E-2</v>
      </c>
      <c r="AE179" s="8">
        <v>0.110890277309823</v>
      </c>
      <c r="AF179" s="13">
        <v>-1.1009295405313999</v>
      </c>
      <c r="AG179" s="8">
        <v>1</v>
      </c>
      <c r="AH179" s="8">
        <v>1</v>
      </c>
      <c r="AI179" s="4">
        <v>1</v>
      </c>
      <c r="AJ179" s="4" t="str">
        <f t="shared" si="15"/>
        <v>-</v>
      </c>
      <c r="AK179" s="4" t="str">
        <f t="shared" si="16"/>
        <v>+</v>
      </c>
      <c r="AL179" s="4" t="b">
        <v>0</v>
      </c>
      <c r="AM179" s="4" t="b">
        <v>0</v>
      </c>
      <c r="AN179" s="4" t="b">
        <v>0</v>
      </c>
      <c r="AO179" s="4" t="b">
        <v>0</v>
      </c>
      <c r="AP179" s="4" t="b">
        <v>0</v>
      </c>
      <c r="AQ179" s="15" t="b">
        <v>0</v>
      </c>
      <c r="AR179" s="16" t="b">
        <f t="shared" si="17"/>
        <v>1</v>
      </c>
      <c r="AS179" s="17" t="b">
        <f t="shared" si="18"/>
        <v>1</v>
      </c>
      <c r="AT179" s="16" t="b">
        <f t="shared" si="13"/>
        <v>0</v>
      </c>
      <c r="AU179" s="20" t="b">
        <f t="shared" si="14"/>
        <v>0</v>
      </c>
    </row>
    <row r="180" spans="1:47" ht="25" customHeight="1" x14ac:dyDescent="0.2">
      <c r="A180" s="4" t="s">
        <v>2743</v>
      </c>
      <c r="B180" s="4" t="s">
        <v>2743</v>
      </c>
      <c r="C180" s="10" t="s">
        <v>2745</v>
      </c>
      <c r="D180" s="4" t="s">
        <v>2744</v>
      </c>
      <c r="E180" s="4" t="s">
        <v>2744</v>
      </c>
      <c r="F180" s="4" t="s">
        <v>2744</v>
      </c>
      <c r="G180" s="4">
        <v>2</v>
      </c>
      <c r="H180" s="4">
        <v>17</v>
      </c>
      <c r="I180" s="4">
        <v>17</v>
      </c>
      <c r="J180" s="4">
        <v>17</v>
      </c>
      <c r="K180" s="4" t="s">
        <v>2715</v>
      </c>
      <c r="L180" s="4" t="s">
        <v>2746</v>
      </c>
      <c r="M180" s="10" t="s">
        <v>2747</v>
      </c>
      <c r="N180" s="14">
        <v>3.4133916944853699</v>
      </c>
      <c r="O180" s="14">
        <v>3.4740975247369601</v>
      </c>
      <c r="P180" s="14">
        <v>3.9003405794750798</v>
      </c>
      <c r="Q180" s="14">
        <v>2.7369065894407001</v>
      </c>
      <c r="R180" s="14">
        <v>2.2929145440846801</v>
      </c>
      <c r="S180" s="14">
        <v>2.4588845503432499</v>
      </c>
      <c r="T180" s="14">
        <v>3.59594326623247</v>
      </c>
      <c r="U180" s="14">
        <v>2.4962352279562099</v>
      </c>
      <c r="V180" s="4">
        <v>0.26535748093585398</v>
      </c>
      <c r="W180" s="4">
        <v>0.22434023028307801</v>
      </c>
      <c r="X180" s="14">
        <v>0.5728588973316695</v>
      </c>
      <c r="Y180" s="14">
        <v>0.66753802410184071</v>
      </c>
      <c r="Z180" s="14">
        <v>1.332322939277238</v>
      </c>
      <c r="AA180" s="14">
        <v>-0.48221305791894004</v>
      </c>
      <c r="AB180" s="14">
        <v>-1.1746799753960973</v>
      </c>
      <c r="AC180" s="14">
        <v>-0.91582682739571031</v>
      </c>
      <c r="AD180" s="6">
        <v>5.8359462205938503E-3</v>
      </c>
      <c r="AE180" s="8">
        <v>6.3346112213646597E-2</v>
      </c>
      <c r="AF180" s="13">
        <v>-1.0997080382762601</v>
      </c>
      <c r="AG180" s="8">
        <v>1</v>
      </c>
      <c r="AH180" s="8">
        <v>1</v>
      </c>
      <c r="AI180" s="4">
        <v>1</v>
      </c>
      <c r="AJ180" s="4" t="str">
        <f t="shared" si="15"/>
        <v>-</v>
      </c>
      <c r="AK180" s="4" t="str">
        <f t="shared" si="16"/>
        <v>+</v>
      </c>
      <c r="AL180" s="4" t="b">
        <v>0</v>
      </c>
      <c r="AM180" s="4" t="b">
        <v>0</v>
      </c>
      <c r="AN180" s="4" t="b">
        <v>0</v>
      </c>
      <c r="AO180" s="4" t="b">
        <v>0</v>
      </c>
      <c r="AP180" s="4" t="b">
        <v>0</v>
      </c>
      <c r="AQ180" s="15" t="b">
        <v>0</v>
      </c>
      <c r="AR180" s="16" t="b">
        <f t="shared" si="17"/>
        <v>1</v>
      </c>
      <c r="AS180" s="17" t="b">
        <f t="shared" si="18"/>
        <v>1</v>
      </c>
      <c r="AT180" s="16" t="b">
        <f t="shared" si="13"/>
        <v>0</v>
      </c>
      <c r="AU180" s="20" t="b">
        <f t="shared" si="14"/>
        <v>0</v>
      </c>
    </row>
    <row r="181" spans="1:47" ht="25" customHeight="1" x14ac:dyDescent="0.2">
      <c r="A181" s="4" t="s">
        <v>1120</v>
      </c>
      <c r="B181" s="4" t="s">
        <v>1120</v>
      </c>
      <c r="C181" s="10" t="s">
        <v>1121</v>
      </c>
      <c r="D181" s="4">
        <v>23</v>
      </c>
      <c r="E181" s="4">
        <v>23</v>
      </c>
      <c r="F181" s="4">
        <v>23</v>
      </c>
      <c r="G181" s="4">
        <v>1</v>
      </c>
      <c r="H181" s="4">
        <v>23</v>
      </c>
      <c r="I181" s="4">
        <v>23</v>
      </c>
      <c r="J181" s="4">
        <v>23</v>
      </c>
      <c r="K181" s="4" t="s">
        <v>1124</v>
      </c>
      <c r="L181" s="4" t="s">
        <v>1122</v>
      </c>
      <c r="M181" s="10" t="s">
        <v>1123</v>
      </c>
      <c r="N181" s="14">
        <v>1.9137571619653599</v>
      </c>
      <c r="O181" s="14">
        <v>2.2606825226390601</v>
      </c>
      <c r="P181" s="14">
        <v>2.3887349616347699</v>
      </c>
      <c r="Q181" s="14">
        <v>1.4056327273721501</v>
      </c>
      <c r="R181" s="14">
        <v>0.82242308031197797</v>
      </c>
      <c r="S181" s="14">
        <v>1.0493533793669201</v>
      </c>
      <c r="T181" s="14">
        <v>2.1877248820797299</v>
      </c>
      <c r="U181" s="14">
        <v>1.09246972901702</v>
      </c>
      <c r="V181" s="4">
        <v>0.24575005703293001</v>
      </c>
      <c r="W181" s="4">
        <v>0.293985778246798</v>
      </c>
      <c r="X181" s="14">
        <v>0.42297012630572534</v>
      </c>
      <c r="Y181" s="14">
        <v>0.95917980478784004</v>
      </c>
      <c r="Z181" s="14">
        <v>1.1570983340340226</v>
      </c>
      <c r="AA181" s="14">
        <v>-0.36238969625966561</v>
      </c>
      <c r="AB181" s="14">
        <v>-1.2638016216678316</v>
      </c>
      <c r="AC181" s="14">
        <v>-0.91305694720009045</v>
      </c>
      <c r="AD181" s="6">
        <v>8.39985576306242E-3</v>
      </c>
      <c r="AE181" s="8">
        <v>6.6633662201743202E-2</v>
      </c>
      <c r="AF181" s="13">
        <v>-1.0952551530627099</v>
      </c>
      <c r="AG181" s="8">
        <v>1</v>
      </c>
      <c r="AH181" s="8">
        <v>1</v>
      </c>
      <c r="AI181" s="4">
        <v>1</v>
      </c>
      <c r="AJ181" s="4" t="str">
        <f t="shared" si="15"/>
        <v>-</v>
      </c>
      <c r="AK181" s="4" t="str">
        <f t="shared" si="16"/>
        <v>+</v>
      </c>
      <c r="AL181" s="4" t="b">
        <v>0</v>
      </c>
      <c r="AM181" s="4" t="b">
        <v>0</v>
      </c>
      <c r="AN181" s="4" t="b">
        <v>0</v>
      </c>
      <c r="AO181" s="4" t="b">
        <v>0</v>
      </c>
      <c r="AP181" s="4" t="b">
        <v>0</v>
      </c>
      <c r="AQ181" s="15" t="b">
        <v>0</v>
      </c>
      <c r="AR181" s="16" t="b">
        <f t="shared" si="17"/>
        <v>1</v>
      </c>
      <c r="AS181" s="17" t="b">
        <f t="shared" si="18"/>
        <v>1</v>
      </c>
      <c r="AT181" s="16" t="b">
        <f t="shared" si="13"/>
        <v>0</v>
      </c>
      <c r="AU181" s="20" t="b">
        <f t="shared" si="14"/>
        <v>0</v>
      </c>
    </row>
    <row r="182" spans="1:47" ht="25" customHeight="1" x14ac:dyDescent="0.2">
      <c r="A182" s="4" t="s">
        <v>748</v>
      </c>
      <c r="B182" s="4" t="s">
        <v>748</v>
      </c>
      <c r="C182" s="10" t="s">
        <v>749</v>
      </c>
      <c r="D182" s="4">
        <v>26</v>
      </c>
      <c r="E182" s="4">
        <v>26</v>
      </c>
      <c r="F182" s="4">
        <v>22</v>
      </c>
      <c r="G182" s="4">
        <v>1</v>
      </c>
      <c r="H182" s="4">
        <v>26</v>
      </c>
      <c r="I182" s="4">
        <v>26</v>
      </c>
      <c r="J182" s="4">
        <v>22</v>
      </c>
      <c r="K182" s="4" t="s">
        <v>736</v>
      </c>
      <c r="L182" s="4" t="s">
        <v>750</v>
      </c>
      <c r="M182" s="10" t="s">
        <v>751</v>
      </c>
      <c r="N182" s="14">
        <v>4.80132649416056</v>
      </c>
      <c r="O182" s="14">
        <v>4.96592052351932</v>
      </c>
      <c r="P182" s="14">
        <v>5.3091473850202897</v>
      </c>
      <c r="Q182" s="14">
        <v>4.0899007493123296</v>
      </c>
      <c r="R182" s="14">
        <v>3.9124175352708299</v>
      </c>
      <c r="S182" s="14">
        <v>3.7960239460504299</v>
      </c>
      <c r="T182" s="14">
        <v>5.0254648009000604</v>
      </c>
      <c r="U182" s="14">
        <v>3.9327807435445301</v>
      </c>
      <c r="V182" s="4">
        <v>0.259093911593822</v>
      </c>
      <c r="W182" s="4">
        <v>0.14799286828174299</v>
      </c>
      <c r="X182" s="14">
        <v>0.5134434440902661</v>
      </c>
      <c r="Y182" s="14">
        <v>0.77573006450009474</v>
      </c>
      <c r="Z182" s="14">
        <v>1.3226746522696782</v>
      </c>
      <c r="AA182" s="14">
        <v>-0.62023956382776313</v>
      </c>
      <c r="AB182" s="14">
        <v>-0.9030655725947796</v>
      </c>
      <c r="AC182" s="14">
        <v>-1.0885430244374992</v>
      </c>
      <c r="AD182" s="6">
        <v>6.6439521532263603E-3</v>
      </c>
      <c r="AE182" s="8">
        <v>6.4801091098922306E-2</v>
      </c>
      <c r="AF182" s="13">
        <v>-1.0926840573555201</v>
      </c>
      <c r="AG182" s="8">
        <v>1</v>
      </c>
      <c r="AH182" s="8">
        <v>1</v>
      </c>
      <c r="AI182" s="4">
        <v>1</v>
      </c>
      <c r="AJ182" s="4" t="str">
        <f t="shared" si="15"/>
        <v>-</v>
      </c>
      <c r="AK182" s="4" t="str">
        <f t="shared" si="16"/>
        <v>+</v>
      </c>
      <c r="AL182" s="4" t="b">
        <v>0</v>
      </c>
      <c r="AM182" s="4" t="b">
        <v>0</v>
      </c>
      <c r="AN182" s="4" t="b">
        <v>0</v>
      </c>
      <c r="AO182" s="4" t="b">
        <v>0</v>
      </c>
      <c r="AP182" s="4" t="b">
        <v>0</v>
      </c>
      <c r="AQ182" s="15" t="b">
        <v>0</v>
      </c>
      <c r="AR182" s="16" t="b">
        <f t="shared" si="17"/>
        <v>1</v>
      </c>
      <c r="AS182" s="17" t="b">
        <f t="shared" si="18"/>
        <v>1</v>
      </c>
      <c r="AT182" s="16" t="b">
        <f t="shared" si="13"/>
        <v>0</v>
      </c>
      <c r="AU182" s="20" t="b">
        <f t="shared" si="14"/>
        <v>0</v>
      </c>
    </row>
    <row r="183" spans="1:47" ht="25" customHeight="1" x14ac:dyDescent="0.2">
      <c r="A183" s="4" t="s">
        <v>1615</v>
      </c>
      <c r="B183" s="4" t="s">
        <v>1615</v>
      </c>
      <c r="C183" s="10" t="s">
        <v>1616</v>
      </c>
      <c r="D183" s="4">
        <v>6</v>
      </c>
      <c r="E183" s="4">
        <v>6</v>
      </c>
      <c r="F183" s="4">
        <v>6</v>
      </c>
      <c r="G183" s="4">
        <v>1</v>
      </c>
      <c r="H183" s="4">
        <v>6</v>
      </c>
      <c r="I183" s="4">
        <v>6</v>
      </c>
      <c r="J183" s="4">
        <v>6</v>
      </c>
      <c r="K183" s="4" t="s">
        <v>1619</v>
      </c>
      <c r="L183" s="4" t="s">
        <v>1617</v>
      </c>
      <c r="M183" s="10" t="s">
        <v>1618</v>
      </c>
      <c r="N183" s="14">
        <v>6.5640960331091194E-2</v>
      </c>
      <c r="O183" s="14">
        <v>-0.42795395703746703</v>
      </c>
      <c r="P183" s="14">
        <v>-0.32004603522707598</v>
      </c>
      <c r="Q183" s="14">
        <v>-1.5847029085942801</v>
      </c>
      <c r="R183" s="14">
        <v>-1.40038788791528</v>
      </c>
      <c r="S183" s="14">
        <v>-0.91683250537151995</v>
      </c>
      <c r="T183" s="14">
        <v>-0.227453010644484</v>
      </c>
      <c r="U183" s="14">
        <v>-1.30064110062703</v>
      </c>
      <c r="V183" s="4">
        <v>0.259497758687879</v>
      </c>
      <c r="W183" s="4">
        <v>0.344927217041477</v>
      </c>
      <c r="X183" s="14">
        <v>1.2801672883947492</v>
      </c>
      <c r="Y183" s="14">
        <v>0.51857491298024538</v>
      </c>
      <c r="Z183" s="14">
        <v>0.68507146228781168</v>
      </c>
      <c r="AA183" s="14">
        <v>-1.2662311106939919</v>
      </c>
      <c r="AB183" s="14">
        <v>-0.98184221306950692</v>
      </c>
      <c r="AC183" s="14">
        <v>-0.23574033989930693</v>
      </c>
      <c r="AD183" s="7">
        <v>1.47597241706934E-2</v>
      </c>
      <c r="AE183" s="8">
        <v>8.4108722296230606E-2</v>
      </c>
      <c r="AF183" s="13">
        <v>-1.0731880899825399</v>
      </c>
      <c r="AG183" s="8">
        <v>1</v>
      </c>
      <c r="AH183" s="8">
        <v>1</v>
      </c>
      <c r="AI183" s="4">
        <v>1</v>
      </c>
      <c r="AJ183" s="4" t="str">
        <f t="shared" si="15"/>
        <v>-</v>
      </c>
      <c r="AK183" s="4" t="str">
        <f t="shared" si="16"/>
        <v>+</v>
      </c>
      <c r="AL183" s="4" t="b">
        <v>0</v>
      </c>
      <c r="AM183" s="4" t="b">
        <v>0</v>
      </c>
      <c r="AN183" s="4" t="b">
        <v>0</v>
      </c>
      <c r="AO183" s="4" t="b">
        <v>0</v>
      </c>
      <c r="AP183" s="4" t="b">
        <v>0</v>
      </c>
      <c r="AQ183" s="15" t="b">
        <v>0</v>
      </c>
      <c r="AR183" s="16" t="b">
        <f t="shared" si="17"/>
        <v>1</v>
      </c>
      <c r="AS183" s="17" t="b">
        <f t="shared" si="18"/>
        <v>1</v>
      </c>
      <c r="AT183" s="16" t="b">
        <f t="shared" si="13"/>
        <v>0</v>
      </c>
      <c r="AU183" s="20" t="b">
        <f t="shared" si="14"/>
        <v>0</v>
      </c>
    </row>
    <row r="184" spans="1:47" ht="25" customHeight="1" x14ac:dyDescent="0.2">
      <c r="A184" s="4" t="s">
        <v>1767</v>
      </c>
      <c r="B184" s="4" t="s">
        <v>1767</v>
      </c>
      <c r="C184" s="10" t="s">
        <v>1768</v>
      </c>
      <c r="D184" s="4">
        <v>6</v>
      </c>
      <c r="E184" s="4">
        <v>6</v>
      </c>
      <c r="F184" s="4">
        <v>6</v>
      </c>
      <c r="G184" s="4">
        <v>1</v>
      </c>
      <c r="H184" s="4">
        <v>6</v>
      </c>
      <c r="I184" s="4">
        <v>6</v>
      </c>
      <c r="J184" s="4">
        <v>6</v>
      </c>
      <c r="K184" s="4" t="s">
        <v>1731</v>
      </c>
      <c r="L184" s="4" t="s">
        <v>1769</v>
      </c>
      <c r="M184" s="10" t="s">
        <v>1770</v>
      </c>
      <c r="N184" s="14">
        <v>2.2138901713552102</v>
      </c>
      <c r="O184" s="14">
        <v>1.6868427148340199</v>
      </c>
      <c r="P184" s="14">
        <v>1.69323032417215</v>
      </c>
      <c r="Q184" s="14">
        <v>1.15148376901969</v>
      </c>
      <c r="R184" s="14">
        <v>0.47185656488634498</v>
      </c>
      <c r="S184" s="14">
        <v>0.76761458724938703</v>
      </c>
      <c r="T184" s="14">
        <v>1.86465440345379</v>
      </c>
      <c r="U184" s="14">
        <v>0.79698497371847499</v>
      </c>
      <c r="V184" s="4">
        <v>0.30246390954051799</v>
      </c>
      <c r="W184" s="4">
        <v>0.34076421298389897</v>
      </c>
      <c r="X184" s="14">
        <v>1.3545407658882833</v>
      </c>
      <c r="Y184" s="14">
        <v>0.54610329759349951</v>
      </c>
      <c r="Z184" s="14">
        <v>0.55590124397931306</v>
      </c>
      <c r="AA184" s="14">
        <v>-0.27508315426769098</v>
      </c>
      <c r="AB184" s="14">
        <v>-1.3175625164116829</v>
      </c>
      <c r="AC184" s="14">
        <v>-0.86389963678172188</v>
      </c>
      <c r="AD184" s="7">
        <v>1.5803446691478099E-2</v>
      </c>
      <c r="AE184" s="8">
        <v>8.7055235804934405E-2</v>
      </c>
      <c r="AF184" s="13">
        <v>-1.06766942973532</v>
      </c>
      <c r="AG184" s="8">
        <v>1</v>
      </c>
      <c r="AH184" s="8">
        <v>1</v>
      </c>
      <c r="AI184" s="4">
        <v>1</v>
      </c>
      <c r="AJ184" s="4" t="str">
        <f t="shared" si="15"/>
        <v>-</v>
      </c>
      <c r="AK184" s="4" t="str">
        <f t="shared" si="16"/>
        <v>+</v>
      </c>
      <c r="AL184" s="4" t="b">
        <v>0</v>
      </c>
      <c r="AM184" s="4" t="b">
        <v>0</v>
      </c>
      <c r="AN184" s="4" t="b">
        <v>0</v>
      </c>
      <c r="AO184" s="4" t="b">
        <v>0</v>
      </c>
      <c r="AP184" s="4" t="b">
        <v>0</v>
      </c>
      <c r="AQ184" s="15" t="b">
        <v>0</v>
      </c>
      <c r="AR184" s="16" t="b">
        <f t="shared" si="17"/>
        <v>1</v>
      </c>
      <c r="AS184" s="17" t="b">
        <f t="shared" si="18"/>
        <v>1</v>
      </c>
      <c r="AT184" s="16" t="b">
        <f t="shared" si="13"/>
        <v>0</v>
      </c>
      <c r="AU184" s="20" t="b">
        <f t="shared" si="14"/>
        <v>0</v>
      </c>
    </row>
    <row r="185" spans="1:47" ht="25" customHeight="1" x14ac:dyDescent="0.2">
      <c r="A185" s="4" t="s">
        <v>4327</v>
      </c>
      <c r="B185" s="4" t="s">
        <v>4327</v>
      </c>
      <c r="C185" s="10" t="s">
        <v>4328</v>
      </c>
      <c r="D185" s="4">
        <v>16</v>
      </c>
      <c r="E185" s="4">
        <v>16</v>
      </c>
      <c r="F185" s="4">
        <v>16</v>
      </c>
      <c r="G185" s="4">
        <v>1</v>
      </c>
      <c r="H185" s="4">
        <v>16</v>
      </c>
      <c r="I185" s="4">
        <v>16</v>
      </c>
      <c r="J185" s="4">
        <v>16</v>
      </c>
      <c r="K185" s="4" t="s">
        <v>4319</v>
      </c>
      <c r="L185" s="4" t="s">
        <v>4329</v>
      </c>
      <c r="M185" s="10" t="s">
        <v>4330</v>
      </c>
      <c r="N185" s="14">
        <v>1.24416962379215</v>
      </c>
      <c r="O185" s="14">
        <v>1.1336602092599499</v>
      </c>
      <c r="P185" s="14">
        <v>1.09219312333545</v>
      </c>
      <c r="Q185" s="14">
        <v>0.35958403562871799</v>
      </c>
      <c r="R185" s="14">
        <v>3.8077211557539001E-2</v>
      </c>
      <c r="S185" s="14">
        <v>-0.104491434367318</v>
      </c>
      <c r="T185" s="14">
        <v>1.1566743187958499</v>
      </c>
      <c r="U185" s="14">
        <v>9.7723270939646098E-2</v>
      </c>
      <c r="V185" s="4">
        <v>7.8558583878936994E-2</v>
      </c>
      <c r="W185" s="4">
        <v>0.237717794375749</v>
      </c>
      <c r="X185" s="14">
        <v>1.0261694557774055</v>
      </c>
      <c r="Y185" s="14">
        <v>0.8423659752036381</v>
      </c>
      <c r="Z185" s="14">
        <v>0.7733963335270575</v>
      </c>
      <c r="AA185" s="14">
        <v>-0.44510709254288938</v>
      </c>
      <c r="AB185" s="14">
        <v>-0.97984952641291823</v>
      </c>
      <c r="AC185" s="14">
        <v>-1.216975145552293</v>
      </c>
      <c r="AD185" s="7">
        <v>1.03128861140957E-2</v>
      </c>
      <c r="AE185" s="8">
        <v>7.3258734621372196E-2</v>
      </c>
      <c r="AF185" s="13">
        <v>-1.0589510478562001</v>
      </c>
      <c r="AG185" s="8">
        <v>1</v>
      </c>
      <c r="AH185" s="8">
        <v>1</v>
      </c>
      <c r="AI185" s="4">
        <v>1</v>
      </c>
      <c r="AJ185" s="4" t="str">
        <f t="shared" si="15"/>
        <v>-</v>
      </c>
      <c r="AK185" s="4" t="str">
        <f t="shared" si="16"/>
        <v>+</v>
      </c>
      <c r="AL185" s="4" t="b">
        <v>0</v>
      </c>
      <c r="AM185" s="4" t="b">
        <v>0</v>
      </c>
      <c r="AN185" s="4" t="b">
        <v>0</v>
      </c>
      <c r="AO185" s="4" t="b">
        <v>0</v>
      </c>
      <c r="AP185" s="4" t="b">
        <v>0</v>
      </c>
      <c r="AQ185" s="15" t="b">
        <v>0</v>
      </c>
      <c r="AR185" s="16" t="b">
        <f t="shared" si="17"/>
        <v>1</v>
      </c>
      <c r="AS185" s="17" t="b">
        <f t="shared" si="18"/>
        <v>1</v>
      </c>
      <c r="AT185" s="16" t="b">
        <f t="shared" si="13"/>
        <v>0</v>
      </c>
      <c r="AU185" s="20" t="b">
        <f t="shared" si="14"/>
        <v>0</v>
      </c>
    </row>
    <row r="186" spans="1:47" ht="25" customHeight="1" x14ac:dyDescent="0.2">
      <c r="A186" s="4" t="s">
        <v>1841</v>
      </c>
      <c r="B186" s="4" t="s">
        <v>1842</v>
      </c>
      <c r="C186" s="10" t="s">
        <v>1844</v>
      </c>
      <c r="D186" s="4" t="s">
        <v>1843</v>
      </c>
      <c r="E186" s="4" t="s">
        <v>1843</v>
      </c>
      <c r="F186" s="4" t="s">
        <v>1843</v>
      </c>
      <c r="G186" s="4">
        <v>2</v>
      </c>
      <c r="H186" s="4">
        <v>19</v>
      </c>
      <c r="I186" s="4">
        <v>19</v>
      </c>
      <c r="J186" s="4">
        <v>19</v>
      </c>
      <c r="K186" s="4" t="s">
        <v>1813</v>
      </c>
      <c r="L186" s="4" t="s">
        <v>1845</v>
      </c>
      <c r="M186" s="10" t="s">
        <v>1846</v>
      </c>
      <c r="N186" s="14">
        <v>1.4092092116553501</v>
      </c>
      <c r="O186" s="14">
        <v>0.92480239828759603</v>
      </c>
      <c r="P186" s="14">
        <v>0.91645233961870398</v>
      </c>
      <c r="Q186" s="14">
        <v>0.31289594342187899</v>
      </c>
      <c r="R186" s="14">
        <v>3.9046188656378399E-2</v>
      </c>
      <c r="S186" s="14">
        <v>-0.26940455069061597</v>
      </c>
      <c r="T186" s="14">
        <v>1.0834879831872199</v>
      </c>
      <c r="U186" s="14">
        <v>2.7512527129213499E-2</v>
      </c>
      <c r="V186" s="4">
        <v>0.28211375343296602</v>
      </c>
      <c r="W186" s="4">
        <v>0.29132153262689198</v>
      </c>
      <c r="X186" s="14">
        <v>1.3493133132960022</v>
      </c>
      <c r="Y186" s="14">
        <v>0.5836934174824856</v>
      </c>
      <c r="Z186" s="14">
        <v>0.57049589244424781</v>
      </c>
      <c r="AA186" s="14">
        <v>-0.38344359069629913</v>
      </c>
      <c r="AB186" s="14">
        <v>-0.81627156694721403</v>
      </c>
      <c r="AC186" s="14">
        <v>-1.3037874655792221</v>
      </c>
      <c r="AD186" s="7">
        <v>1.0764542297905501E-2</v>
      </c>
      <c r="AE186" s="8">
        <v>7.3897148239663299E-2</v>
      </c>
      <c r="AF186" s="13">
        <v>-1.0559754560579999</v>
      </c>
      <c r="AG186" s="8">
        <v>1</v>
      </c>
      <c r="AH186" s="8">
        <v>1</v>
      </c>
      <c r="AI186" s="4">
        <v>1</v>
      </c>
      <c r="AJ186" s="4" t="str">
        <f t="shared" si="15"/>
        <v>-</v>
      </c>
      <c r="AK186" s="4" t="str">
        <f t="shared" si="16"/>
        <v>+</v>
      </c>
      <c r="AL186" s="4" t="b">
        <v>0</v>
      </c>
      <c r="AM186" s="4" t="b">
        <v>0</v>
      </c>
      <c r="AN186" s="4" t="b">
        <v>0</v>
      </c>
      <c r="AO186" s="4" t="b">
        <v>0</v>
      </c>
      <c r="AP186" s="4" t="b">
        <v>0</v>
      </c>
      <c r="AQ186" s="15" t="b">
        <v>0</v>
      </c>
      <c r="AR186" s="16" t="b">
        <f t="shared" si="17"/>
        <v>1</v>
      </c>
      <c r="AS186" s="17" t="b">
        <f t="shared" si="18"/>
        <v>1</v>
      </c>
      <c r="AT186" s="16" t="b">
        <f t="shared" si="13"/>
        <v>0</v>
      </c>
      <c r="AU186" s="20" t="b">
        <f t="shared" si="14"/>
        <v>0</v>
      </c>
    </row>
    <row r="187" spans="1:47" ht="25" customHeight="1" x14ac:dyDescent="0.2">
      <c r="A187" s="4" t="s">
        <v>2981</v>
      </c>
      <c r="B187" s="4" t="s">
        <v>2981</v>
      </c>
      <c r="C187" s="10" t="s">
        <v>2982</v>
      </c>
      <c r="D187" s="4">
        <v>13</v>
      </c>
      <c r="E187" s="4">
        <v>13</v>
      </c>
      <c r="F187" s="4">
        <v>13</v>
      </c>
      <c r="G187" s="4">
        <v>1</v>
      </c>
      <c r="H187" s="4">
        <v>13</v>
      </c>
      <c r="I187" s="4">
        <v>13</v>
      </c>
      <c r="J187" s="4">
        <v>13</v>
      </c>
      <c r="K187" s="4" t="s">
        <v>2952</v>
      </c>
      <c r="L187" s="4" t="s">
        <v>2983</v>
      </c>
      <c r="M187" s="10" t="s">
        <v>2984</v>
      </c>
      <c r="N187" s="14">
        <v>3.7444173091255601</v>
      </c>
      <c r="O187" s="14">
        <v>3.3362731921757902</v>
      </c>
      <c r="P187" s="14">
        <v>2.8620316155916501</v>
      </c>
      <c r="Q187" s="14">
        <v>2.7759373042706499</v>
      </c>
      <c r="R187" s="14">
        <v>2.1784992457105701</v>
      </c>
      <c r="S187" s="14">
        <v>1.82368554452083</v>
      </c>
      <c r="T187" s="14">
        <v>3.3142407056310002</v>
      </c>
      <c r="U187" s="14">
        <v>2.2593740315006801</v>
      </c>
      <c r="V187" s="4">
        <v>0.44160525459491101</v>
      </c>
      <c r="W187" s="4">
        <v>0.48124983295488599</v>
      </c>
      <c r="X187" s="14">
        <v>1.3482520227216968</v>
      </c>
      <c r="Y187" s="14">
        <v>0.77361186086430056</v>
      </c>
      <c r="Z187" s="14">
        <v>0.10591080868582284</v>
      </c>
      <c r="AA187" s="14">
        <v>-1.5304337969321189E-2</v>
      </c>
      <c r="AB187" s="14">
        <v>-0.85645796095045079</v>
      </c>
      <c r="AC187" s="14">
        <v>-1.3560123933520496</v>
      </c>
      <c r="AD187" s="7">
        <v>4.9354885990163799E-2</v>
      </c>
      <c r="AE187" s="8">
        <v>0.155487953830801</v>
      </c>
      <c r="AF187" s="13">
        <v>-1.0548666741303201</v>
      </c>
      <c r="AG187" s="8">
        <v>1</v>
      </c>
      <c r="AH187" s="8">
        <v>1</v>
      </c>
      <c r="AI187" s="4">
        <v>1</v>
      </c>
      <c r="AJ187" s="4" t="str">
        <f t="shared" si="15"/>
        <v>-</v>
      </c>
      <c r="AK187" s="4" t="str">
        <f t="shared" si="16"/>
        <v>+</v>
      </c>
      <c r="AL187" s="4" t="b">
        <v>0</v>
      </c>
      <c r="AM187" s="4" t="b">
        <v>0</v>
      </c>
      <c r="AN187" s="4" t="b">
        <v>0</v>
      </c>
      <c r="AO187" s="4" t="b">
        <v>0</v>
      </c>
      <c r="AP187" s="4" t="b">
        <v>0</v>
      </c>
      <c r="AQ187" s="15" t="b">
        <v>0</v>
      </c>
      <c r="AR187" s="16" t="b">
        <f t="shared" si="17"/>
        <v>1</v>
      </c>
      <c r="AS187" s="17" t="b">
        <f t="shared" si="18"/>
        <v>1</v>
      </c>
      <c r="AT187" s="16" t="b">
        <f t="shared" si="13"/>
        <v>0</v>
      </c>
      <c r="AU187" s="20" t="b">
        <f t="shared" si="14"/>
        <v>0</v>
      </c>
    </row>
    <row r="188" spans="1:47" ht="25" customHeight="1" x14ac:dyDescent="0.2">
      <c r="A188" s="4" t="s">
        <v>2382</v>
      </c>
      <c r="B188" s="4" t="s">
        <v>2382</v>
      </c>
      <c r="C188" s="10" t="s">
        <v>2383</v>
      </c>
      <c r="D188" s="4">
        <v>4</v>
      </c>
      <c r="E188" s="4">
        <v>4</v>
      </c>
      <c r="F188" s="4">
        <v>4</v>
      </c>
      <c r="G188" s="4">
        <v>1</v>
      </c>
      <c r="H188" s="4">
        <v>4</v>
      </c>
      <c r="I188" s="4">
        <v>4</v>
      </c>
      <c r="J188" s="4">
        <v>4</v>
      </c>
      <c r="K188" s="4" t="s">
        <v>2356</v>
      </c>
      <c r="L188" s="4" t="s">
        <v>2384</v>
      </c>
      <c r="M188" s="10" t="s">
        <v>2385</v>
      </c>
      <c r="N188" s="14">
        <v>-0.81733542194341202</v>
      </c>
      <c r="O188" s="14">
        <v>-1.26439433099124</v>
      </c>
      <c r="P188" s="14">
        <v>-1.65015054481479</v>
      </c>
      <c r="Q188" s="14">
        <v>-1.87428621860164</v>
      </c>
      <c r="R188" s="14">
        <v>-2.3912823762538</v>
      </c>
      <c r="S188" s="14">
        <v>-2.6299216085336399</v>
      </c>
      <c r="T188" s="14">
        <v>-1.2439600992498101</v>
      </c>
      <c r="U188" s="14">
        <v>-2.29849673446303</v>
      </c>
      <c r="V188" s="4">
        <v>0.41678342768272603</v>
      </c>
      <c r="W188" s="4">
        <v>0.38626816089513899</v>
      </c>
      <c r="X188" s="14">
        <v>1.4022094923664439</v>
      </c>
      <c r="Y188" s="14">
        <v>0.74503908724042711</v>
      </c>
      <c r="Z188" s="14">
        <v>0.17798279513289303</v>
      </c>
      <c r="AA188" s="14">
        <v>-0.15149354135129681</v>
      </c>
      <c r="AB188" s="14">
        <v>-0.91147073338733742</v>
      </c>
      <c r="AC188" s="14">
        <v>-1.2622671000011298</v>
      </c>
      <c r="AD188" s="7">
        <v>3.2724250636119702E-2</v>
      </c>
      <c r="AE188" s="8">
        <v>0.12680647121496399</v>
      </c>
      <c r="AF188" s="13">
        <v>-1.0545366352132099</v>
      </c>
      <c r="AG188" s="8">
        <v>1</v>
      </c>
      <c r="AH188" s="8">
        <v>1</v>
      </c>
      <c r="AI188" s="4">
        <v>1</v>
      </c>
      <c r="AJ188" s="4" t="str">
        <f t="shared" si="15"/>
        <v>-</v>
      </c>
      <c r="AK188" s="4" t="str">
        <f t="shared" si="16"/>
        <v>+</v>
      </c>
      <c r="AL188" s="4" t="b">
        <v>0</v>
      </c>
      <c r="AM188" s="4" t="b">
        <v>0</v>
      </c>
      <c r="AN188" s="4" t="b">
        <v>0</v>
      </c>
      <c r="AO188" s="4" t="b">
        <v>0</v>
      </c>
      <c r="AP188" s="4" t="b">
        <v>0</v>
      </c>
      <c r="AQ188" s="15" t="b">
        <v>0</v>
      </c>
      <c r="AR188" s="16" t="b">
        <f t="shared" si="17"/>
        <v>1</v>
      </c>
      <c r="AS188" s="17" t="b">
        <f t="shared" si="18"/>
        <v>1</v>
      </c>
      <c r="AT188" s="16" t="b">
        <f t="shared" si="13"/>
        <v>0</v>
      </c>
      <c r="AU188" s="20" t="b">
        <f t="shared" si="14"/>
        <v>0</v>
      </c>
    </row>
    <row r="189" spans="1:47" ht="25" customHeight="1" x14ac:dyDescent="0.2">
      <c r="A189" s="4" t="s">
        <v>1490</v>
      </c>
      <c r="B189" s="4" t="s">
        <v>1491</v>
      </c>
      <c r="C189" s="10" t="s">
        <v>1494</v>
      </c>
      <c r="D189" s="4" t="s">
        <v>1492</v>
      </c>
      <c r="E189" s="4" t="s">
        <v>1492</v>
      </c>
      <c r="F189" s="4" t="s">
        <v>1493</v>
      </c>
      <c r="G189" s="4">
        <v>3</v>
      </c>
      <c r="H189" s="4">
        <v>35</v>
      </c>
      <c r="I189" s="4">
        <v>35</v>
      </c>
      <c r="J189" s="4">
        <v>25</v>
      </c>
      <c r="K189" s="4" t="s">
        <v>1452</v>
      </c>
      <c r="L189" s="4" t="s">
        <v>1495</v>
      </c>
      <c r="M189" s="10" t="s">
        <v>1496</v>
      </c>
      <c r="N189" s="14">
        <v>2.1088654655917898</v>
      </c>
      <c r="O189" s="14">
        <v>2.4882135413354001</v>
      </c>
      <c r="P189" s="14">
        <v>2.2933492847720598</v>
      </c>
      <c r="Q189" s="14">
        <v>1.38440898273818</v>
      </c>
      <c r="R189" s="14">
        <v>1.46124693765715</v>
      </c>
      <c r="S189" s="14">
        <v>0.88614318819841698</v>
      </c>
      <c r="T189" s="14">
        <v>2.29680943056642</v>
      </c>
      <c r="U189" s="14">
        <v>1.24393303619792</v>
      </c>
      <c r="V189" s="4">
        <v>0.18969770715347001</v>
      </c>
      <c r="W189" s="4">
        <v>0.31222780037604098</v>
      </c>
      <c r="X189" s="14">
        <v>0.54485879057642439</v>
      </c>
      <c r="Y189" s="14">
        <v>1.1554781574351098</v>
      </c>
      <c r="Z189" s="14">
        <v>0.84181401472698769</v>
      </c>
      <c r="AA189" s="14">
        <v>-0.62126590376820601</v>
      </c>
      <c r="AB189" s="14">
        <v>-0.49758333785201941</v>
      </c>
      <c r="AC189" s="14">
        <v>-1.423301721118295</v>
      </c>
      <c r="AD189" s="7">
        <v>1.22804539124758E-2</v>
      </c>
      <c r="AE189" s="8">
        <v>7.8604314086486299E-2</v>
      </c>
      <c r="AF189" s="13">
        <v>-1.0528763943685</v>
      </c>
      <c r="AG189" s="8">
        <v>1</v>
      </c>
      <c r="AH189" s="8">
        <v>1</v>
      </c>
      <c r="AI189" s="4">
        <v>1</v>
      </c>
      <c r="AJ189" s="4" t="str">
        <f t="shared" si="15"/>
        <v>-</v>
      </c>
      <c r="AK189" s="4" t="str">
        <f t="shared" si="16"/>
        <v>+</v>
      </c>
      <c r="AL189" s="4" t="b">
        <v>0</v>
      </c>
      <c r="AM189" s="4" t="b">
        <v>0</v>
      </c>
      <c r="AN189" s="4" t="b">
        <v>0</v>
      </c>
      <c r="AO189" s="4" t="b">
        <v>0</v>
      </c>
      <c r="AP189" s="4" t="b">
        <v>0</v>
      </c>
      <c r="AQ189" s="15" t="b">
        <v>0</v>
      </c>
      <c r="AR189" s="16" t="b">
        <f t="shared" si="17"/>
        <v>1</v>
      </c>
      <c r="AS189" s="17" t="b">
        <f t="shared" si="18"/>
        <v>1</v>
      </c>
      <c r="AT189" s="16" t="b">
        <f t="shared" si="13"/>
        <v>0</v>
      </c>
      <c r="AU189" s="20" t="b">
        <f t="shared" si="14"/>
        <v>0</v>
      </c>
    </row>
    <row r="190" spans="1:47" ht="25" customHeight="1" x14ac:dyDescent="0.2">
      <c r="A190" s="4" t="s">
        <v>1663</v>
      </c>
      <c r="B190" s="4" t="s">
        <v>1663</v>
      </c>
      <c r="C190" s="10" t="s">
        <v>1664</v>
      </c>
      <c r="D190" s="4">
        <v>12</v>
      </c>
      <c r="E190" s="4">
        <v>12</v>
      </c>
      <c r="F190" s="4">
        <v>12</v>
      </c>
      <c r="G190" s="4">
        <v>1</v>
      </c>
      <c r="H190" s="4">
        <v>12</v>
      </c>
      <c r="I190" s="4">
        <v>12</v>
      </c>
      <c r="J190" s="4">
        <v>12</v>
      </c>
      <c r="K190" s="4" t="s">
        <v>1637</v>
      </c>
      <c r="L190" s="4" t="s">
        <v>1665</v>
      </c>
      <c r="M190" s="10" t="s">
        <v>1666</v>
      </c>
      <c r="N190" s="14">
        <v>2.60330967622573</v>
      </c>
      <c r="O190" s="14">
        <v>3.1685425233388602</v>
      </c>
      <c r="P190" s="14">
        <v>2.3373940952233898</v>
      </c>
      <c r="Q190" s="14">
        <v>2.0999486390728102</v>
      </c>
      <c r="R190" s="14">
        <v>1.3738223256923801</v>
      </c>
      <c r="S190" s="14">
        <v>1.4809532390187501</v>
      </c>
      <c r="T190" s="14">
        <v>2.70308209826266</v>
      </c>
      <c r="U190" s="14">
        <v>1.6515747345946501</v>
      </c>
      <c r="V190" s="4">
        <v>0.42446181163803198</v>
      </c>
      <c r="W190" s="4">
        <v>0.39198039084918601</v>
      </c>
      <c r="X190" s="14">
        <v>0.62453687083022191</v>
      </c>
      <c r="Y190" s="14">
        <v>1.4532323721174221</v>
      </c>
      <c r="Z190" s="14">
        <v>0.23467445072443135</v>
      </c>
      <c r="AA190" s="14">
        <v>-0.11344753531734826</v>
      </c>
      <c r="AB190" s="14">
        <v>-1.1780311177081031</v>
      </c>
      <c r="AC190" s="14">
        <v>-1.0209650406466211</v>
      </c>
      <c r="AD190" s="7">
        <v>3.47408653657078E-2</v>
      </c>
      <c r="AE190" s="8">
        <v>0.12944312816549799</v>
      </c>
      <c r="AF190" s="13">
        <v>-1.0515073636680099</v>
      </c>
      <c r="AG190" s="8">
        <v>1</v>
      </c>
      <c r="AH190" s="8">
        <v>1</v>
      </c>
      <c r="AI190" s="4">
        <v>1</v>
      </c>
      <c r="AJ190" s="4" t="str">
        <f t="shared" si="15"/>
        <v>-</v>
      </c>
      <c r="AK190" s="4" t="str">
        <f t="shared" si="16"/>
        <v>+</v>
      </c>
      <c r="AL190" s="4" t="b">
        <v>0</v>
      </c>
      <c r="AM190" s="4" t="b">
        <v>0</v>
      </c>
      <c r="AN190" s="4" t="b">
        <v>0</v>
      </c>
      <c r="AO190" s="4" t="b">
        <v>0</v>
      </c>
      <c r="AP190" s="4" t="b">
        <v>0</v>
      </c>
      <c r="AQ190" s="15" t="b">
        <v>0</v>
      </c>
      <c r="AR190" s="16" t="b">
        <f t="shared" si="17"/>
        <v>1</v>
      </c>
      <c r="AS190" s="17" t="b">
        <f t="shared" si="18"/>
        <v>1</v>
      </c>
      <c r="AT190" s="16" t="b">
        <f t="shared" si="13"/>
        <v>0</v>
      </c>
      <c r="AU190" s="20" t="b">
        <f t="shared" si="14"/>
        <v>0</v>
      </c>
    </row>
    <row r="191" spans="1:47" ht="25" customHeight="1" x14ac:dyDescent="0.2">
      <c r="A191" s="4" t="s">
        <v>1525</v>
      </c>
      <c r="B191" s="4" t="s">
        <v>1526</v>
      </c>
      <c r="C191" s="10" t="s">
        <v>1528</v>
      </c>
      <c r="D191" s="4" t="s">
        <v>1527</v>
      </c>
      <c r="E191" s="4" t="s">
        <v>1527</v>
      </c>
      <c r="F191" s="4" t="s">
        <v>1527</v>
      </c>
      <c r="G191" s="4">
        <v>2</v>
      </c>
      <c r="H191" s="4">
        <v>19</v>
      </c>
      <c r="I191" s="4">
        <v>19</v>
      </c>
      <c r="J191" s="4">
        <v>19</v>
      </c>
      <c r="K191" s="4" t="s">
        <v>1491</v>
      </c>
      <c r="L191" s="4" t="s">
        <v>1529</v>
      </c>
      <c r="M191" s="10" t="s">
        <v>1530</v>
      </c>
      <c r="N191" s="14">
        <v>2.1934159189261999</v>
      </c>
      <c r="O191" s="14">
        <v>2.23060145130236</v>
      </c>
      <c r="P191" s="14">
        <v>1.73338774344257</v>
      </c>
      <c r="Q191" s="14">
        <v>1.2444171951067</v>
      </c>
      <c r="R191" s="14">
        <v>0.89292578670426104</v>
      </c>
      <c r="S191" s="14">
        <v>0.89829605050754002</v>
      </c>
      <c r="T191" s="14">
        <v>2.0524683712237102</v>
      </c>
      <c r="U191" s="14">
        <v>1.0118796774395</v>
      </c>
      <c r="V191" s="4">
        <v>0.27695672265433202</v>
      </c>
      <c r="W191" s="4">
        <v>0.20140129784945901</v>
      </c>
      <c r="X191" s="14">
        <v>1.0845067818687677</v>
      </c>
      <c r="Y191" s="14">
        <v>1.1454949956813107</v>
      </c>
      <c r="Z191" s="14">
        <v>0.33001182285140446</v>
      </c>
      <c r="AA191" s="14">
        <v>-0.47195169479513149</v>
      </c>
      <c r="AB191" s="14">
        <v>-1.048434853677191</v>
      </c>
      <c r="AC191" s="14">
        <v>-1.0396270519291619</v>
      </c>
      <c r="AD191" s="6">
        <v>7.9997611846056704E-3</v>
      </c>
      <c r="AE191" s="8">
        <v>6.6633662201743202E-2</v>
      </c>
      <c r="AF191" s="13">
        <v>-1.0405886937842099</v>
      </c>
      <c r="AG191" s="8">
        <v>1</v>
      </c>
      <c r="AH191" s="8">
        <v>1</v>
      </c>
      <c r="AI191" s="4">
        <v>1</v>
      </c>
      <c r="AJ191" s="4" t="str">
        <f t="shared" si="15"/>
        <v>-</v>
      </c>
      <c r="AK191" s="4" t="str">
        <f t="shared" si="16"/>
        <v>+</v>
      </c>
      <c r="AL191" s="4" t="b">
        <v>0</v>
      </c>
      <c r="AM191" s="4" t="b">
        <v>0</v>
      </c>
      <c r="AN191" s="4" t="b">
        <v>0</v>
      </c>
      <c r="AO191" s="4" t="b">
        <v>0</v>
      </c>
      <c r="AP191" s="4" t="b">
        <v>0</v>
      </c>
      <c r="AQ191" s="15" t="b">
        <v>0</v>
      </c>
      <c r="AR191" s="16" t="b">
        <f t="shared" si="17"/>
        <v>1</v>
      </c>
      <c r="AS191" s="17" t="b">
        <f t="shared" si="18"/>
        <v>1</v>
      </c>
      <c r="AT191" s="16" t="b">
        <f t="shared" si="13"/>
        <v>0</v>
      </c>
      <c r="AU191" s="20" t="b">
        <f t="shared" si="14"/>
        <v>0</v>
      </c>
    </row>
    <row r="192" spans="1:47" ht="25" customHeight="1" x14ac:dyDescent="0.2">
      <c r="A192" s="4" t="s">
        <v>2888</v>
      </c>
      <c r="B192" s="4" t="s">
        <v>2888</v>
      </c>
      <c r="C192" s="10" t="s">
        <v>2889</v>
      </c>
      <c r="D192" s="4">
        <v>26</v>
      </c>
      <c r="E192" s="4">
        <v>26</v>
      </c>
      <c r="F192" s="4">
        <v>26</v>
      </c>
      <c r="G192" s="4">
        <v>1</v>
      </c>
      <c r="H192" s="4">
        <v>26</v>
      </c>
      <c r="I192" s="4">
        <v>26</v>
      </c>
      <c r="J192" s="4">
        <v>26</v>
      </c>
      <c r="K192" s="4" t="s">
        <v>2860</v>
      </c>
      <c r="L192" s="4" t="s">
        <v>2890</v>
      </c>
      <c r="M192" s="10" t="s">
        <v>2891</v>
      </c>
      <c r="N192" s="14">
        <v>5.2088149885785899</v>
      </c>
      <c r="O192" s="14">
        <v>4.98885245756549</v>
      </c>
      <c r="P192" s="14">
        <v>4.9475200605694303</v>
      </c>
      <c r="Q192" s="14">
        <v>4.2489860828809096</v>
      </c>
      <c r="R192" s="14">
        <v>3.9259289048635901</v>
      </c>
      <c r="S192" s="14">
        <v>3.8549600761846401</v>
      </c>
      <c r="T192" s="14">
        <v>5.0483958355711698</v>
      </c>
      <c r="U192" s="14">
        <v>4.0099583546430404</v>
      </c>
      <c r="V192" s="4">
        <v>0.14045575904559199</v>
      </c>
      <c r="W192" s="4">
        <v>0.210023414911126</v>
      </c>
      <c r="X192" s="14">
        <v>1.1503751675401921</v>
      </c>
      <c r="Y192" s="14">
        <v>0.77806009226639483</v>
      </c>
      <c r="Z192" s="14">
        <v>0.70809965660511409</v>
      </c>
      <c r="AA192" s="14">
        <v>-0.47425958106394928</v>
      </c>
      <c r="AB192" s="14">
        <v>-1.0210757001424098</v>
      </c>
      <c r="AC192" s="14">
        <v>-1.1411996352053451</v>
      </c>
      <c r="AD192" s="6">
        <v>3.3920633779045699E-3</v>
      </c>
      <c r="AE192" s="8">
        <v>5.2885730518948799E-2</v>
      </c>
      <c r="AF192" s="13">
        <v>-1.03843748092812</v>
      </c>
      <c r="AG192" s="8">
        <v>1</v>
      </c>
      <c r="AH192" s="8">
        <v>1</v>
      </c>
      <c r="AI192" s="4">
        <v>1</v>
      </c>
      <c r="AJ192" s="4" t="str">
        <f t="shared" si="15"/>
        <v>-</v>
      </c>
      <c r="AK192" s="4" t="str">
        <f t="shared" si="16"/>
        <v>+</v>
      </c>
      <c r="AL192" s="4" t="b">
        <v>0</v>
      </c>
      <c r="AM192" s="4" t="b">
        <v>0</v>
      </c>
      <c r="AN192" s="4" t="b">
        <v>0</v>
      </c>
      <c r="AO192" s="4" t="b">
        <v>0</v>
      </c>
      <c r="AP192" s="4" t="b">
        <v>0</v>
      </c>
      <c r="AQ192" s="15" t="b">
        <v>0</v>
      </c>
      <c r="AR192" s="16" t="b">
        <f t="shared" si="17"/>
        <v>1</v>
      </c>
      <c r="AS192" s="17" t="b">
        <f t="shared" si="18"/>
        <v>1</v>
      </c>
      <c r="AT192" s="16" t="b">
        <f t="shared" si="13"/>
        <v>0</v>
      </c>
      <c r="AU192" s="20" t="b">
        <f t="shared" si="14"/>
        <v>0</v>
      </c>
    </row>
    <row r="193" spans="1:47" ht="25" customHeight="1" x14ac:dyDescent="0.2">
      <c r="A193" s="4" t="s">
        <v>4391</v>
      </c>
      <c r="B193" s="4" t="s">
        <v>4391</v>
      </c>
      <c r="C193" s="10" t="s">
        <v>4392</v>
      </c>
      <c r="D193" s="4">
        <v>18</v>
      </c>
      <c r="E193" s="4">
        <v>18</v>
      </c>
      <c r="F193" s="4">
        <v>18</v>
      </c>
      <c r="G193" s="4">
        <v>1</v>
      </c>
      <c r="H193" s="4">
        <v>18</v>
      </c>
      <c r="I193" s="4">
        <v>18</v>
      </c>
      <c r="J193" s="4">
        <v>18</v>
      </c>
      <c r="K193" s="4" t="s">
        <v>4387</v>
      </c>
      <c r="L193" s="4" t="s">
        <v>4393</v>
      </c>
      <c r="M193" s="10" t="s">
        <v>4394</v>
      </c>
      <c r="N193" s="14">
        <v>1.8151073717511299</v>
      </c>
      <c r="O193" s="14">
        <v>1.6729486700116201</v>
      </c>
      <c r="P193" s="14">
        <v>1.39836619805444</v>
      </c>
      <c r="Q193" s="14">
        <v>0.73059095216206404</v>
      </c>
      <c r="R193" s="14">
        <v>0.89477980654561395</v>
      </c>
      <c r="S193" s="14">
        <v>0.14769753903914701</v>
      </c>
      <c r="T193" s="14">
        <v>1.62880741327239</v>
      </c>
      <c r="U193" s="14">
        <v>0.59102276591560798</v>
      </c>
      <c r="V193" s="4">
        <v>0.21184815168750501</v>
      </c>
      <c r="W193" s="4">
        <v>0.39260977772432698</v>
      </c>
      <c r="X193" s="14">
        <v>1.111251764310496</v>
      </c>
      <c r="Y193" s="14">
        <v>0.88723611337783193</v>
      </c>
      <c r="Z193" s="14">
        <v>0.45454525142201985</v>
      </c>
      <c r="AA193" s="14">
        <v>-0.59774422896034551</v>
      </c>
      <c r="AB193" s="14">
        <v>-0.33901315839938723</v>
      </c>
      <c r="AC193" s="14">
        <v>-1.5162757417506143</v>
      </c>
      <c r="AD193" s="7">
        <v>2.6254561551454999E-2</v>
      </c>
      <c r="AE193" s="8">
        <v>0.110583071752052</v>
      </c>
      <c r="AF193" s="13">
        <v>-1.03778464735679</v>
      </c>
      <c r="AG193" s="8">
        <v>1</v>
      </c>
      <c r="AH193" s="8">
        <v>1</v>
      </c>
      <c r="AI193" s="4">
        <v>1</v>
      </c>
      <c r="AJ193" s="4" t="str">
        <f t="shared" si="15"/>
        <v>-</v>
      </c>
      <c r="AK193" s="4" t="str">
        <f t="shared" si="16"/>
        <v>+</v>
      </c>
      <c r="AL193" s="4" t="b">
        <v>0</v>
      </c>
      <c r="AM193" s="4" t="b">
        <v>0</v>
      </c>
      <c r="AN193" s="4" t="b">
        <v>0</v>
      </c>
      <c r="AO193" s="4" t="b">
        <v>0</v>
      </c>
      <c r="AP193" s="4" t="b">
        <v>0</v>
      </c>
      <c r="AQ193" s="15" t="b">
        <v>0</v>
      </c>
      <c r="AR193" s="16" t="b">
        <f t="shared" si="17"/>
        <v>1</v>
      </c>
      <c r="AS193" s="17" t="b">
        <f t="shared" si="18"/>
        <v>1</v>
      </c>
      <c r="AT193" s="16" t="b">
        <f t="shared" si="13"/>
        <v>0</v>
      </c>
      <c r="AU193" s="20" t="b">
        <f t="shared" si="14"/>
        <v>0</v>
      </c>
    </row>
    <row r="194" spans="1:47" ht="25" customHeight="1" x14ac:dyDescent="0.2">
      <c r="A194" s="4" t="s">
        <v>2872</v>
      </c>
      <c r="B194" s="4" t="s">
        <v>2872</v>
      </c>
      <c r="C194" s="10" t="s">
        <v>2873</v>
      </c>
      <c r="D194" s="4">
        <v>6</v>
      </c>
      <c r="E194" s="4">
        <v>6</v>
      </c>
      <c r="F194" s="4">
        <v>6</v>
      </c>
      <c r="G194" s="4">
        <v>1</v>
      </c>
      <c r="H194" s="4">
        <v>6</v>
      </c>
      <c r="I194" s="4">
        <v>6</v>
      </c>
      <c r="J194" s="4">
        <v>6</v>
      </c>
      <c r="K194" s="4" t="s">
        <v>2844</v>
      </c>
      <c r="L194" s="4" t="s">
        <v>2874</v>
      </c>
      <c r="M194" s="10" t="s">
        <v>2875</v>
      </c>
      <c r="N194" s="14">
        <v>0.205712570026993</v>
      </c>
      <c r="O194" s="14">
        <v>0.45516946395250502</v>
      </c>
      <c r="P194" s="14">
        <v>0.54378509404624598</v>
      </c>
      <c r="Q194" s="14" t="s">
        <v>17</v>
      </c>
      <c r="R194" s="14">
        <v>-0.56753687341374404</v>
      </c>
      <c r="S194" s="14">
        <v>-0.70260341006735805</v>
      </c>
      <c r="T194" s="14">
        <v>0.40155570934191398</v>
      </c>
      <c r="U194" s="14">
        <v>-0.63507014174055099</v>
      </c>
      <c r="V194" s="4">
        <v>0.17529713028675201</v>
      </c>
      <c r="W194" s="4">
        <v>9.5506463979151898E-2</v>
      </c>
      <c r="X194" s="14">
        <v>0.37523863987319711</v>
      </c>
      <c r="Y194" s="14">
        <v>0.80303930230703269</v>
      </c>
      <c r="Z194" s="14">
        <v>0.95500874544222236</v>
      </c>
      <c r="AA194" s="14" t="s">
        <v>8269</v>
      </c>
      <c r="AB194" s="14">
        <v>-0.9508286374228877</v>
      </c>
      <c r="AC194" s="14">
        <v>-1.1824580501995641</v>
      </c>
      <c r="AD194" s="6">
        <v>3.4337085481976602E-3</v>
      </c>
      <c r="AE194" s="8">
        <v>5.2885730518948799E-2</v>
      </c>
      <c r="AF194" s="13">
        <v>-1.03662585108247</v>
      </c>
      <c r="AG194" s="8">
        <v>0.207662279590489</v>
      </c>
      <c r="AH194" s="8">
        <v>0.58802861582532895</v>
      </c>
      <c r="AI194" s="4">
        <v>-1</v>
      </c>
      <c r="AJ194" s="4" t="str">
        <f t="shared" si="15"/>
        <v>-</v>
      </c>
      <c r="AK194" s="4" t="str">
        <f t="shared" si="16"/>
        <v>+</v>
      </c>
      <c r="AL194" s="4" t="b">
        <v>0</v>
      </c>
      <c r="AM194" s="4" t="b">
        <v>0</v>
      </c>
      <c r="AN194" s="4" t="b">
        <v>0</v>
      </c>
      <c r="AO194" s="4" t="b">
        <v>1</v>
      </c>
      <c r="AP194" s="4" t="b">
        <v>0</v>
      </c>
      <c r="AQ194" s="15" t="b">
        <v>0</v>
      </c>
      <c r="AR194" s="16" t="b">
        <f t="shared" si="17"/>
        <v>1</v>
      </c>
      <c r="AS194" s="17" t="b">
        <f t="shared" si="18"/>
        <v>1</v>
      </c>
      <c r="AT194" s="16" t="b">
        <f t="shared" ref="AT194:AT257" si="19">IF(AND(AR194=TRUE,AS194=FALSE),TRUE,FALSE)</f>
        <v>0</v>
      </c>
      <c r="AU194" s="20" t="b">
        <f t="shared" ref="AU194:AU257" si="20">IF(AND(AS194=TRUE,AR194=FALSE),TRUE,FALSE)</f>
        <v>0</v>
      </c>
    </row>
    <row r="195" spans="1:47" ht="25" customHeight="1" x14ac:dyDescent="0.2">
      <c r="A195" s="4" t="s">
        <v>3212</v>
      </c>
      <c r="B195" s="4" t="s">
        <v>3212</v>
      </c>
      <c r="C195" s="10" t="s">
        <v>3213</v>
      </c>
      <c r="D195" s="4">
        <v>27</v>
      </c>
      <c r="E195" s="4">
        <v>27</v>
      </c>
      <c r="F195" s="4">
        <v>27</v>
      </c>
      <c r="G195" s="4">
        <v>1</v>
      </c>
      <c r="H195" s="4">
        <v>27</v>
      </c>
      <c r="I195" s="4">
        <v>27</v>
      </c>
      <c r="J195" s="4">
        <v>27</v>
      </c>
      <c r="K195" s="4" t="s">
        <v>3182</v>
      </c>
      <c r="L195" s="4" t="s">
        <v>3214</v>
      </c>
      <c r="M195" s="10" t="s">
        <v>3215</v>
      </c>
      <c r="N195" s="14">
        <v>3.6102579918248598</v>
      </c>
      <c r="O195" s="14">
        <v>3.4808535585206002</v>
      </c>
      <c r="P195" s="14">
        <v>3.50728724663223</v>
      </c>
      <c r="Q195" s="14">
        <v>2.5683859829798301</v>
      </c>
      <c r="R195" s="14">
        <v>2.5427557412362498</v>
      </c>
      <c r="S195" s="14">
        <v>2.38560764384727</v>
      </c>
      <c r="T195" s="14">
        <v>3.5327995989925598</v>
      </c>
      <c r="U195" s="14">
        <v>2.4989164560211199</v>
      </c>
      <c r="V195" s="4">
        <v>6.8370585282834601E-2</v>
      </c>
      <c r="W195" s="4">
        <v>9.89615708754919E-2</v>
      </c>
      <c r="X195" s="14">
        <v>1.0403100728579358</v>
      </c>
      <c r="Y195" s="14">
        <v>0.81382833746054184</v>
      </c>
      <c r="Z195" s="14">
        <v>0.86009218950646948</v>
      </c>
      <c r="AA195" s="14">
        <v>-0.78315898921340166</v>
      </c>
      <c r="AB195" s="14">
        <v>-0.82801666124610873</v>
      </c>
      <c r="AC195" s="14">
        <v>-1.1030549493654327</v>
      </c>
      <c r="AD195" s="6">
        <v>2.4888203310003901E-4</v>
      </c>
      <c r="AE195" s="7">
        <v>2.4859594722040201E-2</v>
      </c>
      <c r="AF195" s="13">
        <v>-1.0338831429714499</v>
      </c>
      <c r="AG195" s="8">
        <v>1</v>
      </c>
      <c r="AH195" s="8">
        <v>1</v>
      </c>
      <c r="AI195" s="4">
        <v>1</v>
      </c>
      <c r="AJ195" s="4" t="str">
        <f t="shared" ref="AJ195:AJ258" si="21">IF(OR(AND(AD195&lt;0.05,AF195&gt;0),AND(AG195&lt;0.05,AI195=1)),"+","-")</f>
        <v>-</v>
      </c>
      <c r="AK195" s="4" t="str">
        <f t="shared" ref="AK195:AK258" si="22">IF(OR(AND(AD195&lt;0.05,AF195&lt;0),AND(AG195&lt;0.05,AI195=-1)),"+","-")</f>
        <v>+</v>
      </c>
      <c r="AL195" s="4" t="b">
        <v>0</v>
      </c>
      <c r="AM195" s="4" t="b">
        <v>0</v>
      </c>
      <c r="AN195" s="4" t="b">
        <v>0</v>
      </c>
      <c r="AO195" s="4" t="b">
        <v>0</v>
      </c>
      <c r="AP195" s="4" t="b">
        <v>0</v>
      </c>
      <c r="AQ195" s="15" t="b">
        <v>0</v>
      </c>
      <c r="AR195" s="16" t="b">
        <f t="shared" ref="AR195:AR258" si="23">IF(COUNTIF(AL195:AN195,FALSE)&gt;0,TRUE,FALSE)</f>
        <v>1</v>
      </c>
      <c r="AS195" s="17" t="b">
        <f t="shared" ref="AS195:AS258" si="24">IF(COUNTIF(AO195:AQ195,FALSE)&gt;0,TRUE,FALSE)</f>
        <v>1</v>
      </c>
      <c r="AT195" s="16" t="b">
        <f t="shared" si="19"/>
        <v>0</v>
      </c>
      <c r="AU195" s="20" t="b">
        <f t="shared" si="20"/>
        <v>0</v>
      </c>
    </row>
    <row r="196" spans="1:47" ht="25" customHeight="1" x14ac:dyDescent="0.2">
      <c r="A196" s="4" t="s">
        <v>2485</v>
      </c>
      <c r="B196" s="4" t="s">
        <v>2485</v>
      </c>
      <c r="C196" s="10" t="s">
        <v>2486</v>
      </c>
      <c r="D196" s="4">
        <v>19</v>
      </c>
      <c r="E196" s="4">
        <v>19</v>
      </c>
      <c r="F196" s="4">
        <v>19</v>
      </c>
      <c r="G196" s="4">
        <v>1</v>
      </c>
      <c r="H196" s="4">
        <v>19</v>
      </c>
      <c r="I196" s="4">
        <v>19</v>
      </c>
      <c r="J196" s="4">
        <v>19</v>
      </c>
      <c r="K196" s="4" t="s">
        <v>2460</v>
      </c>
      <c r="L196" s="4" t="s">
        <v>2487</v>
      </c>
      <c r="M196" s="10" t="s">
        <v>2488</v>
      </c>
      <c r="N196" s="14">
        <v>2.27484861149913</v>
      </c>
      <c r="O196" s="14">
        <v>2.1042832365241502</v>
      </c>
      <c r="P196" s="14">
        <v>2.2044696510276598</v>
      </c>
      <c r="Q196" s="14">
        <v>1.38833622135094</v>
      </c>
      <c r="R196" s="14">
        <v>1.07604699842374</v>
      </c>
      <c r="S196" s="14">
        <v>1.03744575736638</v>
      </c>
      <c r="T196" s="14">
        <v>2.1945338330169801</v>
      </c>
      <c r="U196" s="14">
        <v>1.16727632571369</v>
      </c>
      <c r="V196" s="4">
        <v>8.5715676190209797E-2</v>
      </c>
      <c r="W196" s="4">
        <v>0.19241393412941099</v>
      </c>
      <c r="X196" s="14">
        <v>1.0272127370624631</v>
      </c>
      <c r="Y196" s="14">
        <v>0.73222353994689326</v>
      </c>
      <c r="Z196" s="14">
        <v>0.90549381816492691</v>
      </c>
      <c r="AA196" s="14">
        <v>-0.50599163247139134</v>
      </c>
      <c r="AB196" s="14">
        <v>-1.0460892176504073</v>
      </c>
      <c r="AC196" s="14">
        <v>-1.1128492450524843</v>
      </c>
      <c r="AD196" s="6">
        <v>4.7161245734792696E-3</v>
      </c>
      <c r="AE196" s="8">
        <v>5.8015818165816399E-2</v>
      </c>
      <c r="AF196" s="13">
        <v>-1.0272575073032899</v>
      </c>
      <c r="AG196" s="8">
        <v>1</v>
      </c>
      <c r="AH196" s="8">
        <v>1</v>
      </c>
      <c r="AI196" s="4">
        <v>1</v>
      </c>
      <c r="AJ196" s="4" t="str">
        <f t="shared" si="21"/>
        <v>-</v>
      </c>
      <c r="AK196" s="4" t="str">
        <f t="shared" si="22"/>
        <v>+</v>
      </c>
      <c r="AL196" s="4" t="b">
        <v>0</v>
      </c>
      <c r="AM196" s="4" t="b">
        <v>0</v>
      </c>
      <c r="AN196" s="4" t="b">
        <v>0</v>
      </c>
      <c r="AO196" s="4" t="b">
        <v>0</v>
      </c>
      <c r="AP196" s="4" t="b">
        <v>0</v>
      </c>
      <c r="AQ196" s="15" t="b">
        <v>0</v>
      </c>
      <c r="AR196" s="16" t="b">
        <f t="shared" si="23"/>
        <v>1</v>
      </c>
      <c r="AS196" s="17" t="b">
        <f t="shared" si="24"/>
        <v>1</v>
      </c>
      <c r="AT196" s="16" t="b">
        <f t="shared" si="19"/>
        <v>0</v>
      </c>
      <c r="AU196" s="20" t="b">
        <f t="shared" si="20"/>
        <v>0</v>
      </c>
    </row>
    <row r="197" spans="1:47" ht="25" customHeight="1" x14ac:dyDescent="0.2">
      <c r="A197" s="4" t="s">
        <v>3295</v>
      </c>
      <c r="B197" s="4" t="s">
        <v>3295</v>
      </c>
      <c r="C197" s="10" t="s">
        <v>3296</v>
      </c>
      <c r="D197" s="4">
        <v>13</v>
      </c>
      <c r="E197" s="4">
        <v>10</v>
      </c>
      <c r="F197" s="4">
        <v>10</v>
      </c>
      <c r="G197" s="4">
        <v>1</v>
      </c>
      <c r="H197" s="4">
        <v>13</v>
      </c>
      <c r="I197" s="4">
        <v>10</v>
      </c>
      <c r="J197" s="4">
        <v>10</v>
      </c>
      <c r="K197" s="4" t="s">
        <v>3272</v>
      </c>
      <c r="L197" s="4" t="s">
        <v>3297</v>
      </c>
      <c r="M197" s="10" t="s">
        <v>3298</v>
      </c>
      <c r="N197" s="14">
        <v>0.84055581236691201</v>
      </c>
      <c r="O197" s="14">
        <v>1.5016194163718</v>
      </c>
      <c r="P197" s="14">
        <v>0.62277230412564699</v>
      </c>
      <c r="Q197" s="14">
        <v>0.19836444290497501</v>
      </c>
      <c r="R197" s="14">
        <v>-0.150260374240862</v>
      </c>
      <c r="S197" s="14">
        <v>-0.16463148253023999</v>
      </c>
      <c r="T197" s="14">
        <v>0.98831584428811903</v>
      </c>
      <c r="U197" s="14">
        <v>-3.88424712887089E-2</v>
      </c>
      <c r="V197" s="4">
        <v>0.45767655822738801</v>
      </c>
      <c r="W197" s="4">
        <v>0.20555284550288599</v>
      </c>
      <c r="X197" s="14">
        <v>0.56635935755069533</v>
      </c>
      <c r="Y197" s="14">
        <v>1.5898147528278237</v>
      </c>
      <c r="Z197" s="14">
        <v>0.22918800949648363</v>
      </c>
      <c r="AA197" s="14">
        <v>-0.42787813774388361</v>
      </c>
      <c r="AB197" s="14">
        <v>-0.96761735175266306</v>
      </c>
      <c r="AC197" s="14">
        <v>-0.98986663037845624</v>
      </c>
      <c r="AD197" s="7">
        <v>4.3228483483476902E-2</v>
      </c>
      <c r="AE197" s="8">
        <v>0.147067718890216</v>
      </c>
      <c r="AF197" s="13">
        <v>-1.02715831557683</v>
      </c>
      <c r="AG197" s="8">
        <v>1</v>
      </c>
      <c r="AH197" s="8">
        <v>1</v>
      </c>
      <c r="AI197" s="4">
        <v>1</v>
      </c>
      <c r="AJ197" s="4" t="str">
        <f t="shared" si="21"/>
        <v>-</v>
      </c>
      <c r="AK197" s="4" t="str">
        <f t="shared" si="22"/>
        <v>+</v>
      </c>
      <c r="AL197" s="4" t="b">
        <v>0</v>
      </c>
      <c r="AM197" s="4" t="b">
        <v>0</v>
      </c>
      <c r="AN197" s="4" t="b">
        <v>0</v>
      </c>
      <c r="AO197" s="4" t="b">
        <v>0</v>
      </c>
      <c r="AP197" s="4" t="b">
        <v>0</v>
      </c>
      <c r="AQ197" s="15" t="b">
        <v>0</v>
      </c>
      <c r="AR197" s="16" t="b">
        <f t="shared" si="23"/>
        <v>1</v>
      </c>
      <c r="AS197" s="17" t="b">
        <f t="shared" si="24"/>
        <v>1</v>
      </c>
      <c r="AT197" s="16" t="b">
        <f t="shared" si="19"/>
        <v>0</v>
      </c>
      <c r="AU197" s="20" t="b">
        <f t="shared" si="20"/>
        <v>0</v>
      </c>
    </row>
    <row r="198" spans="1:47" ht="25" customHeight="1" x14ac:dyDescent="0.2">
      <c r="A198" s="4" t="s">
        <v>586</v>
      </c>
      <c r="B198" s="4" t="s">
        <v>586</v>
      </c>
      <c r="C198" s="10" t="s">
        <v>587</v>
      </c>
      <c r="D198" s="4">
        <v>4</v>
      </c>
      <c r="E198" s="4">
        <v>4</v>
      </c>
      <c r="F198" s="4">
        <v>4</v>
      </c>
      <c r="G198" s="4">
        <v>1</v>
      </c>
      <c r="H198" s="4">
        <v>4</v>
      </c>
      <c r="I198" s="4">
        <v>4</v>
      </c>
      <c r="J198" s="4">
        <v>4</v>
      </c>
      <c r="K198" s="4" t="s">
        <v>590</v>
      </c>
      <c r="L198" s="4" t="s">
        <v>588</v>
      </c>
      <c r="M198" s="10" t="s">
        <v>589</v>
      </c>
      <c r="N198" s="14">
        <v>1.8698531672916801</v>
      </c>
      <c r="O198" s="14">
        <v>1.0908277698751001</v>
      </c>
      <c r="P198" s="14">
        <v>0.97530714011015696</v>
      </c>
      <c r="Q198" s="14">
        <v>1.8642153862383999E-2</v>
      </c>
      <c r="R198" s="14">
        <v>0.45061472785646101</v>
      </c>
      <c r="S198" s="14">
        <v>0.42138408031131602</v>
      </c>
      <c r="T198" s="14">
        <v>1.31199602575898</v>
      </c>
      <c r="U198" s="14">
        <v>0.29688032067672099</v>
      </c>
      <c r="V198" s="4">
        <v>0.48655903726536398</v>
      </c>
      <c r="W198" s="4">
        <v>0.24140415446534699</v>
      </c>
      <c r="X198" s="14">
        <v>1.630164873113811</v>
      </c>
      <c r="Y198" s="14">
        <v>0.43819756910942231</v>
      </c>
      <c r="Z198" s="14">
        <v>0.26144233869659955</v>
      </c>
      <c r="AA198" s="14">
        <v>-1.2023268635331148</v>
      </c>
      <c r="AB198" s="14">
        <v>-0.54137641681460102</v>
      </c>
      <c r="AC198" s="14">
        <v>-0.5861015005721173</v>
      </c>
      <c r="AD198" s="7">
        <v>4.9622993453601702E-2</v>
      </c>
      <c r="AE198" s="8">
        <v>0.15569967581595701</v>
      </c>
      <c r="AF198" s="13">
        <v>-1.0151157050822599</v>
      </c>
      <c r="AG198" s="8">
        <v>1</v>
      </c>
      <c r="AH198" s="8">
        <v>1</v>
      </c>
      <c r="AI198" s="4">
        <v>1</v>
      </c>
      <c r="AJ198" s="4" t="str">
        <f t="shared" si="21"/>
        <v>-</v>
      </c>
      <c r="AK198" s="4" t="str">
        <f t="shared" si="22"/>
        <v>+</v>
      </c>
      <c r="AL198" s="4" t="b">
        <v>0</v>
      </c>
      <c r="AM198" s="4" t="b">
        <v>0</v>
      </c>
      <c r="AN198" s="4" t="b">
        <v>0</v>
      </c>
      <c r="AO198" s="4" t="b">
        <v>0</v>
      </c>
      <c r="AP198" s="4" t="b">
        <v>0</v>
      </c>
      <c r="AQ198" s="15" t="b">
        <v>0</v>
      </c>
      <c r="AR198" s="16" t="b">
        <f t="shared" si="23"/>
        <v>1</v>
      </c>
      <c r="AS198" s="17" t="b">
        <f t="shared" si="24"/>
        <v>1</v>
      </c>
      <c r="AT198" s="16" t="b">
        <f t="shared" si="19"/>
        <v>0</v>
      </c>
      <c r="AU198" s="20" t="b">
        <f t="shared" si="20"/>
        <v>0</v>
      </c>
    </row>
    <row r="199" spans="1:47" ht="25" customHeight="1" x14ac:dyDescent="0.2">
      <c r="A199" s="4" t="s">
        <v>2208</v>
      </c>
      <c r="B199" s="4" t="s">
        <v>2208</v>
      </c>
      <c r="C199" s="10" t="s">
        <v>2209</v>
      </c>
      <c r="D199" s="4">
        <v>14</v>
      </c>
      <c r="E199" s="4">
        <v>14</v>
      </c>
      <c r="F199" s="4">
        <v>14</v>
      </c>
      <c r="G199" s="4">
        <v>1</v>
      </c>
      <c r="H199" s="4">
        <v>14</v>
      </c>
      <c r="I199" s="4">
        <v>14</v>
      </c>
      <c r="J199" s="4">
        <v>14</v>
      </c>
      <c r="K199" s="4" t="s">
        <v>2183</v>
      </c>
      <c r="L199" s="4" t="s">
        <v>2210</v>
      </c>
      <c r="M199" s="10" t="s">
        <v>2211</v>
      </c>
      <c r="N199" s="14">
        <v>3.4927960287212501</v>
      </c>
      <c r="O199" s="14">
        <v>3.2426356048577998</v>
      </c>
      <c r="P199" s="14">
        <v>3.9710825182344598</v>
      </c>
      <c r="Q199" s="14">
        <v>2.76538896559817</v>
      </c>
      <c r="R199" s="14">
        <v>2.3390965343804102</v>
      </c>
      <c r="S199" s="14">
        <v>2.58993143646068</v>
      </c>
      <c r="T199" s="14">
        <v>3.5688380506045001</v>
      </c>
      <c r="U199" s="14">
        <v>2.5648056454797499</v>
      </c>
      <c r="V199" s="4">
        <v>0.37012905616969</v>
      </c>
      <c r="W199" s="4">
        <v>0.21425402740135599</v>
      </c>
      <c r="X199" s="14">
        <v>0.69507149479253882</v>
      </c>
      <c r="Y199" s="14">
        <v>0.2868791966689973</v>
      </c>
      <c r="Z199" s="14">
        <v>1.4755021412580478</v>
      </c>
      <c r="AA199" s="14">
        <v>-0.49185470313227958</v>
      </c>
      <c r="AB199" s="14">
        <v>-1.1874454943696333</v>
      </c>
      <c r="AC199" s="14">
        <v>-0.77815263521766898</v>
      </c>
      <c r="AD199" s="7">
        <v>2.3640421858397102E-2</v>
      </c>
      <c r="AE199" s="8">
        <v>0.10787836856338601</v>
      </c>
      <c r="AF199" s="13">
        <v>-1.00403240512475</v>
      </c>
      <c r="AG199" s="8">
        <v>1</v>
      </c>
      <c r="AH199" s="8">
        <v>1</v>
      </c>
      <c r="AI199" s="4">
        <v>1</v>
      </c>
      <c r="AJ199" s="4" t="str">
        <f t="shared" si="21"/>
        <v>-</v>
      </c>
      <c r="AK199" s="4" t="str">
        <f t="shared" si="22"/>
        <v>+</v>
      </c>
      <c r="AL199" s="4" t="b">
        <v>0</v>
      </c>
      <c r="AM199" s="4" t="b">
        <v>0</v>
      </c>
      <c r="AN199" s="4" t="b">
        <v>0</v>
      </c>
      <c r="AO199" s="4" t="b">
        <v>0</v>
      </c>
      <c r="AP199" s="4" t="b">
        <v>0</v>
      </c>
      <c r="AQ199" s="15" t="b">
        <v>0</v>
      </c>
      <c r="AR199" s="16" t="b">
        <f t="shared" si="23"/>
        <v>1</v>
      </c>
      <c r="AS199" s="17" t="b">
        <f t="shared" si="24"/>
        <v>1</v>
      </c>
      <c r="AT199" s="16" t="b">
        <f t="shared" si="19"/>
        <v>0</v>
      </c>
      <c r="AU199" s="20" t="b">
        <f t="shared" si="20"/>
        <v>0</v>
      </c>
    </row>
    <row r="200" spans="1:47" ht="25" customHeight="1" x14ac:dyDescent="0.2">
      <c r="A200" s="4" t="s">
        <v>1259</v>
      </c>
      <c r="B200" s="4" t="s">
        <v>1259</v>
      </c>
      <c r="C200" s="10" t="s">
        <v>1260</v>
      </c>
      <c r="D200" s="4">
        <v>46</v>
      </c>
      <c r="E200" s="4">
        <v>46</v>
      </c>
      <c r="F200" s="4">
        <v>45</v>
      </c>
      <c r="G200" s="4">
        <v>1</v>
      </c>
      <c r="H200" s="4">
        <v>46</v>
      </c>
      <c r="I200" s="4">
        <v>46</v>
      </c>
      <c r="J200" s="4">
        <v>45</v>
      </c>
      <c r="K200" s="4" t="s">
        <v>1235</v>
      </c>
      <c r="L200" s="4" t="s">
        <v>1261</v>
      </c>
      <c r="M200" s="10" t="s">
        <v>1262</v>
      </c>
      <c r="N200" s="14">
        <v>4.8447278460807697</v>
      </c>
      <c r="O200" s="14">
        <v>4.7448454700396301</v>
      </c>
      <c r="P200" s="14">
        <v>4.3480798044266704</v>
      </c>
      <c r="Q200" s="14">
        <v>3.7864090776968502</v>
      </c>
      <c r="R200" s="14">
        <v>3.74522905425468</v>
      </c>
      <c r="S200" s="14">
        <v>3.4226515217707401</v>
      </c>
      <c r="T200" s="14">
        <v>4.6458843735156901</v>
      </c>
      <c r="U200" s="14">
        <v>3.6514298845740898</v>
      </c>
      <c r="V200" s="4">
        <v>0.26269715127619098</v>
      </c>
      <c r="W200" s="4">
        <v>0.19919488710283301</v>
      </c>
      <c r="X200" s="14">
        <v>1.1934754234018869</v>
      </c>
      <c r="Y200" s="14">
        <v>1.0222181673234922</v>
      </c>
      <c r="Z200" s="14">
        <v>0.34192799109654204</v>
      </c>
      <c r="AA200" s="14">
        <v>-0.62110664315853448</v>
      </c>
      <c r="AB200" s="14">
        <v>-0.69171347190523258</v>
      </c>
      <c r="AC200" s="14">
        <v>-1.2448014667581482</v>
      </c>
      <c r="AD200" s="6">
        <v>7.7587497179836002E-3</v>
      </c>
      <c r="AE200" s="8">
        <v>6.6633662201743202E-2</v>
      </c>
      <c r="AF200" s="13">
        <v>-0.99445448894159705</v>
      </c>
      <c r="AG200" s="8">
        <v>1</v>
      </c>
      <c r="AH200" s="8">
        <v>1</v>
      </c>
      <c r="AI200" s="4">
        <v>1</v>
      </c>
      <c r="AJ200" s="4" t="str">
        <f t="shared" si="21"/>
        <v>-</v>
      </c>
      <c r="AK200" s="4" t="str">
        <f t="shared" si="22"/>
        <v>+</v>
      </c>
      <c r="AL200" s="4" t="b">
        <v>0</v>
      </c>
      <c r="AM200" s="4" t="b">
        <v>0</v>
      </c>
      <c r="AN200" s="4" t="b">
        <v>0</v>
      </c>
      <c r="AO200" s="4" t="b">
        <v>0</v>
      </c>
      <c r="AP200" s="4" t="b">
        <v>0</v>
      </c>
      <c r="AQ200" s="15" t="b">
        <v>0</v>
      </c>
      <c r="AR200" s="16" t="b">
        <f t="shared" si="23"/>
        <v>1</v>
      </c>
      <c r="AS200" s="17" t="b">
        <f t="shared" si="24"/>
        <v>1</v>
      </c>
      <c r="AT200" s="16" t="b">
        <f t="shared" si="19"/>
        <v>0</v>
      </c>
      <c r="AU200" s="20" t="b">
        <f t="shared" si="20"/>
        <v>0</v>
      </c>
    </row>
    <row r="201" spans="1:47" ht="25" customHeight="1" x14ac:dyDescent="0.2">
      <c r="A201" s="4" t="s">
        <v>1584</v>
      </c>
      <c r="B201" s="4" t="s">
        <v>1584</v>
      </c>
      <c r="C201" s="10" t="s">
        <v>1585</v>
      </c>
      <c r="D201" s="4">
        <v>16</v>
      </c>
      <c r="E201" s="4">
        <v>16</v>
      </c>
      <c r="F201" s="4">
        <v>16</v>
      </c>
      <c r="G201" s="4">
        <v>1</v>
      </c>
      <c r="H201" s="4">
        <v>16</v>
      </c>
      <c r="I201" s="4">
        <v>16</v>
      </c>
      <c r="J201" s="4">
        <v>16</v>
      </c>
      <c r="K201" s="4" t="s">
        <v>1552</v>
      </c>
      <c r="L201" s="4" t="s">
        <v>1586</v>
      </c>
      <c r="M201" s="10" t="s">
        <v>1587</v>
      </c>
      <c r="N201" s="14">
        <v>2.1906945634292398</v>
      </c>
      <c r="O201" s="14">
        <v>2.26867713985588</v>
      </c>
      <c r="P201" s="14">
        <v>2.0834463922287698</v>
      </c>
      <c r="Q201" s="14">
        <v>1.2366261135354299</v>
      </c>
      <c r="R201" s="14">
        <v>1.2693364790424</v>
      </c>
      <c r="S201" s="14">
        <v>1.0681179077551799</v>
      </c>
      <c r="T201" s="14">
        <v>2.1809393651712998</v>
      </c>
      <c r="U201" s="14">
        <v>1.1913601667776701</v>
      </c>
      <c r="V201" s="4">
        <v>9.2999894550551507E-2</v>
      </c>
      <c r="W201" s="4">
        <v>0.107976769768427</v>
      </c>
      <c r="X201" s="14">
        <v>0.91826031391626595</v>
      </c>
      <c r="Y201" s="14">
        <v>1.0601868692405176</v>
      </c>
      <c r="Z201" s="14">
        <v>0.72307102676021295</v>
      </c>
      <c r="AA201" s="14">
        <v>-0.81812305326265156</v>
      </c>
      <c r="AB201" s="14">
        <v>-0.75859091528348721</v>
      </c>
      <c r="AC201" s="14">
        <v>-1.1248042413708581</v>
      </c>
      <c r="AD201" s="6">
        <v>3.0991356087119702E-4</v>
      </c>
      <c r="AE201" s="7">
        <v>2.4859594722040201E-2</v>
      </c>
      <c r="AF201" s="13">
        <v>-0.98957919839362696</v>
      </c>
      <c r="AG201" s="8">
        <v>1</v>
      </c>
      <c r="AH201" s="8">
        <v>1</v>
      </c>
      <c r="AI201" s="4">
        <v>1</v>
      </c>
      <c r="AJ201" s="4" t="str">
        <f t="shared" si="21"/>
        <v>-</v>
      </c>
      <c r="AK201" s="4" t="str">
        <f t="shared" si="22"/>
        <v>+</v>
      </c>
      <c r="AL201" s="4" t="b">
        <v>0</v>
      </c>
      <c r="AM201" s="4" t="b">
        <v>0</v>
      </c>
      <c r="AN201" s="4" t="b">
        <v>0</v>
      </c>
      <c r="AO201" s="4" t="b">
        <v>0</v>
      </c>
      <c r="AP201" s="4" t="b">
        <v>0</v>
      </c>
      <c r="AQ201" s="15" t="b">
        <v>0</v>
      </c>
      <c r="AR201" s="16" t="b">
        <f t="shared" si="23"/>
        <v>1</v>
      </c>
      <c r="AS201" s="17" t="b">
        <f t="shared" si="24"/>
        <v>1</v>
      </c>
      <c r="AT201" s="16" t="b">
        <f t="shared" si="19"/>
        <v>0</v>
      </c>
      <c r="AU201" s="20" t="b">
        <f t="shared" si="20"/>
        <v>0</v>
      </c>
    </row>
    <row r="202" spans="1:47" ht="25" customHeight="1" x14ac:dyDescent="0.2">
      <c r="A202" s="4" t="s">
        <v>1535</v>
      </c>
      <c r="B202" s="4" t="s">
        <v>1535</v>
      </c>
      <c r="C202" s="10" t="s">
        <v>1536</v>
      </c>
      <c r="D202" s="4">
        <v>10</v>
      </c>
      <c r="E202" s="4">
        <v>10</v>
      </c>
      <c r="F202" s="4">
        <v>10</v>
      </c>
      <c r="G202" s="4">
        <v>1</v>
      </c>
      <c r="H202" s="4">
        <v>10</v>
      </c>
      <c r="I202" s="4">
        <v>10</v>
      </c>
      <c r="J202" s="4">
        <v>10</v>
      </c>
      <c r="K202" s="4" t="s">
        <v>1501</v>
      </c>
      <c r="L202" s="4" t="s">
        <v>1537</v>
      </c>
      <c r="M202" s="10" t="s">
        <v>1538</v>
      </c>
      <c r="N202" s="14">
        <v>1.5150360697413301</v>
      </c>
      <c r="O202" s="14">
        <v>1.2552506326025299</v>
      </c>
      <c r="P202" s="14">
        <v>1.0147970019280801</v>
      </c>
      <c r="Q202" s="14">
        <v>0.26444979575974498</v>
      </c>
      <c r="R202" s="14">
        <v>0.38324442565587802</v>
      </c>
      <c r="S202" s="14">
        <v>0.169170712645418</v>
      </c>
      <c r="T202" s="14">
        <v>1.2616945680906499</v>
      </c>
      <c r="U202" s="14">
        <v>0.27228831135367998</v>
      </c>
      <c r="V202" s="4">
        <v>0.25018178285018799</v>
      </c>
      <c r="W202" s="4">
        <v>0.107251901594137</v>
      </c>
      <c r="X202" s="14">
        <v>1.3155719223503572</v>
      </c>
      <c r="Y202" s="14">
        <v>0.85869219456384482</v>
      </c>
      <c r="Z202" s="14">
        <v>0.43581094864887376</v>
      </c>
      <c r="AA202" s="14">
        <v>-0.88381047076269748</v>
      </c>
      <c r="AB202" s="14">
        <v>-0.67488860521391258</v>
      </c>
      <c r="AC202" s="14">
        <v>-1.0513759895864649</v>
      </c>
      <c r="AD202" s="7">
        <v>1.08700321281569E-2</v>
      </c>
      <c r="AE202" s="8">
        <v>7.3897148239663299E-2</v>
      </c>
      <c r="AF202" s="13">
        <v>-0.98940625673696803</v>
      </c>
      <c r="AG202" s="8">
        <v>1</v>
      </c>
      <c r="AH202" s="8">
        <v>1</v>
      </c>
      <c r="AI202" s="4">
        <v>1</v>
      </c>
      <c r="AJ202" s="4" t="str">
        <f t="shared" si="21"/>
        <v>-</v>
      </c>
      <c r="AK202" s="4" t="str">
        <f t="shared" si="22"/>
        <v>+</v>
      </c>
      <c r="AL202" s="4" t="b">
        <v>0</v>
      </c>
      <c r="AM202" s="4" t="b">
        <v>0</v>
      </c>
      <c r="AN202" s="4" t="b">
        <v>0</v>
      </c>
      <c r="AO202" s="4" t="b">
        <v>0</v>
      </c>
      <c r="AP202" s="4" t="b">
        <v>0</v>
      </c>
      <c r="AQ202" s="15" t="b">
        <v>0</v>
      </c>
      <c r="AR202" s="16" t="b">
        <f t="shared" si="23"/>
        <v>1</v>
      </c>
      <c r="AS202" s="17" t="b">
        <f t="shared" si="24"/>
        <v>1</v>
      </c>
      <c r="AT202" s="16" t="b">
        <f t="shared" si="19"/>
        <v>0</v>
      </c>
      <c r="AU202" s="20" t="b">
        <f t="shared" si="20"/>
        <v>0</v>
      </c>
    </row>
    <row r="203" spans="1:47" ht="25" customHeight="1" x14ac:dyDescent="0.2">
      <c r="A203" s="4" t="s">
        <v>3160</v>
      </c>
      <c r="B203" s="4" t="s">
        <v>3160</v>
      </c>
      <c r="C203" s="10" t="s">
        <v>3161</v>
      </c>
      <c r="D203" s="4">
        <v>14</v>
      </c>
      <c r="E203" s="4">
        <v>14</v>
      </c>
      <c r="F203" s="4">
        <v>14</v>
      </c>
      <c r="G203" s="4">
        <v>1</v>
      </c>
      <c r="H203" s="4">
        <v>14</v>
      </c>
      <c r="I203" s="4">
        <v>14</v>
      </c>
      <c r="J203" s="4">
        <v>14</v>
      </c>
      <c r="K203" s="4" t="s">
        <v>3121</v>
      </c>
      <c r="L203" s="4" t="s">
        <v>3162</v>
      </c>
      <c r="M203" s="10" t="s">
        <v>3163</v>
      </c>
      <c r="N203" s="14">
        <v>3.2256299237941701</v>
      </c>
      <c r="O203" s="14">
        <v>2.8143426097124999</v>
      </c>
      <c r="P203" s="14">
        <v>2.8603701751416799</v>
      </c>
      <c r="Q203" s="14">
        <v>2.0439595734640501</v>
      </c>
      <c r="R203" s="14">
        <v>1.9580165709716599</v>
      </c>
      <c r="S203" s="14">
        <v>1.93173558592476</v>
      </c>
      <c r="T203" s="14">
        <v>2.9667809028827801</v>
      </c>
      <c r="U203" s="14">
        <v>1.9779039101201601</v>
      </c>
      <c r="V203" s="4">
        <v>0.22534805505023101</v>
      </c>
      <c r="W203" s="4">
        <v>5.8695702897319298E-2</v>
      </c>
      <c r="X203" s="14">
        <v>1.3420485078676196</v>
      </c>
      <c r="Y203" s="14">
        <v>0.6093036879986452</v>
      </c>
      <c r="Z203" s="14">
        <v>0.69130587718533809</v>
      </c>
      <c r="AA203" s="14">
        <v>-0.76320200278930661</v>
      </c>
      <c r="AB203" s="14">
        <v>-0.91631708250163724</v>
      </c>
      <c r="AC203" s="14">
        <v>-0.96313898776065998</v>
      </c>
      <c r="AD203" s="7">
        <v>1.25517414747904E-2</v>
      </c>
      <c r="AE203" s="8">
        <v>7.8749584641455705E-2</v>
      </c>
      <c r="AF203" s="13">
        <v>-0.98887699276262397</v>
      </c>
      <c r="AG203" s="8">
        <v>1</v>
      </c>
      <c r="AH203" s="8">
        <v>1</v>
      </c>
      <c r="AI203" s="4">
        <v>1</v>
      </c>
      <c r="AJ203" s="4" t="str">
        <f t="shared" si="21"/>
        <v>-</v>
      </c>
      <c r="AK203" s="4" t="str">
        <f t="shared" si="22"/>
        <v>+</v>
      </c>
      <c r="AL203" s="4" t="b">
        <v>0</v>
      </c>
      <c r="AM203" s="4" t="b">
        <v>0</v>
      </c>
      <c r="AN203" s="4" t="b">
        <v>0</v>
      </c>
      <c r="AO203" s="4" t="b">
        <v>0</v>
      </c>
      <c r="AP203" s="4" t="b">
        <v>0</v>
      </c>
      <c r="AQ203" s="15" t="b">
        <v>0</v>
      </c>
      <c r="AR203" s="16" t="b">
        <f t="shared" si="23"/>
        <v>1</v>
      </c>
      <c r="AS203" s="17" t="b">
        <f t="shared" si="24"/>
        <v>1</v>
      </c>
      <c r="AT203" s="16" t="b">
        <f t="shared" si="19"/>
        <v>0</v>
      </c>
      <c r="AU203" s="20" t="b">
        <f t="shared" si="20"/>
        <v>0</v>
      </c>
    </row>
    <row r="204" spans="1:47" ht="25" customHeight="1" x14ac:dyDescent="0.2">
      <c r="A204" s="4" t="s">
        <v>558</v>
      </c>
      <c r="B204" s="4" t="s">
        <v>558</v>
      </c>
      <c r="C204" s="10" t="s">
        <v>559</v>
      </c>
      <c r="D204" s="4">
        <v>14</v>
      </c>
      <c r="E204" s="4">
        <v>14</v>
      </c>
      <c r="F204" s="4">
        <v>7</v>
      </c>
      <c r="G204" s="4">
        <v>1</v>
      </c>
      <c r="H204" s="4">
        <v>14</v>
      </c>
      <c r="I204" s="4">
        <v>14</v>
      </c>
      <c r="J204" s="4">
        <v>7</v>
      </c>
      <c r="K204" s="4" t="s">
        <v>562</v>
      </c>
      <c r="L204" s="4" t="s">
        <v>560</v>
      </c>
      <c r="M204" s="10" t="s">
        <v>561</v>
      </c>
      <c r="N204" s="14">
        <v>0.61027026010928198</v>
      </c>
      <c r="O204" s="14">
        <v>0.66215181443648796</v>
      </c>
      <c r="P204" s="14">
        <v>-0.13506214539883701</v>
      </c>
      <c r="Q204" s="14">
        <v>-0.696491888777373</v>
      </c>
      <c r="R204" s="14">
        <v>-0.32020661568171599</v>
      </c>
      <c r="S204" s="14">
        <v>-0.76689966686250999</v>
      </c>
      <c r="T204" s="14">
        <v>0.37911997638231099</v>
      </c>
      <c r="U204" s="14">
        <v>-0.59453272377386701</v>
      </c>
      <c r="V204" s="4">
        <v>0.44604973342596499</v>
      </c>
      <c r="W204" s="4">
        <v>0.240167491533432</v>
      </c>
      <c r="X204" s="14">
        <v>1.1540464838611419</v>
      </c>
      <c r="Y204" s="14">
        <v>1.2374387873561041</v>
      </c>
      <c r="Z204" s="14">
        <v>-4.3970556506711327E-2</v>
      </c>
      <c r="AA204" s="14">
        <v>-0.94638992612784123</v>
      </c>
      <c r="AB204" s="14">
        <v>-0.34156425924871892</v>
      </c>
      <c r="AC204" s="14">
        <v>-1.0595605293339749</v>
      </c>
      <c r="AD204" s="7">
        <v>4.3266374073508897E-2</v>
      </c>
      <c r="AE204" s="8">
        <v>0.147067718890216</v>
      </c>
      <c r="AF204" s="13">
        <v>-0.973652700156177</v>
      </c>
      <c r="AG204" s="8">
        <v>1</v>
      </c>
      <c r="AH204" s="8">
        <v>1</v>
      </c>
      <c r="AI204" s="4">
        <v>1</v>
      </c>
      <c r="AJ204" s="4" t="str">
        <f t="shared" si="21"/>
        <v>-</v>
      </c>
      <c r="AK204" s="4" t="str">
        <f t="shared" si="22"/>
        <v>+</v>
      </c>
      <c r="AL204" s="4" t="b">
        <v>0</v>
      </c>
      <c r="AM204" s="4" t="b">
        <v>0</v>
      </c>
      <c r="AN204" s="4" t="b">
        <v>0</v>
      </c>
      <c r="AO204" s="4" t="b">
        <v>0</v>
      </c>
      <c r="AP204" s="4" t="b">
        <v>0</v>
      </c>
      <c r="AQ204" s="15" t="b">
        <v>0</v>
      </c>
      <c r="AR204" s="16" t="b">
        <f t="shared" si="23"/>
        <v>1</v>
      </c>
      <c r="AS204" s="17" t="b">
        <f t="shared" si="24"/>
        <v>1</v>
      </c>
      <c r="AT204" s="16" t="b">
        <f t="shared" si="19"/>
        <v>0</v>
      </c>
      <c r="AU204" s="20" t="b">
        <f t="shared" si="20"/>
        <v>0</v>
      </c>
    </row>
    <row r="205" spans="1:47" ht="25" customHeight="1" x14ac:dyDescent="0.2">
      <c r="A205" s="4" t="s">
        <v>2960</v>
      </c>
      <c r="B205" s="4" t="s">
        <v>2960</v>
      </c>
      <c r="C205" s="10" t="s">
        <v>2961</v>
      </c>
      <c r="D205" s="4">
        <v>16</v>
      </c>
      <c r="E205" s="4">
        <v>16</v>
      </c>
      <c r="F205" s="4">
        <v>9</v>
      </c>
      <c r="G205" s="4">
        <v>1</v>
      </c>
      <c r="H205" s="4">
        <v>16</v>
      </c>
      <c r="I205" s="4">
        <v>16</v>
      </c>
      <c r="J205" s="4">
        <v>9</v>
      </c>
      <c r="K205" s="4" t="s">
        <v>2931</v>
      </c>
      <c r="L205" s="4" t="s">
        <v>2962</v>
      </c>
      <c r="M205" s="10" t="s">
        <v>2963</v>
      </c>
      <c r="N205" s="14">
        <v>3.59477848130796</v>
      </c>
      <c r="O205" s="14">
        <v>3.8369685450655799</v>
      </c>
      <c r="P205" s="14">
        <v>3.19046739272369</v>
      </c>
      <c r="Q205" s="14">
        <v>2.54279404653651</v>
      </c>
      <c r="R205" s="14">
        <v>2.7256291827145098</v>
      </c>
      <c r="S205" s="14">
        <v>2.4434169114894799</v>
      </c>
      <c r="T205" s="14">
        <v>3.54073813969908</v>
      </c>
      <c r="U205" s="14">
        <v>2.5706133802468298</v>
      </c>
      <c r="V205" s="4">
        <v>0.32662088709350701</v>
      </c>
      <c r="W205" s="4">
        <v>0.14314809814860199</v>
      </c>
      <c r="X205" s="14">
        <v>0.93392378745599569</v>
      </c>
      <c r="Y205" s="14">
        <v>1.3534858721522256</v>
      </c>
      <c r="Z205" s="14">
        <v>0.23350858230544472</v>
      </c>
      <c r="AA205" s="14">
        <v>-0.88849937752741037</v>
      </c>
      <c r="AB205" s="14">
        <v>-0.57176181323438646</v>
      </c>
      <c r="AC205" s="14">
        <v>-1.0606570511518671</v>
      </c>
      <c r="AD205" s="7">
        <v>2.2091056969337001E-2</v>
      </c>
      <c r="AE205" s="8">
        <v>0.10633893882755401</v>
      </c>
      <c r="AF205" s="13">
        <v>-0.97012475945224497</v>
      </c>
      <c r="AG205" s="8">
        <v>1</v>
      </c>
      <c r="AH205" s="8">
        <v>1</v>
      </c>
      <c r="AI205" s="4">
        <v>1</v>
      </c>
      <c r="AJ205" s="4" t="str">
        <f t="shared" si="21"/>
        <v>-</v>
      </c>
      <c r="AK205" s="4" t="str">
        <f t="shared" si="22"/>
        <v>+</v>
      </c>
      <c r="AL205" s="4" t="b">
        <v>0</v>
      </c>
      <c r="AM205" s="4" t="b">
        <v>0</v>
      </c>
      <c r="AN205" s="4" t="b">
        <v>0</v>
      </c>
      <c r="AO205" s="4" t="b">
        <v>0</v>
      </c>
      <c r="AP205" s="4" t="b">
        <v>0</v>
      </c>
      <c r="AQ205" s="15" t="b">
        <v>0</v>
      </c>
      <c r="AR205" s="16" t="b">
        <f t="shared" si="23"/>
        <v>1</v>
      </c>
      <c r="AS205" s="17" t="b">
        <f t="shared" si="24"/>
        <v>1</v>
      </c>
      <c r="AT205" s="16" t="b">
        <f t="shared" si="19"/>
        <v>0</v>
      </c>
      <c r="AU205" s="20" t="b">
        <f t="shared" si="20"/>
        <v>0</v>
      </c>
    </row>
    <row r="206" spans="1:47" ht="25" customHeight="1" x14ac:dyDescent="0.2">
      <c r="A206" s="4" t="s">
        <v>1963</v>
      </c>
      <c r="B206" s="4" t="s">
        <v>1963</v>
      </c>
      <c r="C206" s="10" t="s">
        <v>1964</v>
      </c>
      <c r="D206" s="4">
        <v>18</v>
      </c>
      <c r="E206" s="4">
        <v>18</v>
      </c>
      <c r="F206" s="4">
        <v>16</v>
      </c>
      <c r="G206" s="4">
        <v>1</v>
      </c>
      <c r="H206" s="4">
        <v>18</v>
      </c>
      <c r="I206" s="4">
        <v>18</v>
      </c>
      <c r="J206" s="4">
        <v>16</v>
      </c>
      <c r="K206" s="4" t="s">
        <v>1930</v>
      </c>
      <c r="L206" s="4" t="s">
        <v>1965</v>
      </c>
      <c r="M206" s="10" t="s">
        <v>1966</v>
      </c>
      <c r="N206" s="14">
        <v>1.3837416102594</v>
      </c>
      <c r="O206" s="14">
        <v>1.5554060245283601</v>
      </c>
      <c r="P206" s="14">
        <v>1.19414428915261</v>
      </c>
      <c r="Q206" s="14">
        <v>0.58372289442330705</v>
      </c>
      <c r="R206" s="14">
        <v>0.18793879453944801</v>
      </c>
      <c r="S206" s="14">
        <v>0.479667086961303</v>
      </c>
      <c r="T206" s="14">
        <v>1.37776397464679</v>
      </c>
      <c r="U206" s="14">
        <v>0.417109591974686</v>
      </c>
      <c r="V206" s="4">
        <v>0.18070503439947</v>
      </c>
      <c r="W206" s="4">
        <v>0.205173934905166</v>
      </c>
      <c r="X206" s="14">
        <v>0.8780335626457213</v>
      </c>
      <c r="Y206" s="14">
        <v>1.1879772623326215</v>
      </c>
      <c r="Z206" s="14">
        <v>0.53571162361826064</v>
      </c>
      <c r="AA206" s="14">
        <v>-0.56641700482309576</v>
      </c>
      <c r="AB206" s="14">
        <v>-1.2810134965750493</v>
      </c>
      <c r="AC206" s="14">
        <v>-0.7542919471984586</v>
      </c>
      <c r="AD206" s="6">
        <v>3.8791414203418902E-3</v>
      </c>
      <c r="AE206" s="8">
        <v>5.2885730518948799E-2</v>
      </c>
      <c r="AF206" s="13">
        <v>-0.96065438267210301</v>
      </c>
      <c r="AG206" s="8">
        <v>1</v>
      </c>
      <c r="AH206" s="8">
        <v>1</v>
      </c>
      <c r="AI206" s="4">
        <v>1</v>
      </c>
      <c r="AJ206" s="4" t="str">
        <f t="shared" si="21"/>
        <v>-</v>
      </c>
      <c r="AK206" s="4" t="str">
        <f t="shared" si="22"/>
        <v>+</v>
      </c>
      <c r="AL206" s="4" t="b">
        <v>0</v>
      </c>
      <c r="AM206" s="4" t="b">
        <v>0</v>
      </c>
      <c r="AN206" s="4" t="b">
        <v>0</v>
      </c>
      <c r="AO206" s="4" t="b">
        <v>0</v>
      </c>
      <c r="AP206" s="4" t="b">
        <v>0</v>
      </c>
      <c r="AQ206" s="15" t="b">
        <v>0</v>
      </c>
      <c r="AR206" s="16" t="b">
        <f t="shared" si="23"/>
        <v>1</v>
      </c>
      <c r="AS206" s="17" t="b">
        <f t="shared" si="24"/>
        <v>1</v>
      </c>
      <c r="AT206" s="16" t="b">
        <f t="shared" si="19"/>
        <v>0</v>
      </c>
      <c r="AU206" s="20" t="b">
        <f t="shared" si="20"/>
        <v>0</v>
      </c>
    </row>
    <row r="207" spans="1:47" ht="25" customHeight="1" x14ac:dyDescent="0.2">
      <c r="A207" s="4" t="s">
        <v>1173</v>
      </c>
      <c r="B207" s="4" t="s">
        <v>1173</v>
      </c>
      <c r="C207" s="10" t="s">
        <v>1174</v>
      </c>
      <c r="D207" s="4">
        <v>14</v>
      </c>
      <c r="E207" s="4">
        <v>14</v>
      </c>
      <c r="F207" s="4">
        <v>14</v>
      </c>
      <c r="G207" s="4">
        <v>1</v>
      </c>
      <c r="H207" s="4">
        <v>14</v>
      </c>
      <c r="I207" s="4">
        <v>14</v>
      </c>
      <c r="J207" s="4">
        <v>14</v>
      </c>
      <c r="K207" s="4" t="s">
        <v>1148</v>
      </c>
      <c r="L207" s="4" t="s">
        <v>1175</v>
      </c>
      <c r="M207" s="10" t="s">
        <v>1176</v>
      </c>
      <c r="N207" s="14">
        <v>2.2563565621589698</v>
      </c>
      <c r="O207" s="14">
        <v>1.9195354039071</v>
      </c>
      <c r="P207" s="14">
        <v>1.81470376085487</v>
      </c>
      <c r="Q207" s="14">
        <v>1.21411666691349</v>
      </c>
      <c r="R207" s="14">
        <v>1.07197425678215</v>
      </c>
      <c r="S207" s="14">
        <v>0.84431893355667897</v>
      </c>
      <c r="T207" s="14">
        <v>1.9968652423069799</v>
      </c>
      <c r="U207" s="14">
        <v>1.04346995241744</v>
      </c>
      <c r="V207" s="4">
        <v>0.230757940611268</v>
      </c>
      <c r="W207" s="4">
        <v>0.18653943932703901</v>
      </c>
      <c r="X207" s="14">
        <v>1.3267202140568222</v>
      </c>
      <c r="Y207" s="14">
        <v>0.71971921221736301</v>
      </c>
      <c r="Z207" s="14">
        <v>0.53079725527308919</v>
      </c>
      <c r="AA207" s="14">
        <v>-0.55154854986085289</v>
      </c>
      <c r="AB207" s="14">
        <v>-0.80770996739590961</v>
      </c>
      <c r="AC207" s="14">
        <v>-1.2179781642905139</v>
      </c>
      <c r="AD207" s="6">
        <v>5.7920354109649201E-3</v>
      </c>
      <c r="AE207" s="8">
        <v>6.3346112213646597E-2</v>
      </c>
      <c r="AF207" s="13">
        <v>-0.95339528988954303</v>
      </c>
      <c r="AG207" s="8">
        <v>1</v>
      </c>
      <c r="AH207" s="8">
        <v>1</v>
      </c>
      <c r="AI207" s="4">
        <v>1</v>
      </c>
      <c r="AJ207" s="4" t="str">
        <f t="shared" si="21"/>
        <v>-</v>
      </c>
      <c r="AK207" s="4" t="str">
        <f t="shared" si="22"/>
        <v>+</v>
      </c>
      <c r="AL207" s="4" t="b">
        <v>0</v>
      </c>
      <c r="AM207" s="4" t="b">
        <v>0</v>
      </c>
      <c r="AN207" s="4" t="b">
        <v>0</v>
      </c>
      <c r="AO207" s="4" t="b">
        <v>0</v>
      </c>
      <c r="AP207" s="4" t="b">
        <v>0</v>
      </c>
      <c r="AQ207" s="15" t="b">
        <v>0</v>
      </c>
      <c r="AR207" s="16" t="b">
        <f t="shared" si="23"/>
        <v>1</v>
      </c>
      <c r="AS207" s="17" t="b">
        <f t="shared" si="24"/>
        <v>1</v>
      </c>
      <c r="AT207" s="16" t="b">
        <f t="shared" si="19"/>
        <v>0</v>
      </c>
      <c r="AU207" s="20" t="b">
        <f t="shared" si="20"/>
        <v>0</v>
      </c>
    </row>
    <row r="208" spans="1:47" ht="25" customHeight="1" x14ac:dyDescent="0.2">
      <c r="A208" s="4" t="s">
        <v>3268</v>
      </c>
      <c r="B208" s="4" t="s">
        <v>3268</v>
      </c>
      <c r="C208" s="10" t="s">
        <v>3269</v>
      </c>
      <c r="D208" s="4">
        <v>12</v>
      </c>
      <c r="E208" s="4">
        <v>12</v>
      </c>
      <c r="F208" s="4">
        <v>12</v>
      </c>
      <c r="G208" s="4">
        <v>1</v>
      </c>
      <c r="H208" s="4">
        <v>12</v>
      </c>
      <c r="I208" s="4">
        <v>12</v>
      </c>
      <c r="J208" s="4">
        <v>12</v>
      </c>
      <c r="K208" s="4" t="s">
        <v>3233</v>
      </c>
      <c r="L208" s="4" t="s">
        <v>3270</v>
      </c>
      <c r="M208" s="10" t="s">
        <v>3271</v>
      </c>
      <c r="N208" s="14">
        <v>3.3391653626252702</v>
      </c>
      <c r="O208" s="14">
        <v>2.8683857615913699</v>
      </c>
      <c r="P208" s="14">
        <v>2.9331134363570799</v>
      </c>
      <c r="Q208" s="14">
        <v>2.3863739383628699</v>
      </c>
      <c r="R208" s="14">
        <v>1.9934972584031001</v>
      </c>
      <c r="S208" s="14">
        <v>1.9011124734892599</v>
      </c>
      <c r="T208" s="14">
        <v>3.0468881868578999</v>
      </c>
      <c r="U208" s="14">
        <v>2.09366122341841</v>
      </c>
      <c r="V208" s="4">
        <v>0.25518009047739798</v>
      </c>
      <c r="W208" s="4">
        <v>0.25767088938898802</v>
      </c>
      <c r="X208" s="14">
        <v>1.348314937040928</v>
      </c>
      <c r="Y208" s="14">
        <v>0.52276300459490732</v>
      </c>
      <c r="Z208" s="14">
        <v>0.63626846844299267</v>
      </c>
      <c r="AA208" s="14">
        <v>-0.32248558148277129</v>
      </c>
      <c r="AB208" s="14">
        <v>-1.0114281389798823</v>
      </c>
      <c r="AC208" s="14">
        <v>-1.173432689616176</v>
      </c>
      <c r="AD208" s="7">
        <v>1.0398013946259299E-2</v>
      </c>
      <c r="AE208" s="8">
        <v>7.3258734621372196E-2</v>
      </c>
      <c r="AF208" s="13">
        <v>-0.95322696343949598</v>
      </c>
      <c r="AG208" s="8">
        <v>1</v>
      </c>
      <c r="AH208" s="8">
        <v>1</v>
      </c>
      <c r="AI208" s="4">
        <v>1</v>
      </c>
      <c r="AJ208" s="4" t="str">
        <f t="shared" si="21"/>
        <v>-</v>
      </c>
      <c r="AK208" s="4" t="str">
        <f t="shared" si="22"/>
        <v>+</v>
      </c>
      <c r="AL208" s="4" t="b">
        <v>0</v>
      </c>
      <c r="AM208" s="4" t="b">
        <v>0</v>
      </c>
      <c r="AN208" s="4" t="b">
        <v>0</v>
      </c>
      <c r="AO208" s="4" t="b">
        <v>0</v>
      </c>
      <c r="AP208" s="4" t="b">
        <v>0</v>
      </c>
      <c r="AQ208" s="15" t="b">
        <v>0</v>
      </c>
      <c r="AR208" s="16" t="b">
        <f t="shared" si="23"/>
        <v>1</v>
      </c>
      <c r="AS208" s="17" t="b">
        <f t="shared" si="24"/>
        <v>1</v>
      </c>
      <c r="AT208" s="16" t="b">
        <f t="shared" si="19"/>
        <v>0</v>
      </c>
      <c r="AU208" s="20" t="b">
        <f t="shared" si="20"/>
        <v>0</v>
      </c>
    </row>
    <row r="209" spans="1:47" ht="25" customHeight="1" x14ac:dyDescent="0.2">
      <c r="A209" s="4" t="s">
        <v>2748</v>
      </c>
      <c r="B209" s="4" t="s">
        <v>2748</v>
      </c>
      <c r="C209" s="10" t="s">
        <v>2749</v>
      </c>
      <c r="D209" s="4">
        <v>18</v>
      </c>
      <c r="E209" s="4">
        <v>18</v>
      </c>
      <c r="F209" s="4">
        <v>18</v>
      </c>
      <c r="G209" s="4">
        <v>1</v>
      </c>
      <c r="H209" s="4">
        <v>18</v>
      </c>
      <c r="I209" s="4">
        <v>18</v>
      </c>
      <c r="J209" s="4">
        <v>18</v>
      </c>
      <c r="K209" s="4" t="s">
        <v>2720</v>
      </c>
      <c r="L209" s="4" t="s">
        <v>2750</v>
      </c>
      <c r="M209" s="10" t="s">
        <v>2751</v>
      </c>
      <c r="N209" s="14">
        <v>3.9645642156307499</v>
      </c>
      <c r="O209" s="14">
        <v>3.7375001786616102</v>
      </c>
      <c r="P209" s="14">
        <v>3.9190723432921302</v>
      </c>
      <c r="Q209" s="14">
        <v>3.1237006125061599</v>
      </c>
      <c r="R209" s="14">
        <v>2.59867715944771</v>
      </c>
      <c r="S209" s="14">
        <v>3.0459434840429802</v>
      </c>
      <c r="T209" s="14">
        <v>3.8737122458614999</v>
      </c>
      <c r="U209" s="14">
        <v>2.9227737519989501</v>
      </c>
      <c r="V209" s="4">
        <v>0.12013606057453401</v>
      </c>
      <c r="W209" s="4">
        <v>0.283355772367889</v>
      </c>
      <c r="X209" s="14">
        <v>1.0184999644241497</v>
      </c>
      <c r="Y209" s="14">
        <v>0.6101368186418743</v>
      </c>
      <c r="Z209" s="14">
        <v>0.93668514097745281</v>
      </c>
      <c r="AA209" s="14">
        <v>-0.49375054749837383</v>
      </c>
      <c r="AB209" s="14">
        <v>-1.4379785800932519</v>
      </c>
      <c r="AC209" s="14">
        <v>-0.63359279645185362</v>
      </c>
      <c r="AD209" s="7">
        <v>1.6670860854166501E-2</v>
      </c>
      <c r="AE209" s="8">
        <v>8.7296737580939698E-2</v>
      </c>
      <c r="AF209" s="13">
        <v>-0.95093849386254903</v>
      </c>
      <c r="AG209" s="8">
        <v>1</v>
      </c>
      <c r="AH209" s="8">
        <v>1</v>
      </c>
      <c r="AI209" s="4">
        <v>1</v>
      </c>
      <c r="AJ209" s="4" t="str">
        <f t="shared" si="21"/>
        <v>-</v>
      </c>
      <c r="AK209" s="4" t="str">
        <f t="shared" si="22"/>
        <v>+</v>
      </c>
      <c r="AL209" s="4" t="b">
        <v>0</v>
      </c>
      <c r="AM209" s="4" t="b">
        <v>0</v>
      </c>
      <c r="AN209" s="4" t="b">
        <v>0</v>
      </c>
      <c r="AO209" s="4" t="b">
        <v>0</v>
      </c>
      <c r="AP209" s="4" t="b">
        <v>0</v>
      </c>
      <c r="AQ209" s="15" t="b">
        <v>0</v>
      </c>
      <c r="AR209" s="16" t="b">
        <f t="shared" si="23"/>
        <v>1</v>
      </c>
      <c r="AS209" s="17" t="b">
        <f t="shared" si="24"/>
        <v>1</v>
      </c>
      <c r="AT209" s="16" t="b">
        <f t="shared" si="19"/>
        <v>0</v>
      </c>
      <c r="AU209" s="20" t="b">
        <f t="shared" si="20"/>
        <v>0</v>
      </c>
    </row>
    <row r="210" spans="1:47" ht="25" customHeight="1" x14ac:dyDescent="0.2">
      <c r="A210" s="4" t="s">
        <v>4051</v>
      </c>
      <c r="B210" s="4" t="s">
        <v>4052</v>
      </c>
      <c r="C210" s="10" t="s">
        <v>4054</v>
      </c>
      <c r="D210" s="4" t="s">
        <v>4053</v>
      </c>
      <c r="E210" s="4" t="s">
        <v>4053</v>
      </c>
      <c r="F210" s="4" t="s">
        <v>4053</v>
      </c>
      <c r="G210" s="4">
        <v>2</v>
      </c>
      <c r="H210" s="4">
        <v>30</v>
      </c>
      <c r="I210" s="4">
        <v>30</v>
      </c>
      <c r="J210" s="4">
        <v>30</v>
      </c>
      <c r="K210" s="4" t="s">
        <v>4034</v>
      </c>
      <c r="L210" s="4" t="s">
        <v>4055</v>
      </c>
      <c r="M210" s="10" t="s">
        <v>4056</v>
      </c>
      <c r="N210" s="14">
        <v>2.3575971120704602</v>
      </c>
      <c r="O210" s="14">
        <v>2.0750665841528799</v>
      </c>
      <c r="P210" s="14">
        <v>1.7484129427648401</v>
      </c>
      <c r="Q210" s="14">
        <v>1.0237296974396199</v>
      </c>
      <c r="R210" s="14">
        <v>1.2681609084986201</v>
      </c>
      <c r="S210" s="14">
        <v>1.05185915989226</v>
      </c>
      <c r="T210" s="14">
        <v>2.0603588796627301</v>
      </c>
      <c r="U210" s="14">
        <v>1.11458325527684</v>
      </c>
      <c r="V210" s="4">
        <v>0.30485828750695099</v>
      </c>
      <c r="W210" s="4">
        <v>0.13374374131637801</v>
      </c>
      <c r="X210" s="14">
        <v>1.3772515055906009</v>
      </c>
      <c r="Y210" s="14">
        <v>0.87198928562301625</v>
      </c>
      <c r="Z210" s="14">
        <v>0.28781969083726838</v>
      </c>
      <c r="AA210" s="14">
        <v>-1.0081643856627731</v>
      </c>
      <c r="AB210" s="14">
        <v>-0.5710369104857772</v>
      </c>
      <c r="AC210" s="14">
        <v>-0.95785918590233565</v>
      </c>
      <c r="AD210" s="7">
        <v>1.97892129716058E-2</v>
      </c>
      <c r="AE210" s="8">
        <v>9.8311795211503406E-2</v>
      </c>
      <c r="AF210" s="13">
        <v>-0.94577562438589102</v>
      </c>
      <c r="AG210" s="8">
        <v>1</v>
      </c>
      <c r="AH210" s="8">
        <v>1</v>
      </c>
      <c r="AI210" s="4">
        <v>1</v>
      </c>
      <c r="AJ210" s="4" t="str">
        <f t="shared" si="21"/>
        <v>-</v>
      </c>
      <c r="AK210" s="4" t="str">
        <f t="shared" si="22"/>
        <v>+</v>
      </c>
      <c r="AL210" s="4" t="b">
        <v>0</v>
      </c>
      <c r="AM210" s="4" t="b">
        <v>0</v>
      </c>
      <c r="AN210" s="4" t="b">
        <v>0</v>
      </c>
      <c r="AO210" s="4" t="b">
        <v>0</v>
      </c>
      <c r="AP210" s="4" t="b">
        <v>0</v>
      </c>
      <c r="AQ210" s="15" t="b">
        <v>0</v>
      </c>
      <c r="AR210" s="16" t="b">
        <f t="shared" si="23"/>
        <v>1</v>
      </c>
      <c r="AS210" s="17" t="b">
        <f t="shared" si="24"/>
        <v>1</v>
      </c>
      <c r="AT210" s="16" t="b">
        <f t="shared" si="19"/>
        <v>0</v>
      </c>
      <c r="AU210" s="20" t="b">
        <f t="shared" si="20"/>
        <v>0</v>
      </c>
    </row>
    <row r="211" spans="1:47" ht="25" customHeight="1" x14ac:dyDescent="0.2">
      <c r="A211" s="4" t="s">
        <v>4676</v>
      </c>
      <c r="B211" s="4" t="s">
        <v>4676</v>
      </c>
      <c r="C211" s="10" t="s">
        <v>4677</v>
      </c>
      <c r="D211" s="4">
        <v>6</v>
      </c>
      <c r="E211" s="4">
        <v>6</v>
      </c>
      <c r="F211" s="4">
        <v>6</v>
      </c>
      <c r="G211" s="4">
        <v>1</v>
      </c>
      <c r="H211" s="4">
        <v>6</v>
      </c>
      <c r="I211" s="4">
        <v>6</v>
      </c>
      <c r="J211" s="4">
        <v>6</v>
      </c>
      <c r="K211" s="4" t="s">
        <v>4668</v>
      </c>
      <c r="L211" s="4" t="s">
        <v>4678</v>
      </c>
      <c r="M211" s="10" t="s">
        <v>4679</v>
      </c>
      <c r="N211" s="14">
        <v>0.88037019554318596</v>
      </c>
      <c r="O211" s="14">
        <v>0.55332933083616398</v>
      </c>
      <c r="P211" s="14" t="s">
        <v>17</v>
      </c>
      <c r="Q211" s="14">
        <v>-0.496621815404936</v>
      </c>
      <c r="R211" s="14">
        <v>7.0808501420796005E-2</v>
      </c>
      <c r="S211" s="14">
        <v>-0.25159611762738299</v>
      </c>
      <c r="T211" s="14">
        <v>0.71684976318967497</v>
      </c>
      <c r="U211" s="14">
        <v>-0.22580314387050701</v>
      </c>
      <c r="V211" s="4">
        <v>0.23125281315944801</v>
      </c>
      <c r="W211" s="4">
        <v>0.28459312928223501</v>
      </c>
      <c r="X211" s="14">
        <v>1.2880062783099171</v>
      </c>
      <c r="Y211" s="14">
        <v>0.71027530558521201</v>
      </c>
      <c r="Z211" s="14" t="s">
        <v>8269</v>
      </c>
      <c r="AA211" s="14">
        <v>-1.1445060458972705</v>
      </c>
      <c r="AB211" s="14">
        <v>-0.14211734078271024</v>
      </c>
      <c r="AC211" s="14">
        <v>-0.71165819721514856</v>
      </c>
      <c r="AD211" s="7">
        <v>3.3231895139839103E-2</v>
      </c>
      <c r="AE211" s="8">
        <v>0.127831674069811</v>
      </c>
      <c r="AF211" s="13">
        <v>-0.94265290706018201</v>
      </c>
      <c r="AG211" s="8">
        <v>0.207662279590489</v>
      </c>
      <c r="AH211" s="8">
        <v>0.58802861582532895</v>
      </c>
      <c r="AI211" s="4">
        <v>1</v>
      </c>
      <c r="AJ211" s="4" t="str">
        <f t="shared" si="21"/>
        <v>-</v>
      </c>
      <c r="AK211" s="4" t="str">
        <f t="shared" si="22"/>
        <v>+</v>
      </c>
      <c r="AL211" s="4" t="b">
        <v>0</v>
      </c>
      <c r="AM211" s="4" t="b">
        <v>0</v>
      </c>
      <c r="AN211" s="4" t="b">
        <v>1</v>
      </c>
      <c r="AO211" s="4" t="b">
        <v>0</v>
      </c>
      <c r="AP211" s="4" t="b">
        <v>0</v>
      </c>
      <c r="AQ211" s="15" t="b">
        <v>0</v>
      </c>
      <c r="AR211" s="16" t="b">
        <f t="shared" si="23"/>
        <v>1</v>
      </c>
      <c r="AS211" s="17" t="b">
        <f t="shared" si="24"/>
        <v>1</v>
      </c>
      <c r="AT211" s="16" t="b">
        <f t="shared" si="19"/>
        <v>0</v>
      </c>
      <c r="AU211" s="20" t="b">
        <f t="shared" si="20"/>
        <v>0</v>
      </c>
    </row>
    <row r="212" spans="1:47" ht="25" customHeight="1" x14ac:dyDescent="0.2">
      <c r="A212" s="4" t="s">
        <v>1008</v>
      </c>
      <c r="B212" s="4" t="s">
        <v>1008</v>
      </c>
      <c r="C212" s="10" t="s">
        <v>1009</v>
      </c>
      <c r="D212" s="4">
        <v>9</v>
      </c>
      <c r="E212" s="4">
        <v>9</v>
      </c>
      <c r="F212" s="4">
        <v>9</v>
      </c>
      <c r="G212" s="4">
        <v>1</v>
      </c>
      <c r="H212" s="4">
        <v>9</v>
      </c>
      <c r="I212" s="4">
        <v>9</v>
      </c>
      <c r="J212" s="4">
        <v>9</v>
      </c>
      <c r="K212" s="4" t="s">
        <v>987</v>
      </c>
      <c r="L212" s="4" t="s">
        <v>1010</v>
      </c>
      <c r="M212" s="10" t="s">
        <v>1011</v>
      </c>
      <c r="N212" s="14">
        <v>2.3355485434740899</v>
      </c>
      <c r="O212" s="14">
        <v>1.67892318697172</v>
      </c>
      <c r="P212" s="14">
        <v>1.81429189568362</v>
      </c>
      <c r="Q212" s="14">
        <v>1.02775791500535</v>
      </c>
      <c r="R212" s="14">
        <v>1.05659825057058</v>
      </c>
      <c r="S212" s="14">
        <v>0.91657317651919701</v>
      </c>
      <c r="T212" s="14">
        <v>1.94292120870981</v>
      </c>
      <c r="U212" s="14">
        <v>1.0003097806983701</v>
      </c>
      <c r="V212" s="4">
        <v>0.34669632220093899</v>
      </c>
      <c r="W212" s="4">
        <v>7.3937848213712506E-2</v>
      </c>
      <c r="X212" s="14">
        <v>1.5348754590458302</v>
      </c>
      <c r="Y212" s="14">
        <v>0.36830572668336198</v>
      </c>
      <c r="Z212" s="14">
        <v>0.60880365556851335</v>
      </c>
      <c r="AA212" s="14">
        <v>-0.78856354362298586</v>
      </c>
      <c r="AB212" s="14">
        <v>-0.73732540271294511</v>
      </c>
      <c r="AC212" s="14">
        <v>-0.98609589496177308</v>
      </c>
      <c r="AD212" s="7">
        <v>3.72687388370656E-2</v>
      </c>
      <c r="AE212" s="8">
        <v>0.136241851880782</v>
      </c>
      <c r="AF212" s="13">
        <v>-0.94261142801143805</v>
      </c>
      <c r="AG212" s="8">
        <v>1</v>
      </c>
      <c r="AH212" s="8">
        <v>1</v>
      </c>
      <c r="AI212" s="4">
        <v>1</v>
      </c>
      <c r="AJ212" s="4" t="str">
        <f t="shared" si="21"/>
        <v>-</v>
      </c>
      <c r="AK212" s="4" t="str">
        <f t="shared" si="22"/>
        <v>+</v>
      </c>
      <c r="AL212" s="4" t="b">
        <v>0</v>
      </c>
      <c r="AM212" s="4" t="b">
        <v>0</v>
      </c>
      <c r="AN212" s="4" t="b">
        <v>0</v>
      </c>
      <c r="AO212" s="4" t="b">
        <v>0</v>
      </c>
      <c r="AP212" s="4" t="b">
        <v>0</v>
      </c>
      <c r="AQ212" s="15" t="b">
        <v>0</v>
      </c>
      <c r="AR212" s="16" t="b">
        <f t="shared" si="23"/>
        <v>1</v>
      </c>
      <c r="AS212" s="17" t="b">
        <f t="shared" si="24"/>
        <v>1</v>
      </c>
      <c r="AT212" s="16" t="b">
        <f t="shared" si="19"/>
        <v>0</v>
      </c>
      <c r="AU212" s="20" t="b">
        <f t="shared" si="20"/>
        <v>0</v>
      </c>
    </row>
    <row r="213" spans="1:47" ht="25" customHeight="1" x14ac:dyDescent="0.2">
      <c r="A213" s="4" t="s">
        <v>4266</v>
      </c>
      <c r="B213" s="4" t="s">
        <v>4266</v>
      </c>
      <c r="C213" s="10" t="s">
        <v>4267</v>
      </c>
      <c r="D213" s="4">
        <v>6</v>
      </c>
      <c r="E213" s="4">
        <v>6</v>
      </c>
      <c r="F213" s="4">
        <v>6</v>
      </c>
      <c r="G213" s="4">
        <v>1</v>
      </c>
      <c r="H213" s="4">
        <v>6</v>
      </c>
      <c r="I213" s="4">
        <v>6</v>
      </c>
      <c r="J213" s="4">
        <v>6</v>
      </c>
      <c r="K213" s="4" t="s">
        <v>4252</v>
      </c>
      <c r="L213" s="4" t="s">
        <v>4268</v>
      </c>
      <c r="M213" s="10" t="s">
        <v>4269</v>
      </c>
      <c r="N213" s="14">
        <v>-0.84923496979949697</v>
      </c>
      <c r="O213" s="14">
        <v>-0.67517564120220197</v>
      </c>
      <c r="P213" s="14" t="s">
        <v>17</v>
      </c>
      <c r="Q213" s="14">
        <v>-1.55522069644359</v>
      </c>
      <c r="R213" s="14">
        <v>-1.86443951892695</v>
      </c>
      <c r="S213" s="14">
        <v>-1.66314382002912</v>
      </c>
      <c r="T213" s="14">
        <v>-0.76220530550084897</v>
      </c>
      <c r="U213" s="14">
        <v>-1.6942680117998901</v>
      </c>
      <c r="V213" s="4">
        <v>0.123078531579925</v>
      </c>
      <c r="W213" s="4">
        <v>0.15694141113656401</v>
      </c>
      <c r="X213" s="14">
        <v>0.89765484438656007</v>
      </c>
      <c r="Y213" s="14">
        <v>1.2285370254023911</v>
      </c>
      <c r="Z213" s="14" t="s">
        <v>8269</v>
      </c>
      <c r="AA213" s="14">
        <v>-0.44440535359626765</v>
      </c>
      <c r="AB213" s="14">
        <v>-1.0322221584694959</v>
      </c>
      <c r="AC213" s="14">
        <v>-0.64956435772318699</v>
      </c>
      <c r="AD213" s="6">
        <v>6.8960244831708E-3</v>
      </c>
      <c r="AE213" s="8">
        <v>6.4801091098922306E-2</v>
      </c>
      <c r="AF213" s="13">
        <v>-0.93206270629903798</v>
      </c>
      <c r="AG213" s="8">
        <v>0.207662279590489</v>
      </c>
      <c r="AH213" s="8">
        <v>0.58802861582532895</v>
      </c>
      <c r="AI213" s="4">
        <v>1</v>
      </c>
      <c r="AJ213" s="4" t="str">
        <f t="shared" si="21"/>
        <v>-</v>
      </c>
      <c r="AK213" s="4" t="str">
        <f t="shared" si="22"/>
        <v>+</v>
      </c>
      <c r="AL213" s="4" t="b">
        <v>0</v>
      </c>
      <c r="AM213" s="4" t="b">
        <v>0</v>
      </c>
      <c r="AN213" s="4" t="b">
        <v>1</v>
      </c>
      <c r="AO213" s="4" t="b">
        <v>0</v>
      </c>
      <c r="AP213" s="4" t="b">
        <v>0</v>
      </c>
      <c r="AQ213" s="15" t="b">
        <v>0</v>
      </c>
      <c r="AR213" s="16" t="b">
        <f t="shared" si="23"/>
        <v>1</v>
      </c>
      <c r="AS213" s="17" t="b">
        <f t="shared" si="24"/>
        <v>1</v>
      </c>
      <c r="AT213" s="16" t="b">
        <f t="shared" si="19"/>
        <v>0</v>
      </c>
      <c r="AU213" s="20" t="b">
        <f t="shared" si="20"/>
        <v>0</v>
      </c>
    </row>
    <row r="214" spans="1:47" ht="25" customHeight="1" x14ac:dyDescent="0.2">
      <c r="A214" s="4" t="s">
        <v>929</v>
      </c>
      <c r="B214" s="4" t="s">
        <v>929</v>
      </c>
      <c r="C214" s="10" t="s">
        <v>930</v>
      </c>
      <c r="D214" s="4">
        <v>21</v>
      </c>
      <c r="E214" s="4">
        <v>21</v>
      </c>
      <c r="F214" s="4">
        <v>21</v>
      </c>
      <c r="G214" s="4">
        <v>1</v>
      </c>
      <c r="H214" s="4">
        <v>21</v>
      </c>
      <c r="I214" s="4">
        <v>21</v>
      </c>
      <c r="J214" s="4">
        <v>21</v>
      </c>
      <c r="K214" s="4" t="s">
        <v>913</v>
      </c>
      <c r="L214" s="4" t="s">
        <v>931</v>
      </c>
      <c r="M214" s="10" t="s">
        <v>932</v>
      </c>
      <c r="N214" s="14">
        <v>5.4659294228685598</v>
      </c>
      <c r="O214" s="14">
        <v>5.1654778604149802</v>
      </c>
      <c r="P214" s="14">
        <v>5.2061711740673999</v>
      </c>
      <c r="Q214" s="14">
        <v>4.5157343371968199</v>
      </c>
      <c r="R214" s="14">
        <v>4.0883407147664403</v>
      </c>
      <c r="S214" s="14">
        <v>4.4889315707418502</v>
      </c>
      <c r="T214" s="14">
        <v>5.2791928191169797</v>
      </c>
      <c r="U214" s="14">
        <v>4.3643355409017</v>
      </c>
      <c r="V214" s="4">
        <v>0.16299357603755399</v>
      </c>
      <c r="W214" s="4">
        <v>0.23939393290659</v>
      </c>
      <c r="X214" s="14">
        <v>1.207395503964479</v>
      </c>
      <c r="Y214" s="14">
        <v>0.64424207448825288</v>
      </c>
      <c r="Z214" s="14">
        <v>0.72051586369063902</v>
      </c>
      <c r="AA214" s="14">
        <v>-0.57360911720527064</v>
      </c>
      <c r="AB214" s="14">
        <v>-1.3746972601405314</v>
      </c>
      <c r="AC214" s="14">
        <v>-0.62384706479756713</v>
      </c>
      <c r="AD214" s="6">
        <v>7.7644772745557103E-3</v>
      </c>
      <c r="AE214" s="8">
        <v>6.6633662201743202E-2</v>
      </c>
      <c r="AF214" s="13">
        <v>-0.91485727821527796</v>
      </c>
      <c r="AG214" s="8">
        <v>1</v>
      </c>
      <c r="AH214" s="8">
        <v>1</v>
      </c>
      <c r="AI214" s="4">
        <v>1</v>
      </c>
      <c r="AJ214" s="4" t="str">
        <f t="shared" si="21"/>
        <v>-</v>
      </c>
      <c r="AK214" s="4" t="str">
        <f t="shared" si="22"/>
        <v>+</v>
      </c>
      <c r="AL214" s="4" t="b">
        <v>0</v>
      </c>
      <c r="AM214" s="4" t="b">
        <v>0</v>
      </c>
      <c r="AN214" s="4" t="b">
        <v>0</v>
      </c>
      <c r="AO214" s="4" t="b">
        <v>0</v>
      </c>
      <c r="AP214" s="4" t="b">
        <v>0</v>
      </c>
      <c r="AQ214" s="15" t="b">
        <v>0</v>
      </c>
      <c r="AR214" s="16" t="b">
        <f t="shared" si="23"/>
        <v>1</v>
      </c>
      <c r="AS214" s="17" t="b">
        <f t="shared" si="24"/>
        <v>1</v>
      </c>
      <c r="AT214" s="16" t="b">
        <f t="shared" si="19"/>
        <v>0</v>
      </c>
      <c r="AU214" s="20" t="b">
        <f t="shared" si="20"/>
        <v>0</v>
      </c>
    </row>
    <row r="215" spans="1:47" ht="25" customHeight="1" x14ac:dyDescent="0.2">
      <c r="A215" s="4" t="s">
        <v>1381</v>
      </c>
      <c r="B215" s="4" t="s">
        <v>1381</v>
      </c>
      <c r="C215" s="10" t="s">
        <v>1382</v>
      </c>
      <c r="D215" s="4">
        <v>6</v>
      </c>
      <c r="E215" s="4">
        <v>6</v>
      </c>
      <c r="F215" s="4">
        <v>6</v>
      </c>
      <c r="G215" s="4">
        <v>1</v>
      </c>
      <c r="H215" s="4">
        <v>6</v>
      </c>
      <c r="I215" s="4">
        <v>6</v>
      </c>
      <c r="J215" s="4">
        <v>6</v>
      </c>
      <c r="K215" s="4" t="s">
        <v>1360</v>
      </c>
      <c r="L215" s="4" t="s">
        <v>1383</v>
      </c>
      <c r="M215" s="10" t="s">
        <v>1384</v>
      </c>
      <c r="N215" s="14">
        <v>-1.5367632264736999</v>
      </c>
      <c r="O215" s="14">
        <v>-1.0811012812535501</v>
      </c>
      <c r="P215" s="14">
        <v>-1.04711900772703</v>
      </c>
      <c r="Q215" s="14">
        <v>-2.2898934699030198</v>
      </c>
      <c r="R215" s="14">
        <v>-1.9669869519315599</v>
      </c>
      <c r="S215" s="14" t="s">
        <v>17</v>
      </c>
      <c r="T215" s="14">
        <v>-1.2216611718180901</v>
      </c>
      <c r="U215" s="14">
        <v>-2.1284402109172902</v>
      </c>
      <c r="V215" s="4">
        <v>0.273414844813966</v>
      </c>
      <c r="W215" s="4">
        <v>0.228329388546958</v>
      </c>
      <c r="X215" s="14">
        <v>8.7348040842073121E-2</v>
      </c>
      <c r="Y215" s="14">
        <v>0.92333932869670632</v>
      </c>
      <c r="Z215" s="14">
        <v>0.98568573464012643</v>
      </c>
      <c r="AA215" s="14">
        <v>-1.2944007067356049</v>
      </c>
      <c r="AB215" s="14">
        <v>-0.70197239744330053</v>
      </c>
      <c r="AC215" s="14" t="s">
        <v>8269</v>
      </c>
      <c r="AD215" s="7">
        <v>3.54081847263251E-2</v>
      </c>
      <c r="AE215" s="8">
        <v>0.131298292645464</v>
      </c>
      <c r="AF215" s="13">
        <v>-0.90677903909919699</v>
      </c>
      <c r="AG215" s="8">
        <v>0.207662279590489</v>
      </c>
      <c r="AH215" s="8">
        <v>0.58802861582532895</v>
      </c>
      <c r="AI215" s="4">
        <v>-1</v>
      </c>
      <c r="AJ215" s="4" t="str">
        <f t="shared" si="21"/>
        <v>-</v>
      </c>
      <c r="AK215" s="4" t="str">
        <f t="shared" si="22"/>
        <v>+</v>
      </c>
      <c r="AL215" s="4" t="b">
        <v>0</v>
      </c>
      <c r="AM215" s="4" t="b">
        <v>0</v>
      </c>
      <c r="AN215" s="4" t="b">
        <v>0</v>
      </c>
      <c r="AO215" s="4" t="b">
        <v>0</v>
      </c>
      <c r="AP215" s="4" t="b">
        <v>0</v>
      </c>
      <c r="AQ215" s="15" t="b">
        <v>1</v>
      </c>
      <c r="AR215" s="16" t="b">
        <f t="shared" si="23"/>
        <v>1</v>
      </c>
      <c r="AS215" s="17" t="b">
        <f t="shared" si="24"/>
        <v>1</v>
      </c>
      <c r="AT215" s="16" t="b">
        <f t="shared" si="19"/>
        <v>0</v>
      </c>
      <c r="AU215" s="20" t="b">
        <f t="shared" si="20"/>
        <v>0</v>
      </c>
    </row>
    <row r="216" spans="1:47" ht="25" customHeight="1" x14ac:dyDescent="0.2">
      <c r="A216" s="4" t="s">
        <v>2309</v>
      </c>
      <c r="B216" s="4" t="s">
        <v>2309</v>
      </c>
      <c r="C216" s="10" t="s">
        <v>2310</v>
      </c>
      <c r="D216" s="4">
        <v>19</v>
      </c>
      <c r="E216" s="4">
        <v>19</v>
      </c>
      <c r="F216" s="4">
        <v>19</v>
      </c>
      <c r="G216" s="4">
        <v>1</v>
      </c>
      <c r="H216" s="4">
        <v>19</v>
      </c>
      <c r="I216" s="4">
        <v>19</v>
      </c>
      <c r="J216" s="4">
        <v>19</v>
      </c>
      <c r="K216" s="4" t="s">
        <v>2313</v>
      </c>
      <c r="L216" s="4" t="s">
        <v>2311</v>
      </c>
      <c r="M216" s="10" t="s">
        <v>2312</v>
      </c>
      <c r="N216" s="14">
        <v>2.58394934901201</v>
      </c>
      <c r="O216" s="14">
        <v>2.4965190731206102</v>
      </c>
      <c r="P216" s="14">
        <v>2.4902855212439499</v>
      </c>
      <c r="Q216" s="14">
        <v>1.7790868249751599</v>
      </c>
      <c r="R216" s="14">
        <v>1.46638143482019</v>
      </c>
      <c r="S216" s="14">
        <v>1.60887920096157</v>
      </c>
      <c r="T216" s="14">
        <v>2.5235846477921902</v>
      </c>
      <c r="U216" s="14">
        <v>1.61811582025231</v>
      </c>
      <c r="V216" s="4">
        <v>5.2370193404915603E-2</v>
      </c>
      <c r="W216" s="4">
        <v>0.156557183194942</v>
      </c>
      <c r="X216" s="14">
        <v>1.012395660392738</v>
      </c>
      <c r="Y216" s="14">
        <v>0.8398870176889609</v>
      </c>
      <c r="Z216" s="14">
        <v>0.82758759895211542</v>
      </c>
      <c r="AA216" s="14">
        <v>-0.57567826673518541</v>
      </c>
      <c r="AB216" s="14">
        <v>-1.1926771480928868</v>
      </c>
      <c r="AC216" s="14">
        <v>-0.91151486220574207</v>
      </c>
      <c r="AD216" s="6">
        <v>5.4888102543682203E-3</v>
      </c>
      <c r="AE216" s="8">
        <v>6.2965482189872704E-2</v>
      </c>
      <c r="AF216" s="13">
        <v>-0.90546882753988001</v>
      </c>
      <c r="AG216" s="8">
        <v>1</v>
      </c>
      <c r="AH216" s="8">
        <v>1</v>
      </c>
      <c r="AI216" s="4">
        <v>1</v>
      </c>
      <c r="AJ216" s="4" t="str">
        <f t="shared" si="21"/>
        <v>-</v>
      </c>
      <c r="AK216" s="4" t="str">
        <f t="shared" si="22"/>
        <v>+</v>
      </c>
      <c r="AL216" s="4" t="b">
        <v>0</v>
      </c>
      <c r="AM216" s="4" t="b">
        <v>0</v>
      </c>
      <c r="AN216" s="4" t="b">
        <v>0</v>
      </c>
      <c r="AO216" s="4" t="b">
        <v>0</v>
      </c>
      <c r="AP216" s="4" t="b">
        <v>0</v>
      </c>
      <c r="AQ216" s="15" t="b">
        <v>0</v>
      </c>
      <c r="AR216" s="16" t="b">
        <f t="shared" si="23"/>
        <v>1</v>
      </c>
      <c r="AS216" s="17" t="b">
        <f t="shared" si="24"/>
        <v>1</v>
      </c>
      <c r="AT216" s="16" t="b">
        <f t="shared" si="19"/>
        <v>0</v>
      </c>
      <c r="AU216" s="20" t="b">
        <f t="shared" si="20"/>
        <v>0</v>
      </c>
    </row>
    <row r="217" spans="1:47" ht="25" customHeight="1" x14ac:dyDescent="0.2">
      <c r="A217" s="4" t="s">
        <v>785</v>
      </c>
      <c r="B217" s="4" t="s">
        <v>786</v>
      </c>
      <c r="C217" s="10" t="s">
        <v>789</v>
      </c>
      <c r="D217" s="4" t="s">
        <v>787</v>
      </c>
      <c r="E217" s="4" t="s">
        <v>787</v>
      </c>
      <c r="F217" s="4" t="s">
        <v>788</v>
      </c>
      <c r="G217" s="4">
        <v>3</v>
      </c>
      <c r="H217" s="4">
        <v>34</v>
      </c>
      <c r="I217" s="4">
        <v>34</v>
      </c>
      <c r="J217" s="4">
        <v>17</v>
      </c>
      <c r="K217" s="4" t="s">
        <v>792</v>
      </c>
      <c r="L217" s="4" t="s">
        <v>790</v>
      </c>
      <c r="M217" s="10" t="s">
        <v>791</v>
      </c>
      <c r="N217" s="14">
        <v>3.6779603902632698</v>
      </c>
      <c r="O217" s="14">
        <v>3.5188048229359699</v>
      </c>
      <c r="P217" s="14">
        <v>3.14604517190579</v>
      </c>
      <c r="Q217" s="14">
        <v>2.7512618824177699</v>
      </c>
      <c r="R217" s="14">
        <v>2.4908575268163999</v>
      </c>
      <c r="S217" s="14">
        <v>2.4079962088209501</v>
      </c>
      <c r="T217" s="14">
        <v>3.44760346170168</v>
      </c>
      <c r="U217" s="14">
        <v>2.5500385393517</v>
      </c>
      <c r="V217" s="4">
        <v>0.27301222547952197</v>
      </c>
      <c r="W217" s="4">
        <v>0.17912181567580601</v>
      </c>
      <c r="X217" s="14">
        <v>1.2736315004387488</v>
      </c>
      <c r="Y217" s="14">
        <v>0.97515736231391714</v>
      </c>
      <c r="Z217" s="14">
        <v>0.27609846392084997</v>
      </c>
      <c r="AA217" s="14">
        <v>-0.46426270631520306</v>
      </c>
      <c r="AB217" s="14">
        <v>-0.95261486959349695</v>
      </c>
      <c r="AC217" s="14">
        <v>-1.108009750764815</v>
      </c>
      <c r="AD217" s="7">
        <v>1.2701545909912199E-2</v>
      </c>
      <c r="AE217" s="8">
        <v>7.8749584641455705E-2</v>
      </c>
      <c r="AF217" s="13">
        <v>-0.89756492234997298</v>
      </c>
      <c r="AG217" s="8">
        <v>1</v>
      </c>
      <c r="AH217" s="8">
        <v>1</v>
      </c>
      <c r="AI217" s="4">
        <v>1</v>
      </c>
      <c r="AJ217" s="4" t="str">
        <f t="shared" si="21"/>
        <v>-</v>
      </c>
      <c r="AK217" s="4" t="str">
        <f t="shared" si="22"/>
        <v>+</v>
      </c>
      <c r="AL217" s="4" t="b">
        <v>0</v>
      </c>
      <c r="AM217" s="4" t="b">
        <v>0</v>
      </c>
      <c r="AN217" s="4" t="b">
        <v>0</v>
      </c>
      <c r="AO217" s="4" t="b">
        <v>0</v>
      </c>
      <c r="AP217" s="4" t="b">
        <v>0</v>
      </c>
      <c r="AQ217" s="15" t="b">
        <v>0</v>
      </c>
      <c r="AR217" s="16" t="b">
        <f t="shared" si="23"/>
        <v>1</v>
      </c>
      <c r="AS217" s="17" t="b">
        <f t="shared" si="24"/>
        <v>1</v>
      </c>
      <c r="AT217" s="16" t="b">
        <f t="shared" si="19"/>
        <v>0</v>
      </c>
      <c r="AU217" s="20" t="b">
        <f t="shared" si="20"/>
        <v>0</v>
      </c>
    </row>
    <row r="218" spans="1:47" ht="25" customHeight="1" x14ac:dyDescent="0.2">
      <c r="A218" s="4" t="s">
        <v>2304</v>
      </c>
      <c r="B218" s="4" t="s">
        <v>2304</v>
      </c>
      <c r="C218" s="10" t="s">
        <v>2305</v>
      </c>
      <c r="D218" s="4">
        <v>4</v>
      </c>
      <c r="E218" s="4">
        <v>4</v>
      </c>
      <c r="F218" s="4">
        <v>4</v>
      </c>
      <c r="G218" s="4">
        <v>1</v>
      </c>
      <c r="H218" s="4">
        <v>4</v>
      </c>
      <c r="I218" s="4">
        <v>4</v>
      </c>
      <c r="J218" s="4">
        <v>4</v>
      </c>
      <c r="K218" s="4" t="s">
        <v>2308</v>
      </c>
      <c r="L218" s="4" t="s">
        <v>2306</v>
      </c>
      <c r="M218" s="10" t="s">
        <v>2307</v>
      </c>
      <c r="N218" s="14">
        <v>-0.25110689545059001</v>
      </c>
      <c r="O218" s="14">
        <v>0.33402838721764599</v>
      </c>
      <c r="P218" s="14">
        <v>-5.8087078673601397E-2</v>
      </c>
      <c r="Q218" s="14">
        <v>-0.96738841238413498</v>
      </c>
      <c r="R218" s="14">
        <v>-0.80448693017633799</v>
      </c>
      <c r="S218" s="14" t="s">
        <v>17</v>
      </c>
      <c r="T218" s="14">
        <v>8.2781376978182698E-3</v>
      </c>
      <c r="U218" s="14">
        <v>-0.88593767128023704</v>
      </c>
      <c r="V218" s="4">
        <v>0.29815948955857202</v>
      </c>
      <c r="W218" s="4">
        <v>0.11518874273447301</v>
      </c>
      <c r="X218" s="14">
        <v>0.18328401692859803</v>
      </c>
      <c r="Y218" s="14">
        <v>1.2742762569183141</v>
      </c>
      <c r="Z218" s="14">
        <v>0.54317194114958411</v>
      </c>
      <c r="AA218" s="14">
        <v>-1.152232059044616</v>
      </c>
      <c r="AB218" s="14">
        <v>-0.84850015595188022</v>
      </c>
      <c r="AC218" s="14" t="s">
        <v>8269</v>
      </c>
      <c r="AD218" s="7">
        <v>2.26066756052258E-2</v>
      </c>
      <c r="AE218" s="8">
        <v>0.106591030766294</v>
      </c>
      <c r="AF218" s="13">
        <v>-0.89421580897805497</v>
      </c>
      <c r="AG218" s="8">
        <v>0.207662279590489</v>
      </c>
      <c r="AH218" s="8">
        <v>0.58802861582532895</v>
      </c>
      <c r="AI218" s="4">
        <v>-1</v>
      </c>
      <c r="AJ218" s="4" t="str">
        <f t="shared" si="21"/>
        <v>-</v>
      </c>
      <c r="AK218" s="4" t="str">
        <f t="shared" si="22"/>
        <v>+</v>
      </c>
      <c r="AL218" s="4" t="b">
        <v>0</v>
      </c>
      <c r="AM218" s="4" t="b">
        <v>0</v>
      </c>
      <c r="AN218" s="4" t="b">
        <v>0</v>
      </c>
      <c r="AO218" s="4" t="b">
        <v>0</v>
      </c>
      <c r="AP218" s="4" t="b">
        <v>0</v>
      </c>
      <c r="AQ218" s="15" t="b">
        <v>1</v>
      </c>
      <c r="AR218" s="16" t="b">
        <f t="shared" si="23"/>
        <v>1</v>
      </c>
      <c r="AS218" s="17" t="b">
        <f t="shared" si="24"/>
        <v>1</v>
      </c>
      <c r="AT218" s="16" t="b">
        <f t="shared" si="19"/>
        <v>0</v>
      </c>
      <c r="AU218" s="20" t="b">
        <f t="shared" si="20"/>
        <v>0</v>
      </c>
    </row>
    <row r="219" spans="1:47" ht="25" customHeight="1" x14ac:dyDescent="0.2">
      <c r="A219" s="4" t="s">
        <v>933</v>
      </c>
      <c r="B219" s="4" t="s">
        <v>934</v>
      </c>
      <c r="C219" s="10" t="s">
        <v>938</v>
      </c>
      <c r="D219" s="4" t="s">
        <v>935</v>
      </c>
      <c r="E219" s="4" t="s">
        <v>936</v>
      </c>
      <c r="F219" s="4" t="s">
        <v>937</v>
      </c>
      <c r="G219" s="4">
        <v>4</v>
      </c>
      <c r="H219" s="4">
        <v>44</v>
      </c>
      <c r="I219" s="4">
        <v>25</v>
      </c>
      <c r="J219" s="4">
        <v>23</v>
      </c>
      <c r="K219" s="4" t="s">
        <v>918</v>
      </c>
      <c r="L219" s="4" t="s">
        <v>939</v>
      </c>
      <c r="M219" s="10" t="s">
        <v>940</v>
      </c>
      <c r="N219" s="14">
        <v>3.6914757424677802</v>
      </c>
      <c r="O219" s="14">
        <v>3.6273973843730101</v>
      </c>
      <c r="P219" s="14">
        <v>3.4412040281093002</v>
      </c>
      <c r="Q219" s="14">
        <v>2.9136992443046901</v>
      </c>
      <c r="R219" s="14">
        <v>2.5455121079809699</v>
      </c>
      <c r="S219" s="14">
        <v>2.7174831236061801</v>
      </c>
      <c r="T219" s="14">
        <v>3.5866923849833601</v>
      </c>
      <c r="U219" s="14">
        <v>2.7255648252972802</v>
      </c>
      <c r="V219" s="4">
        <v>0.13000636708818</v>
      </c>
      <c r="W219" s="4">
        <v>0.18422656503672999</v>
      </c>
      <c r="X219" s="14">
        <v>1.0864565537062851</v>
      </c>
      <c r="Y219" s="14">
        <v>0.95641317204117071</v>
      </c>
      <c r="Z219" s="14">
        <v>0.57854434999208537</v>
      </c>
      <c r="AA219" s="14">
        <v>-0.49199659347312169</v>
      </c>
      <c r="AB219" s="14">
        <v>-1.2392114366237128</v>
      </c>
      <c r="AC219" s="14">
        <v>-0.89020604564270045</v>
      </c>
      <c r="AD219" s="6">
        <v>3.9098995207086798E-3</v>
      </c>
      <c r="AE219" s="8">
        <v>5.2885730518948799E-2</v>
      </c>
      <c r="AF219" s="13">
        <v>-0.86112755968608101</v>
      </c>
      <c r="AG219" s="8">
        <v>1</v>
      </c>
      <c r="AH219" s="8">
        <v>1</v>
      </c>
      <c r="AI219" s="4">
        <v>1</v>
      </c>
      <c r="AJ219" s="4" t="str">
        <f t="shared" si="21"/>
        <v>-</v>
      </c>
      <c r="AK219" s="4" t="str">
        <f t="shared" si="22"/>
        <v>+</v>
      </c>
      <c r="AL219" s="4" t="b">
        <v>0</v>
      </c>
      <c r="AM219" s="4" t="b">
        <v>0</v>
      </c>
      <c r="AN219" s="4" t="b">
        <v>0</v>
      </c>
      <c r="AO219" s="4" t="b">
        <v>0</v>
      </c>
      <c r="AP219" s="4" t="b">
        <v>0</v>
      </c>
      <c r="AQ219" s="15" t="b">
        <v>0</v>
      </c>
      <c r="AR219" s="16" t="b">
        <f t="shared" si="23"/>
        <v>1</v>
      </c>
      <c r="AS219" s="17" t="b">
        <f t="shared" si="24"/>
        <v>1</v>
      </c>
      <c r="AT219" s="16" t="b">
        <f t="shared" si="19"/>
        <v>0</v>
      </c>
      <c r="AU219" s="20" t="b">
        <f t="shared" si="20"/>
        <v>0</v>
      </c>
    </row>
    <row r="220" spans="1:47" ht="25" customHeight="1" x14ac:dyDescent="0.2">
      <c r="A220" s="4" t="s">
        <v>1667</v>
      </c>
      <c r="B220" s="4" t="s">
        <v>1667</v>
      </c>
      <c r="C220" s="10" t="s">
        <v>1668</v>
      </c>
      <c r="D220" s="4">
        <v>10</v>
      </c>
      <c r="E220" s="4">
        <v>10</v>
      </c>
      <c r="F220" s="4">
        <v>10</v>
      </c>
      <c r="G220" s="4">
        <v>1</v>
      </c>
      <c r="H220" s="4">
        <v>10</v>
      </c>
      <c r="I220" s="4">
        <v>10</v>
      </c>
      <c r="J220" s="4">
        <v>10</v>
      </c>
      <c r="K220" s="4" t="s">
        <v>1671</v>
      </c>
      <c r="L220" s="4" t="s">
        <v>1669</v>
      </c>
      <c r="M220" s="10" t="s">
        <v>1670</v>
      </c>
      <c r="N220" s="14">
        <v>2.4565431318910602</v>
      </c>
      <c r="O220" s="14">
        <v>2.54713546565511</v>
      </c>
      <c r="P220" s="14">
        <v>2.8796574760430902</v>
      </c>
      <c r="Q220" s="14">
        <v>1.8924174481226801</v>
      </c>
      <c r="R220" s="14">
        <v>1.4814020360034399</v>
      </c>
      <c r="S220" s="14">
        <v>1.9514533645330501</v>
      </c>
      <c r="T220" s="14">
        <v>2.6277786911964198</v>
      </c>
      <c r="U220" s="14">
        <v>1.77509094955306</v>
      </c>
      <c r="V220" s="4">
        <v>0.22278674652250199</v>
      </c>
      <c r="W220" s="4">
        <v>0.25604920096159201</v>
      </c>
      <c r="X220" s="14">
        <v>0.49631500721395294</v>
      </c>
      <c r="Y220" s="14">
        <v>0.67256302719567929</v>
      </c>
      <c r="Z220" s="14">
        <v>1.3194869278854044</v>
      </c>
      <c r="AA220" s="14">
        <v>-0.60119546253476075</v>
      </c>
      <c r="AB220" s="14">
        <v>-1.400828826177462</v>
      </c>
      <c r="AC220" s="14">
        <v>-0.4863406735828123</v>
      </c>
      <c r="AD220" s="7">
        <v>1.26597123923207E-2</v>
      </c>
      <c r="AE220" s="8">
        <v>7.8749584641455705E-2</v>
      </c>
      <c r="AF220" s="13">
        <v>-0.85268774164336403</v>
      </c>
      <c r="AG220" s="8">
        <v>1</v>
      </c>
      <c r="AH220" s="8">
        <v>1</v>
      </c>
      <c r="AI220" s="4">
        <v>1</v>
      </c>
      <c r="AJ220" s="4" t="str">
        <f t="shared" si="21"/>
        <v>-</v>
      </c>
      <c r="AK220" s="4" t="str">
        <f t="shared" si="22"/>
        <v>+</v>
      </c>
      <c r="AL220" s="4" t="b">
        <v>0</v>
      </c>
      <c r="AM220" s="4" t="b">
        <v>0</v>
      </c>
      <c r="AN220" s="4" t="b">
        <v>0</v>
      </c>
      <c r="AO220" s="4" t="b">
        <v>0</v>
      </c>
      <c r="AP220" s="4" t="b">
        <v>0</v>
      </c>
      <c r="AQ220" s="15" t="b">
        <v>0</v>
      </c>
      <c r="AR220" s="16" t="b">
        <f t="shared" si="23"/>
        <v>1</v>
      </c>
      <c r="AS220" s="17" t="b">
        <f t="shared" si="24"/>
        <v>1</v>
      </c>
      <c r="AT220" s="16" t="b">
        <f t="shared" si="19"/>
        <v>0</v>
      </c>
      <c r="AU220" s="20" t="b">
        <f t="shared" si="20"/>
        <v>0</v>
      </c>
    </row>
    <row r="221" spans="1:47" ht="25" customHeight="1" x14ac:dyDescent="0.2">
      <c r="A221" s="4" t="s">
        <v>2344</v>
      </c>
      <c r="B221" s="4" t="s">
        <v>2344</v>
      </c>
      <c r="C221" s="10" t="s">
        <v>2345</v>
      </c>
      <c r="D221" s="4">
        <v>19</v>
      </c>
      <c r="E221" s="4">
        <v>19</v>
      </c>
      <c r="F221" s="4">
        <v>19</v>
      </c>
      <c r="G221" s="4">
        <v>1</v>
      </c>
      <c r="H221" s="4">
        <v>19</v>
      </c>
      <c r="I221" s="4">
        <v>19</v>
      </c>
      <c r="J221" s="4">
        <v>19</v>
      </c>
      <c r="K221" s="4" t="s">
        <v>2322</v>
      </c>
      <c r="L221" s="4" t="s">
        <v>2346</v>
      </c>
      <c r="M221" s="10" t="s">
        <v>2347</v>
      </c>
      <c r="N221" s="14">
        <v>2.2975781207243702</v>
      </c>
      <c r="O221" s="14">
        <v>1.87332368440703</v>
      </c>
      <c r="P221" s="14">
        <v>2.4669801073220499</v>
      </c>
      <c r="Q221" s="14">
        <v>1.4099468504144601</v>
      </c>
      <c r="R221" s="14">
        <v>1.4135343078325699</v>
      </c>
      <c r="S221" s="14">
        <v>1.2804552904958899</v>
      </c>
      <c r="T221" s="14">
        <v>2.2126273041511499</v>
      </c>
      <c r="U221" s="14">
        <v>1.3679788162476401</v>
      </c>
      <c r="V221" s="4">
        <v>0.30580952902812902</v>
      </c>
      <c r="W221" s="4">
        <v>7.5818817800690594E-2</v>
      </c>
      <c r="X221" s="14">
        <v>1.0070523208368674</v>
      </c>
      <c r="Y221" s="14">
        <v>0.16481415861268778</v>
      </c>
      <c r="Z221" s="14">
        <v>1.3433524408960322</v>
      </c>
      <c r="AA221" s="14">
        <v>-0.75509054872957815</v>
      </c>
      <c r="AB221" s="14">
        <v>-0.74796865845751914</v>
      </c>
      <c r="AC221" s="14">
        <v>-1.0121597131584927</v>
      </c>
      <c r="AD221" s="7">
        <v>3.4632362730903997E-2</v>
      </c>
      <c r="AE221" s="8">
        <v>0.12944312816549799</v>
      </c>
      <c r="AF221" s="13">
        <v>-0.84464848790350899</v>
      </c>
      <c r="AG221" s="8">
        <v>1</v>
      </c>
      <c r="AH221" s="8">
        <v>1</v>
      </c>
      <c r="AI221" s="4">
        <v>1</v>
      </c>
      <c r="AJ221" s="4" t="str">
        <f t="shared" si="21"/>
        <v>-</v>
      </c>
      <c r="AK221" s="4" t="str">
        <f t="shared" si="22"/>
        <v>+</v>
      </c>
      <c r="AL221" s="4" t="b">
        <v>0</v>
      </c>
      <c r="AM221" s="4" t="b">
        <v>0</v>
      </c>
      <c r="AN221" s="4" t="b">
        <v>0</v>
      </c>
      <c r="AO221" s="4" t="b">
        <v>0</v>
      </c>
      <c r="AP221" s="4" t="b">
        <v>0</v>
      </c>
      <c r="AQ221" s="15" t="b">
        <v>0</v>
      </c>
      <c r="AR221" s="16" t="b">
        <f t="shared" si="23"/>
        <v>1</v>
      </c>
      <c r="AS221" s="17" t="b">
        <f t="shared" si="24"/>
        <v>1</v>
      </c>
      <c r="AT221" s="16" t="b">
        <f t="shared" si="19"/>
        <v>0</v>
      </c>
      <c r="AU221" s="20" t="b">
        <f t="shared" si="20"/>
        <v>0</v>
      </c>
    </row>
    <row r="222" spans="1:47" ht="25" customHeight="1" x14ac:dyDescent="0.2">
      <c r="A222" s="4" t="s">
        <v>1035</v>
      </c>
      <c r="B222" s="4" t="s">
        <v>1035</v>
      </c>
      <c r="C222" s="10" t="s">
        <v>1036</v>
      </c>
      <c r="D222" s="4">
        <v>11</v>
      </c>
      <c r="E222" s="4">
        <v>9</v>
      </c>
      <c r="F222" s="4">
        <v>9</v>
      </c>
      <c r="G222" s="4">
        <v>1</v>
      </c>
      <c r="H222" s="4">
        <v>11</v>
      </c>
      <c r="I222" s="4">
        <v>9</v>
      </c>
      <c r="J222" s="4">
        <v>9</v>
      </c>
      <c r="K222" s="4" t="s">
        <v>1020</v>
      </c>
      <c r="L222" s="4" t="s">
        <v>1037</v>
      </c>
      <c r="M222" s="10" t="s">
        <v>1038</v>
      </c>
      <c r="N222" s="14">
        <v>-0.20435346790258499</v>
      </c>
      <c r="O222" s="14">
        <v>-0.157708851364109</v>
      </c>
      <c r="P222" s="14">
        <v>-0.69834065565814296</v>
      </c>
      <c r="Q222" s="14" t="s">
        <v>17</v>
      </c>
      <c r="R222" s="14">
        <v>-1.0727560784496399</v>
      </c>
      <c r="S222" s="14">
        <v>-1.31861513742745</v>
      </c>
      <c r="T222" s="14">
        <v>-0.35346765830827898</v>
      </c>
      <c r="U222" s="14">
        <v>-1.1956856079385401</v>
      </c>
      <c r="V222" s="4">
        <v>0.29957798365169402</v>
      </c>
      <c r="W222" s="4">
        <v>0.17384860781935099</v>
      </c>
      <c r="X222" s="14">
        <v>0.94368550338188073</v>
      </c>
      <c r="Y222" s="14">
        <v>1.0342569526245384</v>
      </c>
      <c r="Z222" s="14">
        <v>-1.5506335303724951E-2</v>
      </c>
      <c r="AA222" s="14" t="s">
        <v>8269</v>
      </c>
      <c r="AB222" s="14">
        <v>-0.74252158331322904</v>
      </c>
      <c r="AC222" s="14">
        <v>-1.2199145373894658</v>
      </c>
      <c r="AD222" s="7">
        <v>2.8584393571395299E-2</v>
      </c>
      <c r="AE222" s="8">
        <v>0.1147818912841</v>
      </c>
      <c r="AF222" s="13">
        <v>-0.84221794963026397</v>
      </c>
      <c r="AG222" s="8">
        <v>0.207662279590489</v>
      </c>
      <c r="AH222" s="8">
        <v>0.58802861582532895</v>
      </c>
      <c r="AI222" s="4">
        <v>-1</v>
      </c>
      <c r="AJ222" s="4" t="str">
        <f t="shared" si="21"/>
        <v>-</v>
      </c>
      <c r="AK222" s="4" t="str">
        <f t="shared" si="22"/>
        <v>+</v>
      </c>
      <c r="AL222" s="4" t="b">
        <v>0</v>
      </c>
      <c r="AM222" s="4" t="b">
        <v>0</v>
      </c>
      <c r="AN222" s="4" t="b">
        <v>0</v>
      </c>
      <c r="AO222" s="4" t="b">
        <v>1</v>
      </c>
      <c r="AP222" s="4" t="b">
        <v>0</v>
      </c>
      <c r="AQ222" s="15" t="b">
        <v>0</v>
      </c>
      <c r="AR222" s="16" t="b">
        <f t="shared" si="23"/>
        <v>1</v>
      </c>
      <c r="AS222" s="17" t="b">
        <f t="shared" si="24"/>
        <v>1</v>
      </c>
      <c r="AT222" s="16" t="b">
        <f t="shared" si="19"/>
        <v>0</v>
      </c>
      <c r="AU222" s="20" t="b">
        <f t="shared" si="20"/>
        <v>0</v>
      </c>
    </row>
    <row r="223" spans="1:47" ht="25" customHeight="1" x14ac:dyDescent="0.2">
      <c r="A223" s="4" t="s">
        <v>156</v>
      </c>
      <c r="B223" s="4" t="s">
        <v>157</v>
      </c>
      <c r="C223" s="10" t="s">
        <v>159</v>
      </c>
      <c r="D223" s="4" t="s">
        <v>158</v>
      </c>
      <c r="E223" s="4" t="s">
        <v>158</v>
      </c>
      <c r="F223" s="4" t="s">
        <v>158</v>
      </c>
      <c r="G223" s="4">
        <v>2</v>
      </c>
      <c r="H223" s="4">
        <v>13</v>
      </c>
      <c r="I223" s="4">
        <v>13</v>
      </c>
      <c r="J223" s="4">
        <v>13</v>
      </c>
      <c r="K223" s="4" t="s">
        <v>162</v>
      </c>
      <c r="L223" s="4" t="s">
        <v>160</v>
      </c>
      <c r="M223" s="10" t="s">
        <v>161</v>
      </c>
      <c r="N223" s="14">
        <v>2.5695090935758298</v>
      </c>
      <c r="O223" s="14">
        <v>2.57611645773853</v>
      </c>
      <c r="P223" s="14">
        <v>2.5955792086337701</v>
      </c>
      <c r="Q223" s="14">
        <v>1.6462261835096299</v>
      </c>
      <c r="R223" s="14">
        <v>1.87642344766434</v>
      </c>
      <c r="S223" s="14">
        <v>1.71033380173364</v>
      </c>
      <c r="T223" s="14">
        <v>2.5804015866493799</v>
      </c>
      <c r="U223" s="14">
        <v>1.74432781096921</v>
      </c>
      <c r="V223" s="4">
        <v>1.3553024463954001E-2</v>
      </c>
      <c r="W223" s="4">
        <v>0.118803996582645</v>
      </c>
      <c r="X223" s="14">
        <v>0.87720353248462846</v>
      </c>
      <c r="Y223" s="14">
        <v>0.89143927601551132</v>
      </c>
      <c r="Z223" s="14">
        <v>0.93337229549613721</v>
      </c>
      <c r="AA223" s="14">
        <v>-1.1120342922364175</v>
      </c>
      <c r="AB223" s="14">
        <v>-0.61606810461249772</v>
      </c>
      <c r="AC223" s="14">
        <v>-0.97391270714736433</v>
      </c>
      <c r="AD223" s="6">
        <v>6.1317331828683397E-3</v>
      </c>
      <c r="AE223" s="8">
        <v>6.4129591733073699E-2</v>
      </c>
      <c r="AF223" s="13">
        <v>-0.83607377568017205</v>
      </c>
      <c r="AG223" s="8">
        <v>1</v>
      </c>
      <c r="AH223" s="8">
        <v>1</v>
      </c>
      <c r="AI223" s="4">
        <v>1</v>
      </c>
      <c r="AJ223" s="4" t="str">
        <f t="shared" si="21"/>
        <v>-</v>
      </c>
      <c r="AK223" s="4" t="str">
        <f t="shared" si="22"/>
        <v>+</v>
      </c>
      <c r="AL223" s="4" t="b">
        <v>0</v>
      </c>
      <c r="AM223" s="4" t="b">
        <v>0</v>
      </c>
      <c r="AN223" s="4" t="b">
        <v>0</v>
      </c>
      <c r="AO223" s="4" t="b">
        <v>0</v>
      </c>
      <c r="AP223" s="4" t="b">
        <v>0</v>
      </c>
      <c r="AQ223" s="15" t="b">
        <v>0</v>
      </c>
      <c r="AR223" s="16" t="b">
        <f t="shared" si="23"/>
        <v>1</v>
      </c>
      <c r="AS223" s="17" t="b">
        <f t="shared" si="24"/>
        <v>1</v>
      </c>
      <c r="AT223" s="16" t="b">
        <f t="shared" si="19"/>
        <v>0</v>
      </c>
      <c r="AU223" s="20" t="b">
        <f t="shared" si="20"/>
        <v>0</v>
      </c>
    </row>
    <row r="224" spans="1:47" ht="25" customHeight="1" x14ac:dyDescent="0.2">
      <c r="A224" s="4" t="s">
        <v>1433</v>
      </c>
      <c r="B224" s="4" t="s">
        <v>1433</v>
      </c>
      <c r="C224" s="10" t="s">
        <v>1434</v>
      </c>
      <c r="D224" s="4">
        <v>25</v>
      </c>
      <c r="E224" s="4">
        <v>25</v>
      </c>
      <c r="F224" s="4">
        <v>25</v>
      </c>
      <c r="G224" s="4">
        <v>1</v>
      </c>
      <c r="H224" s="4">
        <v>25</v>
      </c>
      <c r="I224" s="4">
        <v>25</v>
      </c>
      <c r="J224" s="4">
        <v>25</v>
      </c>
      <c r="K224" s="4" t="s">
        <v>1437</v>
      </c>
      <c r="L224" s="4" t="s">
        <v>1435</v>
      </c>
      <c r="M224" s="10" t="s">
        <v>1436</v>
      </c>
      <c r="N224" s="14">
        <v>3.7379189241725301</v>
      </c>
      <c r="O224" s="14">
        <v>3.4415853204740801</v>
      </c>
      <c r="P224" s="14">
        <v>3.0869741830828401</v>
      </c>
      <c r="Q224" s="14">
        <v>2.8302095940565</v>
      </c>
      <c r="R224" s="14">
        <v>2.5037382128096901</v>
      </c>
      <c r="S224" s="14">
        <v>2.4462415722858699</v>
      </c>
      <c r="T224" s="14">
        <v>3.42215947590981</v>
      </c>
      <c r="U224" s="14">
        <v>2.5933964597173498</v>
      </c>
      <c r="V224" s="4">
        <v>0.32590686793293799</v>
      </c>
      <c r="W224" s="4">
        <v>0.207091311658719</v>
      </c>
      <c r="X224" s="14">
        <v>1.4164941668692694</v>
      </c>
      <c r="Y224" s="14">
        <v>0.84159856975137781</v>
      </c>
      <c r="Z224" s="14">
        <v>0.1536429041406544</v>
      </c>
      <c r="AA224" s="14">
        <v>-0.34448768207945946</v>
      </c>
      <c r="AB224" s="14">
        <v>-0.97785142254400137</v>
      </c>
      <c r="AC224" s="14">
        <v>-1.0893965361378373</v>
      </c>
      <c r="AD224" s="7">
        <v>2.7467238999228299E-2</v>
      </c>
      <c r="AE224" s="8">
        <v>0.11203742223369501</v>
      </c>
      <c r="AF224" s="13">
        <v>-0.82876301619245996</v>
      </c>
      <c r="AG224" s="8">
        <v>1</v>
      </c>
      <c r="AH224" s="8">
        <v>1</v>
      </c>
      <c r="AI224" s="4">
        <v>1</v>
      </c>
      <c r="AJ224" s="4" t="str">
        <f t="shared" si="21"/>
        <v>-</v>
      </c>
      <c r="AK224" s="4" t="str">
        <f t="shared" si="22"/>
        <v>+</v>
      </c>
      <c r="AL224" s="4" t="b">
        <v>0</v>
      </c>
      <c r="AM224" s="4" t="b">
        <v>0</v>
      </c>
      <c r="AN224" s="4" t="b">
        <v>0</v>
      </c>
      <c r="AO224" s="4" t="b">
        <v>0</v>
      </c>
      <c r="AP224" s="4" t="b">
        <v>0</v>
      </c>
      <c r="AQ224" s="15" t="b">
        <v>0</v>
      </c>
      <c r="AR224" s="16" t="b">
        <f t="shared" si="23"/>
        <v>1</v>
      </c>
      <c r="AS224" s="17" t="b">
        <f t="shared" si="24"/>
        <v>1</v>
      </c>
      <c r="AT224" s="16" t="b">
        <f t="shared" si="19"/>
        <v>0</v>
      </c>
      <c r="AU224" s="20" t="b">
        <f t="shared" si="20"/>
        <v>0</v>
      </c>
    </row>
    <row r="225" spans="1:47" ht="25" customHeight="1" x14ac:dyDescent="0.2">
      <c r="A225" s="4" t="s">
        <v>3416</v>
      </c>
      <c r="B225" s="4" t="s">
        <v>3416</v>
      </c>
      <c r="C225" s="10" t="s">
        <v>3417</v>
      </c>
      <c r="D225" s="4">
        <v>5</v>
      </c>
      <c r="E225" s="4">
        <v>5</v>
      </c>
      <c r="F225" s="4">
        <v>5</v>
      </c>
      <c r="G225" s="4">
        <v>1</v>
      </c>
      <c r="H225" s="4">
        <v>5</v>
      </c>
      <c r="I225" s="4">
        <v>5</v>
      </c>
      <c r="J225" s="4">
        <v>5</v>
      </c>
      <c r="K225" s="4" t="s">
        <v>3389</v>
      </c>
      <c r="L225" s="4" t="s">
        <v>3418</v>
      </c>
      <c r="M225" s="10" t="s">
        <v>3419</v>
      </c>
      <c r="N225" s="14">
        <v>-0.84829057688353504</v>
      </c>
      <c r="O225" s="14">
        <v>-0.24016581376951501</v>
      </c>
      <c r="P225" s="14">
        <v>-0.83121293158987397</v>
      </c>
      <c r="Q225" s="14">
        <v>-1.11178439380869</v>
      </c>
      <c r="R225" s="14">
        <v>-1.7117703426206801</v>
      </c>
      <c r="S225" s="14">
        <v>-1.5733335034448299</v>
      </c>
      <c r="T225" s="14">
        <v>-0.63988977408097503</v>
      </c>
      <c r="U225" s="14">
        <v>-1.4656294132914001</v>
      </c>
      <c r="V225" s="4">
        <v>0.346276399466528</v>
      </c>
      <c r="W225" s="4">
        <v>0.31415905680051398</v>
      </c>
      <c r="X225" s="14">
        <v>0.37839007395137181</v>
      </c>
      <c r="Y225" s="14">
        <v>1.5037849023936125</v>
      </c>
      <c r="Z225" s="14">
        <v>0.40999394023210356</v>
      </c>
      <c r="AA225" s="14">
        <v>-0.10923121181178884</v>
      </c>
      <c r="AB225" s="14">
        <v>-1.219564361992066</v>
      </c>
      <c r="AC225" s="14">
        <v>-0.96337334277323328</v>
      </c>
      <c r="AD225" s="7">
        <v>3.81648059948409E-2</v>
      </c>
      <c r="AE225" s="8">
        <v>0.136933910398156</v>
      </c>
      <c r="AF225" s="13">
        <v>-0.82573963921042803</v>
      </c>
      <c r="AG225" s="8">
        <v>1</v>
      </c>
      <c r="AH225" s="8">
        <v>1</v>
      </c>
      <c r="AI225" s="4">
        <v>1</v>
      </c>
      <c r="AJ225" s="4" t="str">
        <f t="shared" si="21"/>
        <v>-</v>
      </c>
      <c r="AK225" s="4" t="str">
        <f t="shared" si="22"/>
        <v>+</v>
      </c>
      <c r="AL225" s="4" t="b">
        <v>0</v>
      </c>
      <c r="AM225" s="4" t="b">
        <v>0</v>
      </c>
      <c r="AN225" s="4" t="b">
        <v>0</v>
      </c>
      <c r="AO225" s="4" t="b">
        <v>0</v>
      </c>
      <c r="AP225" s="4" t="b">
        <v>0</v>
      </c>
      <c r="AQ225" s="15" t="b">
        <v>0</v>
      </c>
      <c r="AR225" s="16" t="b">
        <f t="shared" si="23"/>
        <v>1</v>
      </c>
      <c r="AS225" s="17" t="b">
        <f t="shared" si="24"/>
        <v>1</v>
      </c>
      <c r="AT225" s="16" t="b">
        <f t="shared" si="19"/>
        <v>0</v>
      </c>
      <c r="AU225" s="20" t="b">
        <f t="shared" si="20"/>
        <v>0</v>
      </c>
    </row>
    <row r="226" spans="1:47" ht="25" customHeight="1" x14ac:dyDescent="0.2">
      <c r="A226" s="4" t="s">
        <v>3507</v>
      </c>
      <c r="B226" s="4" t="s">
        <v>3507</v>
      </c>
      <c r="C226" s="10" t="s">
        <v>3508</v>
      </c>
      <c r="D226" s="4">
        <v>12</v>
      </c>
      <c r="E226" s="4">
        <v>12</v>
      </c>
      <c r="F226" s="4">
        <v>12</v>
      </c>
      <c r="G226" s="4">
        <v>1</v>
      </c>
      <c r="H226" s="4">
        <v>12</v>
      </c>
      <c r="I226" s="4">
        <v>12</v>
      </c>
      <c r="J226" s="4">
        <v>12</v>
      </c>
      <c r="K226" s="4" t="s">
        <v>3473</v>
      </c>
      <c r="L226" s="4" t="s">
        <v>3509</v>
      </c>
      <c r="M226" s="10" t="s">
        <v>3510</v>
      </c>
      <c r="N226" s="14">
        <v>0.79775961313707799</v>
      </c>
      <c r="O226" s="14">
        <v>1.26061640311106</v>
      </c>
      <c r="P226" s="14">
        <v>0.60770370369262094</v>
      </c>
      <c r="Q226" s="14">
        <v>0.186488217664216</v>
      </c>
      <c r="R226" s="14">
        <v>0.36457614859458998</v>
      </c>
      <c r="S226" s="14">
        <v>-0.317384952714242</v>
      </c>
      <c r="T226" s="14">
        <v>0.88869323998025396</v>
      </c>
      <c r="U226" s="14">
        <v>7.7893137848188104E-2</v>
      </c>
      <c r="V226" s="4">
        <v>0.33582054974883402</v>
      </c>
      <c r="W226" s="4">
        <v>0.35371231876310999</v>
      </c>
      <c r="X226" s="14">
        <v>0.58157372050012845</v>
      </c>
      <c r="Y226" s="14">
        <v>1.4375803548146011</v>
      </c>
      <c r="Z226" s="14">
        <v>0.2300846143680334</v>
      </c>
      <c r="AA226" s="14">
        <v>-0.54891065658084359</v>
      </c>
      <c r="AB226" s="14">
        <v>-0.21955511147518184</v>
      </c>
      <c r="AC226" s="14">
        <v>-1.4807729216267376</v>
      </c>
      <c r="AD226" s="7">
        <v>4.5188872972375498E-2</v>
      </c>
      <c r="AE226" s="8">
        <v>0.15030633713987601</v>
      </c>
      <c r="AF226" s="13">
        <v>-0.81080010213206599</v>
      </c>
      <c r="AG226" s="8">
        <v>1</v>
      </c>
      <c r="AH226" s="8">
        <v>1</v>
      </c>
      <c r="AI226" s="4">
        <v>1</v>
      </c>
      <c r="AJ226" s="4" t="str">
        <f t="shared" si="21"/>
        <v>-</v>
      </c>
      <c r="AK226" s="4" t="str">
        <f t="shared" si="22"/>
        <v>+</v>
      </c>
      <c r="AL226" s="4" t="b">
        <v>0</v>
      </c>
      <c r="AM226" s="4" t="b">
        <v>0</v>
      </c>
      <c r="AN226" s="4" t="b">
        <v>0</v>
      </c>
      <c r="AO226" s="4" t="b">
        <v>0</v>
      </c>
      <c r="AP226" s="4" t="b">
        <v>0</v>
      </c>
      <c r="AQ226" s="15" t="b">
        <v>0</v>
      </c>
      <c r="AR226" s="16" t="b">
        <f t="shared" si="23"/>
        <v>1</v>
      </c>
      <c r="AS226" s="17" t="b">
        <f t="shared" si="24"/>
        <v>1</v>
      </c>
      <c r="AT226" s="16" t="b">
        <f t="shared" si="19"/>
        <v>0</v>
      </c>
      <c r="AU226" s="20" t="b">
        <f t="shared" si="20"/>
        <v>0</v>
      </c>
    </row>
    <row r="227" spans="1:47" ht="25" customHeight="1" x14ac:dyDescent="0.2">
      <c r="A227" s="4" t="s">
        <v>618</v>
      </c>
      <c r="B227" s="4" t="s">
        <v>618</v>
      </c>
      <c r="C227" s="10" t="s">
        <v>619</v>
      </c>
      <c r="D227" s="4">
        <v>4</v>
      </c>
      <c r="E227" s="4">
        <v>4</v>
      </c>
      <c r="F227" s="4">
        <v>4</v>
      </c>
      <c r="G227" s="4">
        <v>1</v>
      </c>
      <c r="H227" s="4">
        <v>4</v>
      </c>
      <c r="I227" s="4">
        <v>4</v>
      </c>
      <c r="J227" s="4">
        <v>4</v>
      </c>
      <c r="K227" s="4" t="s">
        <v>600</v>
      </c>
      <c r="L227" s="4" t="s">
        <v>620</v>
      </c>
      <c r="M227" s="10" t="s">
        <v>621</v>
      </c>
      <c r="N227" s="14">
        <v>-1.65398756170249</v>
      </c>
      <c r="O227" s="14">
        <v>-1.4146309330309901</v>
      </c>
      <c r="P227" s="14">
        <v>-1.19063212378438</v>
      </c>
      <c r="Q227" s="14">
        <v>-2.3745637938900099</v>
      </c>
      <c r="R227" s="14">
        <v>-2.21605223754838</v>
      </c>
      <c r="S227" s="14">
        <v>-2.0981808493871301</v>
      </c>
      <c r="T227" s="14">
        <v>-1.4197502061726199</v>
      </c>
      <c r="U227" s="14">
        <v>-2.2295989602751698</v>
      </c>
      <c r="V227" s="4">
        <v>0.23172013438671199</v>
      </c>
      <c r="W227" s="4">
        <v>0.13868856577056801</v>
      </c>
      <c r="X227" s="14">
        <v>0.35910005702480574</v>
      </c>
      <c r="Y227" s="14">
        <v>0.86267073415693363</v>
      </c>
      <c r="Z227" s="14">
        <v>1.3339308478841987</v>
      </c>
      <c r="AA227" s="14">
        <v>-1.1568849532169123</v>
      </c>
      <c r="AB227" s="14">
        <v>-0.8234002605085613</v>
      </c>
      <c r="AC227" s="14">
        <v>-0.57541642534046489</v>
      </c>
      <c r="AD227" s="7">
        <v>1.11555625996412E-2</v>
      </c>
      <c r="AE227" s="8">
        <v>7.4269145480944404E-2</v>
      </c>
      <c r="AF227" s="13">
        <v>-0.80984875410255597</v>
      </c>
      <c r="AG227" s="8">
        <v>1</v>
      </c>
      <c r="AH227" s="8">
        <v>1</v>
      </c>
      <c r="AI227" s="4">
        <v>1</v>
      </c>
      <c r="AJ227" s="4" t="str">
        <f t="shared" si="21"/>
        <v>-</v>
      </c>
      <c r="AK227" s="4" t="str">
        <f t="shared" si="22"/>
        <v>+</v>
      </c>
      <c r="AL227" s="4" t="b">
        <v>0</v>
      </c>
      <c r="AM227" s="4" t="b">
        <v>0</v>
      </c>
      <c r="AN227" s="4" t="b">
        <v>0</v>
      </c>
      <c r="AO227" s="4" t="b">
        <v>0</v>
      </c>
      <c r="AP227" s="4" t="b">
        <v>0</v>
      </c>
      <c r="AQ227" s="15" t="b">
        <v>0</v>
      </c>
      <c r="AR227" s="16" t="b">
        <f t="shared" si="23"/>
        <v>1</v>
      </c>
      <c r="AS227" s="17" t="b">
        <f t="shared" si="24"/>
        <v>1</v>
      </c>
      <c r="AT227" s="16" t="b">
        <f t="shared" si="19"/>
        <v>0</v>
      </c>
      <c r="AU227" s="20" t="b">
        <f t="shared" si="20"/>
        <v>0</v>
      </c>
    </row>
    <row r="228" spans="1:47" ht="25" customHeight="1" x14ac:dyDescent="0.2">
      <c r="A228" s="4" t="s">
        <v>2663</v>
      </c>
      <c r="B228" s="4" t="s">
        <v>2663</v>
      </c>
      <c r="C228" s="10" t="s">
        <v>2664</v>
      </c>
      <c r="D228" s="4">
        <v>6</v>
      </c>
      <c r="E228" s="4">
        <v>6</v>
      </c>
      <c r="F228" s="4">
        <v>6</v>
      </c>
      <c r="G228" s="4">
        <v>1</v>
      </c>
      <c r="H228" s="4">
        <v>6</v>
      </c>
      <c r="I228" s="4">
        <v>6</v>
      </c>
      <c r="J228" s="4">
        <v>6</v>
      </c>
      <c r="K228" s="4" t="s">
        <v>2627</v>
      </c>
      <c r="L228" s="4" t="s">
        <v>2665</v>
      </c>
      <c r="M228" s="10" t="s">
        <v>2666</v>
      </c>
      <c r="N228" s="14">
        <v>2.56748851195578</v>
      </c>
      <c r="O228" s="14">
        <v>2.3116254713824498</v>
      </c>
      <c r="P228" s="14">
        <v>2.2507610975971302</v>
      </c>
      <c r="Q228" s="14">
        <v>1.9173434621812599</v>
      </c>
      <c r="R228" s="14">
        <v>1.18309188395913</v>
      </c>
      <c r="S228" s="14">
        <v>1.6426208274487699</v>
      </c>
      <c r="T228" s="14">
        <v>2.3766250269784499</v>
      </c>
      <c r="U228" s="14">
        <v>1.58101872452972</v>
      </c>
      <c r="V228" s="4">
        <v>0.16807073041531101</v>
      </c>
      <c r="W228" s="4">
        <v>0.37098175068789901</v>
      </c>
      <c r="X228" s="14">
        <v>1.1628939331991488</v>
      </c>
      <c r="Y228" s="14">
        <v>0.65744388844637047</v>
      </c>
      <c r="Z228" s="14">
        <v>0.53720807640917745</v>
      </c>
      <c r="AA228" s="14">
        <v>-0.12144882989776422</v>
      </c>
      <c r="AB228" s="14">
        <v>-1.5719416100998693</v>
      </c>
      <c r="AC228" s="14">
        <v>-0.66415545805706455</v>
      </c>
      <c r="AD228" s="7">
        <v>4.7962067651088902E-2</v>
      </c>
      <c r="AE228" s="8">
        <v>0.15296544209709401</v>
      </c>
      <c r="AF228" s="13">
        <v>-0.79560630244873398</v>
      </c>
      <c r="AG228" s="8">
        <v>1</v>
      </c>
      <c r="AH228" s="8">
        <v>1</v>
      </c>
      <c r="AI228" s="4">
        <v>1</v>
      </c>
      <c r="AJ228" s="4" t="str">
        <f t="shared" si="21"/>
        <v>-</v>
      </c>
      <c r="AK228" s="4" t="str">
        <f t="shared" si="22"/>
        <v>+</v>
      </c>
      <c r="AL228" s="4" t="b">
        <v>0</v>
      </c>
      <c r="AM228" s="4" t="b">
        <v>0</v>
      </c>
      <c r="AN228" s="4" t="b">
        <v>0</v>
      </c>
      <c r="AO228" s="4" t="b">
        <v>0</v>
      </c>
      <c r="AP228" s="4" t="b">
        <v>0</v>
      </c>
      <c r="AQ228" s="15" t="b">
        <v>0</v>
      </c>
      <c r="AR228" s="16" t="b">
        <f t="shared" si="23"/>
        <v>1</v>
      </c>
      <c r="AS228" s="17" t="b">
        <f t="shared" si="24"/>
        <v>1</v>
      </c>
      <c r="AT228" s="16" t="b">
        <f t="shared" si="19"/>
        <v>0</v>
      </c>
      <c r="AU228" s="20" t="b">
        <f t="shared" si="20"/>
        <v>0</v>
      </c>
    </row>
    <row r="229" spans="1:47" ht="25" customHeight="1" x14ac:dyDescent="0.2">
      <c r="A229" s="4" t="s">
        <v>2844</v>
      </c>
      <c r="B229" s="4" t="s">
        <v>2844</v>
      </c>
      <c r="C229" s="10" t="s">
        <v>2845</v>
      </c>
      <c r="D229" s="4">
        <v>10</v>
      </c>
      <c r="E229" s="4">
        <v>10</v>
      </c>
      <c r="F229" s="4">
        <v>10</v>
      </c>
      <c r="G229" s="4">
        <v>1</v>
      </c>
      <c r="H229" s="4">
        <v>10</v>
      </c>
      <c r="I229" s="4">
        <v>10</v>
      </c>
      <c r="J229" s="4">
        <v>10</v>
      </c>
      <c r="K229" s="4" t="s">
        <v>2807</v>
      </c>
      <c r="L229" s="4" t="s">
        <v>2846</v>
      </c>
      <c r="M229" s="10" t="s">
        <v>2847</v>
      </c>
      <c r="N229" s="14">
        <v>2.5211302971835998</v>
      </c>
      <c r="O229" s="14">
        <v>2.216490359012</v>
      </c>
      <c r="P229" s="14">
        <v>2.5162623136864402</v>
      </c>
      <c r="Q229" s="14">
        <v>1.7422602828698599</v>
      </c>
      <c r="R229" s="14">
        <v>1.5414413323981699</v>
      </c>
      <c r="S229" s="14">
        <v>1.59248356220777</v>
      </c>
      <c r="T229" s="14">
        <v>2.41796098996068</v>
      </c>
      <c r="U229" s="14">
        <v>1.6253950591585999</v>
      </c>
      <c r="V229" s="4">
        <v>0.17449566088294699</v>
      </c>
      <c r="W229" s="4">
        <v>0.10437642305998</v>
      </c>
      <c r="X229" s="14">
        <v>1.1031445591399947</v>
      </c>
      <c r="Y229" s="14">
        <v>0.43028368992183158</v>
      </c>
      <c r="Z229" s="14">
        <v>1.0923926018395258</v>
      </c>
      <c r="AA229" s="14">
        <v>-0.61715238545793749</v>
      </c>
      <c r="AB229" s="14">
        <v>-1.0607029401910053</v>
      </c>
      <c r="AC229" s="14">
        <v>-0.94796552525240652</v>
      </c>
      <c r="AD229" s="6">
        <v>5.0316467212719604E-3</v>
      </c>
      <c r="AE229" s="8">
        <v>5.9810201218162398E-2</v>
      </c>
      <c r="AF229" s="13">
        <v>-0.79256593080208404</v>
      </c>
      <c r="AG229" s="8">
        <v>1</v>
      </c>
      <c r="AH229" s="8">
        <v>1</v>
      </c>
      <c r="AI229" s="4">
        <v>1</v>
      </c>
      <c r="AJ229" s="4" t="str">
        <f t="shared" si="21"/>
        <v>-</v>
      </c>
      <c r="AK229" s="4" t="str">
        <f t="shared" si="22"/>
        <v>+</v>
      </c>
      <c r="AL229" s="4" t="b">
        <v>0</v>
      </c>
      <c r="AM229" s="4" t="b">
        <v>0</v>
      </c>
      <c r="AN229" s="4" t="b">
        <v>0</v>
      </c>
      <c r="AO229" s="4" t="b">
        <v>0</v>
      </c>
      <c r="AP229" s="4" t="b">
        <v>0</v>
      </c>
      <c r="AQ229" s="15" t="b">
        <v>0</v>
      </c>
      <c r="AR229" s="16" t="b">
        <f t="shared" si="23"/>
        <v>1</v>
      </c>
      <c r="AS229" s="17" t="b">
        <f t="shared" si="24"/>
        <v>1</v>
      </c>
      <c r="AT229" s="16" t="b">
        <f t="shared" si="19"/>
        <v>0</v>
      </c>
      <c r="AU229" s="20" t="b">
        <f t="shared" si="20"/>
        <v>0</v>
      </c>
    </row>
    <row r="230" spans="1:47" ht="25" customHeight="1" x14ac:dyDescent="0.2">
      <c r="A230" s="4" t="s">
        <v>1452</v>
      </c>
      <c r="B230" s="4" t="s">
        <v>1452</v>
      </c>
      <c r="C230" s="10" t="s">
        <v>1453</v>
      </c>
      <c r="D230" s="4">
        <v>50</v>
      </c>
      <c r="E230" s="4">
        <v>50</v>
      </c>
      <c r="F230" s="4">
        <v>50</v>
      </c>
      <c r="G230" s="4">
        <v>1</v>
      </c>
      <c r="H230" s="4">
        <v>50</v>
      </c>
      <c r="I230" s="4">
        <v>50</v>
      </c>
      <c r="J230" s="4">
        <v>50</v>
      </c>
      <c r="K230" s="4" t="s">
        <v>1416</v>
      </c>
      <c r="L230" s="4" t="s">
        <v>1454</v>
      </c>
      <c r="M230" s="10" t="s">
        <v>1455</v>
      </c>
      <c r="N230" s="14">
        <v>3.6981285172418201</v>
      </c>
      <c r="O230" s="14">
        <v>3.6161365777916599</v>
      </c>
      <c r="P230" s="14">
        <v>3.2824721630289302</v>
      </c>
      <c r="Q230" s="14">
        <v>2.6288743794221299</v>
      </c>
      <c r="R230" s="14">
        <v>2.9346163862419199</v>
      </c>
      <c r="S230" s="14">
        <v>2.67346343965268</v>
      </c>
      <c r="T230" s="14">
        <v>3.5322457526874702</v>
      </c>
      <c r="U230" s="14">
        <v>2.74565140177224</v>
      </c>
      <c r="V230" s="4">
        <v>0.22016085960470599</v>
      </c>
      <c r="W230" s="4">
        <v>0.165160134686856</v>
      </c>
      <c r="X230" s="14">
        <v>1.203390235953177</v>
      </c>
      <c r="Y230" s="14">
        <v>1.0269384495048364</v>
      </c>
      <c r="Z230" s="14">
        <v>0.30887174131442946</v>
      </c>
      <c r="AA230" s="14">
        <v>-1.0977116046765463</v>
      </c>
      <c r="AB230" s="14">
        <v>-0.43973566634121697</v>
      </c>
      <c r="AC230" s="14">
        <v>-1.0017531557546768</v>
      </c>
      <c r="AD230" s="6">
        <v>9.4097075626954994E-3</v>
      </c>
      <c r="AE230" s="8">
        <v>7.0185854679644402E-2</v>
      </c>
      <c r="AF230" s="13">
        <v>-0.786594350915227</v>
      </c>
      <c r="AG230" s="8">
        <v>1</v>
      </c>
      <c r="AH230" s="8">
        <v>1</v>
      </c>
      <c r="AI230" s="4">
        <v>1</v>
      </c>
      <c r="AJ230" s="4" t="str">
        <f t="shared" si="21"/>
        <v>-</v>
      </c>
      <c r="AK230" s="4" t="str">
        <f t="shared" si="22"/>
        <v>+</v>
      </c>
      <c r="AL230" s="4" t="b">
        <v>0</v>
      </c>
      <c r="AM230" s="4" t="b">
        <v>0</v>
      </c>
      <c r="AN230" s="4" t="b">
        <v>0</v>
      </c>
      <c r="AO230" s="4" t="b">
        <v>0</v>
      </c>
      <c r="AP230" s="4" t="b">
        <v>0</v>
      </c>
      <c r="AQ230" s="15" t="b">
        <v>0</v>
      </c>
      <c r="AR230" s="16" t="b">
        <f t="shared" si="23"/>
        <v>1</v>
      </c>
      <c r="AS230" s="17" t="b">
        <f t="shared" si="24"/>
        <v>1</v>
      </c>
      <c r="AT230" s="16" t="b">
        <f t="shared" si="19"/>
        <v>0</v>
      </c>
      <c r="AU230" s="20" t="b">
        <f t="shared" si="20"/>
        <v>0</v>
      </c>
    </row>
    <row r="231" spans="1:47" ht="25" customHeight="1" x14ac:dyDescent="0.2">
      <c r="A231" s="4" t="s">
        <v>3624</v>
      </c>
      <c r="B231" s="4" t="s">
        <v>3624</v>
      </c>
      <c r="C231" s="10" t="s">
        <v>3625</v>
      </c>
      <c r="D231" s="4">
        <v>34</v>
      </c>
      <c r="E231" s="4">
        <v>34</v>
      </c>
      <c r="F231" s="4">
        <v>34</v>
      </c>
      <c r="G231" s="4">
        <v>1</v>
      </c>
      <c r="H231" s="4">
        <v>34</v>
      </c>
      <c r="I231" s="4">
        <v>34</v>
      </c>
      <c r="J231" s="4">
        <v>34</v>
      </c>
      <c r="K231" s="4" t="s">
        <v>3596</v>
      </c>
      <c r="L231" s="4" t="s">
        <v>3626</v>
      </c>
      <c r="M231" s="10" t="s">
        <v>3627</v>
      </c>
      <c r="N231" s="14">
        <v>2.27514269001896</v>
      </c>
      <c r="O231" s="14">
        <v>2.3011683867146302</v>
      </c>
      <c r="P231" s="14">
        <v>2.2082364809505801</v>
      </c>
      <c r="Q231" s="14">
        <v>1.4177638343571399</v>
      </c>
      <c r="R231" s="14">
        <v>1.4711387924100801</v>
      </c>
      <c r="S231" s="14">
        <v>1.5391084494862399</v>
      </c>
      <c r="T231" s="14">
        <v>2.2615158525613901</v>
      </c>
      <c r="U231" s="14">
        <v>1.4760036920844899</v>
      </c>
      <c r="V231" s="4">
        <v>4.79411389263526E-2</v>
      </c>
      <c r="W231" s="4">
        <v>6.0818412852017403E-2</v>
      </c>
      <c r="X231" s="14">
        <v>0.93848187990603382</v>
      </c>
      <c r="Y231" s="14">
        <v>0.99858441792434383</v>
      </c>
      <c r="Z231" s="14">
        <v>0.78397178085987496</v>
      </c>
      <c r="AA231" s="14">
        <v>-1.0415091217213137</v>
      </c>
      <c r="AB231" s="14">
        <v>-0.91824746678409042</v>
      </c>
      <c r="AC231" s="14">
        <v>-0.76128149018485425</v>
      </c>
      <c r="AD231" s="6">
        <v>8.9628518771598206E-5</v>
      </c>
      <c r="AE231" s="7">
        <v>2.3154034015996201E-2</v>
      </c>
      <c r="AF231" s="13">
        <v>-0.78551216047690098</v>
      </c>
      <c r="AG231" s="8">
        <v>1</v>
      </c>
      <c r="AH231" s="8">
        <v>1</v>
      </c>
      <c r="AI231" s="4">
        <v>1</v>
      </c>
      <c r="AJ231" s="4" t="str">
        <f t="shared" si="21"/>
        <v>-</v>
      </c>
      <c r="AK231" s="4" t="str">
        <f t="shared" si="22"/>
        <v>+</v>
      </c>
      <c r="AL231" s="4" t="b">
        <v>0</v>
      </c>
      <c r="AM231" s="4" t="b">
        <v>0</v>
      </c>
      <c r="AN231" s="4" t="b">
        <v>0</v>
      </c>
      <c r="AO231" s="4" t="b">
        <v>0</v>
      </c>
      <c r="AP231" s="4" t="b">
        <v>0</v>
      </c>
      <c r="AQ231" s="15" t="b">
        <v>0</v>
      </c>
      <c r="AR231" s="16" t="b">
        <f t="shared" si="23"/>
        <v>1</v>
      </c>
      <c r="AS231" s="17" t="b">
        <f t="shared" si="24"/>
        <v>1</v>
      </c>
      <c r="AT231" s="16" t="b">
        <f t="shared" si="19"/>
        <v>0</v>
      </c>
      <c r="AU231" s="20" t="b">
        <f t="shared" si="20"/>
        <v>0</v>
      </c>
    </row>
    <row r="232" spans="1:47" ht="25" customHeight="1" x14ac:dyDescent="0.2">
      <c r="A232" s="4" t="s">
        <v>1726</v>
      </c>
      <c r="B232" s="4" t="s">
        <v>1726</v>
      </c>
      <c r="C232" s="10" t="s">
        <v>1727</v>
      </c>
      <c r="D232" s="4">
        <v>12</v>
      </c>
      <c r="E232" s="4">
        <v>8</v>
      </c>
      <c r="F232" s="4">
        <v>8</v>
      </c>
      <c r="G232" s="4">
        <v>1</v>
      </c>
      <c r="H232" s="4">
        <v>12</v>
      </c>
      <c r="I232" s="4">
        <v>8</v>
      </c>
      <c r="J232" s="4">
        <v>8</v>
      </c>
      <c r="K232" s="4" t="s">
        <v>1697</v>
      </c>
      <c r="L232" s="4" t="s">
        <v>1728</v>
      </c>
      <c r="M232" s="10" t="s">
        <v>1729</v>
      </c>
      <c r="N232" s="14">
        <v>1.29969457020641</v>
      </c>
      <c r="O232" s="14">
        <v>1.69498815003183</v>
      </c>
      <c r="P232" s="14">
        <v>0.96213130069211406</v>
      </c>
      <c r="Q232" s="14">
        <v>0.26268034127682299</v>
      </c>
      <c r="R232" s="14">
        <v>0.59211547046925295</v>
      </c>
      <c r="S232" s="14">
        <v>0.78582968396875297</v>
      </c>
      <c r="T232" s="14">
        <v>1.31893800697678</v>
      </c>
      <c r="U232" s="14">
        <v>0.54687516523827595</v>
      </c>
      <c r="V232" s="4">
        <v>0.36680720112899201</v>
      </c>
      <c r="W232" s="4">
        <v>0.26449257570448698</v>
      </c>
      <c r="X232" s="14">
        <v>0.71846622601315591</v>
      </c>
      <c r="Y232" s="14">
        <v>1.4927693623662732</v>
      </c>
      <c r="Z232" s="14">
        <v>5.7245524128830126E-2</v>
      </c>
      <c r="AA232" s="14">
        <v>-1.3128426818057231</v>
      </c>
      <c r="AB232" s="14">
        <v>-0.6675434237928578</v>
      </c>
      <c r="AC232" s="14">
        <v>-0.2880950069096786</v>
      </c>
      <c r="AD232" s="7">
        <v>4.6928357016245897E-2</v>
      </c>
      <c r="AE232" s="8">
        <v>0.15153948619829399</v>
      </c>
      <c r="AF232" s="13">
        <v>-0.77206284173850803</v>
      </c>
      <c r="AG232" s="8">
        <v>1</v>
      </c>
      <c r="AH232" s="8">
        <v>1</v>
      </c>
      <c r="AI232" s="4">
        <v>1</v>
      </c>
      <c r="AJ232" s="4" t="str">
        <f t="shared" si="21"/>
        <v>-</v>
      </c>
      <c r="AK232" s="4" t="str">
        <f t="shared" si="22"/>
        <v>+</v>
      </c>
      <c r="AL232" s="4" t="b">
        <v>0</v>
      </c>
      <c r="AM232" s="4" t="b">
        <v>0</v>
      </c>
      <c r="AN232" s="4" t="b">
        <v>0</v>
      </c>
      <c r="AO232" s="4" t="b">
        <v>0</v>
      </c>
      <c r="AP232" s="4" t="b">
        <v>0</v>
      </c>
      <c r="AQ232" s="15" t="b">
        <v>0</v>
      </c>
      <c r="AR232" s="16" t="b">
        <f t="shared" si="23"/>
        <v>1</v>
      </c>
      <c r="AS232" s="17" t="b">
        <f t="shared" si="24"/>
        <v>1</v>
      </c>
      <c r="AT232" s="16" t="b">
        <f t="shared" si="19"/>
        <v>0</v>
      </c>
      <c r="AU232" s="20" t="b">
        <f t="shared" si="20"/>
        <v>0</v>
      </c>
    </row>
    <row r="233" spans="1:47" ht="25" customHeight="1" x14ac:dyDescent="0.2">
      <c r="A233" s="4" t="s">
        <v>2679</v>
      </c>
      <c r="B233" s="4" t="s">
        <v>2679</v>
      </c>
      <c r="C233" s="10" t="s">
        <v>2680</v>
      </c>
      <c r="D233" s="4">
        <v>13</v>
      </c>
      <c r="E233" s="4">
        <v>10</v>
      </c>
      <c r="F233" s="4">
        <v>10</v>
      </c>
      <c r="G233" s="4">
        <v>1</v>
      </c>
      <c r="H233" s="4">
        <v>13</v>
      </c>
      <c r="I233" s="4">
        <v>10</v>
      </c>
      <c r="J233" s="4">
        <v>10</v>
      </c>
      <c r="K233" s="4" t="s">
        <v>2644</v>
      </c>
      <c r="L233" s="4" t="s">
        <v>2681</v>
      </c>
      <c r="M233" s="10" t="s">
        <v>2682</v>
      </c>
      <c r="N233" s="14">
        <v>2.2490157867470399</v>
      </c>
      <c r="O233" s="14">
        <v>2.5651828570387698</v>
      </c>
      <c r="P233" s="14">
        <v>2.0086180167269498</v>
      </c>
      <c r="Q233" s="14">
        <v>1.54005754172195</v>
      </c>
      <c r="R233" s="14">
        <v>1.2709235675403201</v>
      </c>
      <c r="S233" s="14">
        <v>1.7132095092658199</v>
      </c>
      <c r="T233" s="14">
        <v>2.27427222017092</v>
      </c>
      <c r="U233" s="14">
        <v>1.50806353950936</v>
      </c>
      <c r="V233" s="4">
        <v>0.27914068306107098</v>
      </c>
      <c r="W233" s="4">
        <v>0.22287199396780699</v>
      </c>
      <c r="X233" s="14">
        <v>0.75081548177309632</v>
      </c>
      <c r="Y233" s="14">
        <v>1.4141786777568968</v>
      </c>
      <c r="Z233" s="14">
        <v>0.24642698590361675</v>
      </c>
      <c r="AA233" s="14">
        <v>-0.7366791102632072</v>
      </c>
      <c r="AB233" s="14">
        <v>-1.3013602236258774</v>
      </c>
      <c r="AC233" s="14">
        <v>-0.37338181154452599</v>
      </c>
      <c r="AD233" s="7">
        <v>2.2376023828807899E-2</v>
      </c>
      <c r="AE233" s="8">
        <v>0.106591030766294</v>
      </c>
      <c r="AF233" s="13">
        <v>-0.76620868066155701</v>
      </c>
      <c r="AG233" s="8">
        <v>1</v>
      </c>
      <c r="AH233" s="8">
        <v>1</v>
      </c>
      <c r="AI233" s="4">
        <v>1</v>
      </c>
      <c r="AJ233" s="4" t="str">
        <f t="shared" si="21"/>
        <v>-</v>
      </c>
      <c r="AK233" s="4" t="str">
        <f t="shared" si="22"/>
        <v>+</v>
      </c>
      <c r="AL233" s="4" t="b">
        <v>0</v>
      </c>
      <c r="AM233" s="4" t="b">
        <v>0</v>
      </c>
      <c r="AN233" s="4" t="b">
        <v>0</v>
      </c>
      <c r="AO233" s="4" t="b">
        <v>0</v>
      </c>
      <c r="AP233" s="4" t="b">
        <v>0</v>
      </c>
      <c r="AQ233" s="15" t="b">
        <v>0</v>
      </c>
      <c r="AR233" s="16" t="b">
        <f t="shared" si="23"/>
        <v>1</v>
      </c>
      <c r="AS233" s="17" t="b">
        <f t="shared" si="24"/>
        <v>1</v>
      </c>
      <c r="AT233" s="16" t="b">
        <f t="shared" si="19"/>
        <v>0</v>
      </c>
      <c r="AU233" s="20" t="b">
        <f t="shared" si="20"/>
        <v>0</v>
      </c>
    </row>
    <row r="234" spans="1:47" ht="25" customHeight="1" x14ac:dyDescent="0.2">
      <c r="A234" s="4" t="s">
        <v>1946</v>
      </c>
      <c r="B234" s="4" t="s">
        <v>1946</v>
      </c>
      <c r="C234" s="10" t="s">
        <v>1947</v>
      </c>
      <c r="D234" s="4">
        <v>10</v>
      </c>
      <c r="E234" s="4">
        <v>10</v>
      </c>
      <c r="F234" s="4">
        <v>10</v>
      </c>
      <c r="G234" s="4">
        <v>1</v>
      </c>
      <c r="H234" s="4">
        <v>10</v>
      </c>
      <c r="I234" s="4">
        <v>10</v>
      </c>
      <c r="J234" s="4">
        <v>10</v>
      </c>
      <c r="K234" s="4" t="s">
        <v>1950</v>
      </c>
      <c r="L234" s="4" t="s">
        <v>1948</v>
      </c>
      <c r="M234" s="10" t="s">
        <v>1949</v>
      </c>
      <c r="N234" s="14">
        <v>-1.4912998685843599</v>
      </c>
      <c r="O234" s="14">
        <v>-1.63880535088525</v>
      </c>
      <c r="P234" s="14">
        <v>-1.39286681965194</v>
      </c>
      <c r="Q234" s="14">
        <v>-2.2213739867970701</v>
      </c>
      <c r="R234" s="14" t="s">
        <v>17</v>
      </c>
      <c r="S234" s="14">
        <v>-2.3056155750151399</v>
      </c>
      <c r="T234" s="14">
        <v>-1.5076573463738501</v>
      </c>
      <c r="U234" s="14">
        <v>-2.2634947809060999</v>
      </c>
      <c r="V234" s="4">
        <v>0.123782533485237</v>
      </c>
      <c r="W234" s="4">
        <v>5.9567798286917203E-2</v>
      </c>
      <c r="X234" s="14">
        <v>0.75130054446824612</v>
      </c>
      <c r="Y234" s="14">
        <v>0.40356419675276028</v>
      </c>
      <c r="Z234" s="14">
        <v>0.98335123435675909</v>
      </c>
      <c r="AA234" s="14">
        <v>-0.9698104506541344</v>
      </c>
      <c r="AB234" s="14" t="s">
        <v>8269</v>
      </c>
      <c r="AC234" s="14">
        <v>-1.1684055249236331</v>
      </c>
      <c r="AD234" s="6">
        <v>3.0889843059208502E-3</v>
      </c>
      <c r="AE234" s="8">
        <v>5.2885730518948799E-2</v>
      </c>
      <c r="AF234" s="13">
        <v>-0.75583743453225605</v>
      </c>
      <c r="AG234" s="8">
        <v>0.207662279590489</v>
      </c>
      <c r="AH234" s="8">
        <v>0.58802861582532895</v>
      </c>
      <c r="AI234" s="4">
        <v>-1</v>
      </c>
      <c r="AJ234" s="4" t="str">
        <f t="shared" si="21"/>
        <v>-</v>
      </c>
      <c r="AK234" s="4" t="str">
        <f t="shared" si="22"/>
        <v>+</v>
      </c>
      <c r="AL234" s="4" t="b">
        <v>0</v>
      </c>
      <c r="AM234" s="4" t="b">
        <v>0</v>
      </c>
      <c r="AN234" s="4" t="b">
        <v>0</v>
      </c>
      <c r="AO234" s="4" t="b">
        <v>0</v>
      </c>
      <c r="AP234" s="4" t="b">
        <v>1</v>
      </c>
      <c r="AQ234" s="15" t="b">
        <v>0</v>
      </c>
      <c r="AR234" s="16" t="b">
        <f t="shared" si="23"/>
        <v>1</v>
      </c>
      <c r="AS234" s="17" t="b">
        <f t="shared" si="24"/>
        <v>1</v>
      </c>
      <c r="AT234" s="16" t="b">
        <f t="shared" si="19"/>
        <v>0</v>
      </c>
      <c r="AU234" s="20" t="b">
        <f t="shared" si="20"/>
        <v>0</v>
      </c>
    </row>
    <row r="235" spans="1:47" ht="25" customHeight="1" x14ac:dyDescent="0.2">
      <c r="A235" s="4" t="s">
        <v>1620</v>
      </c>
      <c r="B235" s="4" t="s">
        <v>1620</v>
      </c>
      <c r="C235" s="10" t="s">
        <v>1621</v>
      </c>
      <c r="D235" s="4">
        <v>27</v>
      </c>
      <c r="E235" s="4">
        <v>27</v>
      </c>
      <c r="F235" s="4">
        <v>27</v>
      </c>
      <c r="G235" s="4">
        <v>1</v>
      </c>
      <c r="H235" s="4">
        <v>27</v>
      </c>
      <c r="I235" s="4">
        <v>27</v>
      </c>
      <c r="J235" s="4">
        <v>27</v>
      </c>
      <c r="K235" s="4" t="s">
        <v>1584</v>
      </c>
      <c r="L235" s="4" t="s">
        <v>1622</v>
      </c>
      <c r="M235" s="10" t="s">
        <v>1623</v>
      </c>
      <c r="N235" s="14">
        <v>4.6510507667454997</v>
      </c>
      <c r="O235" s="14">
        <v>4.2362612660705201</v>
      </c>
      <c r="P235" s="14">
        <v>4.3757444011307296</v>
      </c>
      <c r="Q235" s="14">
        <v>3.9762184062934498</v>
      </c>
      <c r="R235" s="14">
        <v>3.4847157762002001</v>
      </c>
      <c r="S235" s="14">
        <v>3.5412236769513901</v>
      </c>
      <c r="T235" s="14">
        <v>4.4210188113155802</v>
      </c>
      <c r="U235" s="14">
        <v>3.6673859531483499</v>
      </c>
      <c r="V235" s="4">
        <v>0.211068499854287</v>
      </c>
      <c r="W235" s="4">
        <v>0.26894497355136199</v>
      </c>
      <c r="X235" s="14">
        <v>1.3022939222134602</v>
      </c>
      <c r="Y235" s="14">
        <v>0.4121575067395985</v>
      </c>
      <c r="Z235" s="14">
        <v>0.71148769147067203</v>
      </c>
      <c r="AA235" s="14">
        <v>-0.14589330866161226</v>
      </c>
      <c r="AB235" s="14">
        <v>-1.2006557571691987</v>
      </c>
      <c r="AC235" s="14">
        <v>-1.0793900545929158</v>
      </c>
      <c r="AD235" s="7">
        <v>2.08096084037745E-2</v>
      </c>
      <c r="AE235" s="8">
        <v>0.102030370065036</v>
      </c>
      <c r="AF235" s="13">
        <v>-0.75363285816723802</v>
      </c>
      <c r="AG235" s="8">
        <v>1</v>
      </c>
      <c r="AH235" s="8">
        <v>1</v>
      </c>
      <c r="AI235" s="4">
        <v>1</v>
      </c>
      <c r="AJ235" s="4" t="str">
        <f t="shared" si="21"/>
        <v>-</v>
      </c>
      <c r="AK235" s="4" t="str">
        <f t="shared" si="22"/>
        <v>+</v>
      </c>
      <c r="AL235" s="4" t="b">
        <v>0</v>
      </c>
      <c r="AM235" s="4" t="b">
        <v>0</v>
      </c>
      <c r="AN235" s="4" t="b">
        <v>0</v>
      </c>
      <c r="AO235" s="4" t="b">
        <v>0</v>
      </c>
      <c r="AP235" s="4" t="b">
        <v>0</v>
      </c>
      <c r="AQ235" s="15" t="b">
        <v>0</v>
      </c>
      <c r="AR235" s="16" t="b">
        <f t="shared" si="23"/>
        <v>1</v>
      </c>
      <c r="AS235" s="17" t="b">
        <f t="shared" si="24"/>
        <v>1</v>
      </c>
      <c r="AT235" s="16" t="b">
        <f t="shared" si="19"/>
        <v>0</v>
      </c>
      <c r="AU235" s="20" t="b">
        <f t="shared" si="20"/>
        <v>0</v>
      </c>
    </row>
    <row r="236" spans="1:47" ht="25" customHeight="1" x14ac:dyDescent="0.2">
      <c r="A236" s="4" t="s">
        <v>1360</v>
      </c>
      <c r="B236" s="4" t="s">
        <v>1360</v>
      </c>
      <c r="C236" s="10" t="s">
        <v>1361</v>
      </c>
      <c r="D236" s="4">
        <v>15</v>
      </c>
      <c r="E236" s="4">
        <v>15</v>
      </c>
      <c r="F236" s="4">
        <v>15</v>
      </c>
      <c r="G236" s="4">
        <v>1</v>
      </c>
      <c r="H236" s="4">
        <v>15</v>
      </c>
      <c r="I236" s="4">
        <v>15</v>
      </c>
      <c r="J236" s="4">
        <v>15</v>
      </c>
      <c r="K236" s="4" t="s">
        <v>1328</v>
      </c>
      <c r="L236" s="4" t="s">
        <v>1362</v>
      </c>
      <c r="M236" s="10" t="s">
        <v>1363</v>
      </c>
      <c r="N236" s="14">
        <v>4.4522719190769102</v>
      </c>
      <c r="O236" s="14">
        <v>4.1835291934748096</v>
      </c>
      <c r="P236" s="14">
        <v>4.7294976542872904</v>
      </c>
      <c r="Q236" s="14">
        <v>3.7128990473603301</v>
      </c>
      <c r="R236" s="14">
        <v>3.55042113107221</v>
      </c>
      <c r="S236" s="14">
        <v>3.8422384428588598</v>
      </c>
      <c r="T236" s="14">
        <v>4.4550995889463403</v>
      </c>
      <c r="U236" s="14">
        <v>3.7018528737638001</v>
      </c>
      <c r="V236" s="4">
        <v>0.272995213947341</v>
      </c>
      <c r="W236" s="4">
        <v>0.14622191808323901</v>
      </c>
      <c r="X236" s="14">
        <v>0.81846666642300614</v>
      </c>
      <c r="Y236" s="14">
        <v>0.23002498564935309</v>
      </c>
      <c r="Z236" s="14">
        <v>1.4254828273829836</v>
      </c>
      <c r="AA236" s="14">
        <v>-0.80047135088177235</v>
      </c>
      <c r="AB236" s="14">
        <v>-1.1562345736256696</v>
      </c>
      <c r="AC236" s="14">
        <v>-0.51726855494790458</v>
      </c>
      <c r="AD236" s="7">
        <v>2.3488818487535701E-2</v>
      </c>
      <c r="AE236" s="8">
        <v>0.10787836856338601</v>
      </c>
      <c r="AF236" s="13">
        <v>-0.75324671518253905</v>
      </c>
      <c r="AG236" s="8">
        <v>1</v>
      </c>
      <c r="AH236" s="8">
        <v>1</v>
      </c>
      <c r="AI236" s="4">
        <v>1</v>
      </c>
      <c r="AJ236" s="4" t="str">
        <f t="shared" si="21"/>
        <v>-</v>
      </c>
      <c r="AK236" s="4" t="str">
        <f t="shared" si="22"/>
        <v>+</v>
      </c>
      <c r="AL236" s="4" t="b">
        <v>0</v>
      </c>
      <c r="AM236" s="4" t="b">
        <v>0</v>
      </c>
      <c r="AN236" s="4" t="b">
        <v>0</v>
      </c>
      <c r="AO236" s="4" t="b">
        <v>0</v>
      </c>
      <c r="AP236" s="4" t="b">
        <v>0</v>
      </c>
      <c r="AQ236" s="15" t="b">
        <v>0</v>
      </c>
      <c r="AR236" s="16" t="b">
        <f t="shared" si="23"/>
        <v>1</v>
      </c>
      <c r="AS236" s="17" t="b">
        <f t="shared" si="24"/>
        <v>1</v>
      </c>
      <c r="AT236" s="16" t="b">
        <f t="shared" si="19"/>
        <v>0</v>
      </c>
      <c r="AU236" s="20" t="b">
        <f t="shared" si="20"/>
        <v>0</v>
      </c>
    </row>
    <row r="237" spans="1:47" ht="25" customHeight="1" x14ac:dyDescent="0.2">
      <c r="A237" s="4" t="s">
        <v>1234</v>
      </c>
      <c r="B237" s="4" t="s">
        <v>1235</v>
      </c>
      <c r="C237" s="10" t="s">
        <v>1238</v>
      </c>
      <c r="D237" s="4" t="s">
        <v>1236</v>
      </c>
      <c r="E237" s="4" t="s">
        <v>1236</v>
      </c>
      <c r="F237" s="4" t="s">
        <v>1237</v>
      </c>
      <c r="G237" s="4">
        <v>6</v>
      </c>
      <c r="H237" s="4">
        <v>6</v>
      </c>
      <c r="I237" s="4">
        <v>6</v>
      </c>
      <c r="J237" s="4">
        <v>4</v>
      </c>
      <c r="K237" s="4" t="s">
        <v>1208</v>
      </c>
      <c r="L237" s="4" t="s">
        <v>1239</v>
      </c>
      <c r="M237" s="10" t="s">
        <v>1240</v>
      </c>
      <c r="N237" s="14">
        <v>-0.278104222190795</v>
      </c>
      <c r="O237" s="14">
        <v>9.1980186192287802E-2</v>
      </c>
      <c r="P237" s="14">
        <v>-0.42634926368147003</v>
      </c>
      <c r="Q237" s="14">
        <v>-0.96232106608727697</v>
      </c>
      <c r="R237" s="14" t="s">
        <v>17</v>
      </c>
      <c r="S237" s="14">
        <v>-0.93644308226469197</v>
      </c>
      <c r="T237" s="14">
        <v>-0.20415776655999199</v>
      </c>
      <c r="U237" s="14">
        <v>-0.94938207417598397</v>
      </c>
      <c r="V237" s="4">
        <v>0.26695957255149499</v>
      </c>
      <c r="W237" s="4">
        <v>1.8298497844385999E-2</v>
      </c>
      <c r="X237" s="14">
        <v>0.49831127472389308</v>
      </c>
      <c r="Y237" s="14">
        <v>1.3210762652728862</v>
      </c>
      <c r="Z237" s="14">
        <v>0.16873556875479548</v>
      </c>
      <c r="AA237" s="14">
        <v>-1.0228272881285816</v>
      </c>
      <c r="AB237" s="14" t="s">
        <v>8269</v>
      </c>
      <c r="AC237" s="14">
        <v>-0.96529582062299346</v>
      </c>
      <c r="AD237" s="7">
        <v>3.9379175478537698E-2</v>
      </c>
      <c r="AE237" s="8">
        <v>0.140639912423349</v>
      </c>
      <c r="AF237" s="13">
        <v>-0.74522430761599201</v>
      </c>
      <c r="AG237" s="8">
        <v>0.207662279590489</v>
      </c>
      <c r="AH237" s="8">
        <v>0.58802861582532895</v>
      </c>
      <c r="AI237" s="4">
        <v>-1</v>
      </c>
      <c r="AJ237" s="4" t="str">
        <f t="shared" si="21"/>
        <v>-</v>
      </c>
      <c r="AK237" s="4" t="str">
        <f t="shared" si="22"/>
        <v>+</v>
      </c>
      <c r="AL237" s="4" t="b">
        <v>0</v>
      </c>
      <c r="AM237" s="4" t="b">
        <v>0</v>
      </c>
      <c r="AN237" s="4" t="b">
        <v>0</v>
      </c>
      <c r="AO237" s="4" t="b">
        <v>0</v>
      </c>
      <c r="AP237" s="4" t="b">
        <v>1</v>
      </c>
      <c r="AQ237" s="15" t="b">
        <v>0</v>
      </c>
      <c r="AR237" s="16" t="b">
        <f t="shared" si="23"/>
        <v>1</v>
      </c>
      <c r="AS237" s="17" t="b">
        <f t="shared" si="24"/>
        <v>1</v>
      </c>
      <c r="AT237" s="16" t="b">
        <f t="shared" si="19"/>
        <v>0</v>
      </c>
      <c r="AU237" s="20" t="b">
        <f t="shared" si="20"/>
        <v>0</v>
      </c>
    </row>
    <row r="238" spans="1:47" ht="25" customHeight="1" x14ac:dyDescent="0.2">
      <c r="A238" s="4" t="s">
        <v>2120</v>
      </c>
      <c r="B238" s="4" t="s">
        <v>2120</v>
      </c>
      <c r="C238" s="10" t="s">
        <v>2121</v>
      </c>
      <c r="D238" s="4">
        <v>18</v>
      </c>
      <c r="E238" s="4">
        <v>18</v>
      </c>
      <c r="F238" s="4">
        <v>18</v>
      </c>
      <c r="G238" s="4">
        <v>1</v>
      </c>
      <c r="H238" s="4">
        <v>18</v>
      </c>
      <c r="I238" s="4">
        <v>18</v>
      </c>
      <c r="J238" s="4">
        <v>18</v>
      </c>
      <c r="K238" s="4" t="s">
        <v>2087</v>
      </c>
      <c r="L238" s="4" t="s">
        <v>2122</v>
      </c>
      <c r="M238" s="10" t="s">
        <v>2123</v>
      </c>
      <c r="N238" s="14">
        <v>1.69969756708588</v>
      </c>
      <c r="O238" s="14">
        <v>1.6909702489733001</v>
      </c>
      <c r="P238" s="14">
        <v>1.83744743023627</v>
      </c>
      <c r="Q238" s="14">
        <v>0.77963685525928705</v>
      </c>
      <c r="R238" s="14">
        <v>1.1284975588511901</v>
      </c>
      <c r="S238" s="14">
        <v>1.0867621888502901</v>
      </c>
      <c r="T238" s="14">
        <v>1.74270508209849</v>
      </c>
      <c r="U238" s="14">
        <v>0.99829886765358999</v>
      </c>
      <c r="V238" s="4">
        <v>8.2165235460965394E-2</v>
      </c>
      <c r="W238" s="4">
        <v>0.190513167590912</v>
      </c>
      <c r="X238" s="14">
        <v>0.76856825105425186</v>
      </c>
      <c r="Y238" s="14">
        <v>0.74819270600775556</v>
      </c>
      <c r="Z238" s="14">
        <v>1.0901708906697039</v>
      </c>
      <c r="AA238" s="14">
        <v>-1.3794843623037629</v>
      </c>
      <c r="AB238" s="14">
        <v>-0.565004256354255</v>
      </c>
      <c r="AC238" s="14">
        <v>-0.66244322907369169</v>
      </c>
      <c r="AD238" s="7">
        <v>1.11461195903578E-2</v>
      </c>
      <c r="AE238" s="8">
        <v>7.4269145480944404E-2</v>
      </c>
      <c r="AF238" s="13">
        <v>-0.74440621444489596</v>
      </c>
      <c r="AG238" s="8">
        <v>1</v>
      </c>
      <c r="AH238" s="8">
        <v>1</v>
      </c>
      <c r="AI238" s="4">
        <v>1</v>
      </c>
      <c r="AJ238" s="4" t="str">
        <f t="shared" si="21"/>
        <v>-</v>
      </c>
      <c r="AK238" s="4" t="str">
        <f t="shared" si="22"/>
        <v>+</v>
      </c>
      <c r="AL238" s="4" t="b">
        <v>0</v>
      </c>
      <c r="AM238" s="4" t="b">
        <v>0</v>
      </c>
      <c r="AN238" s="4" t="b">
        <v>0</v>
      </c>
      <c r="AO238" s="4" t="b">
        <v>0</v>
      </c>
      <c r="AP238" s="4" t="b">
        <v>0</v>
      </c>
      <c r="AQ238" s="15" t="b">
        <v>0</v>
      </c>
      <c r="AR238" s="16" t="b">
        <f t="shared" si="23"/>
        <v>1</v>
      </c>
      <c r="AS238" s="17" t="b">
        <f t="shared" si="24"/>
        <v>1</v>
      </c>
      <c r="AT238" s="16" t="b">
        <f t="shared" si="19"/>
        <v>0</v>
      </c>
      <c r="AU238" s="20" t="b">
        <f t="shared" si="20"/>
        <v>0</v>
      </c>
    </row>
    <row r="239" spans="1:47" ht="25" customHeight="1" x14ac:dyDescent="0.2">
      <c r="A239" s="4" t="s">
        <v>778</v>
      </c>
      <c r="B239" s="4" t="s">
        <v>779</v>
      </c>
      <c r="C239" s="10" t="s">
        <v>782</v>
      </c>
      <c r="D239" s="4" t="s">
        <v>780</v>
      </c>
      <c r="E239" s="4" t="s">
        <v>780</v>
      </c>
      <c r="F239" s="4" t="s">
        <v>781</v>
      </c>
      <c r="G239" s="4">
        <v>5</v>
      </c>
      <c r="H239" s="4">
        <v>17</v>
      </c>
      <c r="I239" s="4">
        <v>17</v>
      </c>
      <c r="J239" s="4">
        <v>11</v>
      </c>
      <c r="K239" s="4" t="s">
        <v>769</v>
      </c>
      <c r="L239" s="4" t="s">
        <v>783</v>
      </c>
      <c r="M239" s="10" t="s">
        <v>784</v>
      </c>
      <c r="N239" s="14">
        <v>3.35000581391665</v>
      </c>
      <c r="O239" s="14">
        <v>3.6527480452834502</v>
      </c>
      <c r="P239" s="14">
        <v>3.0862351994172199</v>
      </c>
      <c r="Q239" s="14">
        <v>3.0025938217177499</v>
      </c>
      <c r="R239" s="14">
        <v>2.5275672520069699</v>
      </c>
      <c r="S239" s="14">
        <v>2.32717372907099</v>
      </c>
      <c r="T239" s="14">
        <v>3.36299635287244</v>
      </c>
      <c r="U239" s="14">
        <v>2.6191116009319</v>
      </c>
      <c r="V239" s="4">
        <v>0.28347974655984998</v>
      </c>
      <c r="W239" s="4">
        <v>0.34689097891528697</v>
      </c>
      <c r="X239" s="14">
        <v>0.72329494856155985</v>
      </c>
      <c r="Y239" s="14">
        <v>1.3333264460602872</v>
      </c>
      <c r="Z239" s="14">
        <v>0.19179201871662707</v>
      </c>
      <c r="AA239" s="14">
        <v>2.3253012247310963E-2</v>
      </c>
      <c r="AB239" s="14">
        <v>-0.93393478531917395</v>
      </c>
      <c r="AC239" s="14">
        <v>-1.3377316402666048</v>
      </c>
      <c r="AD239" s="7">
        <v>4.7335149654373403E-2</v>
      </c>
      <c r="AE239" s="8">
        <v>0.15158983876917101</v>
      </c>
      <c r="AF239" s="13">
        <v>-0.74388475194054005</v>
      </c>
      <c r="AG239" s="8">
        <v>1</v>
      </c>
      <c r="AH239" s="8">
        <v>1</v>
      </c>
      <c r="AI239" s="4">
        <v>1</v>
      </c>
      <c r="AJ239" s="4" t="str">
        <f t="shared" si="21"/>
        <v>-</v>
      </c>
      <c r="AK239" s="4" t="str">
        <f t="shared" si="22"/>
        <v>+</v>
      </c>
      <c r="AL239" s="4" t="b">
        <v>0</v>
      </c>
      <c r="AM239" s="4" t="b">
        <v>0</v>
      </c>
      <c r="AN239" s="4" t="b">
        <v>0</v>
      </c>
      <c r="AO239" s="4" t="b">
        <v>0</v>
      </c>
      <c r="AP239" s="4" t="b">
        <v>0</v>
      </c>
      <c r="AQ239" s="15" t="b">
        <v>0</v>
      </c>
      <c r="AR239" s="16" t="b">
        <f t="shared" si="23"/>
        <v>1</v>
      </c>
      <c r="AS239" s="17" t="b">
        <f t="shared" si="24"/>
        <v>1</v>
      </c>
      <c r="AT239" s="16" t="b">
        <f t="shared" si="19"/>
        <v>0</v>
      </c>
      <c r="AU239" s="20" t="b">
        <f t="shared" si="20"/>
        <v>0</v>
      </c>
    </row>
    <row r="240" spans="1:47" ht="25" customHeight="1" x14ac:dyDescent="0.2">
      <c r="A240" s="4" t="s">
        <v>2787</v>
      </c>
      <c r="B240" s="4" t="s">
        <v>2787</v>
      </c>
      <c r="C240" s="10" t="s">
        <v>2788</v>
      </c>
      <c r="D240" s="4">
        <v>17</v>
      </c>
      <c r="E240" s="4">
        <v>17</v>
      </c>
      <c r="F240" s="4">
        <v>17</v>
      </c>
      <c r="G240" s="4">
        <v>1</v>
      </c>
      <c r="H240" s="4">
        <v>17</v>
      </c>
      <c r="I240" s="4">
        <v>17</v>
      </c>
      <c r="J240" s="4">
        <v>17</v>
      </c>
      <c r="K240" s="4" t="s">
        <v>2752</v>
      </c>
      <c r="L240" s="4" t="s">
        <v>2789</v>
      </c>
      <c r="M240" s="10" t="s">
        <v>2790</v>
      </c>
      <c r="N240" s="14">
        <v>2.1217460622162401</v>
      </c>
      <c r="O240" s="14">
        <v>1.9602471832832</v>
      </c>
      <c r="P240" s="14">
        <v>1.9890451014387001</v>
      </c>
      <c r="Q240" s="14">
        <v>1.4532552307273101</v>
      </c>
      <c r="R240" s="14">
        <v>1.4222444268844501</v>
      </c>
      <c r="S240" s="14">
        <v>0.99765981297033701</v>
      </c>
      <c r="T240" s="14">
        <v>2.0236794489793799</v>
      </c>
      <c r="U240" s="14">
        <v>1.2910531568607</v>
      </c>
      <c r="V240" s="4">
        <v>8.61401503152502E-2</v>
      </c>
      <c r="W240" s="4">
        <v>0.25455875189849803</v>
      </c>
      <c r="X240" s="14">
        <v>1.0656112456130673</v>
      </c>
      <c r="Y240" s="14">
        <v>0.6950201117407111</v>
      </c>
      <c r="Z240" s="14">
        <v>0.76110263325985394</v>
      </c>
      <c r="AA240" s="14">
        <v>-0.4683732430809518</v>
      </c>
      <c r="AB240" s="14">
        <v>-0.53953366867860331</v>
      </c>
      <c r="AC240" s="14">
        <v>-1.513827078854078</v>
      </c>
      <c r="AD240" s="7">
        <v>2.7881021773574099E-2</v>
      </c>
      <c r="AE240" s="8">
        <v>0.112540582679791</v>
      </c>
      <c r="AF240" s="13">
        <v>-0.73262629211868202</v>
      </c>
      <c r="AG240" s="8">
        <v>1</v>
      </c>
      <c r="AH240" s="8">
        <v>1</v>
      </c>
      <c r="AI240" s="4">
        <v>1</v>
      </c>
      <c r="AJ240" s="4" t="str">
        <f t="shared" si="21"/>
        <v>-</v>
      </c>
      <c r="AK240" s="4" t="str">
        <f t="shared" si="22"/>
        <v>+</v>
      </c>
      <c r="AL240" s="4" t="b">
        <v>0</v>
      </c>
      <c r="AM240" s="4" t="b">
        <v>0</v>
      </c>
      <c r="AN240" s="4" t="b">
        <v>0</v>
      </c>
      <c r="AO240" s="4" t="b">
        <v>0</v>
      </c>
      <c r="AP240" s="4" t="b">
        <v>0</v>
      </c>
      <c r="AQ240" s="15" t="b">
        <v>0</v>
      </c>
      <c r="AR240" s="16" t="b">
        <f t="shared" si="23"/>
        <v>1</v>
      </c>
      <c r="AS240" s="17" t="b">
        <f t="shared" si="24"/>
        <v>1</v>
      </c>
      <c r="AT240" s="16" t="b">
        <f t="shared" si="19"/>
        <v>0</v>
      </c>
      <c r="AU240" s="20" t="b">
        <f t="shared" si="20"/>
        <v>0</v>
      </c>
    </row>
    <row r="241" spans="1:47" ht="25" customHeight="1" x14ac:dyDescent="0.2">
      <c r="A241" s="4" t="s">
        <v>1628</v>
      </c>
      <c r="B241" s="4" t="s">
        <v>1628</v>
      </c>
      <c r="C241" s="10" t="s">
        <v>1629</v>
      </c>
      <c r="D241" s="4">
        <v>20</v>
      </c>
      <c r="E241" s="4">
        <v>20</v>
      </c>
      <c r="F241" s="4">
        <v>15</v>
      </c>
      <c r="G241" s="4">
        <v>1</v>
      </c>
      <c r="H241" s="4">
        <v>20</v>
      </c>
      <c r="I241" s="4">
        <v>20</v>
      </c>
      <c r="J241" s="4">
        <v>15</v>
      </c>
      <c r="K241" s="4" t="s">
        <v>1632</v>
      </c>
      <c r="L241" s="4" t="s">
        <v>1630</v>
      </c>
      <c r="M241" s="10" t="s">
        <v>1631</v>
      </c>
      <c r="N241" s="14">
        <v>5.0871550668919197</v>
      </c>
      <c r="O241" s="14">
        <v>5.3317171439391702</v>
      </c>
      <c r="P241" s="14">
        <v>4.9665026525157199</v>
      </c>
      <c r="Q241" s="14">
        <v>4.3697457171126297</v>
      </c>
      <c r="R241" s="14">
        <v>4.7222978237782698</v>
      </c>
      <c r="S241" s="14">
        <v>4.1110619029606097</v>
      </c>
      <c r="T241" s="14">
        <v>5.1284582877822702</v>
      </c>
      <c r="U241" s="14">
        <v>4.4010351479505001</v>
      </c>
      <c r="V241" s="4">
        <v>0.18607760001773099</v>
      </c>
      <c r="W241" s="4">
        <v>0.30681689830592701</v>
      </c>
      <c r="X241" s="14">
        <v>0.70313776704408637</v>
      </c>
      <c r="Y241" s="14">
        <v>1.2365012276319172</v>
      </c>
      <c r="Z241" s="14">
        <v>0.44000789001276797</v>
      </c>
      <c r="AA241" s="14">
        <v>-0.86145449548572439</v>
      </c>
      <c r="AB241" s="14">
        <v>-9.25764506186703E-2</v>
      </c>
      <c r="AC241" s="14">
        <v>-1.4256159385843767</v>
      </c>
      <c r="AD241" s="7">
        <v>3.37210463053223E-2</v>
      </c>
      <c r="AE241" s="8">
        <v>0.12810691611090599</v>
      </c>
      <c r="AF241" s="13">
        <v>-0.72742313983176599</v>
      </c>
      <c r="AG241" s="8">
        <v>1</v>
      </c>
      <c r="AH241" s="8">
        <v>1</v>
      </c>
      <c r="AI241" s="4">
        <v>1</v>
      </c>
      <c r="AJ241" s="4" t="str">
        <f t="shared" si="21"/>
        <v>-</v>
      </c>
      <c r="AK241" s="4" t="str">
        <f t="shared" si="22"/>
        <v>+</v>
      </c>
      <c r="AL241" s="4" t="b">
        <v>0</v>
      </c>
      <c r="AM241" s="4" t="b">
        <v>0</v>
      </c>
      <c r="AN241" s="4" t="b">
        <v>0</v>
      </c>
      <c r="AO241" s="4" t="b">
        <v>0</v>
      </c>
      <c r="AP241" s="4" t="b">
        <v>0</v>
      </c>
      <c r="AQ241" s="15" t="b">
        <v>0</v>
      </c>
      <c r="AR241" s="16" t="b">
        <f t="shared" si="23"/>
        <v>1</v>
      </c>
      <c r="AS241" s="17" t="b">
        <f t="shared" si="24"/>
        <v>1</v>
      </c>
      <c r="AT241" s="16" t="b">
        <f t="shared" si="19"/>
        <v>0</v>
      </c>
      <c r="AU241" s="20" t="b">
        <f t="shared" si="20"/>
        <v>0</v>
      </c>
    </row>
    <row r="242" spans="1:47" ht="25" customHeight="1" x14ac:dyDescent="0.2">
      <c r="A242" s="4" t="s">
        <v>2803</v>
      </c>
      <c r="B242" s="4" t="s">
        <v>2803</v>
      </c>
      <c r="C242" s="10" t="s">
        <v>2804</v>
      </c>
      <c r="D242" s="4">
        <v>14</v>
      </c>
      <c r="E242" s="4">
        <v>14</v>
      </c>
      <c r="F242" s="4">
        <v>4</v>
      </c>
      <c r="G242" s="4">
        <v>1</v>
      </c>
      <c r="H242" s="4">
        <v>14</v>
      </c>
      <c r="I242" s="4">
        <v>14</v>
      </c>
      <c r="J242" s="4">
        <v>4</v>
      </c>
      <c r="K242" s="4" t="s">
        <v>2778</v>
      </c>
      <c r="L242" s="4" t="s">
        <v>2805</v>
      </c>
      <c r="M242" s="10" t="s">
        <v>2806</v>
      </c>
      <c r="N242" s="14">
        <v>1.4352049238620099</v>
      </c>
      <c r="O242" s="14">
        <v>1.64948195951679</v>
      </c>
      <c r="P242" s="14">
        <v>1.3742223522871899</v>
      </c>
      <c r="Q242" s="14">
        <v>0.83615428530292102</v>
      </c>
      <c r="R242" s="14">
        <v>0.66981858828350105</v>
      </c>
      <c r="S242" s="14">
        <v>0.77366189954644304</v>
      </c>
      <c r="T242" s="14">
        <v>1.4863030785553299</v>
      </c>
      <c r="U242" s="14">
        <v>0.75987825771095496</v>
      </c>
      <c r="V242" s="4">
        <v>0.14456911462288699</v>
      </c>
      <c r="W242" s="4">
        <v>8.4020132185213994E-2</v>
      </c>
      <c r="X242" s="14">
        <v>0.75812238917542996</v>
      </c>
      <c r="Y242" s="14">
        <v>1.2785991544442006</v>
      </c>
      <c r="Z242" s="14">
        <v>0.60999633593765012</v>
      </c>
      <c r="AA242" s="14">
        <v>-0.69696558904241057</v>
      </c>
      <c r="AB242" s="14">
        <v>-1.1009933247670751</v>
      </c>
      <c r="AC242" s="14">
        <v>-0.84875896574779841</v>
      </c>
      <c r="AD242" s="6">
        <v>3.8226408166786002E-3</v>
      </c>
      <c r="AE242" s="8">
        <v>5.2885730518948799E-2</v>
      </c>
      <c r="AF242" s="13">
        <v>-0.72642482084437499</v>
      </c>
      <c r="AG242" s="8">
        <v>1</v>
      </c>
      <c r="AH242" s="8">
        <v>1</v>
      </c>
      <c r="AI242" s="4">
        <v>1</v>
      </c>
      <c r="AJ242" s="4" t="str">
        <f t="shared" si="21"/>
        <v>-</v>
      </c>
      <c r="AK242" s="4" t="str">
        <f t="shared" si="22"/>
        <v>+</v>
      </c>
      <c r="AL242" s="4" t="b">
        <v>0</v>
      </c>
      <c r="AM242" s="4" t="b">
        <v>0</v>
      </c>
      <c r="AN242" s="4" t="b">
        <v>0</v>
      </c>
      <c r="AO242" s="4" t="b">
        <v>0</v>
      </c>
      <c r="AP242" s="4" t="b">
        <v>0</v>
      </c>
      <c r="AQ242" s="15" t="b">
        <v>0</v>
      </c>
      <c r="AR242" s="16" t="b">
        <f t="shared" si="23"/>
        <v>1</v>
      </c>
      <c r="AS242" s="17" t="b">
        <f t="shared" si="24"/>
        <v>1</v>
      </c>
      <c r="AT242" s="16" t="b">
        <f t="shared" si="19"/>
        <v>0</v>
      </c>
      <c r="AU242" s="20" t="b">
        <f t="shared" si="20"/>
        <v>0</v>
      </c>
    </row>
    <row r="243" spans="1:47" ht="25" customHeight="1" x14ac:dyDescent="0.2">
      <c r="A243" s="4" t="s">
        <v>4747</v>
      </c>
      <c r="B243" s="4" t="s">
        <v>4747</v>
      </c>
      <c r="C243" s="10" t="s">
        <v>4748</v>
      </c>
      <c r="D243" s="4">
        <v>6</v>
      </c>
      <c r="E243" s="4">
        <v>6</v>
      </c>
      <c r="F243" s="4">
        <v>2</v>
      </c>
      <c r="G243" s="4">
        <v>1</v>
      </c>
      <c r="H243" s="4">
        <v>6</v>
      </c>
      <c r="I243" s="4">
        <v>6</v>
      </c>
      <c r="J243" s="4">
        <v>2</v>
      </c>
      <c r="K243" s="4" t="s">
        <v>4751</v>
      </c>
      <c r="L243" s="4" t="s">
        <v>4749</v>
      </c>
      <c r="M243" s="10" t="s">
        <v>4750</v>
      </c>
      <c r="N243" s="14">
        <v>1.8309230492527699</v>
      </c>
      <c r="O243" s="14">
        <v>1.64839583047022</v>
      </c>
      <c r="P243" s="14">
        <v>1.6414977388483301</v>
      </c>
      <c r="Q243" s="14">
        <v>1.2179772664887201</v>
      </c>
      <c r="R243" s="14">
        <v>0.91627636853880601</v>
      </c>
      <c r="S243" s="14">
        <v>0.87297765997703203</v>
      </c>
      <c r="T243" s="14">
        <v>1.70693887285711</v>
      </c>
      <c r="U243" s="14">
        <v>1.0024104316681901</v>
      </c>
      <c r="V243" s="4">
        <v>0.107428827203827</v>
      </c>
      <c r="W243" s="4">
        <v>0.18793746232906</v>
      </c>
      <c r="X243" s="14">
        <v>1.1631300713564541</v>
      </c>
      <c r="Y243" s="14">
        <v>0.71734820972964164</v>
      </c>
      <c r="Z243" s="14">
        <v>0.70050116551679031</v>
      </c>
      <c r="AA243" s="14">
        <v>-0.33385275640678969</v>
      </c>
      <c r="AB243" s="14">
        <v>-1.0706896448426939</v>
      </c>
      <c r="AC243" s="14">
        <v>-1.1764370453534045</v>
      </c>
      <c r="AD243" s="6">
        <v>9.4184888860425996E-3</v>
      </c>
      <c r="AE243" s="8">
        <v>7.0185854679644402E-2</v>
      </c>
      <c r="AF243" s="13">
        <v>-0.70452844118892199</v>
      </c>
      <c r="AG243" s="8">
        <v>1</v>
      </c>
      <c r="AH243" s="8">
        <v>1</v>
      </c>
      <c r="AI243" s="4">
        <v>1</v>
      </c>
      <c r="AJ243" s="4" t="str">
        <f t="shared" si="21"/>
        <v>-</v>
      </c>
      <c r="AK243" s="4" t="str">
        <f t="shared" si="22"/>
        <v>+</v>
      </c>
      <c r="AL243" s="4" t="b">
        <v>0</v>
      </c>
      <c r="AM243" s="4" t="b">
        <v>0</v>
      </c>
      <c r="AN243" s="4" t="b">
        <v>0</v>
      </c>
      <c r="AO243" s="4" t="b">
        <v>0</v>
      </c>
      <c r="AP243" s="4" t="b">
        <v>0</v>
      </c>
      <c r="AQ243" s="15" t="b">
        <v>0</v>
      </c>
      <c r="AR243" s="16" t="b">
        <f t="shared" si="23"/>
        <v>1</v>
      </c>
      <c r="AS243" s="17" t="b">
        <f t="shared" si="24"/>
        <v>1</v>
      </c>
      <c r="AT243" s="16" t="b">
        <f t="shared" si="19"/>
        <v>0</v>
      </c>
      <c r="AU243" s="20" t="b">
        <f t="shared" si="20"/>
        <v>0</v>
      </c>
    </row>
    <row r="244" spans="1:47" ht="25" customHeight="1" x14ac:dyDescent="0.2">
      <c r="A244" s="4" t="s">
        <v>2510</v>
      </c>
      <c r="B244" s="4" t="s">
        <v>2510</v>
      </c>
      <c r="C244" s="10" t="s">
        <v>2511</v>
      </c>
      <c r="D244" s="4">
        <v>31</v>
      </c>
      <c r="E244" s="4">
        <v>31</v>
      </c>
      <c r="F244" s="4">
        <v>31</v>
      </c>
      <c r="G244" s="4">
        <v>1</v>
      </c>
      <c r="H244" s="4">
        <v>31</v>
      </c>
      <c r="I244" s="4">
        <v>31</v>
      </c>
      <c r="J244" s="4">
        <v>31</v>
      </c>
      <c r="K244" s="4" t="s">
        <v>2489</v>
      </c>
      <c r="L244" s="4" t="s">
        <v>2512</v>
      </c>
      <c r="M244" s="10" t="s">
        <v>2513</v>
      </c>
      <c r="N244" s="14">
        <v>2.4813046487554802</v>
      </c>
      <c r="O244" s="14">
        <v>2.1778858443084301</v>
      </c>
      <c r="P244" s="14">
        <v>2.1196759965532999</v>
      </c>
      <c r="Q244" s="14">
        <v>1.65588276257483</v>
      </c>
      <c r="R244" s="14">
        <v>1.57299581338688</v>
      </c>
      <c r="S244" s="14">
        <v>1.4438174081680799</v>
      </c>
      <c r="T244" s="14">
        <v>2.2596221632057398</v>
      </c>
      <c r="U244" s="14">
        <v>1.55756532804327</v>
      </c>
      <c r="V244" s="4">
        <v>0.19417631136045399</v>
      </c>
      <c r="W244" s="4">
        <v>0.106871434646353</v>
      </c>
      <c r="X244" s="14">
        <v>1.3992906421273985</v>
      </c>
      <c r="Y244" s="14">
        <v>0.6579548453281191</v>
      </c>
      <c r="Z244" s="14">
        <v>0.51573213785368843</v>
      </c>
      <c r="AA244" s="14">
        <v>-0.61744260814840102</v>
      </c>
      <c r="AB244" s="14">
        <v>-0.8199582783043472</v>
      </c>
      <c r="AC244" s="14">
        <v>-1.1355767388564562</v>
      </c>
      <c r="AD244" s="7">
        <v>1.0833879833577E-2</v>
      </c>
      <c r="AE244" s="8">
        <v>7.3897148239663299E-2</v>
      </c>
      <c r="AF244" s="13">
        <v>-0.70205683516247297</v>
      </c>
      <c r="AG244" s="8">
        <v>1</v>
      </c>
      <c r="AH244" s="8">
        <v>1</v>
      </c>
      <c r="AI244" s="4">
        <v>1</v>
      </c>
      <c r="AJ244" s="4" t="str">
        <f t="shared" si="21"/>
        <v>-</v>
      </c>
      <c r="AK244" s="4" t="str">
        <f t="shared" si="22"/>
        <v>+</v>
      </c>
      <c r="AL244" s="4" t="b">
        <v>0</v>
      </c>
      <c r="AM244" s="4" t="b">
        <v>0</v>
      </c>
      <c r="AN244" s="4" t="b">
        <v>0</v>
      </c>
      <c r="AO244" s="4" t="b">
        <v>0</v>
      </c>
      <c r="AP244" s="4" t="b">
        <v>0</v>
      </c>
      <c r="AQ244" s="15" t="b">
        <v>0</v>
      </c>
      <c r="AR244" s="16" t="b">
        <f t="shared" si="23"/>
        <v>1</v>
      </c>
      <c r="AS244" s="17" t="b">
        <f t="shared" si="24"/>
        <v>1</v>
      </c>
      <c r="AT244" s="16" t="b">
        <f t="shared" si="19"/>
        <v>0</v>
      </c>
      <c r="AU244" s="20" t="b">
        <f t="shared" si="20"/>
        <v>0</v>
      </c>
    </row>
    <row r="245" spans="1:47" ht="25" customHeight="1" x14ac:dyDescent="0.2">
      <c r="A245" s="4" t="s">
        <v>1685</v>
      </c>
      <c r="B245" s="4" t="s">
        <v>1685</v>
      </c>
      <c r="C245" s="10" t="s">
        <v>1686</v>
      </c>
      <c r="D245" s="4">
        <v>55</v>
      </c>
      <c r="E245" s="4">
        <v>55</v>
      </c>
      <c r="F245" s="4">
        <v>40</v>
      </c>
      <c r="G245" s="4">
        <v>1</v>
      </c>
      <c r="H245" s="4">
        <v>55</v>
      </c>
      <c r="I245" s="4">
        <v>55</v>
      </c>
      <c r="J245" s="4">
        <v>40</v>
      </c>
      <c r="K245" s="4" t="s">
        <v>1651</v>
      </c>
      <c r="L245" s="4" t="s">
        <v>1687</v>
      </c>
      <c r="M245" s="10" t="s">
        <v>1688</v>
      </c>
      <c r="N245" s="14">
        <v>5.5361088912937602</v>
      </c>
      <c r="O245" s="14">
        <v>5.7290125740792899</v>
      </c>
      <c r="P245" s="14">
        <v>5.5066713410710104</v>
      </c>
      <c r="Q245" s="14">
        <v>4.9974125895103603</v>
      </c>
      <c r="R245" s="14">
        <v>4.9608855894068702</v>
      </c>
      <c r="S245" s="14">
        <v>4.70937395734079</v>
      </c>
      <c r="T245" s="14">
        <v>5.5905976021480202</v>
      </c>
      <c r="U245" s="14">
        <v>4.8892240454193399</v>
      </c>
      <c r="V245" s="4">
        <v>0.12077115003936</v>
      </c>
      <c r="W245" s="4">
        <v>0.156821860945905</v>
      </c>
      <c r="X245" s="14">
        <v>0.73308950211801582</v>
      </c>
      <c r="Y245" s="14">
        <v>1.2105256513770357</v>
      </c>
      <c r="Z245" s="14">
        <v>0.66023163637371851</v>
      </c>
      <c r="AA245" s="14">
        <v>-0.60018254447887842</v>
      </c>
      <c r="AB245" s="14">
        <v>-0.69058678156533748</v>
      </c>
      <c r="AC245" s="14">
        <v>-1.3130774638245586</v>
      </c>
      <c r="AD245" s="6">
        <v>4.3835611105305103E-3</v>
      </c>
      <c r="AE245" s="8">
        <v>5.6620997677685803E-2</v>
      </c>
      <c r="AF245" s="13">
        <v>-0.70137355672868595</v>
      </c>
      <c r="AG245" s="8">
        <v>1</v>
      </c>
      <c r="AH245" s="8">
        <v>1</v>
      </c>
      <c r="AI245" s="4">
        <v>1</v>
      </c>
      <c r="AJ245" s="4" t="str">
        <f t="shared" si="21"/>
        <v>-</v>
      </c>
      <c r="AK245" s="4" t="str">
        <f t="shared" si="22"/>
        <v>+</v>
      </c>
      <c r="AL245" s="4" t="b">
        <v>0</v>
      </c>
      <c r="AM245" s="4" t="b">
        <v>0</v>
      </c>
      <c r="AN245" s="4" t="b">
        <v>0</v>
      </c>
      <c r="AO245" s="4" t="b">
        <v>0</v>
      </c>
      <c r="AP245" s="4" t="b">
        <v>0</v>
      </c>
      <c r="AQ245" s="15" t="b">
        <v>0</v>
      </c>
      <c r="AR245" s="16" t="b">
        <f t="shared" si="23"/>
        <v>1</v>
      </c>
      <c r="AS245" s="17" t="b">
        <f t="shared" si="24"/>
        <v>1</v>
      </c>
      <c r="AT245" s="16" t="b">
        <f t="shared" si="19"/>
        <v>0</v>
      </c>
      <c r="AU245" s="20" t="b">
        <f t="shared" si="20"/>
        <v>0</v>
      </c>
    </row>
    <row r="246" spans="1:47" ht="25" customHeight="1" x14ac:dyDescent="0.2">
      <c r="A246" s="4" t="s">
        <v>2427</v>
      </c>
      <c r="B246" s="4" t="s">
        <v>2427</v>
      </c>
      <c r="C246" s="10" t="s">
        <v>2428</v>
      </c>
      <c r="D246" s="4">
        <v>24</v>
      </c>
      <c r="E246" s="4">
        <v>24</v>
      </c>
      <c r="F246" s="4">
        <v>24</v>
      </c>
      <c r="G246" s="4">
        <v>1</v>
      </c>
      <c r="H246" s="4">
        <v>24</v>
      </c>
      <c r="I246" s="4">
        <v>24</v>
      </c>
      <c r="J246" s="4">
        <v>24</v>
      </c>
      <c r="K246" s="4" t="s">
        <v>2400</v>
      </c>
      <c r="L246" s="4" t="s">
        <v>2429</v>
      </c>
      <c r="M246" s="10" t="s">
        <v>2430</v>
      </c>
      <c r="N246" s="14">
        <v>3.4943257518408699</v>
      </c>
      <c r="O246" s="14">
        <v>3.3685360609882702</v>
      </c>
      <c r="P246" s="14">
        <v>2.9095922725045802</v>
      </c>
      <c r="Q246" s="14">
        <v>2.8517845452611299</v>
      </c>
      <c r="R246" s="14">
        <v>2.5660833270521901</v>
      </c>
      <c r="S246" s="14">
        <v>2.3465799156723199</v>
      </c>
      <c r="T246" s="14">
        <v>3.2574846951112399</v>
      </c>
      <c r="U246" s="14">
        <v>2.5881492626618798</v>
      </c>
      <c r="V246" s="4">
        <v>0.30777851591939498</v>
      </c>
      <c r="W246" s="4">
        <v>0.253324117634387</v>
      </c>
      <c r="X246" s="14">
        <v>1.2844896128245415</v>
      </c>
      <c r="Y246" s="14">
        <v>1.0017720782093871</v>
      </c>
      <c r="Z246" s="14">
        <v>-2.9723074752634457E-2</v>
      </c>
      <c r="AA246" s="14">
        <v>-0.15964833346977833</v>
      </c>
      <c r="AB246" s="14">
        <v>-0.80177364199945089</v>
      </c>
      <c r="AC246" s="14">
        <v>-1.2951166408120629</v>
      </c>
      <c r="AD246" s="7">
        <v>4.5722629826785099E-2</v>
      </c>
      <c r="AE246" s="8">
        <v>0.15078739623727</v>
      </c>
      <c r="AF246" s="13">
        <v>-0.669335432449358</v>
      </c>
      <c r="AG246" s="8">
        <v>1</v>
      </c>
      <c r="AH246" s="8">
        <v>1</v>
      </c>
      <c r="AI246" s="4">
        <v>1</v>
      </c>
      <c r="AJ246" s="4" t="str">
        <f t="shared" si="21"/>
        <v>-</v>
      </c>
      <c r="AK246" s="4" t="str">
        <f t="shared" si="22"/>
        <v>+</v>
      </c>
      <c r="AL246" s="4" t="b">
        <v>0</v>
      </c>
      <c r="AM246" s="4" t="b">
        <v>0</v>
      </c>
      <c r="AN246" s="4" t="b">
        <v>0</v>
      </c>
      <c r="AO246" s="4" t="b">
        <v>0</v>
      </c>
      <c r="AP246" s="4" t="b">
        <v>0</v>
      </c>
      <c r="AQ246" s="15" t="b">
        <v>0</v>
      </c>
      <c r="AR246" s="16" t="b">
        <f t="shared" si="23"/>
        <v>1</v>
      </c>
      <c r="AS246" s="17" t="b">
        <f t="shared" si="24"/>
        <v>1</v>
      </c>
      <c r="AT246" s="16" t="b">
        <f t="shared" si="19"/>
        <v>0</v>
      </c>
      <c r="AU246" s="20" t="b">
        <f t="shared" si="20"/>
        <v>0</v>
      </c>
    </row>
    <row r="247" spans="1:47" ht="25" customHeight="1" x14ac:dyDescent="0.2">
      <c r="A247" s="4" t="s">
        <v>3330</v>
      </c>
      <c r="B247" s="4" t="s">
        <v>3330</v>
      </c>
      <c r="C247" s="10" t="s">
        <v>3331</v>
      </c>
      <c r="D247" s="4">
        <v>9</v>
      </c>
      <c r="E247" s="4">
        <v>9</v>
      </c>
      <c r="F247" s="4">
        <v>9</v>
      </c>
      <c r="G247" s="4">
        <v>1</v>
      </c>
      <c r="H247" s="4">
        <v>9</v>
      </c>
      <c r="I247" s="4">
        <v>9</v>
      </c>
      <c r="J247" s="4">
        <v>9</v>
      </c>
      <c r="K247" s="4" t="s">
        <v>3295</v>
      </c>
      <c r="L247" s="4" t="s">
        <v>3332</v>
      </c>
      <c r="M247" s="10" t="s">
        <v>3333</v>
      </c>
      <c r="N247" s="14">
        <v>2.6870040666266202</v>
      </c>
      <c r="O247" s="14">
        <v>2.7293410939579501</v>
      </c>
      <c r="P247" s="14">
        <v>2.9205400208825201</v>
      </c>
      <c r="Q247" s="14">
        <v>2.2162514330765899</v>
      </c>
      <c r="R247" s="14">
        <v>2.0503092554476998</v>
      </c>
      <c r="S247" s="14">
        <v>2.0986153926135001</v>
      </c>
      <c r="T247" s="14">
        <v>2.7789617271556901</v>
      </c>
      <c r="U247" s="14">
        <v>2.1217253603792599</v>
      </c>
      <c r="V247" s="4">
        <v>0.124424338100559</v>
      </c>
      <c r="W247" s="4">
        <v>8.5350773497698304E-2</v>
      </c>
      <c r="X247" s="14">
        <v>0.63547199790544218</v>
      </c>
      <c r="Y247" s="14">
        <v>0.74915380262126585</v>
      </c>
      <c r="Z247" s="14">
        <v>1.2625540208843278</v>
      </c>
      <c r="AA247" s="14">
        <v>-0.6285753934684849</v>
      </c>
      <c r="AB247" s="14">
        <v>-1.0741571317348833</v>
      </c>
      <c r="AC247" s="14">
        <v>-0.94444729620766166</v>
      </c>
      <c r="AD247" s="6">
        <v>2.6516911404390201E-3</v>
      </c>
      <c r="AE247" s="8">
        <v>5.2885730518948799E-2</v>
      </c>
      <c r="AF247" s="13">
        <v>-0.65723636677643404</v>
      </c>
      <c r="AG247" s="8">
        <v>1</v>
      </c>
      <c r="AH247" s="8">
        <v>1</v>
      </c>
      <c r="AI247" s="4">
        <v>1</v>
      </c>
      <c r="AJ247" s="4" t="str">
        <f t="shared" si="21"/>
        <v>-</v>
      </c>
      <c r="AK247" s="4" t="str">
        <f t="shared" si="22"/>
        <v>+</v>
      </c>
      <c r="AL247" s="4" t="b">
        <v>0</v>
      </c>
      <c r="AM247" s="4" t="b">
        <v>0</v>
      </c>
      <c r="AN247" s="4" t="b">
        <v>0</v>
      </c>
      <c r="AO247" s="4" t="b">
        <v>0</v>
      </c>
      <c r="AP247" s="4" t="b">
        <v>0</v>
      </c>
      <c r="AQ247" s="15" t="b">
        <v>0</v>
      </c>
      <c r="AR247" s="16" t="b">
        <f t="shared" si="23"/>
        <v>1</v>
      </c>
      <c r="AS247" s="17" t="b">
        <f t="shared" si="24"/>
        <v>1</v>
      </c>
      <c r="AT247" s="16" t="b">
        <f t="shared" si="19"/>
        <v>0</v>
      </c>
      <c r="AU247" s="20" t="b">
        <f t="shared" si="20"/>
        <v>0</v>
      </c>
    </row>
    <row r="248" spans="1:47" ht="25" customHeight="1" x14ac:dyDescent="0.2">
      <c r="A248" s="4" t="s">
        <v>1501</v>
      </c>
      <c r="B248" s="4" t="s">
        <v>1501</v>
      </c>
      <c r="C248" s="10" t="s">
        <v>1502</v>
      </c>
      <c r="D248" s="4">
        <v>11</v>
      </c>
      <c r="E248" s="4">
        <v>11</v>
      </c>
      <c r="F248" s="4">
        <v>11</v>
      </c>
      <c r="G248" s="4">
        <v>1</v>
      </c>
      <c r="H248" s="4">
        <v>11</v>
      </c>
      <c r="I248" s="4">
        <v>11</v>
      </c>
      <c r="J248" s="4">
        <v>11</v>
      </c>
      <c r="K248" s="4" t="s">
        <v>1460</v>
      </c>
      <c r="L248" s="4" t="s">
        <v>1503</v>
      </c>
      <c r="M248" s="10" t="s">
        <v>1504</v>
      </c>
      <c r="N248" s="14">
        <v>1.67257734672781</v>
      </c>
      <c r="O248" s="14">
        <v>1.71582814244215</v>
      </c>
      <c r="P248" s="14">
        <v>1.70539386990502</v>
      </c>
      <c r="Q248" s="14">
        <v>1.2378024651341599</v>
      </c>
      <c r="R248" s="14">
        <v>0.93449622340545702</v>
      </c>
      <c r="S248" s="14">
        <v>1.0112348374079401</v>
      </c>
      <c r="T248" s="14">
        <v>1.6979331196916601</v>
      </c>
      <c r="U248" s="14">
        <v>1.06117784198252</v>
      </c>
      <c r="V248" s="4">
        <v>2.25700006156484E-2</v>
      </c>
      <c r="W248" s="4">
        <v>0.15770033876739201</v>
      </c>
      <c r="X248" s="14">
        <v>0.80716241846044301</v>
      </c>
      <c r="Y248" s="14">
        <v>0.92630170782031862</v>
      </c>
      <c r="Z248" s="14">
        <v>0.89755930448347621</v>
      </c>
      <c r="AA248" s="14">
        <v>-0.39047497916591833</v>
      </c>
      <c r="AB248" s="14">
        <v>-1.2259668932717058</v>
      </c>
      <c r="AC248" s="14">
        <v>-1.0145815583266111</v>
      </c>
      <c r="AD248" s="7">
        <v>1.8186590021026201E-2</v>
      </c>
      <c r="AE248" s="8">
        <v>9.3341769975465505E-2</v>
      </c>
      <c r="AF248" s="13">
        <v>-0.63675527770913998</v>
      </c>
      <c r="AG248" s="8">
        <v>1</v>
      </c>
      <c r="AH248" s="8">
        <v>1</v>
      </c>
      <c r="AI248" s="4">
        <v>1</v>
      </c>
      <c r="AJ248" s="4" t="str">
        <f t="shared" si="21"/>
        <v>-</v>
      </c>
      <c r="AK248" s="4" t="str">
        <f t="shared" si="22"/>
        <v>+</v>
      </c>
      <c r="AL248" s="4" t="b">
        <v>0</v>
      </c>
      <c r="AM248" s="4" t="b">
        <v>0</v>
      </c>
      <c r="AN248" s="4" t="b">
        <v>0</v>
      </c>
      <c r="AO248" s="4" t="b">
        <v>0</v>
      </c>
      <c r="AP248" s="4" t="b">
        <v>0</v>
      </c>
      <c r="AQ248" s="15" t="b">
        <v>0</v>
      </c>
      <c r="AR248" s="16" t="b">
        <f t="shared" si="23"/>
        <v>1</v>
      </c>
      <c r="AS248" s="17" t="b">
        <f t="shared" si="24"/>
        <v>1</v>
      </c>
      <c r="AT248" s="16" t="b">
        <f t="shared" si="19"/>
        <v>0</v>
      </c>
      <c r="AU248" s="20" t="b">
        <f t="shared" si="20"/>
        <v>0</v>
      </c>
    </row>
    <row r="249" spans="1:47" ht="25" customHeight="1" x14ac:dyDescent="0.2">
      <c r="A249" s="4" t="s">
        <v>2985</v>
      </c>
      <c r="B249" s="4" t="s">
        <v>2985</v>
      </c>
      <c r="C249" s="10" t="s">
        <v>2986</v>
      </c>
      <c r="D249" s="4">
        <v>11</v>
      </c>
      <c r="E249" s="4">
        <v>11</v>
      </c>
      <c r="F249" s="4">
        <v>11</v>
      </c>
      <c r="G249" s="4">
        <v>1</v>
      </c>
      <c r="H249" s="4">
        <v>11</v>
      </c>
      <c r="I249" s="4">
        <v>11</v>
      </c>
      <c r="J249" s="4">
        <v>11</v>
      </c>
      <c r="K249" s="4" t="s">
        <v>2956</v>
      </c>
      <c r="L249" s="4" t="s">
        <v>2987</v>
      </c>
      <c r="M249" s="10" t="s">
        <v>2988</v>
      </c>
      <c r="N249" s="14">
        <v>2.3745978848801101</v>
      </c>
      <c r="O249" s="14">
        <v>2.13176362535819</v>
      </c>
      <c r="P249" s="14">
        <v>2.2115765375219198</v>
      </c>
      <c r="Q249" s="14">
        <v>1.7881014489464799</v>
      </c>
      <c r="R249" s="14">
        <v>1.53865081887654</v>
      </c>
      <c r="S249" s="14">
        <v>1.49407060858969</v>
      </c>
      <c r="T249" s="14">
        <v>2.23931268258674</v>
      </c>
      <c r="U249" s="14">
        <v>1.60694095880424</v>
      </c>
      <c r="V249" s="4">
        <v>0.123770310279495</v>
      </c>
      <c r="W249" s="4">
        <v>0.15846511028847199</v>
      </c>
      <c r="X249" s="14">
        <v>1.2235917797679083</v>
      </c>
      <c r="Y249" s="14">
        <v>0.56545435442996517</v>
      </c>
      <c r="Z249" s="14">
        <v>0.78176594334486871</v>
      </c>
      <c r="AA249" s="14">
        <v>-0.36595021926948995</v>
      </c>
      <c r="AB249" s="14">
        <v>-1.0420195504518903</v>
      </c>
      <c r="AC249" s="14">
        <v>-1.162842307821359</v>
      </c>
      <c r="AD249" s="6">
        <v>6.4923972253250204E-3</v>
      </c>
      <c r="AE249" s="8">
        <v>6.4507792943934494E-2</v>
      </c>
      <c r="AF249" s="13">
        <v>-0.63237172378250495</v>
      </c>
      <c r="AG249" s="8">
        <v>1</v>
      </c>
      <c r="AH249" s="8">
        <v>1</v>
      </c>
      <c r="AI249" s="4">
        <v>1</v>
      </c>
      <c r="AJ249" s="4" t="str">
        <f t="shared" si="21"/>
        <v>-</v>
      </c>
      <c r="AK249" s="4" t="str">
        <f t="shared" si="22"/>
        <v>+</v>
      </c>
      <c r="AL249" s="4" t="b">
        <v>0</v>
      </c>
      <c r="AM249" s="4" t="b">
        <v>0</v>
      </c>
      <c r="AN249" s="4" t="b">
        <v>0</v>
      </c>
      <c r="AO249" s="4" t="b">
        <v>0</v>
      </c>
      <c r="AP249" s="4" t="b">
        <v>0</v>
      </c>
      <c r="AQ249" s="15" t="b">
        <v>0</v>
      </c>
      <c r="AR249" s="16" t="b">
        <f t="shared" si="23"/>
        <v>1</v>
      </c>
      <c r="AS249" s="17" t="b">
        <f t="shared" si="24"/>
        <v>1</v>
      </c>
      <c r="AT249" s="16" t="b">
        <f t="shared" si="19"/>
        <v>0</v>
      </c>
      <c r="AU249" s="20" t="b">
        <f t="shared" si="20"/>
        <v>0</v>
      </c>
    </row>
    <row r="250" spans="1:47" ht="25" customHeight="1" x14ac:dyDescent="0.2">
      <c r="A250" s="4" t="s">
        <v>4160</v>
      </c>
      <c r="B250" s="4" t="s">
        <v>4160</v>
      </c>
      <c r="C250" s="10" t="s">
        <v>4161</v>
      </c>
      <c r="D250" s="4" t="s">
        <v>1472</v>
      </c>
      <c r="E250" s="4" t="s">
        <v>1472</v>
      </c>
      <c r="F250" s="4" t="s">
        <v>1472</v>
      </c>
      <c r="G250" s="4">
        <v>2</v>
      </c>
      <c r="H250" s="4">
        <v>7</v>
      </c>
      <c r="I250" s="4">
        <v>7</v>
      </c>
      <c r="J250" s="4">
        <v>7</v>
      </c>
      <c r="K250" s="4" t="s">
        <v>4164</v>
      </c>
      <c r="L250" s="4" t="s">
        <v>4162</v>
      </c>
      <c r="M250" s="10" t="s">
        <v>4163</v>
      </c>
      <c r="N250" s="14">
        <v>-9.0304414898746202E-2</v>
      </c>
      <c r="O250" s="14">
        <v>-0.115048214163366</v>
      </c>
      <c r="P250" s="14" t="s">
        <v>17</v>
      </c>
      <c r="Q250" s="14">
        <v>-0.70936203174783297</v>
      </c>
      <c r="R250" s="14">
        <v>-0.63108973682722402</v>
      </c>
      <c r="S250" s="14">
        <v>-0.85016380729038199</v>
      </c>
      <c r="T250" s="14">
        <v>-0.102676314531056</v>
      </c>
      <c r="U250" s="14">
        <v>-0.73020519195514699</v>
      </c>
      <c r="V250" s="4">
        <v>1.74965082523314E-2</v>
      </c>
      <c r="W250" s="4">
        <v>0.111014368812758</v>
      </c>
      <c r="X250" s="14">
        <v>1.1026989593169818</v>
      </c>
      <c r="Y250" s="14">
        <v>1.0325376900702037</v>
      </c>
      <c r="Z250" s="14" t="s">
        <v>8269</v>
      </c>
      <c r="AA250" s="14">
        <v>-0.65264457829091804</v>
      </c>
      <c r="AB250" s="14">
        <v>-0.43070276976920097</v>
      </c>
      <c r="AC250" s="14">
        <v>-1.051889301327066</v>
      </c>
      <c r="AD250" s="6">
        <v>8.4259340590591408E-3</v>
      </c>
      <c r="AE250" s="8">
        <v>6.6633662201743202E-2</v>
      </c>
      <c r="AF250" s="13">
        <v>-0.62752887742409103</v>
      </c>
      <c r="AG250" s="8">
        <v>0.207662279590489</v>
      </c>
      <c r="AH250" s="8">
        <v>0.58802861582532895</v>
      </c>
      <c r="AI250" s="4">
        <v>1</v>
      </c>
      <c r="AJ250" s="4" t="str">
        <f t="shared" si="21"/>
        <v>-</v>
      </c>
      <c r="AK250" s="4" t="str">
        <f t="shared" si="22"/>
        <v>+</v>
      </c>
      <c r="AL250" s="4" t="b">
        <v>0</v>
      </c>
      <c r="AM250" s="4" t="b">
        <v>0</v>
      </c>
      <c r="AN250" s="4" t="b">
        <v>1</v>
      </c>
      <c r="AO250" s="4" t="b">
        <v>0</v>
      </c>
      <c r="AP250" s="4" t="b">
        <v>0</v>
      </c>
      <c r="AQ250" s="15" t="b">
        <v>0</v>
      </c>
      <c r="AR250" s="16" t="b">
        <f t="shared" si="23"/>
        <v>1</v>
      </c>
      <c r="AS250" s="17" t="b">
        <f t="shared" si="24"/>
        <v>1</v>
      </c>
      <c r="AT250" s="16" t="b">
        <f t="shared" si="19"/>
        <v>0</v>
      </c>
      <c r="AU250" s="20" t="b">
        <f t="shared" si="20"/>
        <v>0</v>
      </c>
    </row>
    <row r="251" spans="1:47" ht="25" customHeight="1" x14ac:dyDescent="0.2">
      <c r="A251" s="4" t="s">
        <v>4869</v>
      </c>
      <c r="B251" s="4" t="s">
        <v>4869</v>
      </c>
      <c r="C251" s="10" t="s">
        <v>4870</v>
      </c>
      <c r="D251" s="4">
        <v>6</v>
      </c>
      <c r="E251" s="4">
        <v>6</v>
      </c>
      <c r="F251" s="4">
        <v>6</v>
      </c>
      <c r="G251" s="4">
        <v>1</v>
      </c>
      <c r="H251" s="4">
        <v>6</v>
      </c>
      <c r="I251" s="4">
        <v>6</v>
      </c>
      <c r="J251" s="4">
        <v>6</v>
      </c>
      <c r="K251" s="4" t="s">
        <v>4864</v>
      </c>
      <c r="L251" s="4" t="s">
        <v>4871</v>
      </c>
      <c r="M251" s="10" t="s">
        <v>4872</v>
      </c>
      <c r="N251" s="14">
        <v>-0.52908941389433295</v>
      </c>
      <c r="O251" s="14">
        <v>-0.25890543387034298</v>
      </c>
      <c r="P251" s="14">
        <v>-5.5926941537332901E-2</v>
      </c>
      <c r="Q251" s="14">
        <v>-0.620503807890184</v>
      </c>
      <c r="R251" s="14">
        <v>-1.0069219167294501</v>
      </c>
      <c r="S251" s="14">
        <v>-1.0532597023453301</v>
      </c>
      <c r="T251" s="14">
        <v>-0.28130726310067</v>
      </c>
      <c r="U251" s="14">
        <v>-0.89356180898832105</v>
      </c>
      <c r="V251" s="4">
        <v>0.23737536261456399</v>
      </c>
      <c r="W251" s="4">
        <v>0.23760745267505501</v>
      </c>
      <c r="X251" s="14">
        <v>0.1469792959530053</v>
      </c>
      <c r="Y251" s="14">
        <v>0.82760947887561109</v>
      </c>
      <c r="Z251" s="14">
        <v>1.3389399002932856</v>
      </c>
      <c r="AA251" s="14">
        <v>-8.3305992248133481E-2</v>
      </c>
      <c r="AB251" s="14">
        <v>-1.056745750151338</v>
      </c>
      <c r="AC251" s="14">
        <v>-1.1734769327224308</v>
      </c>
      <c r="AD251" s="7">
        <v>3.42695133065904E-2</v>
      </c>
      <c r="AE251" s="8">
        <v>0.128926567051493</v>
      </c>
      <c r="AF251" s="13">
        <v>-0.61225454588765205</v>
      </c>
      <c r="AG251" s="8">
        <v>1</v>
      </c>
      <c r="AH251" s="8">
        <v>1</v>
      </c>
      <c r="AI251" s="4">
        <v>1</v>
      </c>
      <c r="AJ251" s="4" t="str">
        <f t="shared" si="21"/>
        <v>-</v>
      </c>
      <c r="AK251" s="4" t="str">
        <f t="shared" si="22"/>
        <v>+</v>
      </c>
      <c r="AL251" s="4" t="b">
        <v>0</v>
      </c>
      <c r="AM251" s="4" t="b">
        <v>0</v>
      </c>
      <c r="AN251" s="4" t="b">
        <v>0</v>
      </c>
      <c r="AO251" s="4" t="b">
        <v>0</v>
      </c>
      <c r="AP251" s="4" t="b">
        <v>0</v>
      </c>
      <c r="AQ251" s="15" t="b">
        <v>0</v>
      </c>
      <c r="AR251" s="16" t="b">
        <f t="shared" si="23"/>
        <v>1</v>
      </c>
      <c r="AS251" s="17" t="b">
        <f t="shared" si="24"/>
        <v>1</v>
      </c>
      <c r="AT251" s="16" t="b">
        <f t="shared" si="19"/>
        <v>0</v>
      </c>
      <c r="AU251" s="20" t="b">
        <f t="shared" si="20"/>
        <v>0</v>
      </c>
    </row>
    <row r="252" spans="1:47" ht="25" customHeight="1" x14ac:dyDescent="0.2">
      <c r="A252" s="4" t="s">
        <v>2791</v>
      </c>
      <c r="B252" s="4" t="s">
        <v>2791</v>
      </c>
      <c r="C252" s="10" t="s">
        <v>2792</v>
      </c>
      <c r="D252" s="4">
        <v>17</v>
      </c>
      <c r="E252" s="4">
        <v>14</v>
      </c>
      <c r="F252" s="4">
        <v>12</v>
      </c>
      <c r="G252" s="4">
        <v>1</v>
      </c>
      <c r="H252" s="4">
        <v>17</v>
      </c>
      <c r="I252" s="4">
        <v>14</v>
      </c>
      <c r="J252" s="4">
        <v>12</v>
      </c>
      <c r="K252" s="4" t="s">
        <v>2757</v>
      </c>
      <c r="L252" s="4" t="s">
        <v>2793</v>
      </c>
      <c r="M252" s="10" t="s">
        <v>2794</v>
      </c>
      <c r="N252" s="14">
        <v>2.6745030069634601</v>
      </c>
      <c r="O252" s="14">
        <v>2.8897051747087499</v>
      </c>
      <c r="P252" s="14">
        <v>2.6928121473646498</v>
      </c>
      <c r="Q252" s="14">
        <v>2.1776468721508202</v>
      </c>
      <c r="R252" s="14">
        <v>2.0812846335418702</v>
      </c>
      <c r="S252" s="14">
        <v>2.1788265816409802</v>
      </c>
      <c r="T252" s="14">
        <v>2.7523401096789502</v>
      </c>
      <c r="U252" s="14">
        <v>2.1459193624445598</v>
      </c>
      <c r="V252" s="4">
        <v>0.119313356224429</v>
      </c>
      <c r="W252" s="4">
        <v>5.5978424985553797E-2</v>
      </c>
      <c r="X252" s="14">
        <v>0.65812151890465254</v>
      </c>
      <c r="Y252" s="14">
        <v>1.2865419919334822</v>
      </c>
      <c r="Z252" s="14">
        <v>0.71158677342423082</v>
      </c>
      <c r="AA252" s="14">
        <v>-0.79276798902907553</v>
      </c>
      <c r="AB252" s="14">
        <v>-1.0741592231565427</v>
      </c>
      <c r="AC252" s="14">
        <v>-0.78932307207675001</v>
      </c>
      <c r="AD252" s="6">
        <v>5.0123499176827502E-3</v>
      </c>
      <c r="AE252" s="8">
        <v>5.9810201218162398E-2</v>
      </c>
      <c r="AF252" s="13">
        <v>-0.60642074723439499</v>
      </c>
      <c r="AG252" s="8">
        <v>1</v>
      </c>
      <c r="AH252" s="8">
        <v>1</v>
      </c>
      <c r="AI252" s="4">
        <v>1</v>
      </c>
      <c r="AJ252" s="4" t="str">
        <f t="shared" si="21"/>
        <v>-</v>
      </c>
      <c r="AK252" s="4" t="str">
        <f t="shared" si="22"/>
        <v>+</v>
      </c>
      <c r="AL252" s="4" t="b">
        <v>0</v>
      </c>
      <c r="AM252" s="4" t="b">
        <v>0</v>
      </c>
      <c r="AN252" s="4" t="b">
        <v>0</v>
      </c>
      <c r="AO252" s="4" t="b">
        <v>0</v>
      </c>
      <c r="AP252" s="4" t="b">
        <v>0</v>
      </c>
      <c r="AQ252" s="15" t="b">
        <v>0</v>
      </c>
      <c r="AR252" s="16" t="b">
        <f t="shared" si="23"/>
        <v>1</v>
      </c>
      <c r="AS252" s="17" t="b">
        <f t="shared" si="24"/>
        <v>1</v>
      </c>
      <c r="AT252" s="16" t="b">
        <f t="shared" si="19"/>
        <v>0</v>
      </c>
      <c r="AU252" s="20" t="b">
        <f t="shared" si="20"/>
        <v>0</v>
      </c>
    </row>
    <row r="253" spans="1:47" ht="25" customHeight="1" x14ac:dyDescent="0.2">
      <c r="A253" s="4" t="s">
        <v>5028</v>
      </c>
      <c r="B253" s="4" t="s">
        <v>5028</v>
      </c>
      <c r="C253" s="10" t="s">
        <v>5029</v>
      </c>
      <c r="D253" s="4">
        <v>5</v>
      </c>
      <c r="E253" s="4">
        <v>5</v>
      </c>
      <c r="F253" s="4">
        <v>5</v>
      </c>
      <c r="G253" s="4">
        <v>1</v>
      </c>
      <c r="H253" s="4">
        <v>5</v>
      </c>
      <c r="I253" s="4">
        <v>5</v>
      </c>
      <c r="J253" s="4">
        <v>5</v>
      </c>
      <c r="K253" s="4" t="s">
        <v>5028</v>
      </c>
      <c r="L253" s="4" t="s">
        <v>5030</v>
      </c>
      <c r="M253" s="10" t="s">
        <v>5031</v>
      </c>
      <c r="N253" s="14">
        <v>-0.89977428712329999</v>
      </c>
      <c r="O253" s="14">
        <v>-1.2775075716445199</v>
      </c>
      <c r="P253" s="14">
        <v>-1.05592694153733</v>
      </c>
      <c r="Q253" s="14">
        <v>-1.6736298852414599</v>
      </c>
      <c r="R253" s="14">
        <v>-1.68683501933734</v>
      </c>
      <c r="S253" s="14" t="s">
        <v>17</v>
      </c>
      <c r="T253" s="14">
        <v>-1.0777362667683901</v>
      </c>
      <c r="U253" s="14">
        <v>-1.6802324522894001</v>
      </c>
      <c r="V253" s="4">
        <v>0.18980870253777399</v>
      </c>
      <c r="W253" s="4">
        <v>9.3374398656746599E-3</v>
      </c>
      <c r="X253" s="14">
        <v>1.1759278801816033</v>
      </c>
      <c r="Y253" s="14">
        <v>0.11571540319110316</v>
      </c>
      <c r="Z253" s="14">
        <v>0.73764245681791252</v>
      </c>
      <c r="AA253" s="14">
        <v>-0.99611094756890428</v>
      </c>
      <c r="AB253" s="14">
        <v>-1.0331747926217176</v>
      </c>
      <c r="AC253" s="14" t="s">
        <v>8269</v>
      </c>
      <c r="AD253" s="7">
        <v>3.1135995095877899E-2</v>
      </c>
      <c r="AE253" s="8">
        <v>0.12187068787528001</v>
      </c>
      <c r="AF253" s="13">
        <v>-0.60249618552101503</v>
      </c>
      <c r="AG253" s="8">
        <v>0.207662279590489</v>
      </c>
      <c r="AH253" s="8">
        <v>0.58802861582532895</v>
      </c>
      <c r="AI253" s="4">
        <v>-1</v>
      </c>
      <c r="AJ253" s="4" t="str">
        <f t="shared" si="21"/>
        <v>-</v>
      </c>
      <c r="AK253" s="4" t="str">
        <f t="shared" si="22"/>
        <v>+</v>
      </c>
      <c r="AL253" s="4" t="b">
        <v>0</v>
      </c>
      <c r="AM253" s="4" t="b">
        <v>0</v>
      </c>
      <c r="AN253" s="4" t="b">
        <v>0</v>
      </c>
      <c r="AO253" s="4" t="b">
        <v>0</v>
      </c>
      <c r="AP253" s="4" t="b">
        <v>0</v>
      </c>
      <c r="AQ253" s="15" t="b">
        <v>1</v>
      </c>
      <c r="AR253" s="16" t="b">
        <f t="shared" si="23"/>
        <v>1</v>
      </c>
      <c r="AS253" s="17" t="b">
        <f t="shared" si="24"/>
        <v>1</v>
      </c>
      <c r="AT253" s="16" t="b">
        <f t="shared" si="19"/>
        <v>0</v>
      </c>
      <c r="AU253" s="20" t="b">
        <f t="shared" si="20"/>
        <v>0</v>
      </c>
    </row>
    <row r="254" spans="1:47" ht="25" customHeight="1" x14ac:dyDescent="0.2">
      <c r="A254" s="4" t="s">
        <v>2911</v>
      </c>
      <c r="B254" s="4" t="s">
        <v>2911</v>
      </c>
      <c r="C254" s="10" t="s">
        <v>2912</v>
      </c>
      <c r="D254" s="4">
        <v>21</v>
      </c>
      <c r="E254" s="4">
        <v>21</v>
      </c>
      <c r="F254" s="4">
        <v>21</v>
      </c>
      <c r="G254" s="4">
        <v>1</v>
      </c>
      <c r="H254" s="4">
        <v>21</v>
      </c>
      <c r="I254" s="4">
        <v>21</v>
      </c>
      <c r="J254" s="4">
        <v>21</v>
      </c>
      <c r="K254" s="4" t="s">
        <v>2880</v>
      </c>
      <c r="L254" s="4" t="s">
        <v>2913</v>
      </c>
      <c r="M254" s="10" t="s">
        <v>2914</v>
      </c>
      <c r="N254" s="14">
        <v>4.8754224479224701</v>
      </c>
      <c r="O254" s="14">
        <v>4.86510070668169</v>
      </c>
      <c r="P254" s="14">
        <v>4.5252867468965796</v>
      </c>
      <c r="Q254" s="14">
        <v>4.3393174160443504</v>
      </c>
      <c r="R254" s="14">
        <v>3.9429532343629998</v>
      </c>
      <c r="S254" s="14">
        <v>4.2489530554146198</v>
      </c>
      <c r="T254" s="14">
        <v>4.7552699671669103</v>
      </c>
      <c r="U254" s="14">
        <v>4.1770745686073196</v>
      </c>
      <c r="V254" s="4">
        <v>0.19923816348781201</v>
      </c>
      <c r="W254" s="4">
        <v>0.20772825705537101</v>
      </c>
      <c r="X254" s="14">
        <v>1.12036447098782</v>
      </c>
      <c r="Y254" s="14">
        <v>1.092107642453497</v>
      </c>
      <c r="Z254" s="14">
        <v>0.16183196791125387</v>
      </c>
      <c r="AA254" s="14">
        <v>-0.34727820758633188</v>
      </c>
      <c r="AB254" s="14">
        <v>-1.4323659323848559</v>
      </c>
      <c r="AC254" s="14">
        <v>-0.59465994138137945</v>
      </c>
      <c r="AD254" s="7">
        <v>2.5438307613987601E-2</v>
      </c>
      <c r="AE254" s="8">
        <v>0.10892093039138299</v>
      </c>
      <c r="AF254" s="13">
        <v>-0.57819539855959201</v>
      </c>
      <c r="AG254" s="8">
        <v>1</v>
      </c>
      <c r="AH254" s="8">
        <v>1</v>
      </c>
      <c r="AI254" s="4">
        <v>1</v>
      </c>
      <c r="AJ254" s="4" t="str">
        <f t="shared" si="21"/>
        <v>-</v>
      </c>
      <c r="AK254" s="4" t="str">
        <f t="shared" si="22"/>
        <v>+</v>
      </c>
      <c r="AL254" s="4" t="b">
        <v>0</v>
      </c>
      <c r="AM254" s="4" t="b">
        <v>0</v>
      </c>
      <c r="AN254" s="4" t="b">
        <v>0</v>
      </c>
      <c r="AO254" s="4" t="b">
        <v>0</v>
      </c>
      <c r="AP254" s="4" t="b">
        <v>0</v>
      </c>
      <c r="AQ254" s="15" t="b">
        <v>0</v>
      </c>
      <c r="AR254" s="16" t="b">
        <f t="shared" si="23"/>
        <v>1</v>
      </c>
      <c r="AS254" s="17" t="b">
        <f t="shared" si="24"/>
        <v>1</v>
      </c>
      <c r="AT254" s="16" t="b">
        <f t="shared" si="19"/>
        <v>0</v>
      </c>
      <c r="AU254" s="20" t="b">
        <f t="shared" si="20"/>
        <v>0</v>
      </c>
    </row>
    <row r="255" spans="1:47" ht="25" customHeight="1" x14ac:dyDescent="0.2">
      <c r="A255" s="4" t="s">
        <v>1012</v>
      </c>
      <c r="B255" s="4" t="s">
        <v>1012</v>
      </c>
      <c r="C255" s="10" t="s">
        <v>1013</v>
      </c>
      <c r="D255" s="4">
        <v>11</v>
      </c>
      <c r="E255" s="4">
        <v>5</v>
      </c>
      <c r="F255" s="4">
        <v>5</v>
      </c>
      <c r="G255" s="4">
        <v>1</v>
      </c>
      <c r="H255" s="4">
        <v>11</v>
      </c>
      <c r="I255" s="4">
        <v>5</v>
      </c>
      <c r="J255" s="4">
        <v>5</v>
      </c>
      <c r="K255" s="4" t="s">
        <v>992</v>
      </c>
      <c r="L255" s="4" t="s">
        <v>1014</v>
      </c>
      <c r="M255" s="10" t="s">
        <v>1015</v>
      </c>
      <c r="N255" s="14">
        <v>-0.53276948426625703</v>
      </c>
      <c r="O255" s="14">
        <v>-0.32434609761009597</v>
      </c>
      <c r="P255" s="14">
        <v>-0.389510314234709</v>
      </c>
      <c r="Q255" s="14">
        <v>-0.634175289068871</v>
      </c>
      <c r="R255" s="14">
        <v>-0.97991441334789198</v>
      </c>
      <c r="S255" s="14">
        <v>-1.04028621484612</v>
      </c>
      <c r="T255" s="14">
        <v>-0.41554196537035398</v>
      </c>
      <c r="U255" s="14">
        <v>-0.88479197242096097</v>
      </c>
      <c r="V255" s="4">
        <v>0.106622287407192</v>
      </c>
      <c r="W255" s="4">
        <v>0.21912948246376299</v>
      </c>
      <c r="X255" s="14">
        <v>0.39173193541233298</v>
      </c>
      <c r="Y255" s="14">
        <v>1.0871991074539724</v>
      </c>
      <c r="Z255" s="14">
        <v>0.86975914459129844</v>
      </c>
      <c r="AA255" s="14">
        <v>5.3361038431249327E-2</v>
      </c>
      <c r="AB255" s="14">
        <v>-1.1003012970875459</v>
      </c>
      <c r="AC255" s="14">
        <v>-1.3017499288013075</v>
      </c>
      <c r="AD255" s="7">
        <v>4.6901163122051802E-2</v>
      </c>
      <c r="AE255" s="8">
        <v>0.15153948619829399</v>
      </c>
      <c r="AF255" s="13">
        <v>-0.46925000705060699</v>
      </c>
      <c r="AG255" s="8">
        <v>1</v>
      </c>
      <c r="AH255" s="8">
        <v>1</v>
      </c>
      <c r="AI255" s="4">
        <v>1</v>
      </c>
      <c r="AJ255" s="4" t="str">
        <f t="shared" si="21"/>
        <v>-</v>
      </c>
      <c r="AK255" s="4" t="str">
        <f t="shared" si="22"/>
        <v>+</v>
      </c>
      <c r="AL255" s="4" t="b">
        <v>0</v>
      </c>
      <c r="AM255" s="4" t="b">
        <v>0</v>
      </c>
      <c r="AN255" s="4" t="b">
        <v>0</v>
      </c>
      <c r="AO255" s="4" t="b">
        <v>0</v>
      </c>
      <c r="AP255" s="4" t="b">
        <v>0</v>
      </c>
      <c r="AQ255" s="15" t="b">
        <v>0</v>
      </c>
      <c r="AR255" s="16" t="b">
        <f t="shared" si="23"/>
        <v>1</v>
      </c>
      <c r="AS255" s="17" t="b">
        <f t="shared" si="24"/>
        <v>1</v>
      </c>
      <c r="AT255" s="16" t="b">
        <f t="shared" si="19"/>
        <v>0</v>
      </c>
      <c r="AU255" s="20" t="b">
        <f t="shared" si="20"/>
        <v>0</v>
      </c>
    </row>
    <row r="256" spans="1:47" ht="25" customHeight="1" x14ac:dyDescent="0.2">
      <c r="A256" s="4" t="s">
        <v>88</v>
      </c>
      <c r="B256" s="4" t="s">
        <v>88</v>
      </c>
      <c r="C256" s="10" t="s">
        <v>89</v>
      </c>
      <c r="D256" s="4">
        <v>12</v>
      </c>
      <c r="E256" s="4">
        <v>12</v>
      </c>
      <c r="F256" s="4">
        <v>12</v>
      </c>
      <c r="G256" s="4">
        <v>1</v>
      </c>
      <c r="H256" s="4">
        <v>12</v>
      </c>
      <c r="I256" s="4">
        <v>12</v>
      </c>
      <c r="J256" s="4">
        <v>12</v>
      </c>
      <c r="K256" s="4" t="s">
        <v>80</v>
      </c>
      <c r="L256" s="4" t="s">
        <v>90</v>
      </c>
      <c r="M256" s="10" t="s">
        <v>91</v>
      </c>
      <c r="N256" s="14">
        <v>1.7687486948082201</v>
      </c>
      <c r="O256" s="14">
        <v>1.95101664817858</v>
      </c>
      <c r="P256" s="14">
        <v>1.67126213941888</v>
      </c>
      <c r="Q256" s="14">
        <v>1.36513772418418</v>
      </c>
      <c r="R256" s="14">
        <v>1.4977324980655</v>
      </c>
      <c r="S256" s="14">
        <v>1.1671746919127099</v>
      </c>
      <c r="T256" s="14">
        <v>1.7970091608019001</v>
      </c>
      <c r="U256" s="14">
        <v>1.3433483047207999</v>
      </c>
      <c r="V256" s="4">
        <v>0.142002242047371</v>
      </c>
      <c r="W256" s="4">
        <v>0.16635263719746199</v>
      </c>
      <c r="X256" s="14">
        <v>0.69823153872794852</v>
      </c>
      <c r="Y256" s="14">
        <v>1.3391403258915264</v>
      </c>
      <c r="Z256" s="14">
        <v>0.35543957325072345</v>
      </c>
      <c r="AA256" s="14">
        <v>-0.72098567902917843</v>
      </c>
      <c r="AB256" s="14">
        <v>-0.25474268819563384</v>
      </c>
      <c r="AC256" s="14">
        <v>-1.4170830706453861</v>
      </c>
      <c r="AD256" s="7">
        <v>2.3870429641692101E-2</v>
      </c>
      <c r="AE256" s="8">
        <v>0.10818469574451101</v>
      </c>
      <c r="AF256" s="13">
        <v>-0.45366085608109902</v>
      </c>
      <c r="AG256" s="8">
        <v>1</v>
      </c>
      <c r="AH256" s="8">
        <v>1</v>
      </c>
      <c r="AI256" s="4">
        <v>1</v>
      </c>
      <c r="AJ256" s="4" t="str">
        <f t="shared" si="21"/>
        <v>-</v>
      </c>
      <c r="AK256" s="4" t="str">
        <f t="shared" si="22"/>
        <v>+</v>
      </c>
      <c r="AL256" s="4" t="b">
        <v>0</v>
      </c>
      <c r="AM256" s="4" t="b">
        <v>0</v>
      </c>
      <c r="AN256" s="4" t="b">
        <v>0</v>
      </c>
      <c r="AO256" s="4" t="b">
        <v>0</v>
      </c>
      <c r="AP256" s="4" t="b">
        <v>0</v>
      </c>
      <c r="AQ256" s="15" t="b">
        <v>0</v>
      </c>
      <c r="AR256" s="16" t="b">
        <f t="shared" si="23"/>
        <v>1</v>
      </c>
      <c r="AS256" s="17" t="b">
        <f t="shared" si="24"/>
        <v>1</v>
      </c>
      <c r="AT256" s="16" t="b">
        <f t="shared" si="19"/>
        <v>0</v>
      </c>
      <c r="AU256" s="20" t="b">
        <f t="shared" si="20"/>
        <v>0</v>
      </c>
    </row>
    <row r="257" spans="1:47" ht="25" customHeight="1" x14ac:dyDescent="0.2">
      <c r="A257" s="4" t="s">
        <v>765</v>
      </c>
      <c r="B257" s="4" t="s">
        <v>765</v>
      </c>
      <c r="C257" s="10" t="s">
        <v>766</v>
      </c>
      <c r="D257" s="4">
        <v>22</v>
      </c>
      <c r="E257" s="4">
        <v>22</v>
      </c>
      <c r="F257" s="4">
        <v>21</v>
      </c>
      <c r="G257" s="4">
        <v>1</v>
      </c>
      <c r="H257" s="4">
        <v>22</v>
      </c>
      <c r="I257" s="4">
        <v>22</v>
      </c>
      <c r="J257" s="4">
        <v>21</v>
      </c>
      <c r="K257" s="4" t="s">
        <v>748</v>
      </c>
      <c r="L257" s="4" t="s">
        <v>767</v>
      </c>
      <c r="M257" s="10" t="s">
        <v>768</v>
      </c>
      <c r="N257" s="14">
        <v>5.3773867410298797</v>
      </c>
      <c r="O257" s="14">
        <v>5.3178031598660098</v>
      </c>
      <c r="P257" s="14">
        <v>5.4276476400616502</v>
      </c>
      <c r="Q257" s="14">
        <v>4.7525101064364099</v>
      </c>
      <c r="R257" s="14">
        <v>4.9570704638529799</v>
      </c>
      <c r="S257" s="14">
        <v>5.0940711606864504</v>
      </c>
      <c r="T257" s="14">
        <v>5.3742791803191796</v>
      </c>
      <c r="U257" s="14">
        <v>4.93455057699195</v>
      </c>
      <c r="V257" s="4">
        <v>5.4988136516348901E-2</v>
      </c>
      <c r="W257" s="4">
        <v>0.17189050998607699</v>
      </c>
      <c r="X257" s="14">
        <v>0.83658412394562742</v>
      </c>
      <c r="Y257" s="14">
        <v>0.61302821191831225</v>
      </c>
      <c r="Z257" s="14">
        <v>1.025161596176746</v>
      </c>
      <c r="AA257" s="14">
        <v>-1.5079353430348215</v>
      </c>
      <c r="AB257" s="14">
        <v>-0.7404306651752619</v>
      </c>
      <c r="AC257" s="14">
        <v>-0.22640792383060573</v>
      </c>
      <c r="AD257" s="7">
        <v>3.7179935086127297E-2</v>
      </c>
      <c r="AE257" s="8">
        <v>0.136241851880782</v>
      </c>
      <c r="AF257" s="13">
        <v>-0.43972860332723201</v>
      </c>
      <c r="AG257" s="8">
        <v>1</v>
      </c>
      <c r="AH257" s="8">
        <v>1</v>
      </c>
      <c r="AI257" s="4">
        <v>1</v>
      </c>
      <c r="AJ257" s="4" t="str">
        <f t="shared" si="21"/>
        <v>-</v>
      </c>
      <c r="AK257" s="4" t="str">
        <f t="shared" si="22"/>
        <v>+</v>
      </c>
      <c r="AL257" s="4" t="b">
        <v>0</v>
      </c>
      <c r="AM257" s="4" t="b">
        <v>0</v>
      </c>
      <c r="AN257" s="4" t="b">
        <v>0</v>
      </c>
      <c r="AO257" s="4" t="b">
        <v>0</v>
      </c>
      <c r="AP257" s="4" t="b">
        <v>0</v>
      </c>
      <c r="AQ257" s="15" t="b">
        <v>0</v>
      </c>
      <c r="AR257" s="16" t="b">
        <f t="shared" si="23"/>
        <v>1</v>
      </c>
      <c r="AS257" s="17" t="b">
        <f t="shared" si="24"/>
        <v>1</v>
      </c>
      <c r="AT257" s="16" t="b">
        <f t="shared" si="19"/>
        <v>0</v>
      </c>
      <c r="AU257" s="20" t="b">
        <f t="shared" si="20"/>
        <v>0</v>
      </c>
    </row>
    <row r="258" spans="1:47" ht="25" customHeight="1" x14ac:dyDescent="0.2">
      <c r="A258" s="4" t="s">
        <v>2768</v>
      </c>
      <c r="B258" s="4" t="s">
        <v>2768</v>
      </c>
      <c r="C258" s="10" t="s">
        <v>2769</v>
      </c>
      <c r="D258" s="4">
        <v>12</v>
      </c>
      <c r="E258" s="4">
        <v>12</v>
      </c>
      <c r="F258" s="4">
        <v>5</v>
      </c>
      <c r="G258" s="4">
        <v>1</v>
      </c>
      <c r="H258" s="4">
        <v>12</v>
      </c>
      <c r="I258" s="4">
        <v>12</v>
      </c>
      <c r="J258" s="4">
        <v>5</v>
      </c>
      <c r="K258" s="4" t="s">
        <v>2772</v>
      </c>
      <c r="L258" s="4" t="s">
        <v>2770</v>
      </c>
      <c r="M258" s="10" t="s">
        <v>2771</v>
      </c>
      <c r="N258" s="14">
        <v>1.6006197607270101</v>
      </c>
      <c r="O258" s="14">
        <v>1.6284481922231999</v>
      </c>
      <c r="P258" s="14">
        <v>1.2755273620752099</v>
      </c>
      <c r="Q258" s="14">
        <v>1.18700661330073</v>
      </c>
      <c r="R258" s="14">
        <v>1.08819669010416</v>
      </c>
      <c r="S258" s="14">
        <v>0.94107756828266897</v>
      </c>
      <c r="T258" s="14">
        <v>1.50153177167514</v>
      </c>
      <c r="U258" s="14">
        <v>1.0720936238958501</v>
      </c>
      <c r="V258" s="4">
        <v>0.196219520611084</v>
      </c>
      <c r="W258" s="4">
        <v>0.123752799369774</v>
      </c>
      <c r="X258" s="14">
        <v>1.1319714378328416</v>
      </c>
      <c r="Y258" s="14">
        <v>1.2323547412489468</v>
      </c>
      <c r="Z258" s="14">
        <v>-4.0708700341714178E-2</v>
      </c>
      <c r="AA258" s="14">
        <v>-0.36002260720225965</v>
      </c>
      <c r="AB258" s="14">
        <v>-0.71645184045320243</v>
      </c>
      <c r="AC258" s="14">
        <v>-1.2471430310846141</v>
      </c>
      <c r="AD258" s="7">
        <v>4.1632031000751697E-2</v>
      </c>
      <c r="AE258" s="8">
        <v>0.145697968670431</v>
      </c>
      <c r="AF258" s="13">
        <v>-0.42943814777928901</v>
      </c>
      <c r="AG258" s="8">
        <v>1</v>
      </c>
      <c r="AH258" s="8">
        <v>1</v>
      </c>
      <c r="AI258" s="4">
        <v>1</v>
      </c>
      <c r="AJ258" s="4" t="str">
        <f t="shared" si="21"/>
        <v>-</v>
      </c>
      <c r="AK258" s="4" t="str">
        <f t="shared" si="22"/>
        <v>+</v>
      </c>
      <c r="AL258" s="4" t="b">
        <v>0</v>
      </c>
      <c r="AM258" s="4" t="b">
        <v>0</v>
      </c>
      <c r="AN258" s="4" t="b">
        <v>0</v>
      </c>
      <c r="AO258" s="4" t="b">
        <v>0</v>
      </c>
      <c r="AP258" s="4" t="b">
        <v>0</v>
      </c>
      <c r="AQ258" s="15" t="b">
        <v>0</v>
      </c>
      <c r="AR258" s="16" t="b">
        <f t="shared" si="23"/>
        <v>1</v>
      </c>
      <c r="AS258" s="17" t="b">
        <f t="shared" si="24"/>
        <v>1</v>
      </c>
      <c r="AT258" s="16" t="b">
        <f t="shared" ref="AT258:AT321" si="25">IF(AND(AR258=TRUE,AS258=FALSE),TRUE,FALSE)</f>
        <v>0</v>
      </c>
      <c r="AU258" s="20" t="b">
        <f t="shared" ref="AU258:AU321" si="26">IF(AND(AS258=TRUE,AR258=FALSE),TRUE,FALSE)</f>
        <v>0</v>
      </c>
    </row>
    <row r="259" spans="1:47" ht="25" customHeight="1" x14ac:dyDescent="0.2">
      <c r="A259" s="4" t="s">
        <v>1570</v>
      </c>
      <c r="B259" s="4" t="s">
        <v>1570</v>
      </c>
      <c r="C259" s="10" t="s">
        <v>1571</v>
      </c>
      <c r="D259" s="4">
        <v>21</v>
      </c>
      <c r="E259" s="4">
        <v>21</v>
      </c>
      <c r="F259" s="4">
        <v>21</v>
      </c>
      <c r="G259" s="4">
        <v>1</v>
      </c>
      <c r="H259" s="4">
        <v>21</v>
      </c>
      <c r="I259" s="4">
        <v>21</v>
      </c>
      <c r="J259" s="4">
        <v>21</v>
      </c>
      <c r="K259" s="4" t="s">
        <v>1539</v>
      </c>
      <c r="L259" s="4" t="s">
        <v>1572</v>
      </c>
      <c r="M259" s="10" t="s">
        <v>1573</v>
      </c>
      <c r="N259" s="14">
        <v>3.0611602590435498</v>
      </c>
      <c r="O259" s="14">
        <v>2.8289086200035301</v>
      </c>
      <c r="P259" s="14">
        <v>2.9925077898951402</v>
      </c>
      <c r="Q259" s="14">
        <v>2.6682996144061302</v>
      </c>
      <c r="R259" s="14">
        <v>2.53035276253613</v>
      </c>
      <c r="S259" s="14">
        <v>2.5438633575674499</v>
      </c>
      <c r="T259" s="14">
        <v>2.9608588896474002</v>
      </c>
      <c r="U259" s="14">
        <v>2.5808385781698999</v>
      </c>
      <c r="V259" s="4">
        <v>0.11931657732420101</v>
      </c>
      <c r="W259" s="4">
        <v>7.6044123304571901E-2</v>
      </c>
      <c r="X259" s="14">
        <v>1.2813534590580777</v>
      </c>
      <c r="Y259" s="14">
        <v>0.25626001532532278</v>
      </c>
      <c r="Z259" s="14">
        <v>0.9783407599400602</v>
      </c>
      <c r="AA259" s="14">
        <v>-0.45262298469502421</v>
      </c>
      <c r="AB259" s="14">
        <v>-1.0614816089872057</v>
      </c>
      <c r="AC259" s="14">
        <v>-1.0018496406412345</v>
      </c>
      <c r="AD259" s="7">
        <v>1.41799429267256E-2</v>
      </c>
      <c r="AE259" s="8">
        <v>8.2627486979040196E-2</v>
      </c>
      <c r="AF259" s="13">
        <v>-0.38002031147749998</v>
      </c>
      <c r="AG259" s="8">
        <v>1</v>
      </c>
      <c r="AH259" s="8">
        <v>1</v>
      </c>
      <c r="AI259" s="4">
        <v>1</v>
      </c>
      <c r="AJ259" s="4" t="str">
        <f t="shared" ref="AJ259:AJ322" si="27">IF(OR(AND(AD259&lt;0.05,AF259&gt;0),AND(AG259&lt;0.05,AI259=1)),"+","-")</f>
        <v>-</v>
      </c>
      <c r="AK259" s="4" t="str">
        <f t="shared" ref="AK259:AK322" si="28">IF(OR(AND(AD259&lt;0.05,AF259&lt;0),AND(AG259&lt;0.05,AI259=-1)),"+","-")</f>
        <v>+</v>
      </c>
      <c r="AL259" s="4" t="b">
        <v>0</v>
      </c>
      <c r="AM259" s="4" t="b">
        <v>0</v>
      </c>
      <c r="AN259" s="4" t="b">
        <v>0</v>
      </c>
      <c r="AO259" s="4" t="b">
        <v>0</v>
      </c>
      <c r="AP259" s="4" t="b">
        <v>0</v>
      </c>
      <c r="AQ259" s="15" t="b">
        <v>0</v>
      </c>
      <c r="AR259" s="16" t="b">
        <f t="shared" ref="AR259:AR312" si="29">IF(COUNTIF(AL259:AN259,FALSE)&gt;0,TRUE,FALSE)</f>
        <v>1</v>
      </c>
      <c r="AS259" s="17" t="b">
        <f t="shared" ref="AS259:AS312" si="30">IF(COUNTIF(AO259:AQ259,FALSE)&gt;0,TRUE,FALSE)</f>
        <v>1</v>
      </c>
      <c r="AT259" s="16" t="b">
        <f t="shared" si="25"/>
        <v>0</v>
      </c>
      <c r="AU259" s="20" t="b">
        <f t="shared" si="26"/>
        <v>0</v>
      </c>
    </row>
    <row r="260" spans="1:47" ht="25" customHeight="1" x14ac:dyDescent="0.2">
      <c r="A260" s="4" t="s">
        <v>5036</v>
      </c>
      <c r="B260" s="4" t="s">
        <v>5036</v>
      </c>
      <c r="C260" s="10" t="s">
        <v>5037</v>
      </c>
      <c r="D260" s="4">
        <v>10</v>
      </c>
      <c r="E260" s="4">
        <v>10</v>
      </c>
      <c r="F260" s="4">
        <v>5</v>
      </c>
      <c r="G260" s="4">
        <v>1</v>
      </c>
      <c r="H260" s="4">
        <v>10</v>
      </c>
      <c r="I260" s="4">
        <v>10</v>
      </c>
      <c r="J260" s="4">
        <v>5</v>
      </c>
      <c r="K260" s="4" t="s">
        <v>5036</v>
      </c>
      <c r="L260" s="4" t="s">
        <v>5038</v>
      </c>
      <c r="M260" s="10" t="s">
        <v>5039</v>
      </c>
      <c r="N260" s="14">
        <v>-1.60845349566472E-2</v>
      </c>
      <c r="O260" s="14">
        <v>0.10382260886113</v>
      </c>
      <c r="P260" s="14">
        <v>-7.8337894252197102E-2</v>
      </c>
      <c r="Q260" s="14">
        <v>-0.461911897255458</v>
      </c>
      <c r="R260" s="14">
        <v>-0.35405381892100601</v>
      </c>
      <c r="S260" s="14">
        <v>-0.30158205282602402</v>
      </c>
      <c r="T260" s="14">
        <v>3.1333932174284502E-3</v>
      </c>
      <c r="U260" s="14">
        <v>-0.37251592300082997</v>
      </c>
      <c r="V260" s="4">
        <v>9.2588383699592797E-2</v>
      </c>
      <c r="W260" s="4">
        <v>8.174381761933E-2</v>
      </c>
      <c r="X260" s="14">
        <v>0.7661126307284909</v>
      </c>
      <c r="Y260" s="14">
        <v>1.3109448413333811</v>
      </c>
      <c r="Z260" s="14">
        <v>0.48324678735455839</v>
      </c>
      <c r="AA260" s="14">
        <v>-1.2596307871828314</v>
      </c>
      <c r="AB260" s="14">
        <v>-0.76954693246388861</v>
      </c>
      <c r="AC260" s="14">
        <v>-0.53112653976971003</v>
      </c>
      <c r="AD260" s="6">
        <v>6.4892667223009504E-3</v>
      </c>
      <c r="AE260" s="8">
        <v>6.4507792943934494E-2</v>
      </c>
      <c r="AF260" s="13">
        <v>-0.37564931621825798</v>
      </c>
      <c r="AG260" s="8">
        <v>1</v>
      </c>
      <c r="AH260" s="8">
        <v>1</v>
      </c>
      <c r="AI260" s="4">
        <v>1</v>
      </c>
      <c r="AJ260" s="4" t="str">
        <f t="shared" si="27"/>
        <v>-</v>
      </c>
      <c r="AK260" s="4" t="str">
        <f t="shared" si="28"/>
        <v>+</v>
      </c>
      <c r="AL260" s="4" t="b">
        <v>0</v>
      </c>
      <c r="AM260" s="4" t="b">
        <v>0</v>
      </c>
      <c r="AN260" s="4" t="b">
        <v>0</v>
      </c>
      <c r="AO260" s="4" t="b">
        <v>0</v>
      </c>
      <c r="AP260" s="4" t="b">
        <v>0</v>
      </c>
      <c r="AQ260" s="15" t="b">
        <v>0</v>
      </c>
      <c r="AR260" s="16" t="b">
        <f t="shared" si="29"/>
        <v>1</v>
      </c>
      <c r="AS260" s="17" t="b">
        <f t="shared" si="30"/>
        <v>1</v>
      </c>
      <c r="AT260" s="16" t="b">
        <f t="shared" si="25"/>
        <v>0</v>
      </c>
      <c r="AU260" s="20" t="b">
        <f t="shared" si="26"/>
        <v>0</v>
      </c>
    </row>
    <row r="261" spans="1:47" ht="25" customHeight="1" x14ac:dyDescent="0.2">
      <c r="A261" s="4" t="s">
        <v>992</v>
      </c>
      <c r="B261" s="4" t="s">
        <v>992</v>
      </c>
      <c r="C261" s="10" t="s">
        <v>993</v>
      </c>
      <c r="D261" s="4">
        <v>13</v>
      </c>
      <c r="E261" s="4">
        <v>13</v>
      </c>
      <c r="F261" s="4">
        <v>13</v>
      </c>
      <c r="G261" s="4">
        <v>1</v>
      </c>
      <c r="H261" s="4">
        <v>13</v>
      </c>
      <c r="I261" s="4">
        <v>13</v>
      </c>
      <c r="J261" s="4">
        <v>13</v>
      </c>
      <c r="K261" s="4" t="s">
        <v>972</v>
      </c>
      <c r="L261" s="4" t="s">
        <v>994</v>
      </c>
      <c r="M261" s="10" t="s">
        <v>995</v>
      </c>
      <c r="N261" s="14">
        <v>-0.30700588114744298</v>
      </c>
      <c r="O261" s="14">
        <v>-0.108457622882302</v>
      </c>
      <c r="P261" s="14">
        <v>-0.249978253008347</v>
      </c>
      <c r="Q261" s="14">
        <v>-0.46916306929791701</v>
      </c>
      <c r="R261" s="14">
        <v>-0.69695107878160201</v>
      </c>
      <c r="S261" s="14">
        <v>-0.44556050277721598</v>
      </c>
      <c r="T261" s="14">
        <v>-0.22181391901269701</v>
      </c>
      <c r="U261" s="14">
        <v>-0.53722488361891196</v>
      </c>
      <c r="V261" s="4">
        <v>0.10222658654720999</v>
      </c>
      <c r="W261" s="4">
        <v>0.13882943979017401</v>
      </c>
      <c r="X261" s="14">
        <v>0.35495224958990224</v>
      </c>
      <c r="Y261" s="14">
        <v>1.326842053860056</v>
      </c>
      <c r="Z261" s="14">
        <v>0.6341013634344731</v>
      </c>
      <c r="AA261" s="14">
        <v>-0.43880398493775291</v>
      </c>
      <c r="AB261" s="14">
        <v>-1.5538217941423524</v>
      </c>
      <c r="AC261" s="14">
        <v>-0.32326988780432664</v>
      </c>
      <c r="AD261" s="7">
        <v>3.8134445838987903E-2</v>
      </c>
      <c r="AE261" s="8">
        <v>0.136933910398156</v>
      </c>
      <c r="AF261" s="13">
        <v>-0.31541096460621398</v>
      </c>
      <c r="AG261" s="8">
        <v>1</v>
      </c>
      <c r="AH261" s="8">
        <v>1</v>
      </c>
      <c r="AI261" s="4">
        <v>1</v>
      </c>
      <c r="AJ261" s="4" t="str">
        <f t="shared" si="27"/>
        <v>-</v>
      </c>
      <c r="AK261" s="4" t="str">
        <f t="shared" si="28"/>
        <v>+</v>
      </c>
      <c r="AL261" s="4" t="b">
        <v>0</v>
      </c>
      <c r="AM261" s="4" t="b">
        <v>0</v>
      </c>
      <c r="AN261" s="4" t="b">
        <v>0</v>
      </c>
      <c r="AO261" s="4" t="b">
        <v>0</v>
      </c>
      <c r="AP261" s="4" t="b">
        <v>0</v>
      </c>
      <c r="AQ261" s="15" t="b">
        <v>0</v>
      </c>
      <c r="AR261" s="16" t="b">
        <f t="shared" si="29"/>
        <v>1</v>
      </c>
      <c r="AS261" s="17" t="b">
        <f t="shared" si="30"/>
        <v>1</v>
      </c>
      <c r="AT261" s="16" t="b">
        <f t="shared" si="25"/>
        <v>0</v>
      </c>
      <c r="AU261" s="20" t="b">
        <f t="shared" si="26"/>
        <v>0</v>
      </c>
    </row>
    <row r="262" spans="1:47" ht="25" customHeight="1" x14ac:dyDescent="0.2">
      <c r="A262" s="4" t="s">
        <v>1217</v>
      </c>
      <c r="B262" s="4" t="s">
        <v>1218</v>
      </c>
      <c r="C262" s="10" t="s">
        <v>1219</v>
      </c>
      <c r="D262" s="4" t="s">
        <v>333</v>
      </c>
      <c r="E262" s="4" t="s">
        <v>333</v>
      </c>
      <c r="F262" s="4" t="s">
        <v>333</v>
      </c>
      <c r="G262" s="4">
        <v>2</v>
      </c>
      <c r="H262" s="4">
        <v>11</v>
      </c>
      <c r="I262" s="4">
        <v>11</v>
      </c>
      <c r="J262" s="4">
        <v>11</v>
      </c>
      <c r="K262" s="4" t="s">
        <v>1196</v>
      </c>
      <c r="L262" s="4" t="s">
        <v>1220</v>
      </c>
      <c r="M262" s="10" t="s">
        <v>1221</v>
      </c>
      <c r="N262" s="14">
        <v>-0.53645896588518105</v>
      </c>
      <c r="O262" s="14">
        <v>-0.41163538156207502</v>
      </c>
      <c r="P262" s="14">
        <v>-0.31607282709516199</v>
      </c>
      <c r="Q262" s="14">
        <v>7.8848852555068998E-3</v>
      </c>
      <c r="R262" s="14">
        <v>-4.6917883925981799E-2</v>
      </c>
      <c r="S262" s="14">
        <v>-0.163985194205651</v>
      </c>
      <c r="T262" s="14">
        <v>-0.42138905818080602</v>
      </c>
      <c r="U262" s="14">
        <v>-6.7672730958708599E-2</v>
      </c>
      <c r="V262" s="4">
        <v>0.110516348104615</v>
      </c>
      <c r="W262" s="4">
        <v>8.7794668460050004E-2</v>
      </c>
      <c r="X262" s="14">
        <v>-1.3685305984462859</v>
      </c>
      <c r="Y262" s="14">
        <v>-0.78336969293906211</v>
      </c>
      <c r="Z262" s="14">
        <v>-0.33538166881940074</v>
      </c>
      <c r="AA262" s="14">
        <v>1.1833007927775248</v>
      </c>
      <c r="AB262" s="14">
        <v>0.92639070473251173</v>
      </c>
      <c r="AC262" s="14">
        <v>0.37759046269471169</v>
      </c>
      <c r="AD262" s="7">
        <v>1.36576126002236E-2</v>
      </c>
      <c r="AE262" s="8">
        <v>8.1283312072684993E-2</v>
      </c>
      <c r="AF262" s="13">
        <v>0.353716327222098</v>
      </c>
      <c r="AG262" s="8">
        <v>1</v>
      </c>
      <c r="AH262" s="8">
        <v>1</v>
      </c>
      <c r="AI262" s="4">
        <v>1</v>
      </c>
      <c r="AJ262" s="4" t="str">
        <f t="shared" si="27"/>
        <v>+</v>
      </c>
      <c r="AK262" s="4" t="str">
        <f t="shared" si="28"/>
        <v>-</v>
      </c>
      <c r="AL262" s="4" t="b">
        <v>0</v>
      </c>
      <c r="AM262" s="4" t="b">
        <v>0</v>
      </c>
      <c r="AN262" s="4" t="b">
        <v>0</v>
      </c>
      <c r="AO262" s="4" t="b">
        <v>0</v>
      </c>
      <c r="AP262" s="4" t="b">
        <v>0</v>
      </c>
      <c r="AQ262" s="15" t="b">
        <v>0</v>
      </c>
      <c r="AR262" s="16" t="b">
        <f t="shared" si="29"/>
        <v>1</v>
      </c>
      <c r="AS262" s="17" t="b">
        <f t="shared" si="30"/>
        <v>1</v>
      </c>
      <c r="AT262" s="16" t="b">
        <f t="shared" si="25"/>
        <v>0</v>
      </c>
      <c r="AU262" s="20" t="b">
        <f t="shared" si="26"/>
        <v>0</v>
      </c>
    </row>
    <row r="263" spans="1:47" ht="25" customHeight="1" x14ac:dyDescent="0.2">
      <c r="A263" s="4" t="s">
        <v>4664</v>
      </c>
      <c r="B263" s="4" t="s">
        <v>4664</v>
      </c>
      <c r="C263" s="10" t="s">
        <v>4665</v>
      </c>
      <c r="D263" s="4">
        <v>7</v>
      </c>
      <c r="E263" s="4">
        <v>7</v>
      </c>
      <c r="F263" s="4">
        <v>7</v>
      </c>
      <c r="G263" s="4">
        <v>1</v>
      </c>
      <c r="H263" s="4">
        <v>7</v>
      </c>
      <c r="I263" s="4">
        <v>7</v>
      </c>
      <c r="J263" s="4">
        <v>7</v>
      </c>
      <c r="K263" s="4" t="s">
        <v>4655</v>
      </c>
      <c r="L263" s="4" t="s">
        <v>4666</v>
      </c>
      <c r="M263" s="10" t="s">
        <v>4667</v>
      </c>
      <c r="N263" s="14">
        <v>-1.4778625821757601</v>
      </c>
      <c r="O263" s="14">
        <v>-1.4794381442550899</v>
      </c>
      <c r="P263" s="14">
        <v>-1.0196420367907</v>
      </c>
      <c r="Q263" s="14">
        <v>-0.85341177801196</v>
      </c>
      <c r="R263" s="14">
        <v>-0.65295188601522403</v>
      </c>
      <c r="S263" s="14">
        <v>-0.61461309986272294</v>
      </c>
      <c r="T263" s="14">
        <v>-1.3256475877405101</v>
      </c>
      <c r="U263" s="14">
        <v>-0.70699225462996895</v>
      </c>
      <c r="V263" s="4">
        <v>0.26500975172254099</v>
      </c>
      <c r="W263" s="4">
        <v>0.12824380394962101</v>
      </c>
      <c r="X263" s="14">
        <v>-1.1937251687081216</v>
      </c>
      <c r="Y263" s="14">
        <v>-1.1978001725331673</v>
      </c>
      <c r="Z263" s="14">
        <v>-8.5922566791151334E-3</v>
      </c>
      <c r="AA263" s="14">
        <v>0.42134252611905187</v>
      </c>
      <c r="AB263" s="14">
        <v>0.93980818188198023</v>
      </c>
      <c r="AC263" s="14">
        <v>1.0389668899193705</v>
      </c>
      <c r="AD263" s="7">
        <v>3.8064487742222999E-2</v>
      </c>
      <c r="AE263" s="8">
        <v>0.136933910398156</v>
      </c>
      <c r="AF263" s="13">
        <v>0.61865533311054599</v>
      </c>
      <c r="AG263" s="8">
        <v>1</v>
      </c>
      <c r="AH263" s="8">
        <v>1</v>
      </c>
      <c r="AI263" s="4">
        <v>1</v>
      </c>
      <c r="AJ263" s="4" t="str">
        <f t="shared" si="27"/>
        <v>+</v>
      </c>
      <c r="AK263" s="4" t="str">
        <f t="shared" si="28"/>
        <v>-</v>
      </c>
      <c r="AL263" s="4" t="b">
        <v>0</v>
      </c>
      <c r="AM263" s="4" t="b">
        <v>0</v>
      </c>
      <c r="AN263" s="4" t="b">
        <v>0</v>
      </c>
      <c r="AO263" s="4" t="b">
        <v>0</v>
      </c>
      <c r="AP263" s="4" t="b">
        <v>0</v>
      </c>
      <c r="AQ263" s="15" t="b">
        <v>0</v>
      </c>
      <c r="AR263" s="16" t="b">
        <f t="shared" si="29"/>
        <v>1</v>
      </c>
      <c r="AS263" s="17" t="b">
        <f t="shared" si="30"/>
        <v>1</v>
      </c>
      <c r="AT263" s="16" t="b">
        <f t="shared" si="25"/>
        <v>0</v>
      </c>
      <c r="AU263" s="20" t="b">
        <f t="shared" si="26"/>
        <v>0</v>
      </c>
    </row>
    <row r="264" spans="1:47" ht="25" customHeight="1" x14ac:dyDescent="0.2">
      <c r="A264" s="4" t="s">
        <v>3943</v>
      </c>
      <c r="B264" s="4" t="s">
        <v>3943</v>
      </c>
      <c r="C264" s="10" t="s">
        <v>3944</v>
      </c>
      <c r="D264" s="4" t="s">
        <v>695</v>
      </c>
      <c r="E264" s="4" t="s">
        <v>695</v>
      </c>
      <c r="F264" s="4" t="s">
        <v>695</v>
      </c>
      <c r="G264" s="4">
        <v>2</v>
      </c>
      <c r="H264" s="4">
        <v>3</v>
      </c>
      <c r="I264" s="4">
        <v>3</v>
      </c>
      <c r="J264" s="4">
        <v>3</v>
      </c>
      <c r="K264" s="4" t="s">
        <v>3924</v>
      </c>
      <c r="L264" s="4" t="s">
        <v>3945</v>
      </c>
      <c r="M264" s="10" t="s">
        <v>3946</v>
      </c>
      <c r="N264" s="14">
        <v>0.88142786007844998</v>
      </c>
      <c r="O264" s="14">
        <v>0.78822904948778905</v>
      </c>
      <c r="P264" s="14">
        <v>0.89170603139004001</v>
      </c>
      <c r="Q264" s="14">
        <v>1.3594230731675201</v>
      </c>
      <c r="R264" s="14">
        <v>1.8537695620417101</v>
      </c>
      <c r="S264" s="14">
        <v>1.4034250888665201</v>
      </c>
      <c r="T264" s="14">
        <v>0.85378764698542597</v>
      </c>
      <c r="U264" s="14">
        <v>1.5388725746919201</v>
      </c>
      <c r="V264" s="4">
        <v>5.7007521264921597E-2</v>
      </c>
      <c r="W264" s="4">
        <v>0.27359482602541402</v>
      </c>
      <c r="X264" s="14">
        <v>-0.75919964549282615</v>
      </c>
      <c r="Y264" s="14">
        <v>-0.98389319337940362</v>
      </c>
      <c r="Z264" s="14">
        <v>-0.73441994322891535</v>
      </c>
      <c r="AA264" s="14">
        <v>0.39320175985886513</v>
      </c>
      <c r="AB264" s="14">
        <v>1.5850245499401017</v>
      </c>
      <c r="AC264" s="14">
        <v>0.49928647230217943</v>
      </c>
      <c r="AD264" s="7">
        <v>4.4199286992475099E-2</v>
      </c>
      <c r="AE264" s="8">
        <v>0.14893238008334</v>
      </c>
      <c r="AF264" s="13">
        <v>0.68508492770649099</v>
      </c>
      <c r="AG264" s="8">
        <v>1</v>
      </c>
      <c r="AH264" s="8">
        <v>1</v>
      </c>
      <c r="AI264" s="4">
        <v>1</v>
      </c>
      <c r="AJ264" s="4" t="str">
        <f t="shared" si="27"/>
        <v>+</v>
      </c>
      <c r="AK264" s="4" t="str">
        <f t="shared" si="28"/>
        <v>-</v>
      </c>
      <c r="AL264" s="4" t="b">
        <v>0</v>
      </c>
      <c r="AM264" s="4" t="b">
        <v>0</v>
      </c>
      <c r="AN264" s="4" t="b">
        <v>0</v>
      </c>
      <c r="AO264" s="4" t="b">
        <v>0</v>
      </c>
      <c r="AP264" s="4" t="b">
        <v>0</v>
      </c>
      <c r="AQ264" s="15" t="b">
        <v>0</v>
      </c>
      <c r="AR264" s="16" t="b">
        <f t="shared" si="29"/>
        <v>1</v>
      </c>
      <c r="AS264" s="17" t="b">
        <f t="shared" si="30"/>
        <v>1</v>
      </c>
      <c r="AT264" s="16" t="b">
        <f t="shared" si="25"/>
        <v>0</v>
      </c>
      <c r="AU264" s="20" t="b">
        <f t="shared" si="26"/>
        <v>0</v>
      </c>
    </row>
    <row r="265" spans="1:47" ht="25" customHeight="1" x14ac:dyDescent="0.2">
      <c r="A265" s="4" t="s">
        <v>3494</v>
      </c>
      <c r="B265" s="4" t="s">
        <v>3494</v>
      </c>
      <c r="C265" s="10" t="s">
        <v>3495</v>
      </c>
      <c r="D265" s="4">
        <v>10</v>
      </c>
      <c r="E265" s="4">
        <v>10</v>
      </c>
      <c r="F265" s="4">
        <v>7</v>
      </c>
      <c r="G265" s="4">
        <v>1</v>
      </c>
      <c r="H265" s="4">
        <v>10</v>
      </c>
      <c r="I265" s="4">
        <v>10</v>
      </c>
      <c r="J265" s="4">
        <v>7</v>
      </c>
      <c r="K265" s="4" t="s">
        <v>3464</v>
      </c>
      <c r="L265" s="4" t="s">
        <v>3496</v>
      </c>
      <c r="M265" s="10" t="s">
        <v>3497</v>
      </c>
      <c r="N265" s="14">
        <v>1.5039324912453</v>
      </c>
      <c r="O265" s="14">
        <v>1.42197169440006</v>
      </c>
      <c r="P265" s="14">
        <v>1.4129111981704601</v>
      </c>
      <c r="Q265" s="14">
        <v>2.1503943509373999</v>
      </c>
      <c r="R265" s="14">
        <v>2.1192059646991699</v>
      </c>
      <c r="S265" s="14">
        <v>2.1968288590196501</v>
      </c>
      <c r="T265" s="14">
        <v>1.4462717946052699</v>
      </c>
      <c r="U265" s="14">
        <v>2.15547639155207</v>
      </c>
      <c r="V265" s="4">
        <v>5.0140703033978599E-2</v>
      </c>
      <c r="W265" s="4">
        <v>3.9060194357930303E-2</v>
      </c>
      <c r="X265" s="14">
        <v>-0.76037141619694326</v>
      </c>
      <c r="Y265" s="14">
        <v>-0.97024651212511825</v>
      </c>
      <c r="Z265" s="14">
        <v>-0.99344751295158329</v>
      </c>
      <c r="AA265" s="14">
        <v>0.8950083511932192</v>
      </c>
      <c r="AB265" s="14">
        <v>0.81514497985541778</v>
      </c>
      <c r="AC265" s="14">
        <v>1.0139121102250084</v>
      </c>
      <c r="AD265" s="6">
        <v>6.4965964264491495E-5</v>
      </c>
      <c r="AE265" s="7">
        <v>2.3154034015996201E-2</v>
      </c>
      <c r="AF265" s="13">
        <v>0.70920459694680305</v>
      </c>
      <c r="AG265" s="8">
        <v>1</v>
      </c>
      <c r="AH265" s="8">
        <v>1</v>
      </c>
      <c r="AI265" s="4">
        <v>1</v>
      </c>
      <c r="AJ265" s="4" t="str">
        <f t="shared" si="27"/>
        <v>+</v>
      </c>
      <c r="AK265" s="4" t="str">
        <f t="shared" si="28"/>
        <v>-</v>
      </c>
      <c r="AL265" s="4" t="b">
        <v>0</v>
      </c>
      <c r="AM265" s="4" t="b">
        <v>0</v>
      </c>
      <c r="AN265" s="4" t="b">
        <v>0</v>
      </c>
      <c r="AO265" s="4" t="b">
        <v>0</v>
      </c>
      <c r="AP265" s="4" t="b">
        <v>0</v>
      </c>
      <c r="AQ265" s="15" t="b">
        <v>0</v>
      </c>
      <c r="AR265" s="16" t="b">
        <f t="shared" si="29"/>
        <v>1</v>
      </c>
      <c r="AS265" s="17" t="b">
        <f t="shared" si="30"/>
        <v>1</v>
      </c>
      <c r="AT265" s="16" t="b">
        <f t="shared" si="25"/>
        <v>0</v>
      </c>
      <c r="AU265" s="20" t="b">
        <f t="shared" si="26"/>
        <v>0</v>
      </c>
    </row>
    <row r="266" spans="1:47" ht="25" customHeight="1" x14ac:dyDescent="0.2">
      <c r="A266" s="4" t="s">
        <v>1301</v>
      </c>
      <c r="B266" s="4" t="s">
        <v>1301</v>
      </c>
      <c r="C266" s="10" t="s">
        <v>1302</v>
      </c>
      <c r="D266" s="4">
        <v>8</v>
      </c>
      <c r="E266" s="4">
        <v>7</v>
      </c>
      <c r="F266" s="4">
        <v>7</v>
      </c>
      <c r="G266" s="4">
        <v>1</v>
      </c>
      <c r="H266" s="4">
        <v>8</v>
      </c>
      <c r="I266" s="4">
        <v>7</v>
      </c>
      <c r="J266" s="4">
        <v>7</v>
      </c>
      <c r="K266" s="4" t="s">
        <v>1277</v>
      </c>
      <c r="L266" s="4" t="s">
        <v>1303</v>
      </c>
      <c r="M266" s="10" t="s">
        <v>1304</v>
      </c>
      <c r="N266" s="14">
        <v>-0.13156175237658399</v>
      </c>
      <c r="O266" s="14">
        <v>9.3020287713851998E-2</v>
      </c>
      <c r="P266" s="14">
        <v>-3.3512792492398802E-2</v>
      </c>
      <c r="Q266" s="14">
        <v>0.80694183829217903</v>
      </c>
      <c r="R266" s="14">
        <v>0.67697099479095602</v>
      </c>
      <c r="S266" s="14">
        <v>0.66716182483036202</v>
      </c>
      <c r="T266" s="14">
        <v>-2.4018085718376901E-2</v>
      </c>
      <c r="U266" s="14">
        <v>0.71702488597116598</v>
      </c>
      <c r="V266" s="4">
        <v>0.112591674982385</v>
      </c>
      <c r="W266" s="4">
        <v>7.8024667188354394E-2</v>
      </c>
      <c r="X266" s="14">
        <v>-1.1518829657530418</v>
      </c>
      <c r="Y266" s="14">
        <v>-0.61075959576922301</v>
      </c>
      <c r="Z266" s="14">
        <v>-0.91563707728140176</v>
      </c>
      <c r="AA266" s="14">
        <v>1.1094119513297893</v>
      </c>
      <c r="AB266" s="14">
        <v>0.79625128716136184</v>
      </c>
      <c r="AC266" s="14">
        <v>0.77261640031251488</v>
      </c>
      <c r="AD266" s="6">
        <v>1.2375418428999399E-3</v>
      </c>
      <c r="AE266" s="8">
        <v>5.2885730518948799E-2</v>
      </c>
      <c r="AF266" s="13">
        <v>0.74104297168954303</v>
      </c>
      <c r="AG266" s="8">
        <v>1</v>
      </c>
      <c r="AH266" s="8">
        <v>1</v>
      </c>
      <c r="AI266" s="4">
        <v>1</v>
      </c>
      <c r="AJ266" s="4" t="str">
        <f t="shared" si="27"/>
        <v>+</v>
      </c>
      <c r="AK266" s="4" t="str">
        <f t="shared" si="28"/>
        <v>-</v>
      </c>
      <c r="AL266" s="4" t="b">
        <v>0</v>
      </c>
      <c r="AM266" s="4" t="b">
        <v>0</v>
      </c>
      <c r="AN266" s="4" t="b">
        <v>0</v>
      </c>
      <c r="AO266" s="4" t="b">
        <v>0</v>
      </c>
      <c r="AP266" s="4" t="b">
        <v>0</v>
      </c>
      <c r="AQ266" s="15" t="b">
        <v>0</v>
      </c>
      <c r="AR266" s="16" t="b">
        <f t="shared" si="29"/>
        <v>1</v>
      </c>
      <c r="AS266" s="17" t="b">
        <f t="shared" si="30"/>
        <v>1</v>
      </c>
      <c r="AT266" s="16" t="b">
        <f t="shared" si="25"/>
        <v>0</v>
      </c>
      <c r="AU266" s="20" t="b">
        <f t="shared" si="26"/>
        <v>0</v>
      </c>
    </row>
    <row r="267" spans="1:47" ht="25" customHeight="1" x14ac:dyDescent="0.2">
      <c r="A267" s="4" t="s">
        <v>298</v>
      </c>
      <c r="B267" s="4" t="s">
        <v>298</v>
      </c>
      <c r="C267" s="10" t="s">
        <v>299</v>
      </c>
      <c r="D267" s="4">
        <v>18</v>
      </c>
      <c r="E267" s="4">
        <v>18</v>
      </c>
      <c r="F267" s="4">
        <v>18</v>
      </c>
      <c r="G267" s="4">
        <v>1</v>
      </c>
      <c r="H267" s="4">
        <v>18</v>
      </c>
      <c r="I267" s="4">
        <v>18</v>
      </c>
      <c r="J267" s="4">
        <v>18</v>
      </c>
      <c r="K267" s="4" t="s">
        <v>302</v>
      </c>
      <c r="L267" s="4" t="s">
        <v>300</v>
      </c>
      <c r="M267" s="10" t="s">
        <v>301</v>
      </c>
      <c r="N267" s="14">
        <v>2.08566896384409</v>
      </c>
      <c r="O267" s="14">
        <v>2.5475419922273401</v>
      </c>
      <c r="P267" s="14">
        <v>2.2246533535580899</v>
      </c>
      <c r="Q267" s="14">
        <v>3.30178594703272</v>
      </c>
      <c r="R267" s="14">
        <v>2.9475751105081498</v>
      </c>
      <c r="S267" s="14">
        <v>2.8435335213747601</v>
      </c>
      <c r="T267" s="14">
        <v>2.2859547698765099</v>
      </c>
      <c r="U267" s="14">
        <v>3.0309648596385399</v>
      </c>
      <c r="V267" s="4">
        <v>0.23696006270881101</v>
      </c>
      <c r="W267" s="4">
        <v>0.240237817798056</v>
      </c>
      <c r="X267" s="14">
        <v>-1.2438529091623483</v>
      </c>
      <c r="Y267" s="14">
        <v>-0.24086532808984007</v>
      </c>
      <c r="Z267" s="14">
        <v>-0.94203918920117002</v>
      </c>
      <c r="AA267" s="14">
        <v>1.397024899916911</v>
      </c>
      <c r="AB267" s="14">
        <v>0.62783283135417312</v>
      </c>
      <c r="AC267" s="14">
        <v>0.40189969518227836</v>
      </c>
      <c r="AD267" s="7">
        <v>1.8718978816999899E-2</v>
      </c>
      <c r="AE267" s="8">
        <v>9.3594894084999603E-2</v>
      </c>
      <c r="AF267" s="13">
        <v>0.74501008976203698</v>
      </c>
      <c r="AG267" s="8">
        <v>1</v>
      </c>
      <c r="AH267" s="8">
        <v>1</v>
      </c>
      <c r="AI267" s="4">
        <v>1</v>
      </c>
      <c r="AJ267" s="4" t="str">
        <f t="shared" si="27"/>
        <v>+</v>
      </c>
      <c r="AK267" s="4" t="str">
        <f t="shared" si="28"/>
        <v>-</v>
      </c>
      <c r="AL267" s="4" t="b">
        <v>0</v>
      </c>
      <c r="AM267" s="4" t="b">
        <v>0</v>
      </c>
      <c r="AN267" s="4" t="b">
        <v>0</v>
      </c>
      <c r="AO267" s="4" t="b">
        <v>0</v>
      </c>
      <c r="AP267" s="4" t="b">
        <v>0</v>
      </c>
      <c r="AQ267" s="15" t="b">
        <v>0</v>
      </c>
      <c r="AR267" s="16" t="b">
        <f t="shared" si="29"/>
        <v>1</v>
      </c>
      <c r="AS267" s="17" t="b">
        <f t="shared" si="30"/>
        <v>1</v>
      </c>
      <c r="AT267" s="16" t="b">
        <f t="shared" si="25"/>
        <v>0</v>
      </c>
      <c r="AU267" s="20" t="b">
        <f t="shared" si="26"/>
        <v>0</v>
      </c>
    </row>
    <row r="268" spans="1:47" ht="25" customHeight="1" x14ac:dyDescent="0.2">
      <c r="A268" s="4" t="s">
        <v>4195</v>
      </c>
      <c r="B268" s="4" t="s">
        <v>4195</v>
      </c>
      <c r="C268" s="10" t="s">
        <v>4196</v>
      </c>
      <c r="D268" s="4">
        <v>42</v>
      </c>
      <c r="E268" s="4">
        <v>42</v>
      </c>
      <c r="F268" s="4">
        <v>42</v>
      </c>
      <c r="G268" s="4">
        <v>1</v>
      </c>
      <c r="H268" s="4">
        <v>42</v>
      </c>
      <c r="I268" s="4">
        <v>42</v>
      </c>
      <c r="J268" s="4">
        <v>42</v>
      </c>
      <c r="K268" s="4" t="s">
        <v>4186</v>
      </c>
      <c r="L268" s="4" t="s">
        <v>4197</v>
      </c>
      <c r="M268" s="10" t="s">
        <v>4198</v>
      </c>
      <c r="N268" s="14">
        <v>4.1743988112956698</v>
      </c>
      <c r="O268" s="14">
        <v>4.3220469085617896</v>
      </c>
      <c r="P268" s="14">
        <v>4.0183653871946596</v>
      </c>
      <c r="Q268" s="14">
        <v>5.1372433484125297</v>
      </c>
      <c r="R268" s="14">
        <v>4.9322864478378996</v>
      </c>
      <c r="S268" s="14">
        <v>4.9120936642547699</v>
      </c>
      <c r="T268" s="14">
        <v>4.1716037023507004</v>
      </c>
      <c r="U268" s="14">
        <v>4.99387448683507</v>
      </c>
      <c r="V268" s="4">
        <v>0.15186005426205601</v>
      </c>
      <c r="W268" s="4">
        <v>0.12457090342340001</v>
      </c>
      <c r="X268" s="14">
        <v>-0.87402665397416279</v>
      </c>
      <c r="Y268" s="14">
        <v>-0.55799520251624013</v>
      </c>
      <c r="Z268" s="14">
        <v>-1.208006369308477</v>
      </c>
      <c r="AA268" s="14">
        <v>1.1868814256262428</v>
      </c>
      <c r="AB268" s="14">
        <v>0.74818409071801539</v>
      </c>
      <c r="AC268" s="14">
        <v>0.70496270945463124</v>
      </c>
      <c r="AD268" s="6">
        <v>2.2160353231609801E-3</v>
      </c>
      <c r="AE268" s="8">
        <v>5.2885730518948799E-2</v>
      </c>
      <c r="AF268" s="13">
        <v>0.82227078448436197</v>
      </c>
      <c r="AG268" s="8">
        <v>1</v>
      </c>
      <c r="AH268" s="8">
        <v>1</v>
      </c>
      <c r="AI268" s="4">
        <v>1</v>
      </c>
      <c r="AJ268" s="4" t="str">
        <f t="shared" si="27"/>
        <v>+</v>
      </c>
      <c r="AK268" s="4" t="str">
        <f t="shared" si="28"/>
        <v>-</v>
      </c>
      <c r="AL268" s="4" t="b">
        <v>0</v>
      </c>
      <c r="AM268" s="4" t="b">
        <v>0</v>
      </c>
      <c r="AN268" s="4" t="b">
        <v>0</v>
      </c>
      <c r="AO268" s="4" t="b">
        <v>0</v>
      </c>
      <c r="AP268" s="4" t="b">
        <v>0</v>
      </c>
      <c r="AQ268" s="15" t="b">
        <v>0</v>
      </c>
      <c r="AR268" s="16" t="b">
        <f t="shared" si="29"/>
        <v>1</v>
      </c>
      <c r="AS268" s="17" t="b">
        <f t="shared" si="30"/>
        <v>1</v>
      </c>
      <c r="AT268" s="16" t="b">
        <f t="shared" si="25"/>
        <v>0</v>
      </c>
      <c r="AU268" s="20" t="b">
        <f t="shared" si="26"/>
        <v>0</v>
      </c>
    </row>
    <row r="269" spans="1:47" ht="25" customHeight="1" x14ac:dyDescent="0.2">
      <c r="A269" s="4" t="s">
        <v>956</v>
      </c>
      <c r="B269" s="4" t="s">
        <v>957</v>
      </c>
      <c r="C269" s="10" t="s">
        <v>960</v>
      </c>
      <c r="D269" s="4" t="s">
        <v>958</v>
      </c>
      <c r="E269" s="4" t="s">
        <v>959</v>
      </c>
      <c r="F269" s="4" t="s">
        <v>959</v>
      </c>
      <c r="G269" s="4">
        <v>2</v>
      </c>
      <c r="H269" s="4">
        <v>29</v>
      </c>
      <c r="I269" s="4">
        <v>4</v>
      </c>
      <c r="J269" s="4">
        <v>4</v>
      </c>
      <c r="K269" s="4" t="s">
        <v>934</v>
      </c>
      <c r="L269" s="4" t="s">
        <v>961</v>
      </c>
      <c r="M269" s="10" t="s">
        <v>962</v>
      </c>
      <c r="N269" s="14">
        <v>-0.835801958031968</v>
      </c>
      <c r="O269" s="14">
        <v>-0.20422246627044399</v>
      </c>
      <c r="P269" s="14">
        <v>-0.27202487919212398</v>
      </c>
      <c r="Q269" s="14">
        <v>0.26479360447624201</v>
      </c>
      <c r="R269" s="14">
        <v>0.63257687543250196</v>
      </c>
      <c r="S269" s="14">
        <v>0.26597970196819198</v>
      </c>
      <c r="T269" s="14">
        <v>-0.43734976783151203</v>
      </c>
      <c r="U269" s="14">
        <v>0.38778339395897898</v>
      </c>
      <c r="V269" s="4">
        <v>0.346731023570369</v>
      </c>
      <c r="W269" s="4">
        <v>0.21199820314276499</v>
      </c>
      <c r="X269" s="14">
        <v>-1.5598831844381431</v>
      </c>
      <c r="Y269" s="14">
        <v>-0.34512680154483494</v>
      </c>
      <c r="Z269" s="14">
        <v>-0.47553542776931945</v>
      </c>
      <c r="AA269" s="14">
        <v>0.55696117479212093</v>
      </c>
      <c r="AB269" s="14">
        <v>1.2643417685942215</v>
      </c>
      <c r="AC269" s="14">
        <v>0.55924247036595498</v>
      </c>
      <c r="AD269" s="7">
        <v>3.3318707305937903E-2</v>
      </c>
      <c r="AE269" s="8">
        <v>0.127831674069811</v>
      </c>
      <c r="AF269" s="13">
        <v>0.82513316179049101</v>
      </c>
      <c r="AG269" s="8">
        <v>1</v>
      </c>
      <c r="AH269" s="8">
        <v>1</v>
      </c>
      <c r="AI269" s="4">
        <v>1</v>
      </c>
      <c r="AJ269" s="4" t="str">
        <f t="shared" si="27"/>
        <v>+</v>
      </c>
      <c r="AK269" s="4" t="str">
        <f t="shared" si="28"/>
        <v>-</v>
      </c>
      <c r="AL269" s="4" t="b">
        <v>0</v>
      </c>
      <c r="AM269" s="4" t="b">
        <v>0</v>
      </c>
      <c r="AN269" s="4" t="b">
        <v>0</v>
      </c>
      <c r="AO269" s="4" t="b">
        <v>0</v>
      </c>
      <c r="AP269" s="4" t="b">
        <v>0</v>
      </c>
      <c r="AQ269" s="15" t="b">
        <v>0</v>
      </c>
      <c r="AR269" s="16" t="b">
        <f t="shared" si="29"/>
        <v>1</v>
      </c>
      <c r="AS269" s="17" t="b">
        <f t="shared" si="30"/>
        <v>1</v>
      </c>
      <c r="AT269" s="16" t="b">
        <f t="shared" si="25"/>
        <v>0</v>
      </c>
      <c r="AU269" s="20" t="b">
        <f t="shared" si="26"/>
        <v>0</v>
      </c>
    </row>
    <row r="270" spans="1:47" ht="25" customHeight="1" x14ac:dyDescent="0.2">
      <c r="A270" s="4" t="s">
        <v>2287</v>
      </c>
      <c r="B270" s="4" t="s">
        <v>2287</v>
      </c>
      <c r="C270" s="10" t="s">
        <v>2289</v>
      </c>
      <c r="D270" s="4" t="s">
        <v>2288</v>
      </c>
      <c r="E270" s="4" t="s">
        <v>2288</v>
      </c>
      <c r="F270" s="4" t="s">
        <v>2288</v>
      </c>
      <c r="G270" s="4">
        <v>2</v>
      </c>
      <c r="H270" s="4">
        <v>7</v>
      </c>
      <c r="I270" s="4">
        <v>7</v>
      </c>
      <c r="J270" s="4">
        <v>7</v>
      </c>
      <c r="K270" s="4" t="s">
        <v>2263</v>
      </c>
      <c r="L270" s="4" t="s">
        <v>2290</v>
      </c>
      <c r="M270" s="10" t="s">
        <v>2291</v>
      </c>
      <c r="N270" s="14">
        <v>-1.30069914902746</v>
      </c>
      <c r="O270" s="14">
        <v>-1.0713473235411499</v>
      </c>
      <c r="P270" s="14">
        <v>-1.40470843229646</v>
      </c>
      <c r="Q270" s="14">
        <v>-0.117021969550741</v>
      </c>
      <c r="R270" s="14">
        <v>-0.42309834128401402</v>
      </c>
      <c r="S270" s="14">
        <v>-0.48600303404908402</v>
      </c>
      <c r="T270" s="14">
        <v>-1.2589183016216901</v>
      </c>
      <c r="U270" s="14">
        <v>-0.34204111496127998</v>
      </c>
      <c r="V270" s="4">
        <v>0.17056270581548599</v>
      </c>
      <c r="W270" s="4">
        <v>0.19739417910347201</v>
      </c>
      <c r="X270" s="14">
        <v>-0.94630383576845778</v>
      </c>
      <c r="Y270" s="14">
        <v>-0.51242123440681064</v>
      </c>
      <c r="Z270" s="14">
        <v>-1.143066247817399</v>
      </c>
      <c r="AA270" s="14">
        <v>1.292949907753332</v>
      </c>
      <c r="AB270" s="14">
        <v>0.71392154335562252</v>
      </c>
      <c r="AC270" s="14">
        <v>0.5949198668837129</v>
      </c>
      <c r="AD270" s="6">
        <v>3.9383031020761598E-3</v>
      </c>
      <c r="AE270" s="8">
        <v>5.2885730518948799E-2</v>
      </c>
      <c r="AF270" s="13">
        <v>0.91687718666040896</v>
      </c>
      <c r="AG270" s="8">
        <v>1</v>
      </c>
      <c r="AH270" s="8">
        <v>1</v>
      </c>
      <c r="AI270" s="4">
        <v>1</v>
      </c>
      <c r="AJ270" s="4" t="str">
        <f t="shared" si="27"/>
        <v>+</v>
      </c>
      <c r="AK270" s="4" t="str">
        <f t="shared" si="28"/>
        <v>-</v>
      </c>
      <c r="AL270" s="4" t="b">
        <v>0</v>
      </c>
      <c r="AM270" s="4" t="b">
        <v>0</v>
      </c>
      <c r="AN270" s="4" t="b">
        <v>0</v>
      </c>
      <c r="AO270" s="4" t="b">
        <v>0</v>
      </c>
      <c r="AP270" s="4" t="b">
        <v>0</v>
      </c>
      <c r="AQ270" s="15" t="b">
        <v>0</v>
      </c>
      <c r="AR270" s="16" t="b">
        <f t="shared" si="29"/>
        <v>1</v>
      </c>
      <c r="AS270" s="17" t="b">
        <f t="shared" si="30"/>
        <v>1</v>
      </c>
      <c r="AT270" s="16" t="b">
        <f t="shared" si="25"/>
        <v>0</v>
      </c>
      <c r="AU270" s="20" t="b">
        <f t="shared" si="26"/>
        <v>0</v>
      </c>
    </row>
    <row r="271" spans="1:47" ht="25" customHeight="1" x14ac:dyDescent="0.2">
      <c r="A271" s="4" t="s">
        <v>4816</v>
      </c>
      <c r="B271" s="4" t="s">
        <v>4816</v>
      </c>
      <c r="C271" s="10" t="s">
        <v>4817</v>
      </c>
      <c r="D271" s="4">
        <v>38</v>
      </c>
      <c r="E271" s="4">
        <v>38</v>
      </c>
      <c r="F271" s="4">
        <v>34</v>
      </c>
      <c r="G271" s="4">
        <v>1</v>
      </c>
      <c r="H271" s="4">
        <v>38</v>
      </c>
      <c r="I271" s="4">
        <v>38</v>
      </c>
      <c r="J271" s="4">
        <v>34</v>
      </c>
      <c r="K271" s="4" t="s">
        <v>4811</v>
      </c>
      <c r="L271" s="4" t="s">
        <v>4818</v>
      </c>
      <c r="M271" s="10" t="s">
        <v>4819</v>
      </c>
      <c r="N271" s="14">
        <v>1.4039533832632201</v>
      </c>
      <c r="O271" s="14">
        <v>1.5825048248270299</v>
      </c>
      <c r="P271" s="14">
        <v>0.83043108916206898</v>
      </c>
      <c r="Q271" s="14">
        <v>2.3270522901356401</v>
      </c>
      <c r="R271" s="14">
        <v>2.1605462623078502</v>
      </c>
      <c r="S271" s="14">
        <v>2.0838478507084699</v>
      </c>
      <c r="T271" s="14">
        <v>1.2722964324174399</v>
      </c>
      <c r="U271" s="14">
        <v>2.19048213438399</v>
      </c>
      <c r="V271" s="4">
        <v>0.392942604585924</v>
      </c>
      <c r="W271" s="4">
        <v>0.124335100301523</v>
      </c>
      <c r="X271" s="14">
        <v>-0.57804985649464424</v>
      </c>
      <c r="Y271" s="14">
        <v>-0.26283813068958506</v>
      </c>
      <c r="Z271" s="14">
        <v>-1.5905365131576423</v>
      </c>
      <c r="AA271" s="14">
        <v>1.0515735000887472</v>
      </c>
      <c r="AB271" s="14">
        <v>0.75762654604085089</v>
      </c>
      <c r="AC271" s="14">
        <v>0.6222244542122759</v>
      </c>
      <c r="AD271" s="7">
        <v>4.5401268875419398E-2</v>
      </c>
      <c r="AE271" s="8">
        <v>0.150367450335256</v>
      </c>
      <c r="AF271" s="13">
        <v>0.91818570196654903</v>
      </c>
      <c r="AG271" s="8">
        <v>1</v>
      </c>
      <c r="AH271" s="8">
        <v>1</v>
      </c>
      <c r="AI271" s="4">
        <v>1</v>
      </c>
      <c r="AJ271" s="4" t="str">
        <f t="shared" si="27"/>
        <v>+</v>
      </c>
      <c r="AK271" s="4" t="str">
        <f t="shared" si="28"/>
        <v>-</v>
      </c>
      <c r="AL271" s="4" t="b">
        <v>0</v>
      </c>
      <c r="AM271" s="4" t="b">
        <v>0</v>
      </c>
      <c r="AN271" s="4" t="b">
        <v>0</v>
      </c>
      <c r="AO271" s="4" t="b">
        <v>0</v>
      </c>
      <c r="AP271" s="4" t="b">
        <v>0</v>
      </c>
      <c r="AQ271" s="15" t="b">
        <v>0</v>
      </c>
      <c r="AR271" s="16" t="b">
        <f t="shared" si="29"/>
        <v>1</v>
      </c>
      <c r="AS271" s="17" t="b">
        <f t="shared" si="30"/>
        <v>1</v>
      </c>
      <c r="AT271" s="16" t="b">
        <f t="shared" si="25"/>
        <v>0</v>
      </c>
      <c r="AU271" s="20" t="b">
        <f t="shared" si="26"/>
        <v>0</v>
      </c>
    </row>
    <row r="272" spans="1:47" ht="25" customHeight="1" x14ac:dyDescent="0.2">
      <c r="A272" s="4" t="s">
        <v>3881</v>
      </c>
      <c r="B272" s="4" t="s">
        <v>3881</v>
      </c>
      <c r="C272" s="10" t="s">
        <v>3882</v>
      </c>
      <c r="D272" s="4">
        <v>9</v>
      </c>
      <c r="E272" s="4">
        <v>8</v>
      </c>
      <c r="F272" s="4">
        <v>8</v>
      </c>
      <c r="G272" s="4">
        <v>1</v>
      </c>
      <c r="H272" s="4">
        <v>9</v>
      </c>
      <c r="I272" s="4">
        <v>8</v>
      </c>
      <c r="J272" s="4">
        <v>8</v>
      </c>
      <c r="K272" s="4" t="s">
        <v>3852</v>
      </c>
      <c r="L272" s="4" t="s">
        <v>3883</v>
      </c>
      <c r="M272" s="10" t="s">
        <v>3884</v>
      </c>
      <c r="N272" s="14">
        <v>1.2768749884021799</v>
      </c>
      <c r="O272" s="14">
        <v>0.98499066060865903</v>
      </c>
      <c r="P272" s="14">
        <v>0.99346615349912104</v>
      </c>
      <c r="Q272" s="14">
        <v>2.2989110971125299</v>
      </c>
      <c r="R272" s="14">
        <v>2.1001734979747999</v>
      </c>
      <c r="S272" s="14">
        <v>2.0559641728867599</v>
      </c>
      <c r="T272" s="14">
        <v>1.08511060083665</v>
      </c>
      <c r="U272" s="14">
        <v>2.1516829226580301</v>
      </c>
      <c r="V272" s="4">
        <v>0.16612689050457699</v>
      </c>
      <c r="W272" s="4">
        <v>0.12940524572477299</v>
      </c>
      <c r="X272" s="14">
        <v>-0.56998683077444467</v>
      </c>
      <c r="Y272" s="14">
        <v>-1.057130655667901</v>
      </c>
      <c r="Z272" s="14">
        <v>-1.0429853808745326</v>
      </c>
      <c r="AA272" s="14">
        <v>1.1357525041876704</v>
      </c>
      <c r="AB272" s="14">
        <v>0.80406702135975217</v>
      </c>
      <c r="AC272" s="14">
        <v>0.73028334176945631</v>
      </c>
      <c r="AD272" s="6">
        <v>1.20688735971998E-3</v>
      </c>
      <c r="AE272" s="8">
        <v>5.2885730518948799E-2</v>
      </c>
      <c r="AF272" s="13">
        <v>1.0665723218213801</v>
      </c>
      <c r="AG272" s="8">
        <v>1</v>
      </c>
      <c r="AH272" s="8">
        <v>1</v>
      </c>
      <c r="AI272" s="4">
        <v>1</v>
      </c>
      <c r="AJ272" s="4" t="str">
        <f t="shared" si="27"/>
        <v>+</v>
      </c>
      <c r="AK272" s="4" t="str">
        <f t="shared" si="28"/>
        <v>-</v>
      </c>
      <c r="AL272" s="4" t="b">
        <v>0</v>
      </c>
      <c r="AM272" s="4" t="b">
        <v>0</v>
      </c>
      <c r="AN272" s="4" t="b">
        <v>0</v>
      </c>
      <c r="AO272" s="4" t="b">
        <v>0</v>
      </c>
      <c r="AP272" s="4" t="b">
        <v>0</v>
      </c>
      <c r="AQ272" s="15" t="b">
        <v>0</v>
      </c>
      <c r="AR272" s="16" t="b">
        <f t="shared" si="29"/>
        <v>1</v>
      </c>
      <c r="AS272" s="17" t="b">
        <f t="shared" si="30"/>
        <v>1</v>
      </c>
      <c r="AT272" s="16" t="b">
        <f t="shared" si="25"/>
        <v>0</v>
      </c>
      <c r="AU272" s="20" t="b">
        <f t="shared" si="26"/>
        <v>0</v>
      </c>
    </row>
    <row r="273" spans="1:47" ht="25" customHeight="1" x14ac:dyDescent="0.2">
      <c r="A273" s="4" t="s">
        <v>1161</v>
      </c>
      <c r="B273" s="4" t="s">
        <v>1162</v>
      </c>
      <c r="C273" s="10" t="s">
        <v>1164</v>
      </c>
      <c r="D273" s="4" t="s">
        <v>1163</v>
      </c>
      <c r="E273" s="4" t="s">
        <v>1163</v>
      </c>
      <c r="F273" s="4" t="s">
        <v>1163</v>
      </c>
      <c r="G273" s="4">
        <v>2</v>
      </c>
      <c r="H273" s="4">
        <v>10</v>
      </c>
      <c r="I273" s="4">
        <v>10</v>
      </c>
      <c r="J273" s="4">
        <v>10</v>
      </c>
      <c r="K273" s="4" t="s">
        <v>1167</v>
      </c>
      <c r="L273" s="4" t="s">
        <v>1165</v>
      </c>
      <c r="M273" s="10" t="s">
        <v>1166</v>
      </c>
      <c r="N273" s="14">
        <v>-0.90720112467635505</v>
      </c>
      <c r="O273" s="14">
        <v>-0.95116961407176603</v>
      </c>
      <c r="P273" s="14">
        <v>-0.89632382124363397</v>
      </c>
      <c r="Q273" s="14">
        <v>0.340232382421362</v>
      </c>
      <c r="R273" s="14">
        <v>0.378305496618495</v>
      </c>
      <c r="S273" s="14">
        <v>-0.17957658670046001</v>
      </c>
      <c r="T273" s="14">
        <v>-0.91823151999725205</v>
      </c>
      <c r="U273" s="14">
        <v>0.179653764113133</v>
      </c>
      <c r="V273" s="4">
        <v>2.9039067881701099E-2</v>
      </c>
      <c r="W273" s="4">
        <v>0.31168449466633602</v>
      </c>
      <c r="X273" s="14">
        <v>-0.8496627649363121</v>
      </c>
      <c r="Y273" s="14">
        <v>-0.91911347645400532</v>
      </c>
      <c r="Z273" s="14">
        <v>-0.83248145001774276</v>
      </c>
      <c r="AA273" s="14">
        <v>1.1207288912298456</v>
      </c>
      <c r="AB273" s="14">
        <v>1.1808675247613685</v>
      </c>
      <c r="AC273" s="14">
        <v>0.29966127541684678</v>
      </c>
      <c r="AD273" s="7">
        <v>2.4992304198435501E-2</v>
      </c>
      <c r="AE273" s="8">
        <v>0.10833876733538</v>
      </c>
      <c r="AF273" s="13">
        <v>1.0978852841103801</v>
      </c>
      <c r="AG273" s="8">
        <v>1</v>
      </c>
      <c r="AH273" s="8">
        <v>1</v>
      </c>
      <c r="AI273" s="4">
        <v>1</v>
      </c>
      <c r="AJ273" s="4" t="str">
        <f t="shared" si="27"/>
        <v>+</v>
      </c>
      <c r="AK273" s="4" t="str">
        <f t="shared" si="28"/>
        <v>-</v>
      </c>
      <c r="AL273" s="4" t="b">
        <v>0</v>
      </c>
      <c r="AM273" s="4" t="b">
        <v>0</v>
      </c>
      <c r="AN273" s="4" t="b">
        <v>0</v>
      </c>
      <c r="AO273" s="4" t="b">
        <v>0</v>
      </c>
      <c r="AP273" s="4" t="b">
        <v>0</v>
      </c>
      <c r="AQ273" s="15" t="b">
        <v>0</v>
      </c>
      <c r="AR273" s="16" t="b">
        <f t="shared" si="29"/>
        <v>1</v>
      </c>
      <c r="AS273" s="17" t="b">
        <f t="shared" si="30"/>
        <v>1</v>
      </c>
      <c r="AT273" s="16" t="b">
        <f t="shared" si="25"/>
        <v>0</v>
      </c>
      <c r="AU273" s="20" t="b">
        <f t="shared" si="26"/>
        <v>0</v>
      </c>
    </row>
    <row r="274" spans="1:47" ht="25" customHeight="1" x14ac:dyDescent="0.2">
      <c r="A274" s="4" t="s">
        <v>1245</v>
      </c>
      <c r="B274" s="4" t="s">
        <v>1246</v>
      </c>
      <c r="C274" s="10" t="s">
        <v>1248</v>
      </c>
      <c r="D274" s="4" t="s">
        <v>1247</v>
      </c>
      <c r="E274" s="4" t="s">
        <v>1247</v>
      </c>
      <c r="F274" s="4" t="s">
        <v>1247</v>
      </c>
      <c r="G274" s="4">
        <v>3</v>
      </c>
      <c r="H274" s="4">
        <v>12</v>
      </c>
      <c r="I274" s="4">
        <v>12</v>
      </c>
      <c r="J274" s="4">
        <v>12</v>
      </c>
      <c r="K274" s="4" t="s">
        <v>1218</v>
      </c>
      <c r="L274" s="4" t="s">
        <v>1249</v>
      </c>
      <c r="M274" s="10" t="s">
        <v>1250</v>
      </c>
      <c r="N274" s="14">
        <v>-1.00982587241533</v>
      </c>
      <c r="O274" s="14">
        <v>-1.09504453983131</v>
      </c>
      <c r="P274" s="14">
        <v>-0.80372571098482803</v>
      </c>
      <c r="Q274" s="14">
        <v>0.42257025003397403</v>
      </c>
      <c r="R274" s="14">
        <v>-9.33697177735517E-2</v>
      </c>
      <c r="S274" s="14">
        <v>7.5768731302872497E-2</v>
      </c>
      <c r="T274" s="14">
        <v>-0.96953204107715596</v>
      </c>
      <c r="U274" s="14">
        <v>0.13498975452109799</v>
      </c>
      <c r="V274" s="4">
        <v>0.14978103899710801</v>
      </c>
      <c r="W274" s="4">
        <v>0.26301874417723198</v>
      </c>
      <c r="X274" s="14">
        <v>-0.93383956725481776</v>
      </c>
      <c r="Y274" s="14">
        <v>-1.0681403492562243</v>
      </c>
      <c r="Z274" s="14">
        <v>-0.60903499461792987</v>
      </c>
      <c r="AA274" s="14">
        <v>1.3235522133710607</v>
      </c>
      <c r="AB274" s="14">
        <v>0.51045405960507273</v>
      </c>
      <c r="AC274" s="14">
        <v>0.77700863815283894</v>
      </c>
      <c r="AD274" s="6">
        <v>6.7515774294640901E-3</v>
      </c>
      <c r="AE274" s="8">
        <v>6.4801091098922306E-2</v>
      </c>
      <c r="AF274" s="13">
        <v>1.10452179559825</v>
      </c>
      <c r="AG274" s="8">
        <v>1</v>
      </c>
      <c r="AH274" s="8">
        <v>1</v>
      </c>
      <c r="AI274" s="4">
        <v>1</v>
      </c>
      <c r="AJ274" s="4" t="str">
        <f t="shared" si="27"/>
        <v>+</v>
      </c>
      <c r="AK274" s="4" t="str">
        <f t="shared" si="28"/>
        <v>-</v>
      </c>
      <c r="AL274" s="4" t="b">
        <v>0</v>
      </c>
      <c r="AM274" s="4" t="b">
        <v>0</v>
      </c>
      <c r="AN274" s="4" t="b">
        <v>0</v>
      </c>
      <c r="AO274" s="4" t="b">
        <v>0</v>
      </c>
      <c r="AP274" s="4" t="b">
        <v>0</v>
      </c>
      <c r="AQ274" s="15" t="b">
        <v>0</v>
      </c>
      <c r="AR274" s="16" t="b">
        <f t="shared" si="29"/>
        <v>1</v>
      </c>
      <c r="AS274" s="17" t="b">
        <f t="shared" si="30"/>
        <v>1</v>
      </c>
      <c r="AT274" s="16" t="b">
        <f t="shared" si="25"/>
        <v>0</v>
      </c>
      <c r="AU274" s="20" t="b">
        <f t="shared" si="26"/>
        <v>0</v>
      </c>
    </row>
    <row r="275" spans="1:47" ht="25" customHeight="1" x14ac:dyDescent="0.2">
      <c r="A275" s="4" t="s">
        <v>1212</v>
      </c>
      <c r="B275" s="4" t="s">
        <v>1212</v>
      </c>
      <c r="C275" s="10" t="s">
        <v>1213</v>
      </c>
      <c r="D275" s="4">
        <v>25</v>
      </c>
      <c r="E275" s="4">
        <v>25</v>
      </c>
      <c r="F275" s="4">
        <v>25</v>
      </c>
      <c r="G275" s="4">
        <v>1</v>
      </c>
      <c r="H275" s="4">
        <v>25</v>
      </c>
      <c r="I275" s="4">
        <v>25</v>
      </c>
      <c r="J275" s="4">
        <v>25</v>
      </c>
      <c r="K275" s="4" t="s">
        <v>1216</v>
      </c>
      <c r="L275" s="4" t="s">
        <v>1214</v>
      </c>
      <c r="M275" s="10" t="s">
        <v>1215</v>
      </c>
      <c r="N275" s="14">
        <v>1.94871949010523</v>
      </c>
      <c r="O275" s="14">
        <v>1.54605083442959</v>
      </c>
      <c r="P275" s="14">
        <v>1.9418123710726001</v>
      </c>
      <c r="Q275" s="14">
        <v>2.8917656915053702</v>
      </c>
      <c r="R275" s="14">
        <v>2.9818962603947901</v>
      </c>
      <c r="S275" s="14">
        <v>2.9445444650074699</v>
      </c>
      <c r="T275" s="14">
        <v>1.81219423186914</v>
      </c>
      <c r="U275" s="14">
        <v>2.9394021389692102</v>
      </c>
      <c r="V275" s="4">
        <v>0.23051281542212099</v>
      </c>
      <c r="W275" s="4">
        <v>4.5284793252214801E-2</v>
      </c>
      <c r="X275" s="14">
        <v>-0.67254065032476729</v>
      </c>
      <c r="Y275" s="14">
        <v>-1.3066416778986709</v>
      </c>
      <c r="Z275" s="14">
        <v>-0.68341761135570966</v>
      </c>
      <c r="AA275" s="14">
        <v>0.81251798766166927</v>
      </c>
      <c r="AB275" s="14">
        <v>0.95445077915920007</v>
      </c>
      <c r="AC275" s="14">
        <v>0.89563117275827708</v>
      </c>
      <c r="AD275" s="7">
        <v>1.13080763441954E-2</v>
      </c>
      <c r="AE275" s="8">
        <v>7.4269145480944404E-2</v>
      </c>
      <c r="AF275" s="13">
        <v>1.12720790710007</v>
      </c>
      <c r="AG275" s="8">
        <v>1</v>
      </c>
      <c r="AH275" s="8">
        <v>1</v>
      </c>
      <c r="AI275" s="4">
        <v>1</v>
      </c>
      <c r="AJ275" s="4" t="str">
        <f t="shared" si="27"/>
        <v>+</v>
      </c>
      <c r="AK275" s="4" t="str">
        <f t="shared" si="28"/>
        <v>-</v>
      </c>
      <c r="AL275" s="4" t="b">
        <v>0</v>
      </c>
      <c r="AM275" s="4" t="b">
        <v>0</v>
      </c>
      <c r="AN275" s="4" t="b">
        <v>0</v>
      </c>
      <c r="AO275" s="4" t="b">
        <v>0</v>
      </c>
      <c r="AP275" s="4" t="b">
        <v>0</v>
      </c>
      <c r="AQ275" s="15" t="b">
        <v>0</v>
      </c>
      <c r="AR275" s="16" t="b">
        <f t="shared" si="29"/>
        <v>1</v>
      </c>
      <c r="AS275" s="17" t="b">
        <f t="shared" si="30"/>
        <v>1</v>
      </c>
      <c r="AT275" s="16" t="b">
        <f t="shared" si="25"/>
        <v>0</v>
      </c>
      <c r="AU275" s="20" t="b">
        <f t="shared" si="26"/>
        <v>0</v>
      </c>
    </row>
    <row r="276" spans="1:47" ht="25" customHeight="1" x14ac:dyDescent="0.2">
      <c r="A276" s="4" t="s">
        <v>5117</v>
      </c>
      <c r="B276" s="4" t="s">
        <v>5117</v>
      </c>
      <c r="C276" s="10" t="s">
        <v>5118</v>
      </c>
      <c r="D276" s="4">
        <v>9</v>
      </c>
      <c r="E276" s="4">
        <v>9</v>
      </c>
      <c r="F276" s="4">
        <v>9</v>
      </c>
      <c r="G276" s="4">
        <v>1</v>
      </c>
      <c r="H276" s="4">
        <v>9</v>
      </c>
      <c r="I276" s="4">
        <v>9</v>
      </c>
      <c r="J276" s="4">
        <v>9</v>
      </c>
      <c r="K276" s="4" t="s">
        <v>5117</v>
      </c>
      <c r="L276" s="4" t="s">
        <v>5119</v>
      </c>
      <c r="M276" s="10" t="s">
        <v>5120</v>
      </c>
      <c r="N276" s="14">
        <v>-0.192320195535778</v>
      </c>
      <c r="O276" s="14">
        <v>-0.42157410418387897</v>
      </c>
      <c r="P276" s="14">
        <v>-0.74185108940939803</v>
      </c>
      <c r="Q276" s="14">
        <v>0.65661282878600202</v>
      </c>
      <c r="R276" s="14">
        <v>1.13993733771853</v>
      </c>
      <c r="S276" s="14">
        <v>0.27638711655350101</v>
      </c>
      <c r="T276" s="14">
        <v>-0.451915129709685</v>
      </c>
      <c r="U276" s="14">
        <v>0.69097909435267701</v>
      </c>
      <c r="V276" s="4">
        <v>0.276018992467643</v>
      </c>
      <c r="W276" s="4">
        <v>0.43279963756372503</v>
      </c>
      <c r="X276" s="14">
        <v>-0.44223765973949841</v>
      </c>
      <c r="Y276" s="14">
        <v>-0.76734269105042208</v>
      </c>
      <c r="Z276" s="14">
        <v>-1.2215275724507992</v>
      </c>
      <c r="AA276" s="14">
        <v>0.76163449703428598</v>
      </c>
      <c r="AB276" s="14">
        <v>1.4470371169348208</v>
      </c>
      <c r="AC276" s="14">
        <v>0.22243630927161259</v>
      </c>
      <c r="AD276" s="7">
        <v>2.46399921214028E-2</v>
      </c>
      <c r="AE276" s="8">
        <v>0.10833876733538</v>
      </c>
      <c r="AF276" s="13">
        <v>1.1428942240623601</v>
      </c>
      <c r="AG276" s="8">
        <v>1</v>
      </c>
      <c r="AH276" s="8">
        <v>1</v>
      </c>
      <c r="AI276" s="4">
        <v>1</v>
      </c>
      <c r="AJ276" s="4" t="str">
        <f t="shared" si="27"/>
        <v>+</v>
      </c>
      <c r="AK276" s="4" t="str">
        <f t="shared" si="28"/>
        <v>-</v>
      </c>
      <c r="AL276" s="4" t="b">
        <v>0</v>
      </c>
      <c r="AM276" s="4" t="b">
        <v>0</v>
      </c>
      <c r="AN276" s="4" t="b">
        <v>0</v>
      </c>
      <c r="AO276" s="4" t="b">
        <v>0</v>
      </c>
      <c r="AP276" s="4" t="b">
        <v>0</v>
      </c>
      <c r="AQ276" s="15" t="b">
        <v>0</v>
      </c>
      <c r="AR276" s="16" t="b">
        <f t="shared" si="29"/>
        <v>1</v>
      </c>
      <c r="AS276" s="17" t="b">
        <f t="shared" si="30"/>
        <v>1</v>
      </c>
      <c r="AT276" s="16" t="b">
        <f t="shared" si="25"/>
        <v>0</v>
      </c>
      <c r="AU276" s="20" t="b">
        <f t="shared" si="26"/>
        <v>0</v>
      </c>
    </row>
    <row r="277" spans="1:47" ht="25" customHeight="1" x14ac:dyDescent="0.2">
      <c r="A277" s="4" t="s">
        <v>3177</v>
      </c>
      <c r="B277" s="4" t="s">
        <v>3177</v>
      </c>
      <c r="C277" s="10" t="s">
        <v>3178</v>
      </c>
      <c r="D277" s="4">
        <v>42</v>
      </c>
      <c r="E277" s="4">
        <v>42</v>
      </c>
      <c r="F277" s="4">
        <v>42</v>
      </c>
      <c r="G277" s="4">
        <v>1</v>
      </c>
      <c r="H277" s="4">
        <v>42</v>
      </c>
      <c r="I277" s="4">
        <v>42</v>
      </c>
      <c r="J277" s="4">
        <v>42</v>
      </c>
      <c r="K277" s="4" t="s">
        <v>3181</v>
      </c>
      <c r="L277" s="4" t="s">
        <v>3179</v>
      </c>
      <c r="M277" s="10" t="s">
        <v>3180</v>
      </c>
      <c r="N277" s="14">
        <v>2.6763792260894901</v>
      </c>
      <c r="O277" s="14">
        <v>3.3191529943405</v>
      </c>
      <c r="P277" s="14">
        <v>2.9516456211233799</v>
      </c>
      <c r="Q277" s="14">
        <v>4.1387849400452099</v>
      </c>
      <c r="R277" s="14">
        <v>4.1781525161839301</v>
      </c>
      <c r="S277" s="14">
        <v>4.2020606964902099</v>
      </c>
      <c r="T277" s="14">
        <v>2.9823926138511201</v>
      </c>
      <c r="U277" s="14">
        <v>4.1729993842397803</v>
      </c>
      <c r="V277" s="4">
        <v>0.32248808111192301</v>
      </c>
      <c r="W277" s="4">
        <v>3.19510784645392E-2</v>
      </c>
      <c r="X277" s="14">
        <v>-1.3185390122543073</v>
      </c>
      <c r="Y277" s="14">
        <v>-0.37822333754082432</v>
      </c>
      <c r="Z277" s="14">
        <v>-0.91585097680983407</v>
      </c>
      <c r="AA277" s="14">
        <v>0.82081869576921818</v>
      </c>
      <c r="AB277" s="14">
        <v>0.87840964105536623</v>
      </c>
      <c r="AC277" s="14">
        <v>0.91338498978038118</v>
      </c>
      <c r="AD277" s="7">
        <v>2.2693574292178699E-2</v>
      </c>
      <c r="AE277" s="8">
        <v>0.106591030766294</v>
      </c>
      <c r="AF277" s="13">
        <v>1.19060677038866</v>
      </c>
      <c r="AG277" s="8">
        <v>1</v>
      </c>
      <c r="AH277" s="8">
        <v>1</v>
      </c>
      <c r="AI277" s="4">
        <v>1</v>
      </c>
      <c r="AJ277" s="4" t="str">
        <f t="shared" si="27"/>
        <v>+</v>
      </c>
      <c r="AK277" s="4" t="str">
        <f t="shared" si="28"/>
        <v>-</v>
      </c>
      <c r="AL277" s="4" t="b">
        <v>0</v>
      </c>
      <c r="AM277" s="4" t="b">
        <v>0</v>
      </c>
      <c r="AN277" s="4" t="b">
        <v>0</v>
      </c>
      <c r="AO277" s="4" t="b">
        <v>0</v>
      </c>
      <c r="AP277" s="4" t="b">
        <v>0</v>
      </c>
      <c r="AQ277" s="15" t="b">
        <v>0</v>
      </c>
      <c r="AR277" s="16" t="b">
        <f t="shared" si="29"/>
        <v>1</v>
      </c>
      <c r="AS277" s="17" t="b">
        <f t="shared" si="30"/>
        <v>1</v>
      </c>
      <c r="AT277" s="16" t="b">
        <f t="shared" si="25"/>
        <v>0</v>
      </c>
      <c r="AU277" s="20" t="b">
        <f t="shared" si="26"/>
        <v>0</v>
      </c>
    </row>
    <row r="278" spans="1:47" ht="25" customHeight="1" x14ac:dyDescent="0.2">
      <c r="A278" s="4" t="s">
        <v>3226</v>
      </c>
      <c r="B278" s="4" t="s">
        <v>3226</v>
      </c>
      <c r="C278" s="10" t="s">
        <v>3228</v>
      </c>
      <c r="D278" s="4" t="s">
        <v>3227</v>
      </c>
      <c r="E278" s="4" t="s">
        <v>3227</v>
      </c>
      <c r="F278" s="4" t="s">
        <v>3227</v>
      </c>
      <c r="G278" s="4">
        <v>2</v>
      </c>
      <c r="H278" s="4">
        <v>11</v>
      </c>
      <c r="I278" s="4">
        <v>11</v>
      </c>
      <c r="J278" s="4">
        <v>11</v>
      </c>
      <c r="K278" s="4" t="s">
        <v>3231</v>
      </c>
      <c r="L278" s="4" t="s">
        <v>3229</v>
      </c>
      <c r="M278" s="10" t="s">
        <v>3230</v>
      </c>
      <c r="N278" s="14">
        <v>0.80669513193492604</v>
      </c>
      <c r="O278" s="14">
        <v>1.22588485142865</v>
      </c>
      <c r="P278" s="14">
        <v>0.90849934601595494</v>
      </c>
      <c r="Q278" s="14">
        <v>2.28892451052024</v>
      </c>
      <c r="R278" s="14">
        <v>2.2690982651091098</v>
      </c>
      <c r="S278" s="14">
        <v>1.9887589791498099</v>
      </c>
      <c r="T278" s="14">
        <v>0.98035977645984496</v>
      </c>
      <c r="U278" s="14">
        <v>2.1822605849263899</v>
      </c>
      <c r="V278" s="4">
        <v>0.21863884908678299</v>
      </c>
      <c r="W278" s="4">
        <v>0.16787025817684401</v>
      </c>
      <c r="X278" s="14">
        <v>-1.1374645621107649</v>
      </c>
      <c r="Y278" s="14">
        <v>-0.52191564979663096</v>
      </c>
      <c r="Z278" s="14">
        <v>-0.98797264870635981</v>
      </c>
      <c r="AA278" s="14">
        <v>1.0390789917010423</v>
      </c>
      <c r="AB278" s="14">
        <v>1.0099656255315816</v>
      </c>
      <c r="AC278" s="14">
        <v>0.59830824338113142</v>
      </c>
      <c r="AD278" s="6">
        <v>2.12314286236614E-3</v>
      </c>
      <c r="AE278" s="8">
        <v>5.2885730518948799E-2</v>
      </c>
      <c r="AF278" s="13">
        <v>1.2019008084665399</v>
      </c>
      <c r="AG278" s="8">
        <v>1</v>
      </c>
      <c r="AH278" s="8">
        <v>1</v>
      </c>
      <c r="AI278" s="4">
        <v>1</v>
      </c>
      <c r="AJ278" s="4" t="str">
        <f t="shared" si="27"/>
        <v>+</v>
      </c>
      <c r="AK278" s="4" t="str">
        <f t="shared" si="28"/>
        <v>-</v>
      </c>
      <c r="AL278" s="4" t="b">
        <v>0</v>
      </c>
      <c r="AM278" s="4" t="b">
        <v>0</v>
      </c>
      <c r="AN278" s="4" t="b">
        <v>0</v>
      </c>
      <c r="AO278" s="4" t="b">
        <v>0</v>
      </c>
      <c r="AP278" s="4" t="b">
        <v>0</v>
      </c>
      <c r="AQ278" s="15" t="b">
        <v>0</v>
      </c>
      <c r="AR278" s="16" t="b">
        <f t="shared" si="29"/>
        <v>1</v>
      </c>
      <c r="AS278" s="17" t="b">
        <f t="shared" si="30"/>
        <v>1</v>
      </c>
      <c r="AT278" s="16" t="b">
        <f t="shared" si="25"/>
        <v>0</v>
      </c>
      <c r="AU278" s="20" t="b">
        <f t="shared" si="26"/>
        <v>0</v>
      </c>
    </row>
    <row r="279" spans="1:47" ht="25" customHeight="1" x14ac:dyDescent="0.2">
      <c r="A279" s="4" t="s">
        <v>694</v>
      </c>
      <c r="B279" s="4" t="s">
        <v>694</v>
      </c>
      <c r="C279" s="10" t="s">
        <v>696</v>
      </c>
      <c r="D279" s="4" t="s">
        <v>695</v>
      </c>
      <c r="E279" s="4" t="s">
        <v>695</v>
      </c>
      <c r="F279" s="4" t="s">
        <v>695</v>
      </c>
      <c r="G279" s="4">
        <v>2</v>
      </c>
      <c r="H279" s="4">
        <v>3</v>
      </c>
      <c r="I279" s="4">
        <v>3</v>
      </c>
      <c r="J279" s="4">
        <v>3</v>
      </c>
      <c r="K279" s="4" t="s">
        <v>678</v>
      </c>
      <c r="L279" s="4" t="s">
        <v>697</v>
      </c>
      <c r="M279" s="10" t="s">
        <v>698</v>
      </c>
      <c r="N279" s="14">
        <v>-2.0493877587657998</v>
      </c>
      <c r="O279" s="14">
        <v>-1.7609003525587501</v>
      </c>
      <c r="P279" s="14">
        <v>-1.3622527837324501</v>
      </c>
      <c r="Q279" s="14">
        <v>-0.307894728309687</v>
      </c>
      <c r="R279" s="14">
        <v>-0.31220009516963299</v>
      </c>
      <c r="S279" s="14">
        <v>-0.60727311672235396</v>
      </c>
      <c r="T279" s="14">
        <v>-1.72418029835233</v>
      </c>
      <c r="U279" s="14">
        <v>-0.40912264673389098</v>
      </c>
      <c r="V279" s="4">
        <v>0.34503607096101302</v>
      </c>
      <c r="W279" s="4">
        <v>0.171616842452704</v>
      </c>
      <c r="X279" s="14">
        <v>-1.2923874604566565</v>
      </c>
      <c r="Y279" s="14">
        <v>-0.91300032322707414</v>
      </c>
      <c r="Z279" s="14">
        <v>-0.38874256830797232</v>
      </c>
      <c r="AA279" s="14">
        <v>0.99783402275022126</v>
      </c>
      <c r="AB279" s="14">
        <v>0.99217207435117849</v>
      </c>
      <c r="AC279" s="14">
        <v>0.60412425489030241</v>
      </c>
      <c r="AD279" s="7">
        <v>1.03080038255439E-2</v>
      </c>
      <c r="AE279" s="8">
        <v>7.3258734621372196E-2</v>
      </c>
      <c r="AF279" s="13">
        <v>1.31505765161844</v>
      </c>
      <c r="AG279" s="8">
        <v>1</v>
      </c>
      <c r="AH279" s="8">
        <v>1</v>
      </c>
      <c r="AI279" s="4">
        <v>1</v>
      </c>
      <c r="AJ279" s="4" t="str">
        <f t="shared" si="27"/>
        <v>+</v>
      </c>
      <c r="AK279" s="4" t="str">
        <f t="shared" si="28"/>
        <v>-</v>
      </c>
      <c r="AL279" s="4" t="b">
        <v>0</v>
      </c>
      <c r="AM279" s="4" t="b">
        <v>0</v>
      </c>
      <c r="AN279" s="4" t="b">
        <v>0</v>
      </c>
      <c r="AO279" s="4" t="b">
        <v>0</v>
      </c>
      <c r="AP279" s="4" t="b">
        <v>0</v>
      </c>
      <c r="AQ279" s="15" t="b">
        <v>0</v>
      </c>
      <c r="AR279" s="16" t="b">
        <f t="shared" si="29"/>
        <v>1</v>
      </c>
      <c r="AS279" s="17" t="b">
        <f t="shared" si="30"/>
        <v>1</v>
      </c>
      <c r="AT279" s="16" t="b">
        <f t="shared" si="25"/>
        <v>0</v>
      </c>
      <c r="AU279" s="20" t="b">
        <f t="shared" si="26"/>
        <v>0</v>
      </c>
    </row>
    <row r="280" spans="1:47" ht="25" customHeight="1" x14ac:dyDescent="0.2">
      <c r="A280" s="4" t="s">
        <v>578</v>
      </c>
      <c r="B280" s="4" t="s">
        <v>578</v>
      </c>
      <c r="C280" s="10" t="s">
        <v>579</v>
      </c>
      <c r="D280" s="4">
        <v>5</v>
      </c>
      <c r="E280" s="4">
        <v>5</v>
      </c>
      <c r="F280" s="4">
        <v>5</v>
      </c>
      <c r="G280" s="4">
        <v>1</v>
      </c>
      <c r="H280" s="4">
        <v>5</v>
      </c>
      <c r="I280" s="4">
        <v>5</v>
      </c>
      <c r="J280" s="4">
        <v>5</v>
      </c>
      <c r="K280" s="4" t="s">
        <v>563</v>
      </c>
      <c r="L280" s="4" t="s">
        <v>580</v>
      </c>
      <c r="M280" s="10" t="s">
        <v>581</v>
      </c>
      <c r="N280" s="14" t="s">
        <v>17</v>
      </c>
      <c r="O280" s="14">
        <v>-2.12204830397607</v>
      </c>
      <c r="P280" s="14">
        <v>-2.00813551990966</v>
      </c>
      <c r="Q280" s="14">
        <v>-1.0703067253297001</v>
      </c>
      <c r="R280" s="14">
        <v>-0.27921686556627301</v>
      </c>
      <c r="S280" s="14">
        <v>-0.87263270146098604</v>
      </c>
      <c r="T280" s="14">
        <v>-2.0650919119428601</v>
      </c>
      <c r="U280" s="14">
        <v>-0.74071876411898796</v>
      </c>
      <c r="V280" s="4">
        <v>8.0548502077192996E-2</v>
      </c>
      <c r="W280" s="4">
        <v>0.41171198270627601</v>
      </c>
      <c r="X280" s="14" t="s">
        <v>8269</v>
      </c>
      <c r="Y280" s="14">
        <v>-1.0880519356847187</v>
      </c>
      <c r="Z280" s="14">
        <v>-0.94250720196119431</v>
      </c>
      <c r="AA280" s="14">
        <v>0.25574322536413768</v>
      </c>
      <c r="AB280" s="14">
        <v>1.2665074160060179</v>
      </c>
      <c r="AC280" s="14">
        <v>0.50830849627575647</v>
      </c>
      <c r="AD280" s="7">
        <v>2.56405739753779E-2</v>
      </c>
      <c r="AE280" s="8">
        <v>0.109084558460319</v>
      </c>
      <c r="AF280" s="13">
        <v>1.32437314782388</v>
      </c>
      <c r="AG280" s="8">
        <v>0.207662279590489</v>
      </c>
      <c r="AH280" s="8">
        <v>0.58802861582532895</v>
      </c>
      <c r="AI280" s="4">
        <v>1</v>
      </c>
      <c r="AJ280" s="4" t="str">
        <f t="shared" si="27"/>
        <v>+</v>
      </c>
      <c r="AK280" s="4" t="str">
        <f t="shared" si="28"/>
        <v>-</v>
      </c>
      <c r="AL280" s="4" t="b">
        <v>1</v>
      </c>
      <c r="AM280" s="4" t="b">
        <v>0</v>
      </c>
      <c r="AN280" s="4" t="b">
        <v>0</v>
      </c>
      <c r="AO280" s="4" t="b">
        <v>0</v>
      </c>
      <c r="AP280" s="4" t="b">
        <v>0</v>
      </c>
      <c r="AQ280" s="15" t="b">
        <v>0</v>
      </c>
      <c r="AR280" s="16" t="b">
        <f t="shared" si="29"/>
        <v>1</v>
      </c>
      <c r="AS280" s="17" t="b">
        <f t="shared" si="30"/>
        <v>1</v>
      </c>
      <c r="AT280" s="16" t="b">
        <f t="shared" si="25"/>
        <v>0</v>
      </c>
      <c r="AU280" s="20" t="b">
        <f t="shared" si="26"/>
        <v>0</v>
      </c>
    </row>
    <row r="281" spans="1:47" ht="25" customHeight="1" x14ac:dyDescent="0.2">
      <c r="A281" s="4" t="s">
        <v>412</v>
      </c>
      <c r="B281" s="4" t="s">
        <v>412</v>
      </c>
      <c r="C281" s="10" t="s">
        <v>413</v>
      </c>
      <c r="D281" s="4">
        <v>8</v>
      </c>
      <c r="E281" s="4">
        <v>8</v>
      </c>
      <c r="F281" s="4">
        <v>6</v>
      </c>
      <c r="G281" s="4">
        <v>1</v>
      </c>
      <c r="H281" s="4">
        <v>8</v>
      </c>
      <c r="I281" s="4">
        <v>8</v>
      </c>
      <c r="J281" s="4">
        <v>6</v>
      </c>
      <c r="K281" s="4" t="s">
        <v>395</v>
      </c>
      <c r="L281" s="4" t="s">
        <v>414</v>
      </c>
      <c r="M281" s="10" t="s">
        <v>415</v>
      </c>
      <c r="N281" s="14">
        <v>-0.15722873999106199</v>
      </c>
      <c r="O281" s="14">
        <v>0.101092676499125</v>
      </c>
      <c r="P281" s="14" t="s">
        <v>17</v>
      </c>
      <c r="Q281" s="14">
        <v>1.2302773065919601</v>
      </c>
      <c r="R281" s="14">
        <v>1.7323495549868899</v>
      </c>
      <c r="S281" s="14">
        <v>1.06499717671328</v>
      </c>
      <c r="T281" s="14">
        <v>-2.80680317459687E-2</v>
      </c>
      <c r="U281" s="14">
        <v>1.3425413460973701</v>
      </c>
      <c r="V281" s="4">
        <v>0.18266082532592601</v>
      </c>
      <c r="W281" s="4">
        <v>0.34755173733045402</v>
      </c>
      <c r="X281" s="14">
        <v>-1.1966202484838218</v>
      </c>
      <c r="Y281" s="14">
        <v>-0.87176046664177131</v>
      </c>
      <c r="Z281" s="14" t="s">
        <v>8269</v>
      </c>
      <c r="AA281" s="14">
        <v>0.54827925586915616</v>
      </c>
      <c r="AB281" s="14">
        <v>1.1796751474626841</v>
      </c>
      <c r="AC281" s="14">
        <v>0.34042631179375288</v>
      </c>
      <c r="AD281" s="7">
        <v>1.06939036184903E-2</v>
      </c>
      <c r="AE281" s="8">
        <v>7.3897148239663299E-2</v>
      </c>
      <c r="AF281" s="13">
        <v>1.3706093778433399</v>
      </c>
      <c r="AG281" s="8">
        <v>0.207662279590489</v>
      </c>
      <c r="AH281" s="8">
        <v>0.58802861582532895</v>
      </c>
      <c r="AI281" s="4">
        <v>1</v>
      </c>
      <c r="AJ281" s="4" t="str">
        <f t="shared" si="27"/>
        <v>+</v>
      </c>
      <c r="AK281" s="4" t="str">
        <f t="shared" si="28"/>
        <v>-</v>
      </c>
      <c r="AL281" s="4" t="b">
        <v>0</v>
      </c>
      <c r="AM281" s="4" t="b">
        <v>0</v>
      </c>
      <c r="AN281" s="4" t="b">
        <v>1</v>
      </c>
      <c r="AO281" s="4" t="b">
        <v>0</v>
      </c>
      <c r="AP281" s="4" t="b">
        <v>0</v>
      </c>
      <c r="AQ281" s="15" t="b">
        <v>0</v>
      </c>
      <c r="AR281" s="16" t="b">
        <f t="shared" si="29"/>
        <v>1</v>
      </c>
      <c r="AS281" s="17" t="b">
        <f t="shared" si="30"/>
        <v>1</v>
      </c>
      <c r="AT281" s="16" t="b">
        <f t="shared" si="25"/>
        <v>0</v>
      </c>
      <c r="AU281" s="20" t="b">
        <f t="shared" si="26"/>
        <v>0</v>
      </c>
    </row>
    <row r="282" spans="1:47" ht="25" customHeight="1" x14ac:dyDescent="0.2">
      <c r="A282" s="4" t="s">
        <v>4435</v>
      </c>
      <c r="B282" s="4" t="s">
        <v>4435</v>
      </c>
      <c r="C282" s="10" t="s">
        <v>4436</v>
      </c>
      <c r="D282" s="4">
        <v>29</v>
      </c>
      <c r="E282" s="4">
        <v>29</v>
      </c>
      <c r="F282" s="4">
        <v>29</v>
      </c>
      <c r="G282" s="4">
        <v>1</v>
      </c>
      <c r="H282" s="4">
        <v>29</v>
      </c>
      <c r="I282" s="4">
        <v>29</v>
      </c>
      <c r="J282" s="4">
        <v>29</v>
      </c>
      <c r="K282" s="4" t="s">
        <v>4439</v>
      </c>
      <c r="L282" s="4" t="s">
        <v>4437</v>
      </c>
      <c r="M282" s="10" t="s">
        <v>4438</v>
      </c>
      <c r="N282" s="14">
        <v>0.150495090066702</v>
      </c>
      <c r="O282" s="14">
        <v>0.90602956421078296</v>
      </c>
      <c r="P282" s="14">
        <v>-0.168320270674929</v>
      </c>
      <c r="Q282" s="14">
        <v>1.6465277541397101</v>
      </c>
      <c r="R282" s="14">
        <v>1.6452855447968699</v>
      </c>
      <c r="S282" s="14">
        <v>1.7671063607424999</v>
      </c>
      <c r="T282" s="14">
        <v>0.29606812786751902</v>
      </c>
      <c r="U282" s="14">
        <v>1.6863065532263599</v>
      </c>
      <c r="V282" s="4">
        <v>0.55177035434196497</v>
      </c>
      <c r="W282" s="4">
        <v>6.9977442379646995E-2</v>
      </c>
      <c r="X282" s="14">
        <v>-1.002268458793101</v>
      </c>
      <c r="Y282" s="14">
        <v>-0.10152461045517082</v>
      </c>
      <c r="Z282" s="14">
        <v>-1.3823582955526856</v>
      </c>
      <c r="AA282" s="14">
        <v>0.78129306644762564</v>
      </c>
      <c r="AB282" s="14">
        <v>0.77981211162398401</v>
      </c>
      <c r="AC282" s="14">
        <v>0.92504618672934846</v>
      </c>
      <c r="AD282" s="7">
        <v>4.66970467503613E-2</v>
      </c>
      <c r="AE282" s="8">
        <v>0.15153948619829399</v>
      </c>
      <c r="AF282" s="13">
        <v>1.39023842535884</v>
      </c>
      <c r="AG282" s="8">
        <v>1</v>
      </c>
      <c r="AH282" s="8">
        <v>1</v>
      </c>
      <c r="AI282" s="4">
        <v>1</v>
      </c>
      <c r="AJ282" s="4" t="str">
        <f t="shared" si="27"/>
        <v>+</v>
      </c>
      <c r="AK282" s="4" t="str">
        <f t="shared" si="28"/>
        <v>-</v>
      </c>
      <c r="AL282" s="4" t="b">
        <v>0</v>
      </c>
      <c r="AM282" s="4" t="b">
        <v>0</v>
      </c>
      <c r="AN282" s="4" t="b">
        <v>0</v>
      </c>
      <c r="AO282" s="4" t="b">
        <v>0</v>
      </c>
      <c r="AP282" s="4" t="b">
        <v>0</v>
      </c>
      <c r="AQ282" s="15" t="b">
        <v>0</v>
      </c>
      <c r="AR282" s="16" t="b">
        <f t="shared" si="29"/>
        <v>1</v>
      </c>
      <c r="AS282" s="17" t="b">
        <f t="shared" si="30"/>
        <v>1</v>
      </c>
      <c r="AT282" s="16" t="b">
        <f t="shared" si="25"/>
        <v>0</v>
      </c>
      <c r="AU282" s="20" t="b">
        <f t="shared" si="26"/>
        <v>0</v>
      </c>
    </row>
    <row r="283" spans="1:47" ht="25" customHeight="1" x14ac:dyDescent="0.2">
      <c r="A283" s="4" t="s">
        <v>3232</v>
      </c>
      <c r="B283" s="4" t="s">
        <v>3233</v>
      </c>
      <c r="C283" s="10" t="s">
        <v>3235</v>
      </c>
      <c r="D283" s="4" t="s">
        <v>3234</v>
      </c>
      <c r="E283" s="4" t="s">
        <v>3234</v>
      </c>
      <c r="F283" s="4" t="s">
        <v>3234</v>
      </c>
      <c r="G283" s="4">
        <v>2</v>
      </c>
      <c r="H283" s="4">
        <v>14</v>
      </c>
      <c r="I283" s="4">
        <v>14</v>
      </c>
      <c r="J283" s="4">
        <v>14</v>
      </c>
      <c r="K283" s="4" t="s">
        <v>3194</v>
      </c>
      <c r="L283" s="4" t="s">
        <v>3236</v>
      </c>
      <c r="M283" s="10" t="s">
        <v>3237</v>
      </c>
      <c r="N283" s="14">
        <v>2.6624844064069402</v>
      </c>
      <c r="O283" s="14">
        <v>2.8045117928549601</v>
      </c>
      <c r="P283" s="14">
        <v>3.0642342609302999</v>
      </c>
      <c r="Q283" s="14">
        <v>4.3025336666398504</v>
      </c>
      <c r="R283" s="14">
        <v>3.9902059594458601</v>
      </c>
      <c r="S283" s="14">
        <v>4.7038276719238299</v>
      </c>
      <c r="T283" s="14">
        <v>2.8437434867307299</v>
      </c>
      <c r="U283" s="14">
        <v>4.3321890993365102</v>
      </c>
      <c r="V283" s="4">
        <v>0.20372795771728699</v>
      </c>
      <c r="W283" s="4">
        <v>0.35773393834848399</v>
      </c>
      <c r="X283" s="14">
        <v>-1.0813943622755049</v>
      </c>
      <c r="Y283" s="14">
        <v>-0.91544015267619072</v>
      </c>
      <c r="Z283" s="14">
        <v>-0.61196321078089755</v>
      </c>
      <c r="AA283" s="14">
        <v>0.83494786926660658</v>
      </c>
      <c r="AB283" s="14">
        <v>0.47000348016236509</v>
      </c>
      <c r="AC283" s="14">
        <v>1.3038463763036219</v>
      </c>
      <c r="AD283" s="6">
        <v>6.9399878209168396E-3</v>
      </c>
      <c r="AE283" s="8">
        <v>6.4801091098922306E-2</v>
      </c>
      <c r="AF283" s="13">
        <v>1.4884456126057799</v>
      </c>
      <c r="AG283" s="8">
        <v>1</v>
      </c>
      <c r="AH283" s="8">
        <v>1</v>
      </c>
      <c r="AI283" s="4">
        <v>1</v>
      </c>
      <c r="AJ283" s="4" t="str">
        <f t="shared" si="27"/>
        <v>+</v>
      </c>
      <c r="AK283" s="4" t="str">
        <f t="shared" si="28"/>
        <v>-</v>
      </c>
      <c r="AL283" s="4" t="b">
        <v>0</v>
      </c>
      <c r="AM283" s="4" t="b">
        <v>0</v>
      </c>
      <c r="AN283" s="4" t="b">
        <v>0</v>
      </c>
      <c r="AO283" s="4" t="b">
        <v>0</v>
      </c>
      <c r="AP283" s="4" t="b">
        <v>0</v>
      </c>
      <c r="AQ283" s="15" t="b">
        <v>0</v>
      </c>
      <c r="AR283" s="16" t="b">
        <f t="shared" si="29"/>
        <v>1</v>
      </c>
      <c r="AS283" s="17" t="b">
        <f t="shared" si="30"/>
        <v>1</v>
      </c>
      <c r="AT283" s="16" t="b">
        <f t="shared" si="25"/>
        <v>0</v>
      </c>
      <c r="AU283" s="20" t="b">
        <f t="shared" si="26"/>
        <v>0</v>
      </c>
    </row>
    <row r="284" spans="1:47" ht="25" customHeight="1" x14ac:dyDescent="0.2">
      <c r="A284" s="4" t="s">
        <v>1368</v>
      </c>
      <c r="B284" s="4" t="s">
        <v>1368</v>
      </c>
      <c r="C284" s="10" t="s">
        <v>1369</v>
      </c>
      <c r="D284" s="4">
        <v>5</v>
      </c>
      <c r="E284" s="4">
        <v>5</v>
      </c>
      <c r="F284" s="4">
        <v>5</v>
      </c>
      <c r="G284" s="4">
        <v>1</v>
      </c>
      <c r="H284" s="4">
        <v>5</v>
      </c>
      <c r="I284" s="4">
        <v>5</v>
      </c>
      <c r="J284" s="4">
        <v>5</v>
      </c>
      <c r="K284" s="4" t="s">
        <v>1338</v>
      </c>
      <c r="L284" s="4" t="s">
        <v>1370</v>
      </c>
      <c r="M284" s="10" t="s">
        <v>1371</v>
      </c>
      <c r="N284" s="14">
        <v>-0.57700782221279601</v>
      </c>
      <c r="O284" s="14">
        <v>0.27253494472747197</v>
      </c>
      <c r="P284" s="14">
        <v>-1.1158877359844801</v>
      </c>
      <c r="Q284" s="14">
        <v>1.2412259422029099</v>
      </c>
      <c r="R284" s="14">
        <v>1.3079117514054499</v>
      </c>
      <c r="S284" s="14">
        <v>0.56261934505081601</v>
      </c>
      <c r="T284" s="14">
        <v>-0.47345353782326699</v>
      </c>
      <c r="U284" s="14">
        <v>1.0372523462197301</v>
      </c>
      <c r="V284" s="4">
        <v>0.69998000145747596</v>
      </c>
      <c r="W284" s="4">
        <v>0.41239436663975398</v>
      </c>
      <c r="X284" s="14">
        <v>-0.88183022807860856</v>
      </c>
      <c r="Y284" s="14">
        <v>-9.6143834595920283E-3</v>
      </c>
      <c r="Z284" s="14">
        <v>-1.4350920736610566</v>
      </c>
      <c r="AA284" s="14">
        <v>0.98492958703516575</v>
      </c>
      <c r="AB284" s="14">
        <v>1.0533951448165382</v>
      </c>
      <c r="AC284" s="14">
        <v>0.28821195334755328</v>
      </c>
      <c r="AD284" s="7">
        <v>4.3577203109050701E-2</v>
      </c>
      <c r="AE284" s="8">
        <v>0.14747743410268199</v>
      </c>
      <c r="AF284" s="13">
        <v>1.5107058840429901</v>
      </c>
      <c r="AG284" s="8">
        <v>1</v>
      </c>
      <c r="AH284" s="8">
        <v>1</v>
      </c>
      <c r="AI284" s="4">
        <v>1</v>
      </c>
      <c r="AJ284" s="4" t="str">
        <f t="shared" si="27"/>
        <v>+</v>
      </c>
      <c r="AK284" s="4" t="str">
        <f t="shared" si="28"/>
        <v>-</v>
      </c>
      <c r="AL284" s="4" t="b">
        <v>0</v>
      </c>
      <c r="AM284" s="4" t="b">
        <v>0</v>
      </c>
      <c r="AN284" s="4" t="b">
        <v>0</v>
      </c>
      <c r="AO284" s="4" t="b">
        <v>0</v>
      </c>
      <c r="AP284" s="4" t="b">
        <v>0</v>
      </c>
      <c r="AQ284" s="15" t="b">
        <v>0</v>
      </c>
      <c r="AR284" s="16" t="b">
        <f t="shared" si="29"/>
        <v>1</v>
      </c>
      <c r="AS284" s="17" t="b">
        <f t="shared" si="30"/>
        <v>1</v>
      </c>
      <c r="AT284" s="16" t="b">
        <f t="shared" si="25"/>
        <v>0</v>
      </c>
      <c r="AU284" s="20" t="b">
        <f t="shared" si="26"/>
        <v>0</v>
      </c>
    </row>
    <row r="285" spans="1:47" ht="25" customHeight="1" x14ac:dyDescent="0.2">
      <c r="A285" s="4" t="s">
        <v>2530</v>
      </c>
      <c r="B285" s="4" t="s">
        <v>2530</v>
      </c>
      <c r="C285" s="10" t="s">
        <v>2531</v>
      </c>
      <c r="D285" s="4">
        <v>5</v>
      </c>
      <c r="E285" s="4">
        <v>5</v>
      </c>
      <c r="F285" s="4">
        <v>5</v>
      </c>
      <c r="G285" s="4">
        <v>1</v>
      </c>
      <c r="H285" s="4">
        <v>5</v>
      </c>
      <c r="I285" s="4">
        <v>5</v>
      </c>
      <c r="J285" s="4">
        <v>5</v>
      </c>
      <c r="K285" s="4" t="s">
        <v>2510</v>
      </c>
      <c r="L285" s="4" t="s">
        <v>2532</v>
      </c>
      <c r="M285" s="10" t="s">
        <v>2533</v>
      </c>
      <c r="N285" s="14">
        <v>0.83170193429161499</v>
      </c>
      <c r="O285" s="14">
        <v>0.39059257987789298</v>
      </c>
      <c r="P285" s="14">
        <v>0.328249797542782</v>
      </c>
      <c r="Q285" s="14">
        <v>2.13650548274726</v>
      </c>
      <c r="R285" s="14">
        <v>2.0829660648755901</v>
      </c>
      <c r="S285" s="14">
        <v>1.8650308399455999</v>
      </c>
      <c r="T285" s="14">
        <v>0.51684810390409697</v>
      </c>
      <c r="U285" s="14">
        <v>2.0281674625228199</v>
      </c>
      <c r="V285" s="4">
        <v>0.2744473656452</v>
      </c>
      <c r="W285" s="4">
        <v>0.143794247228239</v>
      </c>
      <c r="X285" s="14">
        <v>-0.51819179452413455</v>
      </c>
      <c r="Y285" s="14">
        <v>-1.0367403766359791</v>
      </c>
      <c r="Z285" s="14">
        <v>-1.1100277849879192</v>
      </c>
      <c r="AA285" s="14">
        <v>1.0156773542846729</v>
      </c>
      <c r="AB285" s="14">
        <v>0.95273879053249955</v>
      </c>
      <c r="AC285" s="14">
        <v>0.69654381133085963</v>
      </c>
      <c r="AD285" s="6">
        <v>3.38923153285091E-3</v>
      </c>
      <c r="AE285" s="8">
        <v>5.2885730518948799E-2</v>
      </c>
      <c r="AF285" s="13">
        <v>1.5113193586187199</v>
      </c>
      <c r="AG285" s="8">
        <v>1</v>
      </c>
      <c r="AH285" s="8">
        <v>1</v>
      </c>
      <c r="AI285" s="4">
        <v>1</v>
      </c>
      <c r="AJ285" s="4" t="str">
        <f t="shared" si="27"/>
        <v>+</v>
      </c>
      <c r="AK285" s="4" t="str">
        <f t="shared" si="28"/>
        <v>-</v>
      </c>
      <c r="AL285" s="4" t="b">
        <v>0</v>
      </c>
      <c r="AM285" s="4" t="b">
        <v>0</v>
      </c>
      <c r="AN285" s="4" t="b">
        <v>0</v>
      </c>
      <c r="AO285" s="4" t="b">
        <v>0</v>
      </c>
      <c r="AP285" s="4" t="b">
        <v>0</v>
      </c>
      <c r="AQ285" s="15" t="b">
        <v>0</v>
      </c>
      <c r="AR285" s="16" t="b">
        <f t="shared" si="29"/>
        <v>1</v>
      </c>
      <c r="AS285" s="17" t="b">
        <f t="shared" si="30"/>
        <v>1</v>
      </c>
      <c r="AT285" s="16" t="b">
        <f t="shared" si="25"/>
        <v>0</v>
      </c>
      <c r="AU285" s="20" t="b">
        <f t="shared" si="26"/>
        <v>0</v>
      </c>
    </row>
    <row r="286" spans="1:47" ht="25" customHeight="1" x14ac:dyDescent="0.2">
      <c r="A286" s="4" t="s">
        <v>884</v>
      </c>
      <c r="B286" s="4" t="s">
        <v>885</v>
      </c>
      <c r="C286" s="10" t="s">
        <v>888</v>
      </c>
      <c r="D286" s="4" t="s">
        <v>886</v>
      </c>
      <c r="E286" s="4" t="s">
        <v>887</v>
      </c>
      <c r="F286" s="4" t="s">
        <v>887</v>
      </c>
      <c r="G286" s="4">
        <v>3</v>
      </c>
      <c r="H286" s="4">
        <v>4</v>
      </c>
      <c r="I286" s="4">
        <v>3</v>
      </c>
      <c r="J286" s="4">
        <v>3</v>
      </c>
      <c r="K286" s="4" t="s">
        <v>872</v>
      </c>
      <c r="L286" s="4" t="s">
        <v>889</v>
      </c>
      <c r="M286" s="10" t="s">
        <v>890</v>
      </c>
      <c r="N286" s="14">
        <v>-1.0923634585713</v>
      </c>
      <c r="O286" s="14">
        <v>-1.42323015377175</v>
      </c>
      <c r="P286" s="14">
        <v>-1.2440755420705201</v>
      </c>
      <c r="Q286" s="14">
        <v>0.49645196668219099</v>
      </c>
      <c r="R286" s="14">
        <v>0.24538281036544901</v>
      </c>
      <c r="S286" s="14">
        <v>4.4173363012614403E-2</v>
      </c>
      <c r="T286" s="14">
        <v>-1.25322305147119</v>
      </c>
      <c r="U286" s="14">
        <v>0.26200271335341802</v>
      </c>
      <c r="V286" s="4">
        <v>0.165622915668072</v>
      </c>
      <c r="W286" s="4">
        <v>0.226596888142407</v>
      </c>
      <c r="X286" s="14">
        <v>-0.70314204186792262</v>
      </c>
      <c r="Y286" s="14">
        <v>-1.0929954163493989</v>
      </c>
      <c r="Z286" s="14">
        <v>-0.88190124779511381</v>
      </c>
      <c r="AA286" s="14">
        <v>1.1689262682653747</v>
      </c>
      <c r="AB286" s="14">
        <v>0.8730966811895281</v>
      </c>
      <c r="AC286" s="14">
        <v>0.63601575655753206</v>
      </c>
      <c r="AD286" s="6">
        <v>1.09797730530699E-3</v>
      </c>
      <c r="AE286" s="8">
        <v>5.2885730518948799E-2</v>
      </c>
      <c r="AF286" s="13">
        <v>1.5152257648246099</v>
      </c>
      <c r="AG286" s="8">
        <v>1</v>
      </c>
      <c r="AH286" s="8">
        <v>1</v>
      </c>
      <c r="AI286" s="4">
        <v>1</v>
      </c>
      <c r="AJ286" s="4" t="str">
        <f t="shared" si="27"/>
        <v>+</v>
      </c>
      <c r="AK286" s="4" t="str">
        <f t="shared" si="28"/>
        <v>-</v>
      </c>
      <c r="AL286" s="4" t="b">
        <v>0</v>
      </c>
      <c r="AM286" s="4" t="b">
        <v>0</v>
      </c>
      <c r="AN286" s="4" t="b">
        <v>0</v>
      </c>
      <c r="AO286" s="4" t="b">
        <v>0</v>
      </c>
      <c r="AP286" s="4" t="b">
        <v>0</v>
      </c>
      <c r="AQ286" s="15" t="b">
        <v>0</v>
      </c>
      <c r="AR286" s="16" t="b">
        <f t="shared" si="29"/>
        <v>1</v>
      </c>
      <c r="AS286" s="17" t="b">
        <f t="shared" si="30"/>
        <v>1</v>
      </c>
      <c r="AT286" s="16" t="b">
        <f t="shared" si="25"/>
        <v>0</v>
      </c>
      <c r="AU286" s="20" t="b">
        <f t="shared" si="26"/>
        <v>0</v>
      </c>
    </row>
    <row r="287" spans="1:47" ht="25" customHeight="1" x14ac:dyDescent="0.2">
      <c r="A287" s="4" t="s">
        <v>4270</v>
      </c>
      <c r="B287" s="4" t="s">
        <v>4270</v>
      </c>
      <c r="C287" s="10" t="s">
        <v>4271</v>
      </c>
      <c r="D287" s="4">
        <v>12</v>
      </c>
      <c r="E287" s="4">
        <v>12</v>
      </c>
      <c r="F287" s="4">
        <v>12</v>
      </c>
      <c r="G287" s="4">
        <v>1</v>
      </c>
      <c r="H287" s="4">
        <v>12</v>
      </c>
      <c r="I287" s="4">
        <v>12</v>
      </c>
      <c r="J287" s="4">
        <v>12</v>
      </c>
      <c r="K287" s="4" t="s">
        <v>4257</v>
      </c>
      <c r="L287" s="4" t="s">
        <v>4272</v>
      </c>
      <c r="M287" s="10" t="s">
        <v>4273</v>
      </c>
      <c r="N287" s="14">
        <v>-1.66796429002475</v>
      </c>
      <c r="O287" s="14">
        <v>-1.3120210355800701</v>
      </c>
      <c r="P287" s="14">
        <v>-1.66825434142967</v>
      </c>
      <c r="Q287" s="14">
        <v>6.5968536426275606E-2</v>
      </c>
      <c r="R287" s="14">
        <v>0.52607944438570098</v>
      </c>
      <c r="S287" s="14">
        <v>-0.491307892315763</v>
      </c>
      <c r="T287" s="14">
        <v>-1.54941322234483</v>
      </c>
      <c r="U287" s="14">
        <v>3.3580029498737701E-2</v>
      </c>
      <c r="V287" s="4">
        <v>0.20558771555024799</v>
      </c>
      <c r="W287" s="4">
        <v>0.50946639708215402</v>
      </c>
      <c r="X287" s="14">
        <v>-0.97428074366447959</v>
      </c>
      <c r="Y287" s="14">
        <v>-0.59321427749914135</v>
      </c>
      <c r="Z287" s="14">
        <v>-0.97459126749798108</v>
      </c>
      <c r="AA287" s="14">
        <v>0.88203665101299378</v>
      </c>
      <c r="AB287" s="14">
        <v>1.3746231393108732</v>
      </c>
      <c r="AC287" s="14">
        <v>0.28542649833773587</v>
      </c>
      <c r="AD287" s="7">
        <v>2.09326823746331E-2</v>
      </c>
      <c r="AE287" s="8">
        <v>0.102030370065036</v>
      </c>
      <c r="AF287" s="13">
        <v>1.5829932518435701</v>
      </c>
      <c r="AG287" s="8">
        <v>1</v>
      </c>
      <c r="AH287" s="8">
        <v>1</v>
      </c>
      <c r="AI287" s="4">
        <v>1</v>
      </c>
      <c r="AJ287" s="4" t="str">
        <f t="shared" si="27"/>
        <v>+</v>
      </c>
      <c r="AK287" s="4" t="str">
        <f t="shared" si="28"/>
        <v>-</v>
      </c>
      <c r="AL287" s="4" t="b">
        <v>0</v>
      </c>
      <c r="AM287" s="4" t="b">
        <v>0</v>
      </c>
      <c r="AN287" s="4" t="b">
        <v>0</v>
      </c>
      <c r="AO287" s="4" t="b">
        <v>0</v>
      </c>
      <c r="AP287" s="4" t="b">
        <v>0</v>
      </c>
      <c r="AQ287" s="15" t="b">
        <v>0</v>
      </c>
      <c r="AR287" s="16" t="b">
        <f t="shared" si="29"/>
        <v>1</v>
      </c>
      <c r="AS287" s="17" t="b">
        <f t="shared" si="30"/>
        <v>1</v>
      </c>
      <c r="AT287" s="16" t="b">
        <f t="shared" si="25"/>
        <v>0</v>
      </c>
      <c r="AU287" s="20" t="b">
        <f t="shared" si="26"/>
        <v>0</v>
      </c>
    </row>
    <row r="288" spans="1:47" ht="25" customHeight="1" x14ac:dyDescent="0.2">
      <c r="A288" s="4" t="s">
        <v>3356</v>
      </c>
      <c r="B288" s="4" t="s">
        <v>3356</v>
      </c>
      <c r="C288" s="10" t="s">
        <v>3357</v>
      </c>
      <c r="D288" s="4">
        <v>20</v>
      </c>
      <c r="E288" s="4">
        <v>20</v>
      </c>
      <c r="F288" s="4">
        <v>20</v>
      </c>
      <c r="G288" s="4">
        <v>1</v>
      </c>
      <c r="H288" s="4">
        <v>20</v>
      </c>
      <c r="I288" s="4">
        <v>20</v>
      </c>
      <c r="J288" s="4">
        <v>20</v>
      </c>
      <c r="K288" s="4" t="s">
        <v>3316</v>
      </c>
      <c r="L288" s="4" t="s">
        <v>3358</v>
      </c>
      <c r="M288" s="10" t="s">
        <v>3359</v>
      </c>
      <c r="N288" s="14">
        <v>2.6464219065177801</v>
      </c>
      <c r="O288" s="14">
        <v>2.9607153033143998</v>
      </c>
      <c r="P288" s="14">
        <v>2.5131358465061</v>
      </c>
      <c r="Q288" s="14">
        <v>4.6972227116556597</v>
      </c>
      <c r="R288" s="14">
        <v>4.6783649407233501</v>
      </c>
      <c r="S288" s="14">
        <v>4.4238760557215597</v>
      </c>
      <c r="T288" s="14">
        <v>2.7067576854460902</v>
      </c>
      <c r="U288" s="14">
        <v>4.5998212360335202</v>
      </c>
      <c r="V288" s="4">
        <v>0.22980893630006599</v>
      </c>
      <c r="W288" s="4">
        <v>0.152664448177662</v>
      </c>
      <c r="X288" s="14">
        <v>-0.95759595812926335</v>
      </c>
      <c r="Y288" s="14">
        <v>-0.65868267487056709</v>
      </c>
      <c r="Z288" s="14">
        <v>-1.084359594326457</v>
      </c>
      <c r="AA288" s="14">
        <v>0.99284782535888694</v>
      </c>
      <c r="AB288" s="14">
        <v>0.97491286941717903</v>
      </c>
      <c r="AC288" s="14">
        <v>0.73287753255022225</v>
      </c>
      <c r="AD288" s="6">
        <v>6.14255337129104E-4</v>
      </c>
      <c r="AE288" s="7">
        <v>3.9670657189587899E-2</v>
      </c>
      <c r="AF288" s="13">
        <v>1.89306355058743</v>
      </c>
      <c r="AG288" s="8">
        <v>1</v>
      </c>
      <c r="AH288" s="8">
        <v>1</v>
      </c>
      <c r="AI288" s="4">
        <v>1</v>
      </c>
      <c r="AJ288" s="4" t="str">
        <f t="shared" si="27"/>
        <v>+</v>
      </c>
      <c r="AK288" s="4" t="str">
        <f t="shared" si="28"/>
        <v>-</v>
      </c>
      <c r="AL288" s="4" t="b">
        <v>0</v>
      </c>
      <c r="AM288" s="4" t="b">
        <v>0</v>
      </c>
      <c r="AN288" s="4" t="b">
        <v>0</v>
      </c>
      <c r="AO288" s="4" t="b">
        <v>0</v>
      </c>
      <c r="AP288" s="4" t="b">
        <v>0</v>
      </c>
      <c r="AQ288" s="15" t="b">
        <v>0</v>
      </c>
      <c r="AR288" s="16" t="b">
        <f t="shared" si="29"/>
        <v>1</v>
      </c>
      <c r="AS288" s="17" t="b">
        <f t="shared" si="30"/>
        <v>1</v>
      </c>
      <c r="AT288" s="16" t="b">
        <f t="shared" si="25"/>
        <v>0</v>
      </c>
      <c r="AU288" s="20" t="b">
        <f t="shared" si="26"/>
        <v>0</v>
      </c>
    </row>
    <row r="289" spans="1:47" ht="25" customHeight="1" x14ac:dyDescent="0.2">
      <c r="A289" s="4" t="s">
        <v>3952</v>
      </c>
      <c r="B289" s="4" t="s">
        <v>3952</v>
      </c>
      <c r="C289" s="10" t="s">
        <v>3953</v>
      </c>
      <c r="D289" s="4">
        <v>7</v>
      </c>
      <c r="E289" s="4">
        <v>7</v>
      </c>
      <c r="F289" s="4">
        <v>7</v>
      </c>
      <c r="G289" s="4">
        <v>1</v>
      </c>
      <c r="H289" s="4">
        <v>7</v>
      </c>
      <c r="I289" s="4">
        <v>7</v>
      </c>
      <c r="J289" s="4">
        <v>7</v>
      </c>
      <c r="K289" s="4" t="s">
        <v>3929</v>
      </c>
      <c r="L289" s="4" t="s">
        <v>3954</v>
      </c>
      <c r="M289" s="10" t="s">
        <v>3955</v>
      </c>
      <c r="N289" s="14">
        <v>-2.01943666052613</v>
      </c>
      <c r="O289" s="14">
        <v>-1.5307206835834</v>
      </c>
      <c r="P289" s="14" t="s">
        <v>17</v>
      </c>
      <c r="Q289" s="14">
        <v>-0.154752653508204</v>
      </c>
      <c r="R289" s="14">
        <v>0.36344595265673602</v>
      </c>
      <c r="S289" s="14">
        <v>0.54076123587165303</v>
      </c>
      <c r="T289" s="14">
        <v>-1.77507867205477</v>
      </c>
      <c r="U289" s="14">
        <v>0.24981817834006201</v>
      </c>
      <c r="V289" s="4">
        <v>0.34557438137041202</v>
      </c>
      <c r="W289" s="4">
        <v>0.36141160178139697</v>
      </c>
      <c r="X289" s="14">
        <v>-1.2676469695695514</v>
      </c>
      <c r="Y289" s="14">
        <v>-0.84311398568776053</v>
      </c>
      <c r="Z289" s="14" t="s">
        <v>8269</v>
      </c>
      <c r="AA289" s="14">
        <v>0.3521483775114384</v>
      </c>
      <c r="AB289" s="14">
        <v>0.80229204151603606</v>
      </c>
      <c r="AC289" s="14">
        <v>0.95632053622983726</v>
      </c>
      <c r="AD289" s="7">
        <v>1.5852443505887399E-2</v>
      </c>
      <c r="AE289" s="8">
        <v>8.7055235804934405E-2</v>
      </c>
      <c r="AF289" s="13">
        <v>2.0248968503948301</v>
      </c>
      <c r="AG289" s="8">
        <v>0.207662279590489</v>
      </c>
      <c r="AH289" s="8">
        <v>0.58802861582532895</v>
      </c>
      <c r="AI289" s="4">
        <v>1</v>
      </c>
      <c r="AJ289" s="4" t="str">
        <f t="shared" si="27"/>
        <v>+</v>
      </c>
      <c r="AK289" s="4" t="str">
        <f t="shared" si="28"/>
        <v>-</v>
      </c>
      <c r="AL289" s="4" t="b">
        <v>0</v>
      </c>
      <c r="AM289" s="4" t="b">
        <v>0</v>
      </c>
      <c r="AN289" s="4" t="b">
        <v>1</v>
      </c>
      <c r="AO289" s="4" t="b">
        <v>0</v>
      </c>
      <c r="AP289" s="4" t="b">
        <v>0</v>
      </c>
      <c r="AQ289" s="15" t="b">
        <v>0</v>
      </c>
      <c r="AR289" s="16" t="b">
        <f t="shared" si="29"/>
        <v>1</v>
      </c>
      <c r="AS289" s="17" t="b">
        <f t="shared" si="30"/>
        <v>1</v>
      </c>
      <c r="AT289" s="16" t="b">
        <f t="shared" si="25"/>
        <v>0</v>
      </c>
      <c r="AU289" s="20" t="b">
        <f t="shared" si="26"/>
        <v>0</v>
      </c>
    </row>
    <row r="290" spans="1:47" ht="25" customHeight="1" x14ac:dyDescent="0.2">
      <c r="A290" s="4" t="s">
        <v>833</v>
      </c>
      <c r="B290" s="4" t="s">
        <v>833</v>
      </c>
      <c r="C290" s="10" t="s">
        <v>834</v>
      </c>
      <c r="D290" s="4">
        <v>22</v>
      </c>
      <c r="E290" s="4">
        <v>22</v>
      </c>
      <c r="F290" s="4">
        <v>21</v>
      </c>
      <c r="G290" s="4">
        <v>1</v>
      </c>
      <c r="H290" s="4">
        <v>22</v>
      </c>
      <c r="I290" s="4">
        <v>22</v>
      </c>
      <c r="J290" s="4">
        <v>21</v>
      </c>
      <c r="K290" s="4" t="s">
        <v>837</v>
      </c>
      <c r="L290" s="4" t="s">
        <v>835</v>
      </c>
      <c r="M290" s="10" t="s">
        <v>836</v>
      </c>
      <c r="N290" s="14">
        <v>-0.74813463870873798</v>
      </c>
      <c r="O290" s="14">
        <v>-3.0985568015338999E-2</v>
      </c>
      <c r="P290" s="14">
        <v>-0.87872485858587601</v>
      </c>
      <c r="Q290" s="14">
        <v>1.5795831640623801</v>
      </c>
      <c r="R290" s="14">
        <v>1.6096059565210901</v>
      </c>
      <c r="S290" s="14">
        <v>1.3316106757980399</v>
      </c>
      <c r="T290" s="14">
        <v>-0.55261502176998401</v>
      </c>
      <c r="U290" s="14">
        <v>1.5069332654605001</v>
      </c>
      <c r="V290" s="4">
        <v>0.45643884217950498</v>
      </c>
      <c r="W290" s="4">
        <v>0.15257407987996699</v>
      </c>
      <c r="X290" s="14">
        <v>-1.0486901669782198</v>
      </c>
      <c r="Y290" s="14">
        <v>-0.43490496468215961</v>
      </c>
      <c r="Z290" s="14">
        <v>-1.1604582048949061</v>
      </c>
      <c r="AA290" s="14">
        <v>0.94352986208855172</v>
      </c>
      <c r="AB290" s="14">
        <v>0.96922542037038095</v>
      </c>
      <c r="AC290" s="14">
        <v>0.73129805409635262</v>
      </c>
      <c r="AD290" s="6">
        <v>9.9107244201946092E-3</v>
      </c>
      <c r="AE290" s="8">
        <v>7.1992338531116806E-2</v>
      </c>
      <c r="AF290" s="13">
        <v>2.05954828723049</v>
      </c>
      <c r="AG290" s="8">
        <v>1</v>
      </c>
      <c r="AH290" s="8">
        <v>1</v>
      </c>
      <c r="AI290" s="4">
        <v>1</v>
      </c>
      <c r="AJ290" s="4" t="str">
        <f t="shared" si="27"/>
        <v>+</v>
      </c>
      <c r="AK290" s="4" t="str">
        <f t="shared" si="28"/>
        <v>-</v>
      </c>
      <c r="AL290" s="4" t="b">
        <v>0</v>
      </c>
      <c r="AM290" s="4" t="b">
        <v>0</v>
      </c>
      <c r="AN290" s="4" t="b">
        <v>0</v>
      </c>
      <c r="AO290" s="4" t="b">
        <v>0</v>
      </c>
      <c r="AP290" s="4" t="b">
        <v>0</v>
      </c>
      <c r="AQ290" s="15" t="b">
        <v>0</v>
      </c>
      <c r="AR290" s="16" t="b">
        <f t="shared" si="29"/>
        <v>1</v>
      </c>
      <c r="AS290" s="17" t="b">
        <f t="shared" si="30"/>
        <v>1</v>
      </c>
      <c r="AT290" s="16" t="b">
        <f t="shared" si="25"/>
        <v>0</v>
      </c>
      <c r="AU290" s="20" t="b">
        <f t="shared" si="26"/>
        <v>0</v>
      </c>
    </row>
    <row r="291" spans="1:47" ht="25" customHeight="1" x14ac:dyDescent="0.2">
      <c r="A291" s="4" t="s">
        <v>640</v>
      </c>
      <c r="B291" s="4" t="s">
        <v>640</v>
      </c>
      <c r="C291" s="10" t="s">
        <v>641</v>
      </c>
      <c r="D291" s="4">
        <v>5</v>
      </c>
      <c r="E291" s="4">
        <v>5</v>
      </c>
      <c r="F291" s="4">
        <v>5</v>
      </c>
      <c r="G291" s="4">
        <v>1</v>
      </c>
      <c r="H291" s="4">
        <v>5</v>
      </c>
      <c r="I291" s="4">
        <v>5</v>
      </c>
      <c r="J291" s="4">
        <v>5</v>
      </c>
      <c r="K291" s="4" t="s">
        <v>627</v>
      </c>
      <c r="L291" s="4" t="s">
        <v>642</v>
      </c>
      <c r="M291" s="10" t="s">
        <v>643</v>
      </c>
      <c r="N291" s="14">
        <v>-0.94839955811728405</v>
      </c>
      <c r="O291" s="14">
        <v>-0.96066561213563495</v>
      </c>
      <c r="P291" s="14">
        <v>-1.23779823085384</v>
      </c>
      <c r="Q291" s="14">
        <v>1.53246958525406</v>
      </c>
      <c r="R291" s="14">
        <v>0.92702651298703698</v>
      </c>
      <c r="S291" s="14">
        <v>0.74725909824540104</v>
      </c>
      <c r="T291" s="14">
        <v>-1.0489544670355899</v>
      </c>
      <c r="U291" s="14">
        <v>1.06891839882883</v>
      </c>
      <c r="V291" s="4">
        <v>0.16365845340244001</v>
      </c>
      <c r="W291" s="4">
        <v>0.411386506436345</v>
      </c>
      <c r="X291" s="14">
        <v>-0.80311854231598012</v>
      </c>
      <c r="Y291" s="14">
        <v>-0.81339742935245862</v>
      </c>
      <c r="Z291" s="14">
        <v>-1.0456330674530376</v>
      </c>
      <c r="AA291" s="14">
        <v>1.2758364043073187</v>
      </c>
      <c r="AB291" s="14">
        <v>0.76847837885424841</v>
      </c>
      <c r="AC291" s="14">
        <v>0.61783425595990948</v>
      </c>
      <c r="AD291" s="6">
        <v>6.0104500144234196E-3</v>
      </c>
      <c r="AE291" s="8">
        <v>6.3809572070933601E-2</v>
      </c>
      <c r="AF291" s="13">
        <v>2.1178728658644199</v>
      </c>
      <c r="AG291" s="8">
        <v>1</v>
      </c>
      <c r="AH291" s="8">
        <v>1</v>
      </c>
      <c r="AI291" s="4">
        <v>1</v>
      </c>
      <c r="AJ291" s="4" t="str">
        <f t="shared" si="27"/>
        <v>+</v>
      </c>
      <c r="AK291" s="4" t="str">
        <f t="shared" si="28"/>
        <v>-</v>
      </c>
      <c r="AL291" s="4" t="b">
        <v>0</v>
      </c>
      <c r="AM291" s="4" t="b">
        <v>0</v>
      </c>
      <c r="AN291" s="4" t="b">
        <v>0</v>
      </c>
      <c r="AO291" s="4" t="b">
        <v>0</v>
      </c>
      <c r="AP291" s="4" t="b">
        <v>0</v>
      </c>
      <c r="AQ291" s="15" t="b">
        <v>0</v>
      </c>
      <c r="AR291" s="16" t="b">
        <f t="shared" si="29"/>
        <v>1</v>
      </c>
      <c r="AS291" s="17" t="b">
        <f t="shared" si="30"/>
        <v>1</v>
      </c>
      <c r="AT291" s="16" t="b">
        <f t="shared" si="25"/>
        <v>0</v>
      </c>
      <c r="AU291" s="20" t="b">
        <f t="shared" si="26"/>
        <v>0</v>
      </c>
    </row>
    <row r="292" spans="1:47" ht="25" customHeight="1" x14ac:dyDescent="0.2">
      <c r="A292" s="4" t="s">
        <v>1204</v>
      </c>
      <c r="B292" s="4" t="s">
        <v>1204</v>
      </c>
      <c r="C292" s="10" t="s">
        <v>1205</v>
      </c>
      <c r="D292" s="4">
        <v>9</v>
      </c>
      <c r="E292" s="4">
        <v>9</v>
      </c>
      <c r="F292" s="4">
        <v>9</v>
      </c>
      <c r="G292" s="4">
        <v>1</v>
      </c>
      <c r="H292" s="4">
        <v>9</v>
      </c>
      <c r="I292" s="4">
        <v>9</v>
      </c>
      <c r="J292" s="4">
        <v>9</v>
      </c>
      <c r="K292" s="4" t="s">
        <v>1181</v>
      </c>
      <c r="L292" s="4" t="s">
        <v>1206</v>
      </c>
      <c r="M292" s="10" t="s">
        <v>1207</v>
      </c>
      <c r="N292" s="14">
        <v>-1.9822890671714699</v>
      </c>
      <c r="O292" s="14">
        <v>-0.99618700662664506</v>
      </c>
      <c r="P292" s="14">
        <v>-1.7006618666262601</v>
      </c>
      <c r="Q292" s="14">
        <v>0.39011575532517601</v>
      </c>
      <c r="R292" s="14">
        <v>1.0117416902377501</v>
      </c>
      <c r="S292" s="14">
        <v>1.0989893822777399</v>
      </c>
      <c r="T292" s="14">
        <v>-1.5597126468081199</v>
      </c>
      <c r="U292" s="14">
        <v>0.83361560928022005</v>
      </c>
      <c r="V292" s="4">
        <v>0.50793634480925998</v>
      </c>
      <c r="W292" s="4">
        <v>0.38655158812917201</v>
      </c>
      <c r="X292" s="14">
        <v>-1.1805210337113585</v>
      </c>
      <c r="Y292" s="14">
        <v>-0.46159497605787791</v>
      </c>
      <c r="Z292" s="14">
        <v>-0.97519833830588609</v>
      </c>
      <c r="AA292" s="14">
        <v>0.54910079189691396</v>
      </c>
      <c r="AB292" s="14">
        <v>1.0023024437370294</v>
      </c>
      <c r="AC292" s="14">
        <v>1.0659111124411786</v>
      </c>
      <c r="AD292" s="6">
        <v>3.6654736741062901E-3</v>
      </c>
      <c r="AE292" s="8">
        <v>5.2885730518948799E-2</v>
      </c>
      <c r="AF292" s="13">
        <v>2.3933282560883402</v>
      </c>
      <c r="AG292" s="8">
        <v>1</v>
      </c>
      <c r="AH292" s="8">
        <v>1</v>
      </c>
      <c r="AI292" s="4">
        <v>1</v>
      </c>
      <c r="AJ292" s="4" t="str">
        <f t="shared" si="27"/>
        <v>+</v>
      </c>
      <c r="AK292" s="4" t="str">
        <f t="shared" si="28"/>
        <v>-</v>
      </c>
      <c r="AL292" s="4" t="b">
        <v>0</v>
      </c>
      <c r="AM292" s="4" t="b">
        <v>0</v>
      </c>
      <c r="AN292" s="4" t="b">
        <v>0</v>
      </c>
      <c r="AO292" s="4" t="b">
        <v>0</v>
      </c>
      <c r="AP292" s="4" t="b">
        <v>0</v>
      </c>
      <c r="AQ292" s="15" t="b">
        <v>0</v>
      </c>
      <c r="AR292" s="16" t="b">
        <f t="shared" si="29"/>
        <v>1</v>
      </c>
      <c r="AS292" s="17" t="b">
        <f t="shared" si="30"/>
        <v>1</v>
      </c>
      <c r="AT292" s="16" t="b">
        <f t="shared" si="25"/>
        <v>0</v>
      </c>
      <c r="AU292" s="20" t="b">
        <f t="shared" si="26"/>
        <v>0</v>
      </c>
    </row>
    <row r="293" spans="1:47" ht="25" customHeight="1" x14ac:dyDescent="0.2">
      <c r="A293" s="4" t="s">
        <v>895</v>
      </c>
      <c r="B293" s="4" t="s">
        <v>895</v>
      </c>
      <c r="C293" s="10" t="s">
        <v>896</v>
      </c>
      <c r="D293" s="4">
        <v>9</v>
      </c>
      <c r="E293" s="4">
        <v>9</v>
      </c>
      <c r="F293" s="4">
        <v>9</v>
      </c>
      <c r="G293" s="4">
        <v>1</v>
      </c>
      <c r="H293" s="4">
        <v>9</v>
      </c>
      <c r="I293" s="4">
        <v>9</v>
      </c>
      <c r="J293" s="4">
        <v>9</v>
      </c>
      <c r="K293" s="4" t="s">
        <v>880</v>
      </c>
      <c r="L293" s="4" t="s">
        <v>897</v>
      </c>
      <c r="M293" s="10" t="s">
        <v>898</v>
      </c>
      <c r="N293" s="14">
        <v>1.1969819677843501</v>
      </c>
      <c r="O293" s="14">
        <v>1.4415561571503901</v>
      </c>
      <c r="P293" s="14">
        <v>1.8775563359798899</v>
      </c>
      <c r="Q293" s="14">
        <v>4.2252701853529802</v>
      </c>
      <c r="R293" s="14">
        <v>4.0971349271067501</v>
      </c>
      <c r="S293" s="14">
        <v>4.0554940777331803</v>
      </c>
      <c r="T293" s="14">
        <v>1.5053648203048799</v>
      </c>
      <c r="U293" s="14">
        <v>4.1259663967309699</v>
      </c>
      <c r="V293" s="4">
        <v>0.34474487201604997</v>
      </c>
      <c r="W293" s="4">
        <v>8.8484020648655307E-2</v>
      </c>
      <c r="X293" s="14">
        <v>-1.1141003851056535</v>
      </c>
      <c r="Y293" s="14">
        <v>-0.94576594859023744</v>
      </c>
      <c r="Z293" s="14">
        <v>-0.64567768247299739</v>
      </c>
      <c r="AA293" s="14">
        <v>0.9701963758569393</v>
      </c>
      <c r="AB293" s="14">
        <v>0.88200400956290448</v>
      </c>
      <c r="AC293" s="14">
        <v>0.8533436307490454</v>
      </c>
      <c r="AD293" s="6">
        <v>3.7373253697740101E-3</v>
      </c>
      <c r="AE293" s="8">
        <v>5.2885730518948799E-2</v>
      </c>
      <c r="AF293" s="13">
        <v>2.6206015764260902</v>
      </c>
      <c r="AG293" s="8">
        <v>1</v>
      </c>
      <c r="AH293" s="8">
        <v>1</v>
      </c>
      <c r="AI293" s="4">
        <v>1</v>
      </c>
      <c r="AJ293" s="4" t="str">
        <f t="shared" si="27"/>
        <v>+</v>
      </c>
      <c r="AK293" s="4" t="str">
        <f t="shared" si="28"/>
        <v>-</v>
      </c>
      <c r="AL293" s="4" t="b">
        <v>0</v>
      </c>
      <c r="AM293" s="4" t="b">
        <v>0</v>
      </c>
      <c r="AN293" s="4" t="b">
        <v>0</v>
      </c>
      <c r="AO293" s="4" t="b">
        <v>0</v>
      </c>
      <c r="AP293" s="4" t="b">
        <v>0</v>
      </c>
      <c r="AQ293" s="15" t="b">
        <v>0</v>
      </c>
      <c r="AR293" s="16" t="b">
        <f t="shared" si="29"/>
        <v>1</v>
      </c>
      <c r="AS293" s="17" t="b">
        <f t="shared" si="30"/>
        <v>1</v>
      </c>
      <c r="AT293" s="16" t="b">
        <f t="shared" si="25"/>
        <v>0</v>
      </c>
      <c r="AU293" s="20" t="b">
        <f t="shared" si="26"/>
        <v>0</v>
      </c>
    </row>
    <row r="294" spans="1:47" ht="25" customHeight="1" x14ac:dyDescent="0.2">
      <c r="A294" s="4" t="s">
        <v>802</v>
      </c>
      <c r="B294" s="4" t="s">
        <v>802</v>
      </c>
      <c r="C294" s="10" t="s">
        <v>803</v>
      </c>
      <c r="D294" s="4">
        <v>12</v>
      </c>
      <c r="E294" s="4">
        <v>12</v>
      </c>
      <c r="F294" s="4">
        <v>12</v>
      </c>
      <c r="G294" s="4">
        <v>1</v>
      </c>
      <c r="H294" s="4">
        <v>12</v>
      </c>
      <c r="I294" s="4">
        <v>12</v>
      </c>
      <c r="J294" s="4">
        <v>12</v>
      </c>
      <c r="K294" s="4" t="s">
        <v>779</v>
      </c>
      <c r="L294" s="4" t="s">
        <v>804</v>
      </c>
      <c r="M294" s="10" t="s">
        <v>805</v>
      </c>
      <c r="N294" s="14">
        <v>-1.71455604673396</v>
      </c>
      <c r="O294" s="14">
        <v>-0.85075613421035701</v>
      </c>
      <c r="P294" s="14">
        <v>-1.32064899216354</v>
      </c>
      <c r="Q294" s="14">
        <v>1.2890452431903701</v>
      </c>
      <c r="R294" s="14">
        <v>1.5334502949872899</v>
      </c>
      <c r="S294" s="14">
        <v>1.1547949032192999</v>
      </c>
      <c r="T294" s="14">
        <v>-1.2953203910359501</v>
      </c>
      <c r="U294" s="14">
        <v>1.32576348046565</v>
      </c>
      <c r="V294" s="4">
        <v>0.43245661718287598</v>
      </c>
      <c r="W294" s="4">
        <v>0.19197955135950101</v>
      </c>
      <c r="X294" s="14">
        <v>-1.1795410408159783</v>
      </c>
      <c r="Y294" s="14">
        <v>-0.5905130334514872</v>
      </c>
      <c r="Z294" s="14">
        <v>-0.9109345220186168</v>
      </c>
      <c r="AA294" s="14">
        <v>0.86862457841033824</v>
      </c>
      <c r="AB294" s="14">
        <v>1.0352851887699408</v>
      </c>
      <c r="AC294" s="14">
        <v>0.77707882910580328</v>
      </c>
      <c r="AD294" s="6">
        <v>3.3703094672870499E-3</v>
      </c>
      <c r="AE294" s="8">
        <v>5.2885730518948799E-2</v>
      </c>
      <c r="AF294" s="13">
        <v>2.6210838715015998</v>
      </c>
      <c r="AG294" s="8">
        <v>1</v>
      </c>
      <c r="AH294" s="8">
        <v>1</v>
      </c>
      <c r="AI294" s="4">
        <v>1</v>
      </c>
      <c r="AJ294" s="4" t="str">
        <f t="shared" si="27"/>
        <v>+</v>
      </c>
      <c r="AK294" s="4" t="str">
        <f t="shared" si="28"/>
        <v>-</v>
      </c>
      <c r="AL294" s="4" t="b">
        <v>0</v>
      </c>
      <c r="AM294" s="4" t="b">
        <v>0</v>
      </c>
      <c r="AN294" s="4" t="b">
        <v>0</v>
      </c>
      <c r="AO294" s="4" t="b">
        <v>0</v>
      </c>
      <c r="AP294" s="4" t="b">
        <v>0</v>
      </c>
      <c r="AQ294" s="15" t="b">
        <v>0</v>
      </c>
      <c r="AR294" s="16" t="b">
        <f t="shared" si="29"/>
        <v>1</v>
      </c>
      <c r="AS294" s="17" t="b">
        <f t="shared" si="30"/>
        <v>1</v>
      </c>
      <c r="AT294" s="16" t="b">
        <f t="shared" si="25"/>
        <v>0</v>
      </c>
      <c r="AU294" s="20" t="b">
        <f t="shared" si="26"/>
        <v>0</v>
      </c>
    </row>
    <row r="295" spans="1:47" ht="25" customHeight="1" x14ac:dyDescent="0.2">
      <c r="A295" s="4" t="s">
        <v>4130</v>
      </c>
      <c r="B295" s="4" t="s">
        <v>4130</v>
      </c>
      <c r="C295" s="10" t="s">
        <v>4131</v>
      </c>
      <c r="D295" s="4">
        <v>4</v>
      </c>
      <c r="E295" s="4">
        <v>4</v>
      </c>
      <c r="F295" s="4">
        <v>4</v>
      </c>
      <c r="G295" s="4">
        <v>1</v>
      </c>
      <c r="H295" s="4">
        <v>4</v>
      </c>
      <c r="I295" s="4">
        <v>4</v>
      </c>
      <c r="J295" s="4">
        <v>4</v>
      </c>
      <c r="K295" s="4" t="s">
        <v>4113</v>
      </c>
      <c r="L295" s="4" t="s">
        <v>4132</v>
      </c>
      <c r="M295" s="10" t="s">
        <v>4133</v>
      </c>
      <c r="N295" s="14">
        <v>-3.34675050670364</v>
      </c>
      <c r="O295" s="14">
        <v>-2.79865202051753</v>
      </c>
      <c r="P295" s="14">
        <v>-2.8925357807447099</v>
      </c>
      <c r="Q295" s="14">
        <v>0.123971363194929</v>
      </c>
      <c r="R295" s="14">
        <v>-1.11917961177079</v>
      </c>
      <c r="S295" s="14">
        <v>0.19906343068170801</v>
      </c>
      <c r="T295" s="14">
        <v>-3.0126461026552902</v>
      </c>
      <c r="U295" s="14">
        <v>-0.26538160596471899</v>
      </c>
      <c r="V295" s="4">
        <v>0.29312600483746998</v>
      </c>
      <c r="W295" s="4">
        <v>0.74036341123037797</v>
      </c>
      <c r="X295" s="14">
        <v>-1.0762293999932371</v>
      </c>
      <c r="Y295" s="14">
        <v>-0.73081331719236797</v>
      </c>
      <c r="Z295" s="14">
        <v>-0.78997961944206441</v>
      </c>
      <c r="AA295" s="14">
        <v>1.1110474909423771</v>
      </c>
      <c r="AB295" s="14">
        <v>0.32760372868952314</v>
      </c>
      <c r="AC295" s="14">
        <v>1.1583711169957691</v>
      </c>
      <c r="AD295" s="7">
        <v>1.37395017826087E-2</v>
      </c>
      <c r="AE295" s="8">
        <v>8.1283312072684993E-2</v>
      </c>
      <c r="AF295" s="13">
        <v>2.7472644966905699</v>
      </c>
      <c r="AG295" s="8">
        <v>1</v>
      </c>
      <c r="AH295" s="8">
        <v>1</v>
      </c>
      <c r="AI295" s="4">
        <v>1</v>
      </c>
      <c r="AJ295" s="4" t="str">
        <f t="shared" si="27"/>
        <v>+</v>
      </c>
      <c r="AK295" s="4" t="str">
        <f t="shared" si="28"/>
        <v>-</v>
      </c>
      <c r="AL295" s="4" t="b">
        <v>0</v>
      </c>
      <c r="AM295" s="4" t="b">
        <v>0</v>
      </c>
      <c r="AN295" s="4" t="b">
        <v>0</v>
      </c>
      <c r="AO295" s="4" t="b">
        <v>0</v>
      </c>
      <c r="AP295" s="4" t="b">
        <v>0</v>
      </c>
      <c r="AQ295" s="15" t="b">
        <v>0</v>
      </c>
      <c r="AR295" s="16" t="b">
        <f t="shared" si="29"/>
        <v>1</v>
      </c>
      <c r="AS295" s="17" t="b">
        <f t="shared" si="30"/>
        <v>1</v>
      </c>
      <c r="AT295" s="16" t="b">
        <f t="shared" si="25"/>
        <v>0</v>
      </c>
      <c r="AU295" s="20" t="b">
        <f t="shared" si="26"/>
        <v>0</v>
      </c>
    </row>
    <row r="296" spans="1:47" ht="25" customHeight="1" x14ac:dyDescent="0.2">
      <c r="A296" s="4" t="s">
        <v>664</v>
      </c>
      <c r="B296" s="4" t="s">
        <v>664</v>
      </c>
      <c r="C296" s="10" t="s">
        <v>665</v>
      </c>
      <c r="D296" s="4">
        <v>2</v>
      </c>
      <c r="E296" s="4">
        <v>2</v>
      </c>
      <c r="F296" s="4">
        <v>2</v>
      </c>
      <c r="G296" s="4">
        <v>1</v>
      </c>
      <c r="H296" s="4">
        <v>2</v>
      </c>
      <c r="I296" s="4">
        <v>2</v>
      </c>
      <c r="J296" s="4">
        <v>2</v>
      </c>
      <c r="K296" s="4" t="s">
        <v>668</v>
      </c>
      <c r="L296" s="4" t="s">
        <v>666</v>
      </c>
      <c r="M296" s="10" t="s">
        <v>667</v>
      </c>
      <c r="N296" s="14">
        <v>-1.34638854464235</v>
      </c>
      <c r="O296" s="14">
        <v>0.30783893095297199</v>
      </c>
      <c r="P296" s="14">
        <v>-1.86814421004456</v>
      </c>
      <c r="Q296" s="14">
        <v>1.8247400791659201</v>
      </c>
      <c r="R296" s="14">
        <v>1.9887407462679101</v>
      </c>
      <c r="S296" s="14">
        <v>1.65270342375697</v>
      </c>
      <c r="T296" s="14">
        <v>-0.96889794124464501</v>
      </c>
      <c r="U296" s="14">
        <v>1.82206141639693</v>
      </c>
      <c r="V296" s="4">
        <v>1.13604578438395</v>
      </c>
      <c r="W296" s="4">
        <v>0.16803467486133</v>
      </c>
      <c r="X296" s="14">
        <v>-1.0475791816776994</v>
      </c>
      <c r="Y296" s="14">
        <v>-7.0160506038919518E-2</v>
      </c>
      <c r="Z296" s="14">
        <v>-1.3558643111463231</v>
      </c>
      <c r="AA296" s="14">
        <v>0.8261173839336613</v>
      </c>
      <c r="AB296" s="14">
        <v>0.92301899946571853</v>
      </c>
      <c r="AC296" s="14">
        <v>0.7244676154635622</v>
      </c>
      <c r="AD296" s="7">
        <v>4.8306793476154297E-2</v>
      </c>
      <c r="AE296" s="8">
        <v>0.153433462885326</v>
      </c>
      <c r="AF296" s="13">
        <v>2.7909593576415799</v>
      </c>
      <c r="AG296" s="8">
        <v>1</v>
      </c>
      <c r="AH296" s="8">
        <v>1</v>
      </c>
      <c r="AI296" s="4">
        <v>1</v>
      </c>
      <c r="AJ296" s="4" t="str">
        <f t="shared" si="27"/>
        <v>+</v>
      </c>
      <c r="AK296" s="4" t="str">
        <f t="shared" si="28"/>
        <v>-</v>
      </c>
      <c r="AL296" s="4" t="b">
        <v>0</v>
      </c>
      <c r="AM296" s="4" t="b">
        <v>0</v>
      </c>
      <c r="AN296" s="4" t="b">
        <v>0</v>
      </c>
      <c r="AO296" s="4" t="b">
        <v>0</v>
      </c>
      <c r="AP296" s="4" t="b">
        <v>0</v>
      </c>
      <c r="AQ296" s="15" t="b">
        <v>0</v>
      </c>
      <c r="AR296" s="16" t="b">
        <f t="shared" si="29"/>
        <v>1</v>
      </c>
      <c r="AS296" s="17" t="b">
        <f t="shared" si="30"/>
        <v>1</v>
      </c>
      <c r="AT296" s="16" t="b">
        <f t="shared" si="25"/>
        <v>0</v>
      </c>
      <c r="AU296" s="20" t="b">
        <f t="shared" si="26"/>
        <v>0</v>
      </c>
    </row>
    <row r="297" spans="1:47" ht="25" customHeight="1" x14ac:dyDescent="0.2">
      <c r="A297" s="4" t="s">
        <v>4025</v>
      </c>
      <c r="B297" s="4" t="s">
        <v>4025</v>
      </c>
      <c r="C297" s="10" t="s">
        <v>4027</v>
      </c>
      <c r="D297" s="4" t="s">
        <v>4026</v>
      </c>
      <c r="E297" s="4" t="s">
        <v>4026</v>
      </c>
      <c r="F297" s="4" t="s">
        <v>1089</v>
      </c>
      <c r="G297" s="4">
        <v>2</v>
      </c>
      <c r="H297" s="4">
        <v>6</v>
      </c>
      <c r="I297" s="4">
        <v>6</v>
      </c>
      <c r="J297" s="4">
        <v>4</v>
      </c>
      <c r="K297" s="4" t="s">
        <v>4007</v>
      </c>
      <c r="L297" s="4" t="s">
        <v>4028</v>
      </c>
      <c r="M297" s="10" t="s">
        <v>4029</v>
      </c>
      <c r="N297" s="14">
        <v>4.6452548832424299</v>
      </c>
      <c r="O297" s="14">
        <v>5.0739993437498399</v>
      </c>
      <c r="P297" s="14">
        <v>4.7852177049690399</v>
      </c>
      <c r="Q297" s="14">
        <v>8.0296431803606598</v>
      </c>
      <c r="R297" s="14">
        <v>7.6420943297877599</v>
      </c>
      <c r="S297" s="14">
        <v>7.4468660758463301</v>
      </c>
      <c r="T297" s="14">
        <v>4.8348239773204398</v>
      </c>
      <c r="U297" s="14">
        <v>7.7062011953315803</v>
      </c>
      <c r="V297" s="4">
        <v>0.21863448903683499</v>
      </c>
      <c r="W297" s="4">
        <v>0.296630335677114</v>
      </c>
      <c r="X297" s="14">
        <v>-1.022243726475959</v>
      </c>
      <c r="Y297" s="14">
        <v>-0.75257490153609008</v>
      </c>
      <c r="Z297" s="14">
        <v>-0.93421084641118912</v>
      </c>
      <c r="AA297" s="14">
        <v>1.106446202588077</v>
      </c>
      <c r="AB297" s="14">
        <v>0.86268831702354853</v>
      </c>
      <c r="AC297" s="14">
        <v>0.73989495481161205</v>
      </c>
      <c r="AD297" s="6">
        <v>2.8848285565753398E-4</v>
      </c>
      <c r="AE297" s="7">
        <v>2.4859594722040201E-2</v>
      </c>
      <c r="AF297" s="13">
        <v>2.8713772180111499</v>
      </c>
      <c r="AG297" s="8">
        <v>1</v>
      </c>
      <c r="AH297" s="8">
        <v>1</v>
      </c>
      <c r="AI297" s="4">
        <v>1</v>
      </c>
      <c r="AJ297" s="4" t="str">
        <f t="shared" si="27"/>
        <v>+</v>
      </c>
      <c r="AK297" s="4" t="str">
        <f t="shared" si="28"/>
        <v>-</v>
      </c>
      <c r="AL297" s="4" t="b">
        <v>0</v>
      </c>
      <c r="AM297" s="4" t="b">
        <v>0</v>
      </c>
      <c r="AN297" s="4" t="b">
        <v>0</v>
      </c>
      <c r="AO297" s="4" t="b">
        <v>0</v>
      </c>
      <c r="AP297" s="4" t="b">
        <v>0</v>
      </c>
      <c r="AQ297" s="15" t="b">
        <v>0</v>
      </c>
      <c r="AR297" s="16" t="b">
        <f t="shared" si="29"/>
        <v>1</v>
      </c>
      <c r="AS297" s="17" t="b">
        <f t="shared" si="30"/>
        <v>1</v>
      </c>
      <c r="AT297" s="16" t="b">
        <f t="shared" si="25"/>
        <v>0</v>
      </c>
      <c r="AU297" s="20" t="b">
        <f t="shared" si="26"/>
        <v>0</v>
      </c>
    </row>
    <row r="298" spans="1:47" ht="25" customHeight="1" x14ac:dyDescent="0.2">
      <c r="A298" s="4" t="s">
        <v>2915</v>
      </c>
      <c r="B298" s="4" t="s">
        <v>2915</v>
      </c>
      <c r="C298" s="10" t="s">
        <v>2916</v>
      </c>
      <c r="D298" s="4">
        <v>20</v>
      </c>
      <c r="E298" s="4">
        <v>20</v>
      </c>
      <c r="F298" s="4">
        <v>20</v>
      </c>
      <c r="G298" s="4">
        <v>1</v>
      </c>
      <c r="H298" s="4">
        <v>20</v>
      </c>
      <c r="I298" s="4">
        <v>20</v>
      </c>
      <c r="J298" s="4">
        <v>20</v>
      </c>
      <c r="K298" s="4" t="s">
        <v>2884</v>
      </c>
      <c r="L298" s="4" t="s">
        <v>2917</v>
      </c>
      <c r="M298" s="10" t="s">
        <v>2918</v>
      </c>
      <c r="N298" s="14">
        <v>6.0225939291873596</v>
      </c>
      <c r="O298" s="14">
        <v>6.3281131862046598</v>
      </c>
      <c r="P298" s="14">
        <v>5.2100901235277703</v>
      </c>
      <c r="Q298" s="14">
        <v>8.7527235103164696</v>
      </c>
      <c r="R298" s="14">
        <v>8.9941207483471306</v>
      </c>
      <c r="S298" s="14">
        <v>8.4718256548353406</v>
      </c>
      <c r="T298" s="14">
        <v>5.8535990796399302</v>
      </c>
      <c r="U298" s="14">
        <v>8.7395566378329796</v>
      </c>
      <c r="V298" s="4">
        <v>0.57785234839837896</v>
      </c>
      <c r="W298" s="4">
        <v>0.26139637731779702</v>
      </c>
      <c r="X298" s="14">
        <v>-0.78119987793270329</v>
      </c>
      <c r="Y298" s="14">
        <v>-0.59385716445555703</v>
      </c>
      <c r="Z298" s="14">
        <v>-1.2794227040446298</v>
      </c>
      <c r="AA298" s="14">
        <v>0.8929004353054566</v>
      </c>
      <c r="AB298" s="14">
        <v>1.0409238824690237</v>
      </c>
      <c r="AC298" s="14">
        <v>0.7206554286584087</v>
      </c>
      <c r="AD298" s="6">
        <v>5.5247132760146396E-3</v>
      </c>
      <c r="AE298" s="8">
        <v>6.2965482189872704E-2</v>
      </c>
      <c r="AF298" s="13">
        <v>2.8859575581930499</v>
      </c>
      <c r="AG298" s="8">
        <v>1</v>
      </c>
      <c r="AH298" s="8">
        <v>1</v>
      </c>
      <c r="AI298" s="4">
        <v>1</v>
      </c>
      <c r="AJ298" s="4" t="str">
        <f t="shared" si="27"/>
        <v>+</v>
      </c>
      <c r="AK298" s="4" t="str">
        <f t="shared" si="28"/>
        <v>-</v>
      </c>
      <c r="AL298" s="4" t="b">
        <v>0</v>
      </c>
      <c r="AM298" s="4" t="b">
        <v>0</v>
      </c>
      <c r="AN298" s="4" t="b">
        <v>0</v>
      </c>
      <c r="AO298" s="4" t="b">
        <v>0</v>
      </c>
      <c r="AP298" s="4" t="b">
        <v>0</v>
      </c>
      <c r="AQ298" s="15" t="b">
        <v>0</v>
      </c>
      <c r="AR298" s="16" t="b">
        <f t="shared" si="29"/>
        <v>1</v>
      </c>
      <c r="AS298" s="17" t="b">
        <f t="shared" si="30"/>
        <v>1</v>
      </c>
      <c r="AT298" s="16" t="b">
        <f t="shared" si="25"/>
        <v>0</v>
      </c>
      <c r="AU298" s="20" t="b">
        <f t="shared" si="26"/>
        <v>0</v>
      </c>
    </row>
    <row r="299" spans="1:47" ht="25" customHeight="1" x14ac:dyDescent="0.2">
      <c r="A299" s="4" t="s">
        <v>349</v>
      </c>
      <c r="B299" s="4" t="s">
        <v>350</v>
      </c>
      <c r="C299" s="10" t="s">
        <v>353</v>
      </c>
      <c r="D299" s="4" t="s">
        <v>351</v>
      </c>
      <c r="E299" s="4" t="s">
        <v>351</v>
      </c>
      <c r="F299" s="4" t="s">
        <v>352</v>
      </c>
      <c r="G299" s="4">
        <v>5</v>
      </c>
      <c r="H299" s="4">
        <v>21</v>
      </c>
      <c r="I299" s="4">
        <v>21</v>
      </c>
      <c r="J299" s="4">
        <v>2</v>
      </c>
      <c r="K299" s="4" t="s">
        <v>341</v>
      </c>
      <c r="L299" s="4" t="s">
        <v>354</v>
      </c>
      <c r="M299" s="10" t="s">
        <v>355</v>
      </c>
      <c r="N299" s="14">
        <v>5.5207550563265499</v>
      </c>
      <c r="O299" s="14">
        <v>5.9261943095325504</v>
      </c>
      <c r="P299" s="14">
        <v>5.4801951958791104</v>
      </c>
      <c r="Q299" s="14">
        <v>8.7592744024691491</v>
      </c>
      <c r="R299" s="14">
        <v>8.4847115019978094</v>
      </c>
      <c r="S299" s="14">
        <v>8.5857345509217797</v>
      </c>
      <c r="T299" s="14">
        <v>5.6423815205794101</v>
      </c>
      <c r="U299" s="14">
        <v>8.6099068184629104</v>
      </c>
      <c r="V299" s="4">
        <v>0.246624309324735</v>
      </c>
      <c r="W299" s="4">
        <v>0.138868356609303</v>
      </c>
      <c r="X299" s="14">
        <v>-0.98176448642657865</v>
      </c>
      <c r="Y299" s="14">
        <v>-0.73382094617864324</v>
      </c>
      <c r="Z299" s="14">
        <v>-1.0065685854667639</v>
      </c>
      <c r="AA299" s="14">
        <v>0.9987293742308706</v>
      </c>
      <c r="AB299" s="14">
        <v>0.83082235233968582</v>
      </c>
      <c r="AC299" s="14">
        <v>0.89260229150142978</v>
      </c>
      <c r="AD299" s="6">
        <v>2.6926865337995899E-4</v>
      </c>
      <c r="AE299" s="7">
        <v>2.4859594722040201E-2</v>
      </c>
      <c r="AF299" s="13">
        <v>2.96752529788351</v>
      </c>
      <c r="AG299" s="8">
        <v>1</v>
      </c>
      <c r="AH299" s="8">
        <v>1</v>
      </c>
      <c r="AI299" s="4">
        <v>1</v>
      </c>
      <c r="AJ299" s="4" t="str">
        <f t="shared" si="27"/>
        <v>+</v>
      </c>
      <c r="AK299" s="4" t="str">
        <f t="shared" si="28"/>
        <v>-</v>
      </c>
      <c r="AL299" s="4" t="b">
        <v>0</v>
      </c>
      <c r="AM299" s="4" t="b">
        <v>0</v>
      </c>
      <c r="AN299" s="4" t="b">
        <v>0</v>
      </c>
      <c r="AO299" s="4" t="b">
        <v>0</v>
      </c>
      <c r="AP299" s="4" t="b">
        <v>0</v>
      </c>
      <c r="AQ299" s="15" t="b">
        <v>0</v>
      </c>
      <c r="AR299" s="16" t="b">
        <f t="shared" si="29"/>
        <v>1</v>
      </c>
      <c r="AS299" s="17" t="b">
        <f t="shared" si="30"/>
        <v>1</v>
      </c>
      <c r="AT299" s="16" t="b">
        <f t="shared" si="25"/>
        <v>0</v>
      </c>
      <c r="AU299" s="20" t="b">
        <f t="shared" si="26"/>
        <v>0</v>
      </c>
    </row>
    <row r="300" spans="1:47" ht="25" customHeight="1" x14ac:dyDescent="0.2">
      <c r="A300" s="4" t="s">
        <v>1377</v>
      </c>
      <c r="B300" s="4" t="s">
        <v>1377</v>
      </c>
      <c r="C300" s="10" t="s">
        <v>1378</v>
      </c>
      <c r="D300" s="4">
        <v>15</v>
      </c>
      <c r="E300" s="4">
        <v>9</v>
      </c>
      <c r="F300" s="4">
        <v>9</v>
      </c>
      <c r="G300" s="4">
        <v>1</v>
      </c>
      <c r="H300" s="4">
        <v>15</v>
      </c>
      <c r="I300" s="4">
        <v>9</v>
      </c>
      <c r="J300" s="4">
        <v>9</v>
      </c>
      <c r="K300" s="4" t="s">
        <v>1356</v>
      </c>
      <c r="L300" s="4" t="s">
        <v>1379</v>
      </c>
      <c r="M300" s="10" t="s">
        <v>1380</v>
      </c>
      <c r="N300" s="14">
        <v>1.99429393204268</v>
      </c>
      <c r="O300" s="14">
        <v>2.6034844073423402</v>
      </c>
      <c r="P300" s="14">
        <v>2.3891037487126701</v>
      </c>
      <c r="Q300" s="14">
        <v>5.5560983007615503</v>
      </c>
      <c r="R300" s="14">
        <v>5.6675159225266896</v>
      </c>
      <c r="S300" s="14">
        <v>5.5573708638957404</v>
      </c>
      <c r="T300" s="14">
        <v>2.32896069603256</v>
      </c>
      <c r="U300" s="14">
        <v>5.5936616957279899</v>
      </c>
      <c r="V300" s="4">
        <v>0.30901642171285998</v>
      </c>
      <c r="W300" s="4">
        <v>6.3962801425963403E-2</v>
      </c>
      <c r="X300" s="14">
        <v>-1.0932404926616426</v>
      </c>
      <c r="Y300" s="14">
        <v>-0.7546610060525375</v>
      </c>
      <c r="Z300" s="14">
        <v>-0.87381075687891263</v>
      </c>
      <c r="AA300" s="14">
        <v>0.88636021263450471</v>
      </c>
      <c r="AB300" s="14">
        <v>0.94828455765630104</v>
      </c>
      <c r="AC300" s="14">
        <v>0.8870674853022853</v>
      </c>
      <c r="AD300" s="6">
        <v>2.1237077773296302E-3</v>
      </c>
      <c r="AE300" s="8">
        <v>5.2885730518948799E-2</v>
      </c>
      <c r="AF300" s="13">
        <v>3.2647009996954299</v>
      </c>
      <c r="AG300" s="8">
        <v>1</v>
      </c>
      <c r="AH300" s="8">
        <v>1</v>
      </c>
      <c r="AI300" s="4">
        <v>1</v>
      </c>
      <c r="AJ300" s="4" t="str">
        <f t="shared" si="27"/>
        <v>+</v>
      </c>
      <c r="AK300" s="4" t="str">
        <f t="shared" si="28"/>
        <v>-</v>
      </c>
      <c r="AL300" s="4" t="b">
        <v>0</v>
      </c>
      <c r="AM300" s="4" t="b">
        <v>0</v>
      </c>
      <c r="AN300" s="4" t="b">
        <v>0</v>
      </c>
      <c r="AO300" s="4" t="b">
        <v>0</v>
      </c>
      <c r="AP300" s="4" t="b">
        <v>0</v>
      </c>
      <c r="AQ300" s="15" t="b">
        <v>0</v>
      </c>
      <c r="AR300" s="16" t="b">
        <f t="shared" si="29"/>
        <v>1</v>
      </c>
      <c r="AS300" s="17" t="b">
        <f t="shared" si="30"/>
        <v>1</v>
      </c>
      <c r="AT300" s="16" t="b">
        <f t="shared" si="25"/>
        <v>0</v>
      </c>
      <c r="AU300" s="20" t="b">
        <f t="shared" si="26"/>
        <v>0</v>
      </c>
    </row>
    <row r="301" spans="1:47" ht="25" customHeight="1" x14ac:dyDescent="0.2">
      <c r="A301" s="4" t="s">
        <v>4529</v>
      </c>
      <c r="B301" s="4" t="s">
        <v>4529</v>
      </c>
      <c r="C301" s="10" t="s">
        <v>4530</v>
      </c>
      <c r="D301" s="4">
        <v>5</v>
      </c>
      <c r="E301" s="4">
        <v>5</v>
      </c>
      <c r="F301" s="4">
        <v>5</v>
      </c>
      <c r="G301" s="4">
        <v>1</v>
      </c>
      <c r="H301" s="4">
        <v>5</v>
      </c>
      <c r="I301" s="4">
        <v>5</v>
      </c>
      <c r="J301" s="4">
        <v>5</v>
      </c>
      <c r="K301" s="4" t="s">
        <v>4516</v>
      </c>
      <c r="L301" s="4" t="s">
        <v>4531</v>
      </c>
      <c r="M301" s="10" t="s">
        <v>4532</v>
      </c>
      <c r="N301" s="14">
        <v>-2.7575770878524501</v>
      </c>
      <c r="O301" s="14">
        <v>-2.5872456228211602</v>
      </c>
      <c r="P301" s="14" t="s">
        <v>17</v>
      </c>
      <c r="Q301" s="14">
        <v>0.71988365170850999</v>
      </c>
      <c r="R301" s="14">
        <v>0.268065549972064</v>
      </c>
      <c r="S301" s="14">
        <v>0.91021101189370401</v>
      </c>
      <c r="T301" s="14">
        <v>-2.6724113553367999</v>
      </c>
      <c r="U301" s="14">
        <v>0.63272007119142604</v>
      </c>
      <c r="V301" s="4">
        <v>0.120442533973061</v>
      </c>
      <c r="W301" s="4">
        <v>0.32982694840333698</v>
      </c>
      <c r="X301" s="14">
        <v>-1.1325092575992326</v>
      </c>
      <c r="Y301" s="14">
        <v>-1.0392408104884554</v>
      </c>
      <c r="Z301" s="14" t="s">
        <v>8269</v>
      </c>
      <c r="AA301" s="14">
        <v>0.77164487509706681</v>
      </c>
      <c r="AB301" s="14">
        <v>0.52424271297889147</v>
      </c>
      <c r="AC301" s="14">
        <v>0.87586248001172928</v>
      </c>
      <c r="AD301" s="6">
        <v>1.02926852574873E-3</v>
      </c>
      <c r="AE301" s="8">
        <v>5.2885730518948799E-2</v>
      </c>
      <c r="AF301" s="13">
        <v>3.3051314265282299</v>
      </c>
      <c r="AG301" s="8">
        <v>0.207662279590489</v>
      </c>
      <c r="AH301" s="8">
        <v>0.58802861582532895</v>
      </c>
      <c r="AI301" s="4">
        <v>1</v>
      </c>
      <c r="AJ301" s="4" t="str">
        <f t="shared" si="27"/>
        <v>+</v>
      </c>
      <c r="AK301" s="4" t="str">
        <f t="shared" si="28"/>
        <v>-</v>
      </c>
      <c r="AL301" s="4" t="b">
        <v>0</v>
      </c>
      <c r="AM301" s="4" t="b">
        <v>0</v>
      </c>
      <c r="AN301" s="4" t="b">
        <v>1</v>
      </c>
      <c r="AO301" s="4" t="b">
        <v>0</v>
      </c>
      <c r="AP301" s="4" t="b">
        <v>0</v>
      </c>
      <c r="AQ301" s="15" t="b">
        <v>0</v>
      </c>
      <c r="AR301" s="16" t="b">
        <f t="shared" si="29"/>
        <v>1</v>
      </c>
      <c r="AS301" s="17" t="b">
        <f t="shared" si="30"/>
        <v>1</v>
      </c>
      <c r="AT301" s="16" t="b">
        <f t="shared" si="25"/>
        <v>0</v>
      </c>
      <c r="AU301" s="20" t="b">
        <f t="shared" si="26"/>
        <v>0</v>
      </c>
    </row>
    <row r="302" spans="1:47" ht="25" customHeight="1" x14ac:dyDescent="0.2">
      <c r="A302" s="4" t="s">
        <v>3168</v>
      </c>
      <c r="B302" s="4" t="s">
        <v>3168</v>
      </c>
      <c r="C302" s="10" t="s">
        <v>3169</v>
      </c>
      <c r="D302" s="4">
        <v>16</v>
      </c>
      <c r="E302" s="4">
        <v>16</v>
      </c>
      <c r="F302" s="4">
        <v>2</v>
      </c>
      <c r="G302" s="4">
        <v>1</v>
      </c>
      <c r="H302" s="4">
        <v>16</v>
      </c>
      <c r="I302" s="4">
        <v>16</v>
      </c>
      <c r="J302" s="4">
        <v>2</v>
      </c>
      <c r="K302" s="4" t="s">
        <v>3172</v>
      </c>
      <c r="L302" s="4" t="s">
        <v>3170</v>
      </c>
      <c r="M302" s="10" t="s">
        <v>3171</v>
      </c>
      <c r="N302" s="14">
        <v>4.6519151646967503</v>
      </c>
      <c r="O302" s="14">
        <v>4.6412398102842802</v>
      </c>
      <c r="P302" s="14">
        <v>4.4570986708431199</v>
      </c>
      <c r="Q302" s="14">
        <v>8.1234382743126901</v>
      </c>
      <c r="R302" s="14">
        <v>7.8655375601411297</v>
      </c>
      <c r="S302" s="14">
        <v>7.8689198130031004</v>
      </c>
      <c r="T302" s="14">
        <v>4.58341788194139</v>
      </c>
      <c r="U302" s="14">
        <v>7.9526318824856403</v>
      </c>
      <c r="V302" s="4">
        <v>0.109525787453565</v>
      </c>
      <c r="W302" s="4">
        <v>0.147932341039198</v>
      </c>
      <c r="X302" s="14">
        <v>-0.87401564216831462</v>
      </c>
      <c r="Y302" s="14">
        <v>-0.87978902911169998</v>
      </c>
      <c r="Z302" s="14">
        <v>-0.97937523572492857</v>
      </c>
      <c r="AA302" s="14">
        <v>1.0034345501461499</v>
      </c>
      <c r="AB302" s="14">
        <v>0.8639580926574365</v>
      </c>
      <c r="AC302" s="14">
        <v>0.86578726420135443</v>
      </c>
      <c r="AD302" s="6">
        <v>1.25355134408145E-5</v>
      </c>
      <c r="AE302" s="6">
        <v>9.7150229166312503E-3</v>
      </c>
      <c r="AF302" s="13">
        <v>3.3692140005442601</v>
      </c>
      <c r="AG302" s="8">
        <v>1</v>
      </c>
      <c r="AH302" s="8">
        <v>1</v>
      </c>
      <c r="AI302" s="4">
        <v>1</v>
      </c>
      <c r="AJ302" s="4" t="str">
        <f t="shared" si="27"/>
        <v>+</v>
      </c>
      <c r="AK302" s="4" t="str">
        <f t="shared" si="28"/>
        <v>-</v>
      </c>
      <c r="AL302" s="4" t="b">
        <v>0</v>
      </c>
      <c r="AM302" s="4" t="b">
        <v>0</v>
      </c>
      <c r="AN302" s="4" t="b">
        <v>0</v>
      </c>
      <c r="AO302" s="4" t="b">
        <v>0</v>
      </c>
      <c r="AP302" s="4" t="b">
        <v>0</v>
      </c>
      <c r="AQ302" s="15" t="b">
        <v>0</v>
      </c>
      <c r="AR302" s="16" t="b">
        <f t="shared" si="29"/>
        <v>1</v>
      </c>
      <c r="AS302" s="17" t="b">
        <f t="shared" si="30"/>
        <v>1</v>
      </c>
      <c r="AT302" s="16" t="b">
        <f t="shared" si="25"/>
        <v>0</v>
      </c>
      <c r="AU302" s="20" t="b">
        <f t="shared" si="26"/>
        <v>0</v>
      </c>
    </row>
    <row r="303" spans="1:47" ht="25" customHeight="1" x14ac:dyDescent="0.2">
      <c r="A303" s="4" t="s">
        <v>1098</v>
      </c>
      <c r="B303" s="4" t="s">
        <v>1099</v>
      </c>
      <c r="C303" s="10" t="s">
        <v>1102</v>
      </c>
      <c r="D303" s="4" t="s">
        <v>1100</v>
      </c>
      <c r="E303" s="4" t="s">
        <v>1100</v>
      </c>
      <c r="F303" s="4" t="s">
        <v>1101</v>
      </c>
      <c r="G303" s="4">
        <v>4</v>
      </c>
      <c r="H303" s="4">
        <v>25</v>
      </c>
      <c r="I303" s="4">
        <v>25</v>
      </c>
      <c r="J303" s="4">
        <v>8</v>
      </c>
      <c r="K303" s="4" t="s">
        <v>1076</v>
      </c>
      <c r="L303" s="4" t="s">
        <v>1103</v>
      </c>
      <c r="M303" s="10" t="s">
        <v>1104</v>
      </c>
      <c r="N303" s="14">
        <v>3.9641802903963899</v>
      </c>
      <c r="O303" s="14">
        <v>4.9858058457051202</v>
      </c>
      <c r="P303" s="14">
        <v>4.6838595393534899</v>
      </c>
      <c r="Q303" s="14">
        <v>7.9132832105164903</v>
      </c>
      <c r="R303" s="14">
        <v>7.9935200884134403</v>
      </c>
      <c r="S303" s="14">
        <v>7.9462758334063697</v>
      </c>
      <c r="T303" s="14">
        <v>4.54461522515167</v>
      </c>
      <c r="U303" s="14">
        <v>7.9510263774454302</v>
      </c>
      <c r="V303" s="4">
        <v>0.52485372066235503</v>
      </c>
      <c r="W303" s="4">
        <v>4.0328834537621101E-2</v>
      </c>
      <c r="X303" s="14">
        <v>-1.2049354814953148</v>
      </c>
      <c r="Y303" s="14">
        <v>-0.66588703034153152</v>
      </c>
      <c r="Z303" s="14">
        <v>-0.82520537151327877</v>
      </c>
      <c r="AA303" s="14">
        <v>0.87876123250703064</v>
      </c>
      <c r="AB303" s="14">
        <v>0.92109725721883973</v>
      </c>
      <c r="AC303" s="14">
        <v>0.89616939362425707</v>
      </c>
      <c r="AD303" s="6">
        <v>7.5438405389729899E-3</v>
      </c>
      <c r="AE303" s="8">
        <v>6.6633662201743202E-2</v>
      </c>
      <c r="AF303" s="13">
        <v>3.4064111522937699</v>
      </c>
      <c r="AG303" s="8">
        <v>1</v>
      </c>
      <c r="AH303" s="8">
        <v>1</v>
      </c>
      <c r="AI303" s="4">
        <v>1</v>
      </c>
      <c r="AJ303" s="4" t="str">
        <f t="shared" si="27"/>
        <v>+</v>
      </c>
      <c r="AK303" s="4" t="str">
        <f t="shared" si="28"/>
        <v>-</v>
      </c>
      <c r="AL303" s="4" t="b">
        <v>0</v>
      </c>
      <c r="AM303" s="4" t="b">
        <v>0</v>
      </c>
      <c r="AN303" s="4" t="b">
        <v>0</v>
      </c>
      <c r="AO303" s="4" t="b">
        <v>0</v>
      </c>
      <c r="AP303" s="4" t="b">
        <v>0</v>
      </c>
      <c r="AQ303" s="15" t="b">
        <v>0</v>
      </c>
      <c r="AR303" s="16" t="b">
        <f t="shared" si="29"/>
        <v>1</v>
      </c>
      <c r="AS303" s="17" t="b">
        <f t="shared" si="30"/>
        <v>1</v>
      </c>
      <c r="AT303" s="16" t="b">
        <f t="shared" si="25"/>
        <v>0</v>
      </c>
      <c r="AU303" s="20" t="b">
        <f t="shared" si="26"/>
        <v>0</v>
      </c>
    </row>
    <row r="304" spans="1:47" ht="25" customHeight="1" x14ac:dyDescent="0.2">
      <c r="A304" s="4" t="s">
        <v>1391</v>
      </c>
      <c r="B304" s="4" t="s">
        <v>1391</v>
      </c>
      <c r="C304" s="10" t="s">
        <v>1392</v>
      </c>
      <c r="D304" s="4">
        <v>6</v>
      </c>
      <c r="E304" s="4">
        <v>6</v>
      </c>
      <c r="F304" s="4">
        <v>6</v>
      </c>
      <c r="G304" s="4">
        <v>1</v>
      </c>
      <c r="H304" s="4">
        <v>6</v>
      </c>
      <c r="I304" s="4">
        <v>6</v>
      </c>
      <c r="J304" s="4">
        <v>6</v>
      </c>
      <c r="K304" s="4" t="s">
        <v>1395</v>
      </c>
      <c r="L304" s="4" t="s">
        <v>1393</v>
      </c>
      <c r="M304" s="10" t="s">
        <v>1394</v>
      </c>
      <c r="N304" s="14">
        <v>0.55372402668692899</v>
      </c>
      <c r="O304" s="14">
        <v>1.0340910123378499</v>
      </c>
      <c r="P304" s="14">
        <v>5.6813813426380498E-2</v>
      </c>
      <c r="Q304" s="14">
        <v>4.8654105177563203</v>
      </c>
      <c r="R304" s="14">
        <v>4.9407364429487197</v>
      </c>
      <c r="S304" s="14">
        <v>4.9287680019982698</v>
      </c>
      <c r="T304" s="14">
        <v>0.54820961748371899</v>
      </c>
      <c r="U304" s="14">
        <v>4.9116383209011003</v>
      </c>
      <c r="V304" s="4">
        <v>0.48866193570781202</v>
      </c>
      <c r="W304" s="4">
        <v>4.0479232112168501E-2</v>
      </c>
      <c r="X304" s="14">
        <v>-0.90299338640934179</v>
      </c>
      <c r="Y304" s="14">
        <v>-0.70366969256126144</v>
      </c>
      <c r="Z304" s="14">
        <v>-1.1091815345888376</v>
      </c>
      <c r="AA304" s="14">
        <v>0.88609975235051874</v>
      </c>
      <c r="AB304" s="14">
        <v>0.91735552574953405</v>
      </c>
      <c r="AC304" s="14">
        <v>0.91238933545938805</v>
      </c>
      <c r="AD304" s="6">
        <v>3.9503384466266301E-3</v>
      </c>
      <c r="AE304" s="8">
        <v>5.2885730518948799E-2</v>
      </c>
      <c r="AF304" s="13">
        <v>4.36342870341739</v>
      </c>
      <c r="AG304" s="8">
        <v>1</v>
      </c>
      <c r="AH304" s="8">
        <v>1</v>
      </c>
      <c r="AI304" s="4">
        <v>1</v>
      </c>
      <c r="AJ304" s="4" t="str">
        <f t="shared" si="27"/>
        <v>+</v>
      </c>
      <c r="AK304" s="4" t="str">
        <f t="shared" si="28"/>
        <v>-</v>
      </c>
      <c r="AL304" s="4" t="b">
        <v>0</v>
      </c>
      <c r="AM304" s="4" t="b">
        <v>0</v>
      </c>
      <c r="AN304" s="4" t="b">
        <v>0</v>
      </c>
      <c r="AO304" s="4" t="b">
        <v>0</v>
      </c>
      <c r="AP304" s="4" t="b">
        <v>0</v>
      </c>
      <c r="AQ304" s="15" t="b">
        <v>0</v>
      </c>
      <c r="AR304" s="16" t="b">
        <f t="shared" si="29"/>
        <v>1</v>
      </c>
      <c r="AS304" s="17" t="b">
        <f t="shared" si="30"/>
        <v>1</v>
      </c>
      <c r="AT304" s="16" t="b">
        <f t="shared" si="25"/>
        <v>0</v>
      </c>
      <c r="AU304" s="20" t="b">
        <f t="shared" si="26"/>
        <v>0</v>
      </c>
    </row>
    <row r="305" spans="1:47" ht="25" customHeight="1" x14ac:dyDescent="0.2">
      <c r="A305" s="4" t="s">
        <v>21</v>
      </c>
      <c r="B305" s="4" t="s">
        <v>21</v>
      </c>
      <c r="C305" s="10" t="s">
        <v>22</v>
      </c>
      <c r="D305" s="4">
        <v>4</v>
      </c>
      <c r="E305" s="4">
        <v>4</v>
      </c>
      <c r="F305" s="4">
        <v>4</v>
      </c>
      <c r="G305" s="4">
        <v>1</v>
      </c>
      <c r="H305" s="4">
        <v>4</v>
      </c>
      <c r="I305" s="4">
        <v>4</v>
      </c>
      <c r="J305" s="4">
        <v>4</v>
      </c>
      <c r="K305" s="4" t="s">
        <v>21</v>
      </c>
      <c r="L305" s="4" t="s">
        <v>23</v>
      </c>
      <c r="M305" s="10" t="s">
        <v>24</v>
      </c>
      <c r="N305" s="14" t="s">
        <v>17</v>
      </c>
      <c r="O305" s="14" t="s">
        <v>17</v>
      </c>
      <c r="P305" s="14" t="s">
        <v>17</v>
      </c>
      <c r="Q305" s="14">
        <v>-1.8532625377407099</v>
      </c>
      <c r="R305" s="14">
        <v>-1.3106800686458899</v>
      </c>
      <c r="S305" s="14">
        <v>-1.66578451962895</v>
      </c>
      <c r="T305" s="14" t="s">
        <v>17</v>
      </c>
      <c r="U305" s="14">
        <v>-1.60990904200518</v>
      </c>
      <c r="V305" s="4" t="s">
        <v>17</v>
      </c>
      <c r="W305" s="4">
        <v>0.27557301335947298</v>
      </c>
      <c r="X305" s="14" t="s">
        <v>8269</v>
      </c>
      <c r="Y305" s="14" t="s">
        <v>8269</v>
      </c>
      <c r="Z305" s="14" t="s">
        <v>8269</v>
      </c>
      <c r="AA305" s="14">
        <v>-0.88308173855210625</v>
      </c>
      <c r="AB305" s="14">
        <v>1.0858428033697256</v>
      </c>
      <c r="AC305" s="14">
        <v>-0.2027610648176186</v>
      </c>
      <c r="AD305" s="8" t="s">
        <v>17</v>
      </c>
      <c r="AE305" s="8" t="s">
        <v>17</v>
      </c>
      <c r="AF305" s="13" t="s">
        <v>17</v>
      </c>
      <c r="AG305" s="6">
        <v>3.9259170941592101E-3</v>
      </c>
      <c r="AH305" s="8">
        <v>6.9132946329959893E-2</v>
      </c>
      <c r="AI305" s="4">
        <v>1</v>
      </c>
      <c r="AJ305" s="4" t="str">
        <f t="shared" si="27"/>
        <v>+</v>
      </c>
      <c r="AK305" s="4" t="str">
        <f t="shared" si="28"/>
        <v>-</v>
      </c>
      <c r="AL305" s="4" t="b">
        <v>1</v>
      </c>
      <c r="AM305" s="4" t="b">
        <v>1</v>
      </c>
      <c r="AN305" s="4" t="b">
        <v>1</v>
      </c>
      <c r="AO305" s="4" t="b">
        <v>0</v>
      </c>
      <c r="AP305" s="4" t="b">
        <v>0</v>
      </c>
      <c r="AQ305" s="15" t="b">
        <v>0</v>
      </c>
      <c r="AR305" s="16" t="b">
        <f t="shared" si="29"/>
        <v>0</v>
      </c>
      <c r="AS305" s="17" t="b">
        <f t="shared" si="30"/>
        <v>1</v>
      </c>
      <c r="AT305" s="16" t="b">
        <f t="shared" si="25"/>
        <v>0</v>
      </c>
      <c r="AU305" s="20" t="b">
        <f t="shared" si="26"/>
        <v>1</v>
      </c>
    </row>
    <row r="306" spans="1:47" ht="25" customHeight="1" x14ac:dyDescent="0.2">
      <c r="A306" s="4" t="s">
        <v>1812</v>
      </c>
      <c r="B306" s="4" t="s">
        <v>1813</v>
      </c>
      <c r="C306" s="10" t="s">
        <v>1814</v>
      </c>
      <c r="D306" s="4" t="s">
        <v>549</v>
      </c>
      <c r="E306" s="4" t="s">
        <v>549</v>
      </c>
      <c r="F306" s="4" t="s">
        <v>549</v>
      </c>
      <c r="G306" s="4">
        <v>2</v>
      </c>
      <c r="H306" s="4">
        <v>6</v>
      </c>
      <c r="I306" s="4">
        <v>6</v>
      </c>
      <c r="J306" s="4">
        <v>6</v>
      </c>
      <c r="K306" s="4" t="s">
        <v>1779</v>
      </c>
      <c r="L306" s="4" t="s">
        <v>1815</v>
      </c>
      <c r="M306" s="10" t="s">
        <v>1816</v>
      </c>
      <c r="N306" s="14" t="s">
        <v>17</v>
      </c>
      <c r="O306" s="14" t="s">
        <v>17</v>
      </c>
      <c r="P306" s="14" t="s">
        <v>17</v>
      </c>
      <c r="Q306" s="14">
        <v>-1.46952250138552</v>
      </c>
      <c r="R306" s="14">
        <v>-0.53733578098594803</v>
      </c>
      <c r="S306" s="14">
        <v>-1.0968644716589799</v>
      </c>
      <c r="T306" s="14" t="s">
        <v>17</v>
      </c>
      <c r="U306" s="14">
        <v>-1.0345742513434799</v>
      </c>
      <c r="V306" s="4" t="s">
        <v>17</v>
      </c>
      <c r="W306" s="4">
        <v>0.46920472512810601</v>
      </c>
      <c r="X306" s="14" t="s">
        <v>8269</v>
      </c>
      <c r="Y306" s="14" t="s">
        <v>8269</v>
      </c>
      <c r="Z306" s="14" t="s">
        <v>8269</v>
      </c>
      <c r="AA306" s="14">
        <v>-0.92699034504241895</v>
      </c>
      <c r="AB306" s="14">
        <v>1.059747363417479</v>
      </c>
      <c r="AC306" s="14">
        <v>-0.13275701837506054</v>
      </c>
      <c r="AD306" s="8" t="s">
        <v>17</v>
      </c>
      <c r="AE306" s="8" t="s">
        <v>17</v>
      </c>
      <c r="AF306" s="13" t="s">
        <v>17</v>
      </c>
      <c r="AG306" s="6">
        <v>3.9259170941592101E-3</v>
      </c>
      <c r="AH306" s="8">
        <v>6.9132946329959893E-2</v>
      </c>
      <c r="AI306" s="4">
        <v>1</v>
      </c>
      <c r="AJ306" s="4" t="str">
        <f t="shared" si="27"/>
        <v>+</v>
      </c>
      <c r="AK306" s="4" t="str">
        <f t="shared" si="28"/>
        <v>-</v>
      </c>
      <c r="AL306" s="4" t="b">
        <v>1</v>
      </c>
      <c r="AM306" s="4" t="b">
        <v>1</v>
      </c>
      <c r="AN306" s="4" t="b">
        <v>1</v>
      </c>
      <c r="AO306" s="4" t="b">
        <v>0</v>
      </c>
      <c r="AP306" s="4" t="b">
        <v>0</v>
      </c>
      <c r="AQ306" s="15" t="b">
        <v>0</v>
      </c>
      <c r="AR306" s="16" t="b">
        <f t="shared" si="29"/>
        <v>0</v>
      </c>
      <c r="AS306" s="17" t="b">
        <f t="shared" si="30"/>
        <v>1</v>
      </c>
      <c r="AT306" s="16" t="b">
        <f t="shared" si="25"/>
        <v>0</v>
      </c>
      <c r="AU306" s="20" t="b">
        <f t="shared" si="26"/>
        <v>1</v>
      </c>
    </row>
    <row r="307" spans="1:47" ht="25" customHeight="1" x14ac:dyDescent="0.2">
      <c r="A307" s="4" t="s">
        <v>3893</v>
      </c>
      <c r="B307" s="4" t="s">
        <v>3893</v>
      </c>
      <c r="C307" s="10" t="s">
        <v>3894</v>
      </c>
      <c r="D307" s="4">
        <v>2</v>
      </c>
      <c r="E307" s="4">
        <v>2</v>
      </c>
      <c r="F307" s="4">
        <v>2</v>
      </c>
      <c r="G307" s="4">
        <v>1</v>
      </c>
      <c r="H307" s="4">
        <v>2</v>
      </c>
      <c r="I307" s="4">
        <v>2</v>
      </c>
      <c r="J307" s="4">
        <v>2</v>
      </c>
      <c r="K307" s="4" t="s">
        <v>3866</v>
      </c>
      <c r="L307" s="4" t="s">
        <v>3895</v>
      </c>
      <c r="M307" s="10" t="s">
        <v>3896</v>
      </c>
      <c r="N307" s="14" t="s">
        <v>17</v>
      </c>
      <c r="O307" s="14" t="s">
        <v>17</v>
      </c>
      <c r="P307" s="14" t="s">
        <v>17</v>
      </c>
      <c r="Q307" s="14">
        <v>-1.22804816283195</v>
      </c>
      <c r="R307" s="14">
        <v>-0.97348129910650605</v>
      </c>
      <c r="S307" s="14">
        <v>-1.2817688330607699</v>
      </c>
      <c r="T307" s="14" t="s">
        <v>17</v>
      </c>
      <c r="U307" s="14">
        <v>-1.1610994316664101</v>
      </c>
      <c r="V307" s="4" t="s">
        <v>17</v>
      </c>
      <c r="W307" s="4">
        <v>0.164687280478508</v>
      </c>
      <c r="X307" s="14" t="s">
        <v>8269</v>
      </c>
      <c r="Y307" s="14" t="s">
        <v>8269</v>
      </c>
      <c r="Z307" s="14" t="s">
        <v>8269</v>
      </c>
      <c r="AA307" s="14">
        <v>-0.40652035160831956</v>
      </c>
      <c r="AB307" s="14">
        <v>1.1392387561125985</v>
      </c>
      <c r="AC307" s="14">
        <v>-0.7327184045042775</v>
      </c>
      <c r="AD307" s="8" t="s">
        <v>17</v>
      </c>
      <c r="AE307" s="8" t="s">
        <v>17</v>
      </c>
      <c r="AF307" s="13" t="s">
        <v>17</v>
      </c>
      <c r="AG307" s="6">
        <v>3.9259170941592101E-3</v>
      </c>
      <c r="AH307" s="8">
        <v>6.9132946329959893E-2</v>
      </c>
      <c r="AI307" s="4">
        <v>1</v>
      </c>
      <c r="AJ307" s="4" t="str">
        <f t="shared" si="27"/>
        <v>+</v>
      </c>
      <c r="AK307" s="4" t="str">
        <f t="shared" si="28"/>
        <v>-</v>
      </c>
      <c r="AL307" s="4" t="b">
        <v>1</v>
      </c>
      <c r="AM307" s="4" t="b">
        <v>1</v>
      </c>
      <c r="AN307" s="4" t="b">
        <v>1</v>
      </c>
      <c r="AO307" s="4" t="b">
        <v>0</v>
      </c>
      <c r="AP307" s="4" t="b">
        <v>0</v>
      </c>
      <c r="AQ307" s="15" t="b">
        <v>0</v>
      </c>
      <c r="AR307" s="16" t="b">
        <f t="shared" si="29"/>
        <v>0</v>
      </c>
      <c r="AS307" s="17" t="b">
        <f t="shared" si="30"/>
        <v>1</v>
      </c>
      <c r="AT307" s="16" t="b">
        <f t="shared" si="25"/>
        <v>0</v>
      </c>
      <c r="AU307" s="20" t="b">
        <f t="shared" si="26"/>
        <v>1</v>
      </c>
    </row>
    <row r="308" spans="1:47" ht="25" customHeight="1" x14ac:dyDescent="0.2">
      <c r="A308" s="4" t="s">
        <v>4061</v>
      </c>
      <c r="B308" s="4" t="s">
        <v>4061</v>
      </c>
      <c r="C308" s="10" t="s">
        <v>4062</v>
      </c>
      <c r="D308" s="4">
        <v>2</v>
      </c>
      <c r="E308" s="4">
        <v>2</v>
      </c>
      <c r="F308" s="4">
        <v>2</v>
      </c>
      <c r="G308" s="4">
        <v>1</v>
      </c>
      <c r="H308" s="4">
        <v>2</v>
      </c>
      <c r="I308" s="4">
        <v>2</v>
      </c>
      <c r="J308" s="4">
        <v>2</v>
      </c>
      <c r="K308" s="4" t="s">
        <v>4065</v>
      </c>
      <c r="L308" s="4" t="s">
        <v>4063</v>
      </c>
      <c r="M308" s="10" t="s">
        <v>4064</v>
      </c>
      <c r="N308" s="14" t="s">
        <v>17</v>
      </c>
      <c r="O308" s="14" t="s">
        <v>17</v>
      </c>
      <c r="P308" s="14" t="s">
        <v>17</v>
      </c>
      <c r="Q308" s="14">
        <v>-0.214566219195955</v>
      </c>
      <c r="R308" s="14">
        <v>-0.77733419080938804</v>
      </c>
      <c r="S308" s="14">
        <v>-0.98533576747422902</v>
      </c>
      <c r="T308" s="14" t="s">
        <v>17</v>
      </c>
      <c r="U308" s="14">
        <v>-0.65907872582652405</v>
      </c>
      <c r="V308" s="4" t="s">
        <v>17</v>
      </c>
      <c r="W308" s="4">
        <v>0.39876019157760501</v>
      </c>
      <c r="X308" s="14" t="s">
        <v>8269</v>
      </c>
      <c r="Y308" s="14" t="s">
        <v>8269</v>
      </c>
      <c r="Z308" s="14" t="s">
        <v>8269</v>
      </c>
      <c r="AA308" s="14">
        <v>1.1147364155683503</v>
      </c>
      <c r="AB308" s="14">
        <v>-0.29655784975679927</v>
      </c>
      <c r="AC308" s="14">
        <v>-0.81817856581155168</v>
      </c>
      <c r="AD308" s="8" t="s">
        <v>17</v>
      </c>
      <c r="AE308" s="8" t="s">
        <v>17</v>
      </c>
      <c r="AF308" s="13" t="s">
        <v>17</v>
      </c>
      <c r="AG308" s="6">
        <v>3.9259170941592101E-3</v>
      </c>
      <c r="AH308" s="8">
        <v>6.9132946329959893E-2</v>
      </c>
      <c r="AI308" s="4">
        <v>1</v>
      </c>
      <c r="AJ308" s="4" t="str">
        <f t="shared" si="27"/>
        <v>+</v>
      </c>
      <c r="AK308" s="4" t="str">
        <f t="shared" si="28"/>
        <v>-</v>
      </c>
      <c r="AL308" s="4" t="b">
        <v>1</v>
      </c>
      <c r="AM308" s="4" t="b">
        <v>1</v>
      </c>
      <c r="AN308" s="4" t="b">
        <v>1</v>
      </c>
      <c r="AO308" s="4" t="b">
        <v>0</v>
      </c>
      <c r="AP308" s="4" t="b">
        <v>0</v>
      </c>
      <c r="AQ308" s="15" t="b">
        <v>0</v>
      </c>
      <c r="AR308" s="16" t="b">
        <f t="shared" si="29"/>
        <v>0</v>
      </c>
      <c r="AS308" s="17" t="b">
        <f t="shared" si="30"/>
        <v>1</v>
      </c>
      <c r="AT308" s="16" t="b">
        <f t="shared" si="25"/>
        <v>0</v>
      </c>
      <c r="AU308" s="20" t="b">
        <f t="shared" si="26"/>
        <v>1</v>
      </c>
    </row>
    <row r="309" spans="1:47" ht="25" customHeight="1" x14ac:dyDescent="0.2">
      <c r="A309" s="4" t="s">
        <v>4113</v>
      </c>
      <c r="B309" s="4" t="s">
        <v>4113</v>
      </c>
      <c r="C309" s="10" t="s">
        <v>4114</v>
      </c>
      <c r="D309" s="4">
        <v>4</v>
      </c>
      <c r="E309" s="4">
        <v>4</v>
      </c>
      <c r="F309" s="4">
        <v>2</v>
      </c>
      <c r="G309" s="4">
        <v>1</v>
      </c>
      <c r="H309" s="4">
        <v>4</v>
      </c>
      <c r="I309" s="4">
        <v>4</v>
      </c>
      <c r="J309" s="4">
        <v>2</v>
      </c>
      <c r="K309" s="4" t="s">
        <v>4099</v>
      </c>
      <c r="L309" s="4" t="s">
        <v>4115</v>
      </c>
      <c r="M309" s="10" t="s">
        <v>4116</v>
      </c>
      <c r="N309" s="14" t="s">
        <v>17</v>
      </c>
      <c r="O309" s="14" t="s">
        <v>17</v>
      </c>
      <c r="P309" s="14" t="s">
        <v>17</v>
      </c>
      <c r="Q309" s="14">
        <v>-2.7380083664313002</v>
      </c>
      <c r="R309" s="14">
        <v>-1.39657350127809</v>
      </c>
      <c r="S309" s="14">
        <v>-2.0067048738993201</v>
      </c>
      <c r="T309" s="14" t="s">
        <v>17</v>
      </c>
      <c r="U309" s="14">
        <v>-2.0470955805362401</v>
      </c>
      <c r="V309" s="4" t="s">
        <v>17</v>
      </c>
      <c r="W309" s="4">
        <v>0.67162893866265205</v>
      </c>
      <c r="X309" s="14" t="s">
        <v>8269</v>
      </c>
      <c r="Y309" s="14" t="s">
        <v>8269</v>
      </c>
      <c r="Z309" s="14" t="s">
        <v>8269</v>
      </c>
      <c r="AA309" s="14">
        <v>-1.0287120553066205</v>
      </c>
      <c r="AB309" s="14">
        <v>0.96857363018553788</v>
      </c>
      <c r="AC309" s="14">
        <v>6.0138425121083632E-2</v>
      </c>
      <c r="AD309" s="8" t="s">
        <v>17</v>
      </c>
      <c r="AE309" s="8" t="s">
        <v>17</v>
      </c>
      <c r="AF309" s="13" t="s">
        <v>17</v>
      </c>
      <c r="AG309" s="6">
        <v>3.9259170941592101E-3</v>
      </c>
      <c r="AH309" s="8">
        <v>6.9132946329959893E-2</v>
      </c>
      <c r="AI309" s="4">
        <v>1</v>
      </c>
      <c r="AJ309" s="4" t="str">
        <f t="shared" si="27"/>
        <v>+</v>
      </c>
      <c r="AK309" s="4" t="str">
        <f t="shared" si="28"/>
        <v>-</v>
      </c>
      <c r="AL309" s="4" t="b">
        <v>1</v>
      </c>
      <c r="AM309" s="4" t="b">
        <v>1</v>
      </c>
      <c r="AN309" s="4" t="b">
        <v>1</v>
      </c>
      <c r="AO309" s="4" t="b">
        <v>0</v>
      </c>
      <c r="AP309" s="4" t="b">
        <v>0</v>
      </c>
      <c r="AQ309" s="15" t="b">
        <v>0</v>
      </c>
      <c r="AR309" s="16" t="b">
        <f t="shared" si="29"/>
        <v>0</v>
      </c>
      <c r="AS309" s="17" t="b">
        <f t="shared" si="30"/>
        <v>1</v>
      </c>
      <c r="AT309" s="16" t="b">
        <f t="shared" si="25"/>
        <v>0</v>
      </c>
      <c r="AU309" s="20" t="b">
        <f t="shared" si="26"/>
        <v>1</v>
      </c>
    </row>
    <row r="310" spans="1:47" ht="25" customHeight="1" x14ac:dyDescent="0.2">
      <c r="A310" s="4" t="s">
        <v>4360</v>
      </c>
      <c r="B310" s="4" t="s">
        <v>4360</v>
      </c>
      <c r="C310" s="10" t="s">
        <v>4361</v>
      </c>
      <c r="D310" s="4">
        <v>5</v>
      </c>
      <c r="E310" s="4">
        <v>5</v>
      </c>
      <c r="F310" s="4">
        <v>5</v>
      </c>
      <c r="G310" s="4">
        <v>1</v>
      </c>
      <c r="H310" s="4">
        <v>5</v>
      </c>
      <c r="I310" s="4">
        <v>5</v>
      </c>
      <c r="J310" s="4">
        <v>5</v>
      </c>
      <c r="K310" s="4" t="s">
        <v>4346</v>
      </c>
      <c r="L310" s="4" t="s">
        <v>4362</v>
      </c>
      <c r="M310" s="10" t="s">
        <v>4363</v>
      </c>
      <c r="N310" s="14" t="s">
        <v>17</v>
      </c>
      <c r="O310" s="14" t="s">
        <v>17</v>
      </c>
      <c r="P310" s="14" t="s">
        <v>17</v>
      </c>
      <c r="Q310" s="14">
        <v>-1.34632465771651</v>
      </c>
      <c r="R310" s="14">
        <v>-0.92994974501239402</v>
      </c>
      <c r="S310" s="14">
        <v>-2.0809711255676002</v>
      </c>
      <c r="T310" s="14" t="s">
        <v>17</v>
      </c>
      <c r="U310" s="14">
        <v>-1.45241517609883</v>
      </c>
      <c r="V310" s="4" t="s">
        <v>17</v>
      </c>
      <c r="W310" s="4">
        <v>0.58279838125356598</v>
      </c>
      <c r="X310" s="14" t="s">
        <v>8269</v>
      </c>
      <c r="Y310" s="14" t="s">
        <v>8269</v>
      </c>
      <c r="Z310" s="14" t="s">
        <v>8269</v>
      </c>
      <c r="AA310" s="14">
        <v>0.18203639851251832</v>
      </c>
      <c r="AB310" s="14">
        <v>0.89647714868844997</v>
      </c>
      <c r="AC310" s="14">
        <v>-1.0785135472009688</v>
      </c>
      <c r="AD310" s="8" t="s">
        <v>17</v>
      </c>
      <c r="AE310" s="8" t="s">
        <v>17</v>
      </c>
      <c r="AF310" s="13" t="s">
        <v>17</v>
      </c>
      <c r="AG310" s="6">
        <v>3.9259170941592101E-3</v>
      </c>
      <c r="AH310" s="8">
        <v>6.9132946329959893E-2</v>
      </c>
      <c r="AI310" s="4">
        <v>1</v>
      </c>
      <c r="AJ310" s="4" t="str">
        <f t="shared" si="27"/>
        <v>+</v>
      </c>
      <c r="AK310" s="4" t="str">
        <f t="shared" si="28"/>
        <v>-</v>
      </c>
      <c r="AL310" s="4" t="b">
        <v>1</v>
      </c>
      <c r="AM310" s="4" t="b">
        <v>1</v>
      </c>
      <c r="AN310" s="4" t="b">
        <v>1</v>
      </c>
      <c r="AO310" s="4" t="b">
        <v>0</v>
      </c>
      <c r="AP310" s="4" t="b">
        <v>0</v>
      </c>
      <c r="AQ310" s="15" t="b">
        <v>0</v>
      </c>
      <c r="AR310" s="16" t="b">
        <f t="shared" si="29"/>
        <v>0</v>
      </c>
      <c r="AS310" s="17" t="b">
        <f t="shared" si="30"/>
        <v>1</v>
      </c>
      <c r="AT310" s="16" t="b">
        <f t="shared" si="25"/>
        <v>0</v>
      </c>
      <c r="AU310" s="20" t="b">
        <f t="shared" si="26"/>
        <v>1</v>
      </c>
    </row>
    <row r="311" spans="1:47" ht="25" customHeight="1" x14ac:dyDescent="0.2">
      <c r="A311" s="4" t="s">
        <v>4807</v>
      </c>
      <c r="B311" s="4" t="s">
        <v>4807</v>
      </c>
      <c r="C311" s="10" t="s">
        <v>4808</v>
      </c>
      <c r="D311" s="4">
        <v>6</v>
      </c>
      <c r="E311" s="4">
        <v>4</v>
      </c>
      <c r="F311" s="4">
        <v>4</v>
      </c>
      <c r="G311" s="4">
        <v>1</v>
      </c>
      <c r="H311" s="4">
        <v>6</v>
      </c>
      <c r="I311" s="4">
        <v>4</v>
      </c>
      <c r="J311" s="4">
        <v>4</v>
      </c>
      <c r="K311" s="4" t="s">
        <v>4802</v>
      </c>
      <c r="L311" s="4" t="s">
        <v>4809</v>
      </c>
      <c r="M311" s="10" t="s">
        <v>4810</v>
      </c>
      <c r="N311" s="14" t="s">
        <v>17</v>
      </c>
      <c r="O311" s="14" t="s">
        <v>17</v>
      </c>
      <c r="P311" s="14" t="s">
        <v>17</v>
      </c>
      <c r="Q311" s="14">
        <v>-0.62440973735036898</v>
      </c>
      <c r="R311" s="14">
        <v>-0.38891470330023697</v>
      </c>
      <c r="S311" s="14">
        <v>-0.79319823396658196</v>
      </c>
      <c r="T311" s="14" t="s">
        <v>17</v>
      </c>
      <c r="U311" s="14">
        <v>-0.60217422487239602</v>
      </c>
      <c r="V311" s="4" t="s">
        <v>17</v>
      </c>
      <c r="W311" s="4">
        <v>0.20305690533291301</v>
      </c>
      <c r="X311" s="14" t="s">
        <v>8269</v>
      </c>
      <c r="Y311" s="14" t="s">
        <v>8269</v>
      </c>
      <c r="Z311" s="14" t="s">
        <v>8269</v>
      </c>
      <c r="AA311" s="14">
        <v>-0.10950384790666282</v>
      </c>
      <c r="AB311" s="14">
        <v>1.0502451084956577</v>
      </c>
      <c r="AC311" s="14">
        <v>-0.94074126058899565</v>
      </c>
      <c r="AD311" s="8" t="s">
        <v>17</v>
      </c>
      <c r="AE311" s="8" t="s">
        <v>17</v>
      </c>
      <c r="AF311" s="13" t="s">
        <v>17</v>
      </c>
      <c r="AG311" s="6">
        <v>3.9259170941592101E-3</v>
      </c>
      <c r="AH311" s="8">
        <v>6.9132946329959893E-2</v>
      </c>
      <c r="AI311" s="4">
        <v>1</v>
      </c>
      <c r="AJ311" s="4" t="str">
        <f t="shared" si="27"/>
        <v>+</v>
      </c>
      <c r="AK311" s="4" t="str">
        <f t="shared" si="28"/>
        <v>-</v>
      </c>
      <c r="AL311" s="4" t="b">
        <v>1</v>
      </c>
      <c r="AM311" s="4" t="b">
        <v>1</v>
      </c>
      <c r="AN311" s="4" t="b">
        <v>1</v>
      </c>
      <c r="AO311" s="4" t="b">
        <v>0</v>
      </c>
      <c r="AP311" s="4" t="b">
        <v>0</v>
      </c>
      <c r="AQ311" s="15" t="b">
        <v>0</v>
      </c>
      <c r="AR311" s="16" t="b">
        <f t="shared" si="29"/>
        <v>0</v>
      </c>
      <c r="AS311" s="17" t="b">
        <f t="shared" si="30"/>
        <v>1</v>
      </c>
      <c r="AT311" s="16" t="b">
        <f t="shared" si="25"/>
        <v>0</v>
      </c>
      <c r="AU311" s="20" t="b">
        <f t="shared" si="26"/>
        <v>1</v>
      </c>
    </row>
    <row r="312" spans="1:47" ht="25" customHeight="1" x14ac:dyDescent="0.2">
      <c r="A312" s="4" t="s">
        <v>4834</v>
      </c>
      <c r="B312" s="4" t="s">
        <v>4834</v>
      </c>
      <c r="C312" s="10" t="s">
        <v>4835</v>
      </c>
      <c r="D312" s="4">
        <v>7</v>
      </c>
      <c r="E312" s="4">
        <v>7</v>
      </c>
      <c r="F312" s="4">
        <v>7</v>
      </c>
      <c r="G312" s="4">
        <v>1</v>
      </c>
      <c r="H312" s="4">
        <v>7</v>
      </c>
      <c r="I312" s="4">
        <v>7</v>
      </c>
      <c r="J312" s="4">
        <v>7</v>
      </c>
      <c r="K312" s="4" t="s">
        <v>4838</v>
      </c>
      <c r="L312" s="4" t="s">
        <v>4836</v>
      </c>
      <c r="M312" s="10" t="s">
        <v>4837</v>
      </c>
      <c r="N312" s="14" t="s">
        <v>17</v>
      </c>
      <c r="O312" s="14" t="s">
        <v>17</v>
      </c>
      <c r="P312" s="14" t="s">
        <v>17</v>
      </c>
      <c r="Q312" s="14">
        <v>-1.7170231991932201</v>
      </c>
      <c r="R312" s="14">
        <v>-0.90870994379221104</v>
      </c>
      <c r="S312" s="14">
        <v>-1.1933440063484799</v>
      </c>
      <c r="T312" s="14" t="s">
        <v>17</v>
      </c>
      <c r="U312" s="14">
        <v>-1.2730257164446399</v>
      </c>
      <c r="V312" s="4" t="s">
        <v>17</v>
      </c>
      <c r="W312" s="4">
        <v>0.41000544009455803</v>
      </c>
      <c r="X312" s="14" t="s">
        <v>8269</v>
      </c>
      <c r="Y312" s="14" t="s">
        <v>8269</v>
      </c>
      <c r="Z312" s="14" t="s">
        <v>8269</v>
      </c>
      <c r="AA312" s="14">
        <v>-1.0829063210629297</v>
      </c>
      <c r="AB312" s="14">
        <v>0.88856326532742247</v>
      </c>
      <c r="AC312" s="14">
        <v>0.1943430557355057</v>
      </c>
      <c r="AD312" s="8" t="s">
        <v>17</v>
      </c>
      <c r="AE312" s="8" t="s">
        <v>17</v>
      </c>
      <c r="AF312" s="13" t="s">
        <v>17</v>
      </c>
      <c r="AG312" s="6">
        <v>3.9259170941592101E-3</v>
      </c>
      <c r="AH312" s="8">
        <v>6.9132946329959893E-2</v>
      </c>
      <c r="AI312" s="4">
        <v>1</v>
      </c>
      <c r="AJ312" s="4" t="str">
        <f t="shared" si="27"/>
        <v>+</v>
      </c>
      <c r="AK312" s="4" t="str">
        <f t="shared" si="28"/>
        <v>-</v>
      </c>
      <c r="AL312" s="4" t="b">
        <v>1</v>
      </c>
      <c r="AM312" s="4" t="b">
        <v>1</v>
      </c>
      <c r="AN312" s="4" t="b">
        <v>1</v>
      </c>
      <c r="AO312" s="4" t="b">
        <v>0</v>
      </c>
      <c r="AP312" s="4" t="b">
        <v>0</v>
      </c>
      <c r="AQ312" s="15" t="b">
        <v>0</v>
      </c>
      <c r="AR312" s="16" t="b">
        <f t="shared" si="29"/>
        <v>0</v>
      </c>
      <c r="AS312" s="17" t="b">
        <f t="shared" si="30"/>
        <v>1</v>
      </c>
      <c r="AT312" s="16" t="b">
        <f t="shared" si="25"/>
        <v>0</v>
      </c>
      <c r="AU312" s="20" t="b">
        <f t="shared" si="26"/>
        <v>1</v>
      </c>
    </row>
    <row r="313" spans="1:47" ht="25" customHeight="1" x14ac:dyDescent="0.2">
      <c r="A313" s="4" t="s">
        <v>3364</v>
      </c>
      <c r="B313" s="4" t="s">
        <v>3364</v>
      </c>
      <c r="C313" s="10" t="s">
        <v>3365</v>
      </c>
      <c r="D313" s="4">
        <v>15</v>
      </c>
      <c r="E313" s="4">
        <v>15</v>
      </c>
      <c r="F313" s="4">
        <v>15</v>
      </c>
      <c r="G313" s="4">
        <v>1</v>
      </c>
      <c r="H313" s="4">
        <v>15</v>
      </c>
      <c r="I313" s="4">
        <v>15</v>
      </c>
      <c r="J313" s="4">
        <v>15</v>
      </c>
      <c r="K313" s="4" t="s">
        <v>3334</v>
      </c>
      <c r="L313" s="4" t="s">
        <v>3366</v>
      </c>
      <c r="M313" s="10" t="s">
        <v>3367</v>
      </c>
      <c r="N313" s="14" t="s">
        <v>17</v>
      </c>
      <c r="O313" s="14" t="s">
        <v>17</v>
      </c>
      <c r="P313" s="14" t="s">
        <v>17</v>
      </c>
      <c r="Q313" s="14" t="s">
        <v>17</v>
      </c>
      <c r="R313" s="14">
        <v>2.2327177653413202</v>
      </c>
      <c r="S313" s="14">
        <v>2.2443960532865299</v>
      </c>
      <c r="T313" s="14" t="s">
        <v>17</v>
      </c>
      <c r="U313" s="14">
        <v>2.2385569093139299</v>
      </c>
      <c r="V313" s="4" t="s">
        <v>17</v>
      </c>
      <c r="W313" s="4">
        <v>8.2577965987088095E-3</v>
      </c>
      <c r="X313" s="14" t="s">
        <v>8269</v>
      </c>
      <c r="Y313" s="14" t="s">
        <v>8269</v>
      </c>
      <c r="Z313" s="14" t="s">
        <v>8269</v>
      </c>
      <c r="AA313" s="14" t="s">
        <v>8269</v>
      </c>
      <c r="AB313" s="14">
        <v>-0.70710678118654746</v>
      </c>
      <c r="AC313" s="14">
        <v>0.70710678118654746</v>
      </c>
      <c r="AD313" s="8" t="s">
        <v>17</v>
      </c>
      <c r="AE313" s="8" t="s">
        <v>17</v>
      </c>
      <c r="AF313" s="13" t="s">
        <v>17</v>
      </c>
      <c r="AG313" s="8">
        <v>5.06719029242114E-2</v>
      </c>
      <c r="AH313" s="8">
        <v>0.21468885186310599</v>
      </c>
      <c r="AI313" s="4">
        <v>1</v>
      </c>
      <c r="AJ313" s="4" t="str">
        <f t="shared" si="27"/>
        <v>-</v>
      </c>
      <c r="AK313" s="4" t="str">
        <f t="shared" si="28"/>
        <v>-</v>
      </c>
      <c r="AL313" s="4" t="b">
        <v>1</v>
      </c>
      <c r="AM313" s="4" t="b">
        <v>1</v>
      </c>
      <c r="AN313" s="4" t="b">
        <v>1</v>
      </c>
      <c r="AO313" s="4" t="b">
        <v>1</v>
      </c>
      <c r="AP313" s="4" t="b">
        <v>0</v>
      </c>
      <c r="AQ313" s="15" t="b">
        <v>0</v>
      </c>
      <c r="AR313" s="16" t="b">
        <f t="shared" ref="AR313:AR376" si="31">IF(COUNTIF(AL313:AN313,FALSE)&gt;0,TRUE,FALSE)</f>
        <v>0</v>
      </c>
      <c r="AS313" s="17" t="b">
        <f t="shared" ref="AS313:AS376" si="32">IF(COUNTIF(AO313:AQ313,FALSE)&gt;0,TRUE,FALSE)</f>
        <v>1</v>
      </c>
      <c r="AT313" s="16" t="b">
        <f t="shared" si="25"/>
        <v>0</v>
      </c>
      <c r="AU313" s="20" t="b">
        <f t="shared" si="26"/>
        <v>1</v>
      </c>
    </row>
    <row r="314" spans="1:47" ht="25" customHeight="1" x14ac:dyDescent="0.2">
      <c r="A314" s="4" t="s">
        <v>4103</v>
      </c>
      <c r="B314" s="4" t="s">
        <v>4103</v>
      </c>
      <c r="C314" s="10" t="s">
        <v>4104</v>
      </c>
      <c r="D314" s="4">
        <v>2</v>
      </c>
      <c r="E314" s="4">
        <v>2</v>
      </c>
      <c r="F314" s="4">
        <v>2</v>
      </c>
      <c r="G314" s="4">
        <v>1</v>
      </c>
      <c r="H314" s="4">
        <v>2</v>
      </c>
      <c r="I314" s="4">
        <v>2</v>
      </c>
      <c r="J314" s="4">
        <v>2</v>
      </c>
      <c r="K314" s="4" t="s">
        <v>4090</v>
      </c>
      <c r="L314" s="4" t="s">
        <v>4105</v>
      </c>
      <c r="M314" s="10" t="s">
        <v>4106</v>
      </c>
      <c r="N314" s="14" t="s">
        <v>17</v>
      </c>
      <c r="O314" s="14" t="s">
        <v>17</v>
      </c>
      <c r="P314" s="14" t="s">
        <v>17</v>
      </c>
      <c r="Q314" s="14">
        <v>-3.15071214972513</v>
      </c>
      <c r="R314" s="14" t="s">
        <v>17</v>
      </c>
      <c r="S314" s="14">
        <v>-3.19790859508353</v>
      </c>
      <c r="T314" s="14" t="s">
        <v>17</v>
      </c>
      <c r="U314" s="14">
        <v>-3.1743103724043298</v>
      </c>
      <c r="V314" s="4" t="s">
        <v>17</v>
      </c>
      <c r="W314" s="4">
        <v>3.33729265608265E-2</v>
      </c>
      <c r="X314" s="14" t="s">
        <v>8269</v>
      </c>
      <c r="Y314" s="14" t="s">
        <v>8269</v>
      </c>
      <c r="Z314" s="14" t="s">
        <v>8269</v>
      </c>
      <c r="AA314" s="14">
        <v>0.70710678118654091</v>
      </c>
      <c r="AB314" s="14" t="s">
        <v>8269</v>
      </c>
      <c r="AC314" s="14">
        <v>-0.70710678118655423</v>
      </c>
      <c r="AD314" s="8" t="s">
        <v>17</v>
      </c>
      <c r="AE314" s="8" t="s">
        <v>17</v>
      </c>
      <c r="AF314" s="13" t="s">
        <v>17</v>
      </c>
      <c r="AG314" s="8">
        <v>5.06719029242114E-2</v>
      </c>
      <c r="AH314" s="8">
        <v>0.21468885186310599</v>
      </c>
      <c r="AI314" s="4">
        <v>1</v>
      </c>
      <c r="AJ314" s="4" t="str">
        <f t="shared" si="27"/>
        <v>-</v>
      </c>
      <c r="AK314" s="4" t="str">
        <f t="shared" si="28"/>
        <v>-</v>
      </c>
      <c r="AL314" s="4" t="b">
        <v>1</v>
      </c>
      <c r="AM314" s="4" t="b">
        <v>1</v>
      </c>
      <c r="AN314" s="4" t="b">
        <v>1</v>
      </c>
      <c r="AO314" s="4" t="b">
        <v>0</v>
      </c>
      <c r="AP314" s="4" t="b">
        <v>1</v>
      </c>
      <c r="AQ314" s="15" t="b">
        <v>0</v>
      </c>
      <c r="AR314" s="16" t="b">
        <f t="shared" si="31"/>
        <v>0</v>
      </c>
      <c r="AS314" s="17" t="b">
        <f t="shared" si="32"/>
        <v>1</v>
      </c>
      <c r="AT314" s="16" t="b">
        <f t="shared" si="25"/>
        <v>0</v>
      </c>
      <c r="AU314" s="20" t="b">
        <f t="shared" si="26"/>
        <v>1</v>
      </c>
    </row>
    <row r="315" spans="1:47" ht="25" customHeight="1" x14ac:dyDescent="0.2">
      <c r="A315" s="4" t="s">
        <v>479</v>
      </c>
      <c r="B315" s="4" t="s">
        <v>479</v>
      </c>
      <c r="C315" s="10" t="s">
        <v>480</v>
      </c>
      <c r="D315" s="4">
        <v>3</v>
      </c>
      <c r="E315" s="4">
        <v>3</v>
      </c>
      <c r="F315" s="4">
        <v>3</v>
      </c>
      <c r="G315" s="4">
        <v>1</v>
      </c>
      <c r="H315" s="4">
        <v>3</v>
      </c>
      <c r="I315" s="4">
        <v>3</v>
      </c>
      <c r="J315" s="4">
        <v>3</v>
      </c>
      <c r="K315" s="4" t="s">
        <v>461</v>
      </c>
      <c r="L315" s="4" t="s">
        <v>481</v>
      </c>
      <c r="M315" s="10" t="s">
        <v>482</v>
      </c>
      <c r="N315" s="14" t="s">
        <v>17</v>
      </c>
      <c r="O315" s="14" t="s">
        <v>17</v>
      </c>
      <c r="P315" s="14" t="s">
        <v>17</v>
      </c>
      <c r="Q315" s="14">
        <v>-3.13450689915169</v>
      </c>
      <c r="R315" s="14" t="s">
        <v>17</v>
      </c>
      <c r="S315" s="14">
        <v>-3.0726717505102998</v>
      </c>
      <c r="T315" s="14" t="s">
        <v>17</v>
      </c>
      <c r="U315" s="14">
        <v>-3.10358932483099</v>
      </c>
      <c r="V315" s="4" t="s">
        <v>17</v>
      </c>
      <c r="W315" s="4">
        <v>4.3724052920007001E-2</v>
      </c>
      <c r="X315" s="14" t="s">
        <v>8269</v>
      </c>
      <c r="Y315" s="14" t="s">
        <v>8269</v>
      </c>
      <c r="Z315" s="14" t="s">
        <v>8269</v>
      </c>
      <c r="AA315" s="14">
        <v>-0.70710678118654757</v>
      </c>
      <c r="AB315" s="14" t="s">
        <v>8269</v>
      </c>
      <c r="AC315" s="14">
        <v>0.70710678118654757</v>
      </c>
      <c r="AD315" s="8" t="s">
        <v>17</v>
      </c>
      <c r="AE315" s="8" t="s">
        <v>17</v>
      </c>
      <c r="AF315" s="13" t="s">
        <v>17</v>
      </c>
      <c r="AG315" s="8">
        <v>5.06719029242114E-2</v>
      </c>
      <c r="AH315" s="8">
        <v>0.21468885186310599</v>
      </c>
      <c r="AI315" s="4">
        <v>1</v>
      </c>
      <c r="AJ315" s="4" t="str">
        <f t="shared" si="27"/>
        <v>-</v>
      </c>
      <c r="AK315" s="4" t="str">
        <f t="shared" si="28"/>
        <v>-</v>
      </c>
      <c r="AL315" s="4" t="b">
        <v>1</v>
      </c>
      <c r="AM315" s="4" t="b">
        <v>1</v>
      </c>
      <c r="AN315" s="4" t="b">
        <v>1</v>
      </c>
      <c r="AO315" s="4" t="b">
        <v>0</v>
      </c>
      <c r="AP315" s="4" t="b">
        <v>1</v>
      </c>
      <c r="AQ315" s="15" t="b">
        <v>0</v>
      </c>
      <c r="AR315" s="16" t="b">
        <f t="shared" si="31"/>
        <v>0</v>
      </c>
      <c r="AS315" s="17" t="b">
        <f t="shared" si="32"/>
        <v>1</v>
      </c>
      <c r="AT315" s="16" t="b">
        <f t="shared" si="25"/>
        <v>0</v>
      </c>
      <c r="AU315" s="20" t="b">
        <f t="shared" si="26"/>
        <v>1</v>
      </c>
    </row>
    <row r="316" spans="1:47" ht="25" customHeight="1" x14ac:dyDescent="0.2">
      <c r="A316" s="4" t="s">
        <v>4655</v>
      </c>
      <c r="B316" s="4" t="s">
        <v>4655</v>
      </c>
      <c r="C316" s="10" t="s">
        <v>4656</v>
      </c>
      <c r="D316" s="4">
        <v>5</v>
      </c>
      <c r="E316" s="4">
        <v>5</v>
      </c>
      <c r="F316" s="4">
        <v>5</v>
      </c>
      <c r="G316" s="4">
        <v>1</v>
      </c>
      <c r="H316" s="4">
        <v>5</v>
      </c>
      <c r="I316" s="4">
        <v>5</v>
      </c>
      <c r="J316" s="4">
        <v>5</v>
      </c>
      <c r="K316" s="4" t="s">
        <v>4659</v>
      </c>
      <c r="L316" s="4" t="s">
        <v>4657</v>
      </c>
      <c r="M316" s="10" t="s">
        <v>4658</v>
      </c>
      <c r="N316" s="14" t="s">
        <v>17</v>
      </c>
      <c r="O316" s="14" t="s">
        <v>17</v>
      </c>
      <c r="P316" s="14" t="s">
        <v>17</v>
      </c>
      <c r="Q316" s="14" t="s">
        <v>17</v>
      </c>
      <c r="R316" s="14">
        <v>-0.55364895634450995</v>
      </c>
      <c r="S316" s="14">
        <v>-0.47518422347529898</v>
      </c>
      <c r="T316" s="14" t="s">
        <v>17</v>
      </c>
      <c r="U316" s="14">
        <v>-0.51441658990990502</v>
      </c>
      <c r="V316" s="4" t="s">
        <v>17</v>
      </c>
      <c r="W316" s="4">
        <v>5.5482944695810103E-2</v>
      </c>
      <c r="X316" s="14" t="s">
        <v>8269</v>
      </c>
      <c r="Y316" s="14" t="s">
        <v>8269</v>
      </c>
      <c r="Z316" s="14" t="s">
        <v>8269</v>
      </c>
      <c r="AA316" s="14" t="s">
        <v>8269</v>
      </c>
      <c r="AB316" s="14">
        <v>-0.70710678118654757</v>
      </c>
      <c r="AC316" s="14">
        <v>0.70710678118654757</v>
      </c>
      <c r="AD316" s="8" t="s">
        <v>17</v>
      </c>
      <c r="AE316" s="8" t="s">
        <v>17</v>
      </c>
      <c r="AF316" s="13" t="s">
        <v>17</v>
      </c>
      <c r="AG316" s="8">
        <v>5.06719029242114E-2</v>
      </c>
      <c r="AH316" s="8">
        <v>0.21468885186310599</v>
      </c>
      <c r="AI316" s="4">
        <v>1</v>
      </c>
      <c r="AJ316" s="4" t="str">
        <f t="shared" si="27"/>
        <v>-</v>
      </c>
      <c r="AK316" s="4" t="str">
        <f t="shared" si="28"/>
        <v>-</v>
      </c>
      <c r="AL316" s="4" t="b">
        <v>1</v>
      </c>
      <c r="AM316" s="4" t="b">
        <v>1</v>
      </c>
      <c r="AN316" s="4" t="b">
        <v>1</v>
      </c>
      <c r="AO316" s="4" t="b">
        <v>1</v>
      </c>
      <c r="AP316" s="4" t="b">
        <v>0</v>
      </c>
      <c r="AQ316" s="15" t="b">
        <v>0</v>
      </c>
      <c r="AR316" s="16" t="b">
        <f t="shared" si="31"/>
        <v>0</v>
      </c>
      <c r="AS316" s="17" t="b">
        <f t="shared" si="32"/>
        <v>1</v>
      </c>
      <c r="AT316" s="16" t="b">
        <f t="shared" si="25"/>
        <v>0</v>
      </c>
      <c r="AU316" s="20" t="b">
        <f t="shared" si="26"/>
        <v>1</v>
      </c>
    </row>
    <row r="317" spans="1:47" ht="25" customHeight="1" x14ac:dyDescent="0.2">
      <c r="A317" s="4" t="s">
        <v>4086</v>
      </c>
      <c r="B317" s="4" t="s">
        <v>4086</v>
      </c>
      <c r="C317" s="10" t="s">
        <v>4087</v>
      </c>
      <c r="D317" s="4">
        <v>2</v>
      </c>
      <c r="E317" s="4">
        <v>2</v>
      </c>
      <c r="F317" s="4">
        <v>2</v>
      </c>
      <c r="G317" s="4">
        <v>1</v>
      </c>
      <c r="H317" s="4">
        <v>2</v>
      </c>
      <c r="I317" s="4">
        <v>2</v>
      </c>
      <c r="J317" s="4">
        <v>2</v>
      </c>
      <c r="K317" s="4" t="s">
        <v>4072</v>
      </c>
      <c r="L317" s="4" t="s">
        <v>4088</v>
      </c>
      <c r="M317" s="10" t="s">
        <v>4089</v>
      </c>
      <c r="N317" s="14" t="s">
        <v>17</v>
      </c>
      <c r="O317" s="14" t="s">
        <v>17</v>
      </c>
      <c r="P317" s="14" t="s">
        <v>17</v>
      </c>
      <c r="Q317" s="14" t="s">
        <v>17</v>
      </c>
      <c r="R317" s="14">
        <v>-2.47214599006923</v>
      </c>
      <c r="S317" s="14">
        <v>-2.2410307738837099</v>
      </c>
      <c r="T317" s="14" t="s">
        <v>17</v>
      </c>
      <c r="U317" s="14">
        <v>-2.3565883819764699</v>
      </c>
      <c r="V317" s="4" t="s">
        <v>17</v>
      </c>
      <c r="W317" s="4">
        <v>0.16342313660017699</v>
      </c>
      <c r="X317" s="14" t="s">
        <v>8269</v>
      </c>
      <c r="Y317" s="14" t="s">
        <v>8269</v>
      </c>
      <c r="Z317" s="14" t="s">
        <v>8269</v>
      </c>
      <c r="AA317" s="14" t="s">
        <v>8269</v>
      </c>
      <c r="AB317" s="14">
        <v>-0.70710678118654757</v>
      </c>
      <c r="AC317" s="14">
        <v>0.70710678118654757</v>
      </c>
      <c r="AD317" s="8" t="s">
        <v>17</v>
      </c>
      <c r="AE317" s="8" t="s">
        <v>17</v>
      </c>
      <c r="AF317" s="13" t="s">
        <v>17</v>
      </c>
      <c r="AG317" s="8">
        <v>5.06719029242114E-2</v>
      </c>
      <c r="AH317" s="8">
        <v>0.21468885186310599</v>
      </c>
      <c r="AI317" s="4">
        <v>1</v>
      </c>
      <c r="AJ317" s="4" t="str">
        <f t="shared" si="27"/>
        <v>-</v>
      </c>
      <c r="AK317" s="4" t="str">
        <f t="shared" si="28"/>
        <v>-</v>
      </c>
      <c r="AL317" s="4" t="b">
        <v>1</v>
      </c>
      <c r="AM317" s="4" t="b">
        <v>1</v>
      </c>
      <c r="AN317" s="4" t="b">
        <v>1</v>
      </c>
      <c r="AO317" s="4" t="b">
        <v>1</v>
      </c>
      <c r="AP317" s="4" t="b">
        <v>0</v>
      </c>
      <c r="AQ317" s="15" t="b">
        <v>0</v>
      </c>
      <c r="AR317" s="16" t="b">
        <f t="shared" si="31"/>
        <v>0</v>
      </c>
      <c r="AS317" s="17" t="b">
        <f t="shared" si="32"/>
        <v>1</v>
      </c>
      <c r="AT317" s="16" t="b">
        <f t="shared" si="25"/>
        <v>0</v>
      </c>
      <c r="AU317" s="20" t="b">
        <f t="shared" si="26"/>
        <v>1</v>
      </c>
    </row>
    <row r="318" spans="1:47" ht="25" customHeight="1" x14ac:dyDescent="0.2">
      <c r="A318" s="4" t="s">
        <v>3876</v>
      </c>
      <c r="B318" s="4" t="s">
        <v>3876</v>
      </c>
      <c r="C318" s="10" t="s">
        <v>3877</v>
      </c>
      <c r="D318" s="4">
        <v>6</v>
      </c>
      <c r="E318" s="4">
        <v>6</v>
      </c>
      <c r="F318" s="4">
        <v>6</v>
      </c>
      <c r="G318" s="4">
        <v>1</v>
      </c>
      <c r="H318" s="4">
        <v>6</v>
      </c>
      <c r="I318" s="4">
        <v>6</v>
      </c>
      <c r="J318" s="4">
        <v>6</v>
      </c>
      <c r="K318" s="4" t="s">
        <v>3880</v>
      </c>
      <c r="L318" s="4" t="s">
        <v>3878</v>
      </c>
      <c r="M318" s="10" t="s">
        <v>3879</v>
      </c>
      <c r="N318" s="14" t="s">
        <v>17</v>
      </c>
      <c r="O318" s="14" t="s">
        <v>17</v>
      </c>
      <c r="P318" s="14" t="s">
        <v>17</v>
      </c>
      <c r="Q318" s="14" t="s">
        <v>17</v>
      </c>
      <c r="R318" s="14">
        <v>-0.75055425641236395</v>
      </c>
      <c r="S318" s="14">
        <v>-0.40928117657983498</v>
      </c>
      <c r="T318" s="14" t="s">
        <v>17</v>
      </c>
      <c r="U318" s="14">
        <v>-0.57991771649610002</v>
      </c>
      <c r="V318" s="4" t="s">
        <v>17</v>
      </c>
      <c r="W318" s="4">
        <v>0.24131650898599899</v>
      </c>
      <c r="X318" s="14" t="s">
        <v>8269</v>
      </c>
      <c r="Y318" s="14" t="s">
        <v>8269</v>
      </c>
      <c r="Z318" s="14" t="s">
        <v>8269</v>
      </c>
      <c r="AA318" s="14" t="s">
        <v>8269</v>
      </c>
      <c r="AB318" s="14">
        <v>-0.70710678118654746</v>
      </c>
      <c r="AC318" s="14">
        <v>0.70710678118654746</v>
      </c>
      <c r="AD318" s="8" t="s">
        <v>17</v>
      </c>
      <c r="AE318" s="8" t="s">
        <v>17</v>
      </c>
      <c r="AF318" s="13" t="s">
        <v>17</v>
      </c>
      <c r="AG318" s="8">
        <v>5.06719029242114E-2</v>
      </c>
      <c r="AH318" s="8">
        <v>0.21468885186310599</v>
      </c>
      <c r="AI318" s="4">
        <v>1</v>
      </c>
      <c r="AJ318" s="4" t="str">
        <f t="shared" si="27"/>
        <v>-</v>
      </c>
      <c r="AK318" s="4" t="str">
        <f t="shared" si="28"/>
        <v>-</v>
      </c>
      <c r="AL318" s="4" t="b">
        <v>1</v>
      </c>
      <c r="AM318" s="4" t="b">
        <v>1</v>
      </c>
      <c r="AN318" s="4" t="b">
        <v>1</v>
      </c>
      <c r="AO318" s="4" t="b">
        <v>1</v>
      </c>
      <c r="AP318" s="4" t="b">
        <v>0</v>
      </c>
      <c r="AQ318" s="15" t="b">
        <v>0</v>
      </c>
      <c r="AR318" s="16" t="b">
        <f t="shared" si="31"/>
        <v>0</v>
      </c>
      <c r="AS318" s="17" t="b">
        <f t="shared" si="32"/>
        <v>1</v>
      </c>
      <c r="AT318" s="16" t="b">
        <f t="shared" si="25"/>
        <v>0</v>
      </c>
      <c r="AU318" s="20" t="b">
        <f t="shared" si="26"/>
        <v>1</v>
      </c>
    </row>
    <row r="319" spans="1:47" ht="25" customHeight="1" x14ac:dyDescent="0.2">
      <c r="A319" s="4" t="s">
        <v>1989</v>
      </c>
      <c r="B319" s="4" t="s">
        <v>1989</v>
      </c>
      <c r="C319" s="10" t="s">
        <v>1990</v>
      </c>
      <c r="D319" s="4">
        <v>7</v>
      </c>
      <c r="E319" s="4">
        <v>4</v>
      </c>
      <c r="F319" s="4">
        <v>3</v>
      </c>
      <c r="G319" s="4">
        <v>1</v>
      </c>
      <c r="H319" s="4">
        <v>7</v>
      </c>
      <c r="I319" s="4">
        <v>4</v>
      </c>
      <c r="J319" s="4">
        <v>3</v>
      </c>
      <c r="K319" s="4" t="s">
        <v>1955</v>
      </c>
      <c r="L319" s="4" t="s">
        <v>1991</v>
      </c>
      <c r="M319" s="10" t="s">
        <v>1992</v>
      </c>
      <c r="N319" s="14" t="s">
        <v>17</v>
      </c>
      <c r="O319" s="14" t="s">
        <v>17</v>
      </c>
      <c r="P319" s="14" t="s">
        <v>17</v>
      </c>
      <c r="Q319" s="14" t="s">
        <v>17</v>
      </c>
      <c r="R319" s="14">
        <v>-1.2645939255898999</v>
      </c>
      <c r="S319" s="14">
        <v>-1.75818113603908</v>
      </c>
      <c r="T319" s="14" t="s">
        <v>17</v>
      </c>
      <c r="U319" s="14">
        <v>-1.51138753081449</v>
      </c>
      <c r="V319" s="4" t="s">
        <v>17</v>
      </c>
      <c r="W319" s="4">
        <v>0.349018863615565</v>
      </c>
      <c r="X319" s="14" t="s">
        <v>8269</v>
      </c>
      <c r="Y319" s="14" t="s">
        <v>8269</v>
      </c>
      <c r="Z319" s="14" t="s">
        <v>8269</v>
      </c>
      <c r="AA319" s="14" t="s">
        <v>8269</v>
      </c>
      <c r="AB319" s="14">
        <v>0.70710678118654668</v>
      </c>
      <c r="AC319" s="14">
        <v>-0.70710678118654668</v>
      </c>
      <c r="AD319" s="8" t="s">
        <v>17</v>
      </c>
      <c r="AE319" s="8" t="s">
        <v>17</v>
      </c>
      <c r="AF319" s="13" t="s">
        <v>17</v>
      </c>
      <c r="AG319" s="8">
        <v>5.06719029242114E-2</v>
      </c>
      <c r="AH319" s="8">
        <v>0.21468885186310599</v>
      </c>
      <c r="AI319" s="4">
        <v>1</v>
      </c>
      <c r="AJ319" s="4" t="str">
        <f t="shared" si="27"/>
        <v>-</v>
      </c>
      <c r="AK319" s="4" t="str">
        <f t="shared" si="28"/>
        <v>-</v>
      </c>
      <c r="AL319" s="4" t="b">
        <v>1</v>
      </c>
      <c r="AM319" s="4" t="b">
        <v>1</v>
      </c>
      <c r="AN319" s="4" t="b">
        <v>1</v>
      </c>
      <c r="AO319" s="4" t="b">
        <v>1</v>
      </c>
      <c r="AP319" s="4" t="b">
        <v>0</v>
      </c>
      <c r="AQ319" s="15" t="b">
        <v>0</v>
      </c>
      <c r="AR319" s="16" t="b">
        <f t="shared" si="31"/>
        <v>0</v>
      </c>
      <c r="AS319" s="17" t="b">
        <f t="shared" si="32"/>
        <v>1</v>
      </c>
      <c r="AT319" s="16" t="b">
        <f t="shared" si="25"/>
        <v>0</v>
      </c>
      <c r="AU319" s="20" t="b">
        <f t="shared" si="26"/>
        <v>1</v>
      </c>
    </row>
    <row r="320" spans="1:47" ht="25" customHeight="1" x14ac:dyDescent="0.2">
      <c r="A320" s="4" t="s">
        <v>3820</v>
      </c>
      <c r="B320" s="4" t="s">
        <v>3820</v>
      </c>
      <c r="C320" s="10" t="s">
        <v>3821</v>
      </c>
      <c r="D320" s="4">
        <v>4</v>
      </c>
      <c r="E320" s="4">
        <v>4</v>
      </c>
      <c r="F320" s="4">
        <v>4</v>
      </c>
      <c r="G320" s="4">
        <v>1</v>
      </c>
      <c r="H320" s="4">
        <v>4</v>
      </c>
      <c r="I320" s="4">
        <v>4</v>
      </c>
      <c r="J320" s="4">
        <v>4</v>
      </c>
      <c r="K320" s="4" t="s">
        <v>3807</v>
      </c>
      <c r="L320" s="4" t="s">
        <v>3822</v>
      </c>
      <c r="M320" s="10" t="s">
        <v>3823</v>
      </c>
      <c r="N320" s="14" t="s">
        <v>17</v>
      </c>
      <c r="O320" s="14" t="s">
        <v>17</v>
      </c>
      <c r="P320" s="14" t="s">
        <v>17</v>
      </c>
      <c r="Q320" s="14" t="s">
        <v>17</v>
      </c>
      <c r="R320" s="14">
        <v>1.0568190656075001</v>
      </c>
      <c r="S320" s="14">
        <v>0.52200711113687204</v>
      </c>
      <c r="T320" s="14" t="s">
        <v>17</v>
      </c>
      <c r="U320" s="14">
        <v>0.78941308837218604</v>
      </c>
      <c r="V320" s="4" t="s">
        <v>17</v>
      </c>
      <c r="W320" s="4">
        <v>0.37816915966581099</v>
      </c>
      <c r="X320" s="14" t="s">
        <v>8269</v>
      </c>
      <c r="Y320" s="14" t="s">
        <v>8269</v>
      </c>
      <c r="Z320" s="14" t="s">
        <v>8269</v>
      </c>
      <c r="AA320" s="14" t="s">
        <v>8269</v>
      </c>
      <c r="AB320" s="14">
        <v>0.70710678118654724</v>
      </c>
      <c r="AC320" s="14">
        <v>-0.70710678118654724</v>
      </c>
      <c r="AD320" s="8" t="s">
        <v>17</v>
      </c>
      <c r="AE320" s="8" t="s">
        <v>17</v>
      </c>
      <c r="AF320" s="13" t="s">
        <v>17</v>
      </c>
      <c r="AG320" s="8">
        <v>5.06719029242114E-2</v>
      </c>
      <c r="AH320" s="8">
        <v>0.21468885186310599</v>
      </c>
      <c r="AI320" s="4">
        <v>1</v>
      </c>
      <c r="AJ320" s="4" t="str">
        <f t="shared" si="27"/>
        <v>-</v>
      </c>
      <c r="AK320" s="4" t="str">
        <f t="shared" si="28"/>
        <v>-</v>
      </c>
      <c r="AL320" s="4" t="b">
        <v>1</v>
      </c>
      <c r="AM320" s="4" t="b">
        <v>1</v>
      </c>
      <c r="AN320" s="4" t="b">
        <v>1</v>
      </c>
      <c r="AO320" s="4" t="b">
        <v>1</v>
      </c>
      <c r="AP320" s="4" t="b">
        <v>0</v>
      </c>
      <c r="AQ320" s="15" t="b">
        <v>0</v>
      </c>
      <c r="AR320" s="16" t="b">
        <f t="shared" si="31"/>
        <v>0</v>
      </c>
      <c r="AS320" s="17" t="b">
        <f t="shared" si="32"/>
        <v>1</v>
      </c>
      <c r="AT320" s="16" t="b">
        <f t="shared" si="25"/>
        <v>0</v>
      </c>
      <c r="AU320" s="20" t="b">
        <f t="shared" si="26"/>
        <v>1</v>
      </c>
    </row>
    <row r="321" spans="1:47" ht="25" customHeight="1" x14ac:dyDescent="0.2">
      <c r="A321" s="4" t="s">
        <v>3688</v>
      </c>
      <c r="B321" s="4" t="s">
        <v>3688</v>
      </c>
      <c r="C321" s="10" t="s">
        <v>3689</v>
      </c>
      <c r="D321" s="4">
        <v>5</v>
      </c>
      <c r="E321" s="4">
        <v>5</v>
      </c>
      <c r="F321" s="4">
        <v>5</v>
      </c>
      <c r="G321" s="4">
        <v>1</v>
      </c>
      <c r="H321" s="4">
        <v>5</v>
      </c>
      <c r="I321" s="4">
        <v>5</v>
      </c>
      <c r="J321" s="4">
        <v>5</v>
      </c>
      <c r="K321" s="4" t="s">
        <v>3692</v>
      </c>
      <c r="L321" s="4" t="s">
        <v>3690</v>
      </c>
      <c r="M321" s="10" t="s">
        <v>3691</v>
      </c>
      <c r="N321" s="14" t="s">
        <v>17</v>
      </c>
      <c r="O321" s="14" t="s">
        <v>17</v>
      </c>
      <c r="P321" s="14" t="s">
        <v>17</v>
      </c>
      <c r="Q321" s="14" t="s">
        <v>17</v>
      </c>
      <c r="R321" s="14">
        <v>-0.35346684052779098</v>
      </c>
      <c r="S321" s="14">
        <v>-0.90011343788309295</v>
      </c>
      <c r="T321" s="14" t="s">
        <v>17</v>
      </c>
      <c r="U321" s="14">
        <v>-0.62679013920544202</v>
      </c>
      <c r="V321" s="4" t="s">
        <v>17</v>
      </c>
      <c r="W321" s="4">
        <v>0.38653751590248597</v>
      </c>
      <c r="X321" s="14" t="s">
        <v>8269</v>
      </c>
      <c r="Y321" s="14" t="s">
        <v>8269</v>
      </c>
      <c r="Z321" s="14" t="s">
        <v>8269</v>
      </c>
      <c r="AA321" s="14" t="s">
        <v>8269</v>
      </c>
      <c r="AB321" s="14">
        <v>0.70710678118654824</v>
      </c>
      <c r="AC321" s="14">
        <v>-0.70710678118654791</v>
      </c>
      <c r="AD321" s="8" t="s">
        <v>17</v>
      </c>
      <c r="AE321" s="8" t="s">
        <v>17</v>
      </c>
      <c r="AF321" s="13" t="s">
        <v>17</v>
      </c>
      <c r="AG321" s="8">
        <v>5.06719029242114E-2</v>
      </c>
      <c r="AH321" s="8">
        <v>0.21468885186310599</v>
      </c>
      <c r="AI321" s="4">
        <v>1</v>
      </c>
      <c r="AJ321" s="4" t="str">
        <f t="shared" si="27"/>
        <v>-</v>
      </c>
      <c r="AK321" s="4" t="str">
        <f t="shared" si="28"/>
        <v>-</v>
      </c>
      <c r="AL321" s="4" t="b">
        <v>1</v>
      </c>
      <c r="AM321" s="4" t="b">
        <v>1</v>
      </c>
      <c r="AN321" s="4" t="b">
        <v>1</v>
      </c>
      <c r="AO321" s="4" t="b">
        <v>1</v>
      </c>
      <c r="AP321" s="4" t="b">
        <v>0</v>
      </c>
      <c r="AQ321" s="15" t="b">
        <v>0</v>
      </c>
      <c r="AR321" s="16" t="b">
        <f t="shared" si="31"/>
        <v>0</v>
      </c>
      <c r="AS321" s="17" t="b">
        <f t="shared" si="32"/>
        <v>1</v>
      </c>
      <c r="AT321" s="16" t="b">
        <f t="shared" si="25"/>
        <v>0</v>
      </c>
      <c r="AU321" s="20" t="b">
        <f t="shared" si="26"/>
        <v>1</v>
      </c>
    </row>
    <row r="322" spans="1:47" ht="25" customHeight="1" x14ac:dyDescent="0.2">
      <c r="A322" s="4" t="s">
        <v>660</v>
      </c>
      <c r="B322" s="4" t="s">
        <v>660</v>
      </c>
      <c r="C322" s="10" t="s">
        <v>661</v>
      </c>
      <c r="D322" s="4">
        <v>4</v>
      </c>
      <c r="E322" s="4">
        <v>4</v>
      </c>
      <c r="F322" s="4">
        <v>4</v>
      </c>
      <c r="G322" s="4">
        <v>1</v>
      </c>
      <c r="H322" s="4">
        <v>4</v>
      </c>
      <c r="I322" s="4">
        <v>4</v>
      </c>
      <c r="J322" s="4">
        <v>4</v>
      </c>
      <c r="K322" s="4" t="s">
        <v>644</v>
      </c>
      <c r="L322" s="4" t="s">
        <v>662</v>
      </c>
      <c r="M322" s="10" t="s">
        <v>663</v>
      </c>
      <c r="N322" s="14" t="s">
        <v>17</v>
      </c>
      <c r="O322" s="14" t="s">
        <v>17</v>
      </c>
      <c r="P322" s="14" t="s">
        <v>17</v>
      </c>
      <c r="Q322" s="14" t="s">
        <v>17</v>
      </c>
      <c r="R322" s="14">
        <v>-0.216230095533056</v>
      </c>
      <c r="S322" s="14">
        <v>-0.76526500825855204</v>
      </c>
      <c r="T322" s="14" t="s">
        <v>17</v>
      </c>
      <c r="U322" s="14">
        <v>-0.49074755189580399</v>
      </c>
      <c r="V322" s="4" t="s">
        <v>17</v>
      </c>
      <c r="W322" s="4">
        <v>0.38822630989636198</v>
      </c>
      <c r="X322" s="14" t="s">
        <v>8269</v>
      </c>
      <c r="Y322" s="14" t="s">
        <v>8269</v>
      </c>
      <c r="Z322" s="14" t="s">
        <v>8269</v>
      </c>
      <c r="AA322" s="14" t="s">
        <v>8269</v>
      </c>
      <c r="AB322" s="14">
        <v>0.70710678118654735</v>
      </c>
      <c r="AC322" s="14">
        <v>-0.70710678118654757</v>
      </c>
      <c r="AD322" s="8" t="s">
        <v>17</v>
      </c>
      <c r="AE322" s="8" t="s">
        <v>17</v>
      </c>
      <c r="AF322" s="13" t="s">
        <v>17</v>
      </c>
      <c r="AG322" s="8">
        <v>5.06719029242114E-2</v>
      </c>
      <c r="AH322" s="8">
        <v>0.21468885186310599</v>
      </c>
      <c r="AI322" s="4">
        <v>1</v>
      </c>
      <c r="AJ322" s="4" t="str">
        <f t="shared" si="27"/>
        <v>-</v>
      </c>
      <c r="AK322" s="4" t="str">
        <f t="shared" si="28"/>
        <v>-</v>
      </c>
      <c r="AL322" s="4" t="b">
        <v>1</v>
      </c>
      <c r="AM322" s="4" t="b">
        <v>1</v>
      </c>
      <c r="AN322" s="4" t="b">
        <v>1</v>
      </c>
      <c r="AO322" s="4" t="b">
        <v>1</v>
      </c>
      <c r="AP322" s="4" t="b">
        <v>0</v>
      </c>
      <c r="AQ322" s="15" t="b">
        <v>0</v>
      </c>
      <c r="AR322" s="16" t="b">
        <f t="shared" si="31"/>
        <v>0</v>
      </c>
      <c r="AS322" s="17" t="b">
        <f t="shared" si="32"/>
        <v>1</v>
      </c>
      <c r="AT322" s="16" t="b">
        <f t="shared" ref="AT322:AT385" si="33">IF(AND(AR322=TRUE,AS322=FALSE),TRUE,FALSE)</f>
        <v>0</v>
      </c>
      <c r="AU322" s="20" t="b">
        <f t="shared" ref="AU322:AU385" si="34">IF(AND(AS322=TRUE,AR322=FALSE),TRUE,FALSE)</f>
        <v>1</v>
      </c>
    </row>
    <row r="323" spans="1:47" ht="25" customHeight="1" x14ac:dyDescent="0.2">
      <c r="A323" s="4" t="s">
        <v>1651</v>
      </c>
      <c r="B323" s="4" t="s">
        <v>1651</v>
      </c>
      <c r="C323" s="10" t="s">
        <v>1652</v>
      </c>
      <c r="D323" s="4">
        <v>8</v>
      </c>
      <c r="E323" s="4">
        <v>8</v>
      </c>
      <c r="F323" s="4">
        <v>8</v>
      </c>
      <c r="G323" s="4">
        <v>1</v>
      </c>
      <c r="H323" s="4">
        <v>8</v>
      </c>
      <c r="I323" s="4">
        <v>8</v>
      </c>
      <c r="J323" s="4">
        <v>8</v>
      </c>
      <c r="K323" s="4" t="s">
        <v>1624</v>
      </c>
      <c r="L323" s="4" t="s">
        <v>1653</v>
      </c>
      <c r="M323" s="10" t="s">
        <v>1654</v>
      </c>
      <c r="N323" s="14" t="s">
        <v>17</v>
      </c>
      <c r="O323" s="14" t="s">
        <v>17</v>
      </c>
      <c r="P323" s="14" t="s">
        <v>17</v>
      </c>
      <c r="Q323" s="14" t="s">
        <v>17</v>
      </c>
      <c r="R323" s="14">
        <v>0.19765079207571301</v>
      </c>
      <c r="S323" s="14">
        <v>0.75620235574793804</v>
      </c>
      <c r="T323" s="14" t="s">
        <v>17</v>
      </c>
      <c r="U323" s="14">
        <v>0.47692657391182502</v>
      </c>
      <c r="V323" s="4" t="s">
        <v>17</v>
      </c>
      <c r="W323" s="4">
        <v>0.39495559831498001</v>
      </c>
      <c r="X323" s="14" t="s">
        <v>8269</v>
      </c>
      <c r="Y323" s="14" t="s">
        <v>8269</v>
      </c>
      <c r="Z323" s="14" t="s">
        <v>8269</v>
      </c>
      <c r="AA323" s="14" t="s">
        <v>8269</v>
      </c>
      <c r="AB323" s="14">
        <v>-0.70710678118654746</v>
      </c>
      <c r="AC323" s="14">
        <v>0.70710678118654746</v>
      </c>
      <c r="AD323" s="8" t="s">
        <v>17</v>
      </c>
      <c r="AE323" s="8" t="s">
        <v>17</v>
      </c>
      <c r="AF323" s="13" t="s">
        <v>17</v>
      </c>
      <c r="AG323" s="8">
        <v>5.06719029242114E-2</v>
      </c>
      <c r="AH323" s="8">
        <v>0.21468885186310599</v>
      </c>
      <c r="AI323" s="4">
        <v>1</v>
      </c>
      <c r="AJ323" s="4" t="str">
        <f t="shared" ref="AJ323:AJ386" si="35">IF(OR(AND(AD323&lt;0.05,AF323&gt;0),AND(AG323&lt;0.05,AI323=1)),"+","-")</f>
        <v>-</v>
      </c>
      <c r="AK323" s="4" t="str">
        <f t="shared" ref="AK323:AK386" si="36">IF(OR(AND(AD323&lt;0.05,AF323&lt;0),AND(AG323&lt;0.05,AI323=-1)),"+","-")</f>
        <v>-</v>
      </c>
      <c r="AL323" s="4" t="b">
        <v>1</v>
      </c>
      <c r="AM323" s="4" t="b">
        <v>1</v>
      </c>
      <c r="AN323" s="4" t="b">
        <v>1</v>
      </c>
      <c r="AO323" s="4" t="b">
        <v>1</v>
      </c>
      <c r="AP323" s="4" t="b">
        <v>0</v>
      </c>
      <c r="AQ323" s="15" t="b">
        <v>0</v>
      </c>
      <c r="AR323" s="16" t="b">
        <f t="shared" si="31"/>
        <v>0</v>
      </c>
      <c r="AS323" s="17" t="b">
        <f t="shared" si="32"/>
        <v>1</v>
      </c>
      <c r="AT323" s="16" t="b">
        <f t="shared" si="33"/>
        <v>0</v>
      </c>
      <c r="AU323" s="20" t="b">
        <f t="shared" si="34"/>
        <v>1</v>
      </c>
    </row>
    <row r="324" spans="1:47" ht="25" customHeight="1" x14ac:dyDescent="0.2">
      <c r="A324" s="4" t="s">
        <v>3412</v>
      </c>
      <c r="B324" s="4" t="s">
        <v>3412</v>
      </c>
      <c r="C324" s="10" t="s">
        <v>3413</v>
      </c>
      <c r="D324" s="4">
        <v>2</v>
      </c>
      <c r="E324" s="4">
        <v>2</v>
      </c>
      <c r="F324" s="4">
        <v>2</v>
      </c>
      <c r="G324" s="4">
        <v>1</v>
      </c>
      <c r="H324" s="4">
        <v>2</v>
      </c>
      <c r="I324" s="4">
        <v>2</v>
      </c>
      <c r="J324" s="4">
        <v>2</v>
      </c>
      <c r="K324" s="4" t="s">
        <v>3384</v>
      </c>
      <c r="L324" s="4" t="s">
        <v>3414</v>
      </c>
      <c r="M324" s="10" t="s">
        <v>3415</v>
      </c>
      <c r="N324" s="14" t="s">
        <v>17</v>
      </c>
      <c r="O324" s="14" t="s">
        <v>17</v>
      </c>
      <c r="P324" s="14" t="s">
        <v>17</v>
      </c>
      <c r="Q324" s="14" t="s">
        <v>17</v>
      </c>
      <c r="R324" s="14">
        <v>0.34083544099747698</v>
      </c>
      <c r="S324" s="14">
        <v>0.99704993642685502</v>
      </c>
      <c r="T324" s="14" t="s">
        <v>17</v>
      </c>
      <c r="U324" s="14">
        <v>0.668942688712166</v>
      </c>
      <c r="V324" s="4" t="s">
        <v>17</v>
      </c>
      <c r="W324" s="4">
        <v>0.464013719631022</v>
      </c>
      <c r="X324" s="14" t="s">
        <v>8269</v>
      </c>
      <c r="Y324" s="14" t="s">
        <v>8269</v>
      </c>
      <c r="Z324" s="14" t="s">
        <v>8269</v>
      </c>
      <c r="AA324" s="14" t="s">
        <v>8269</v>
      </c>
      <c r="AB324" s="14">
        <v>-0.70710678118654735</v>
      </c>
      <c r="AC324" s="14">
        <v>0.70710678118654735</v>
      </c>
      <c r="AD324" s="8" t="s">
        <v>17</v>
      </c>
      <c r="AE324" s="8" t="s">
        <v>17</v>
      </c>
      <c r="AF324" s="13" t="s">
        <v>17</v>
      </c>
      <c r="AG324" s="8">
        <v>5.06719029242114E-2</v>
      </c>
      <c r="AH324" s="8">
        <v>0.21468885186310599</v>
      </c>
      <c r="AI324" s="4">
        <v>1</v>
      </c>
      <c r="AJ324" s="4" t="str">
        <f t="shared" si="35"/>
        <v>-</v>
      </c>
      <c r="AK324" s="4" t="str">
        <f t="shared" si="36"/>
        <v>-</v>
      </c>
      <c r="AL324" s="4" t="b">
        <v>1</v>
      </c>
      <c r="AM324" s="4" t="b">
        <v>1</v>
      </c>
      <c r="AN324" s="4" t="b">
        <v>1</v>
      </c>
      <c r="AO324" s="4" t="b">
        <v>1</v>
      </c>
      <c r="AP324" s="4" t="b">
        <v>0</v>
      </c>
      <c r="AQ324" s="15" t="b">
        <v>0</v>
      </c>
      <c r="AR324" s="16" t="b">
        <f t="shared" si="31"/>
        <v>0</v>
      </c>
      <c r="AS324" s="17" t="b">
        <f t="shared" si="32"/>
        <v>1</v>
      </c>
      <c r="AT324" s="16" t="b">
        <f t="shared" si="33"/>
        <v>0</v>
      </c>
      <c r="AU324" s="20" t="b">
        <f t="shared" si="34"/>
        <v>1</v>
      </c>
    </row>
    <row r="325" spans="1:47" ht="25" customHeight="1" x14ac:dyDescent="0.2">
      <c r="A325" s="4" t="s">
        <v>391</v>
      </c>
      <c r="B325" s="4" t="s">
        <v>391</v>
      </c>
      <c r="C325" s="10" t="s">
        <v>392</v>
      </c>
      <c r="D325" s="4">
        <v>7</v>
      </c>
      <c r="E325" s="4">
        <v>7</v>
      </c>
      <c r="F325" s="4">
        <v>7</v>
      </c>
      <c r="G325" s="4">
        <v>1</v>
      </c>
      <c r="H325" s="4">
        <v>7</v>
      </c>
      <c r="I325" s="4">
        <v>7</v>
      </c>
      <c r="J325" s="4">
        <v>7</v>
      </c>
      <c r="K325" s="4" t="s">
        <v>370</v>
      </c>
      <c r="L325" s="4" t="s">
        <v>393</v>
      </c>
      <c r="M325" s="10" t="s">
        <v>394</v>
      </c>
      <c r="N325" s="14" t="s">
        <v>17</v>
      </c>
      <c r="O325" s="14" t="s">
        <v>17</v>
      </c>
      <c r="P325" s="14" t="s">
        <v>17</v>
      </c>
      <c r="Q325" s="14" t="s">
        <v>17</v>
      </c>
      <c r="R325" s="14">
        <v>-0.47642140146234302</v>
      </c>
      <c r="S325" s="14">
        <v>0.202241727030852</v>
      </c>
      <c r="T325" s="14" t="s">
        <v>17</v>
      </c>
      <c r="U325" s="14">
        <v>-0.137089837215745</v>
      </c>
      <c r="V325" s="4" t="s">
        <v>17</v>
      </c>
      <c r="W325" s="4">
        <v>0.47988730029881499</v>
      </c>
      <c r="X325" s="14" t="s">
        <v>8269</v>
      </c>
      <c r="Y325" s="14" t="s">
        <v>8269</v>
      </c>
      <c r="Z325" s="14" t="s">
        <v>8269</v>
      </c>
      <c r="AA325" s="14" t="s">
        <v>8269</v>
      </c>
      <c r="AB325" s="14">
        <v>-0.70710678118654757</v>
      </c>
      <c r="AC325" s="14">
        <v>0.70710678118654757</v>
      </c>
      <c r="AD325" s="8" t="s">
        <v>17</v>
      </c>
      <c r="AE325" s="8" t="s">
        <v>17</v>
      </c>
      <c r="AF325" s="13" t="s">
        <v>17</v>
      </c>
      <c r="AG325" s="8">
        <v>5.06719029242114E-2</v>
      </c>
      <c r="AH325" s="8">
        <v>0.21468885186310599</v>
      </c>
      <c r="AI325" s="4">
        <v>1</v>
      </c>
      <c r="AJ325" s="4" t="str">
        <f t="shared" si="35"/>
        <v>-</v>
      </c>
      <c r="AK325" s="4" t="str">
        <f t="shared" si="36"/>
        <v>-</v>
      </c>
      <c r="AL325" s="4" t="b">
        <v>1</v>
      </c>
      <c r="AM325" s="4" t="b">
        <v>1</v>
      </c>
      <c r="AN325" s="4" t="b">
        <v>1</v>
      </c>
      <c r="AO325" s="4" t="b">
        <v>1</v>
      </c>
      <c r="AP325" s="4" t="b">
        <v>0</v>
      </c>
      <c r="AQ325" s="15" t="b">
        <v>0</v>
      </c>
      <c r="AR325" s="16" t="b">
        <f t="shared" si="31"/>
        <v>0</v>
      </c>
      <c r="AS325" s="17" t="b">
        <f t="shared" si="32"/>
        <v>1</v>
      </c>
      <c r="AT325" s="16" t="b">
        <f t="shared" si="33"/>
        <v>0</v>
      </c>
      <c r="AU325" s="20" t="b">
        <f t="shared" si="34"/>
        <v>1</v>
      </c>
    </row>
    <row r="326" spans="1:47" ht="25" customHeight="1" x14ac:dyDescent="0.2">
      <c r="A326" s="4" t="s">
        <v>793</v>
      </c>
      <c r="B326" s="4" t="s">
        <v>793</v>
      </c>
      <c r="C326" s="10" t="s">
        <v>794</v>
      </c>
      <c r="D326" s="4">
        <v>9</v>
      </c>
      <c r="E326" s="4">
        <v>9</v>
      </c>
      <c r="F326" s="4">
        <v>9</v>
      </c>
      <c r="G326" s="4">
        <v>1</v>
      </c>
      <c r="H326" s="4">
        <v>9</v>
      </c>
      <c r="I326" s="4">
        <v>9</v>
      </c>
      <c r="J326" s="4">
        <v>9</v>
      </c>
      <c r="K326" s="4" t="s">
        <v>797</v>
      </c>
      <c r="L326" s="4" t="s">
        <v>795</v>
      </c>
      <c r="M326" s="10" t="s">
        <v>796</v>
      </c>
      <c r="N326" s="14" t="s">
        <v>17</v>
      </c>
      <c r="O326" s="14" t="s">
        <v>17</v>
      </c>
      <c r="P326" s="14" t="s">
        <v>17</v>
      </c>
      <c r="Q326" s="14" t="s">
        <v>17</v>
      </c>
      <c r="R326" s="14">
        <v>1.6589988077871001</v>
      </c>
      <c r="S326" s="14">
        <v>0.879052909446294</v>
      </c>
      <c r="T326" s="14" t="s">
        <v>17</v>
      </c>
      <c r="U326" s="14">
        <v>1.2690258586167</v>
      </c>
      <c r="V326" s="4" t="s">
        <v>17</v>
      </c>
      <c r="W326" s="4">
        <v>0.55150503367542003</v>
      </c>
      <c r="X326" s="14" t="s">
        <v>8269</v>
      </c>
      <c r="Y326" s="14" t="s">
        <v>8269</v>
      </c>
      <c r="Z326" s="14" t="s">
        <v>8269</v>
      </c>
      <c r="AA326" s="14" t="s">
        <v>8269</v>
      </c>
      <c r="AB326" s="14">
        <v>0.70710678118654735</v>
      </c>
      <c r="AC326" s="14">
        <v>-0.70710678118654691</v>
      </c>
      <c r="AD326" s="8" t="s">
        <v>17</v>
      </c>
      <c r="AE326" s="8" t="s">
        <v>17</v>
      </c>
      <c r="AF326" s="13" t="s">
        <v>17</v>
      </c>
      <c r="AG326" s="8">
        <v>5.06719029242114E-2</v>
      </c>
      <c r="AH326" s="8">
        <v>0.21468885186310599</v>
      </c>
      <c r="AI326" s="4">
        <v>1</v>
      </c>
      <c r="AJ326" s="4" t="str">
        <f t="shared" si="35"/>
        <v>-</v>
      </c>
      <c r="AK326" s="4" t="str">
        <f t="shared" si="36"/>
        <v>-</v>
      </c>
      <c r="AL326" s="4" t="b">
        <v>1</v>
      </c>
      <c r="AM326" s="4" t="b">
        <v>1</v>
      </c>
      <c r="AN326" s="4" t="b">
        <v>1</v>
      </c>
      <c r="AO326" s="4" t="b">
        <v>1</v>
      </c>
      <c r="AP326" s="4" t="b">
        <v>0</v>
      </c>
      <c r="AQ326" s="15" t="b">
        <v>0</v>
      </c>
      <c r="AR326" s="16" t="b">
        <f t="shared" si="31"/>
        <v>0</v>
      </c>
      <c r="AS326" s="17" t="b">
        <f t="shared" si="32"/>
        <v>1</v>
      </c>
      <c r="AT326" s="16" t="b">
        <f t="shared" si="33"/>
        <v>0</v>
      </c>
      <c r="AU326" s="20" t="b">
        <f t="shared" si="34"/>
        <v>1</v>
      </c>
    </row>
    <row r="327" spans="1:47" ht="25" customHeight="1" x14ac:dyDescent="0.2">
      <c r="A327" s="4" t="s">
        <v>2364</v>
      </c>
      <c r="B327" s="4" t="s">
        <v>2364</v>
      </c>
      <c r="C327" s="10" t="s">
        <v>2365</v>
      </c>
      <c r="D327" s="4">
        <v>3</v>
      </c>
      <c r="E327" s="4">
        <v>2</v>
      </c>
      <c r="F327" s="4">
        <v>2</v>
      </c>
      <c r="G327" s="4">
        <v>1</v>
      </c>
      <c r="H327" s="4">
        <v>3</v>
      </c>
      <c r="I327" s="4">
        <v>2</v>
      </c>
      <c r="J327" s="4">
        <v>2</v>
      </c>
      <c r="K327" s="4" t="s">
        <v>2368</v>
      </c>
      <c r="L327" s="4" t="s">
        <v>2366</v>
      </c>
      <c r="M327" s="10" t="s">
        <v>2367</v>
      </c>
      <c r="N327" s="14" t="s">
        <v>17</v>
      </c>
      <c r="O327" s="14" t="s">
        <v>17</v>
      </c>
      <c r="P327" s="14" t="s">
        <v>17</v>
      </c>
      <c r="Q327" s="14">
        <v>-3.5719111319727399</v>
      </c>
      <c r="R327" s="14" t="s">
        <v>17</v>
      </c>
      <c r="S327" s="14">
        <v>-2.7115160663903302</v>
      </c>
      <c r="T327" s="14" t="s">
        <v>17</v>
      </c>
      <c r="U327" s="14">
        <v>-3.1417135991815401</v>
      </c>
      <c r="V327" s="4" t="s">
        <v>17</v>
      </c>
      <c r="W327" s="4">
        <v>0.60839118537276604</v>
      </c>
      <c r="X327" s="14" t="s">
        <v>8269</v>
      </c>
      <c r="Y327" s="14" t="s">
        <v>8269</v>
      </c>
      <c r="Z327" s="14" t="s">
        <v>8269</v>
      </c>
      <c r="AA327" s="14">
        <v>-0.70710678118654546</v>
      </c>
      <c r="AB327" s="14" t="s">
        <v>8269</v>
      </c>
      <c r="AC327" s="14">
        <v>0.7071067811865448</v>
      </c>
      <c r="AD327" s="8" t="s">
        <v>17</v>
      </c>
      <c r="AE327" s="8" t="s">
        <v>17</v>
      </c>
      <c r="AF327" s="13" t="s">
        <v>17</v>
      </c>
      <c r="AG327" s="8">
        <v>5.06719029242114E-2</v>
      </c>
      <c r="AH327" s="8">
        <v>0.21468885186310599</v>
      </c>
      <c r="AI327" s="4">
        <v>1</v>
      </c>
      <c r="AJ327" s="4" t="str">
        <f t="shared" si="35"/>
        <v>-</v>
      </c>
      <c r="AK327" s="4" t="str">
        <f t="shared" si="36"/>
        <v>-</v>
      </c>
      <c r="AL327" s="4" t="b">
        <v>1</v>
      </c>
      <c r="AM327" s="4" t="b">
        <v>1</v>
      </c>
      <c r="AN327" s="4" t="b">
        <v>1</v>
      </c>
      <c r="AO327" s="4" t="b">
        <v>0</v>
      </c>
      <c r="AP327" s="4" t="b">
        <v>1</v>
      </c>
      <c r="AQ327" s="15" t="b">
        <v>0</v>
      </c>
      <c r="AR327" s="16" t="b">
        <f t="shared" si="31"/>
        <v>0</v>
      </c>
      <c r="AS327" s="17" t="b">
        <f t="shared" si="32"/>
        <v>1</v>
      </c>
      <c r="AT327" s="16" t="b">
        <f t="shared" si="33"/>
        <v>0</v>
      </c>
      <c r="AU327" s="20" t="b">
        <f t="shared" si="34"/>
        <v>1</v>
      </c>
    </row>
    <row r="328" spans="1:47" ht="25" customHeight="1" x14ac:dyDescent="0.2">
      <c r="A328" s="4" t="s">
        <v>1594</v>
      </c>
      <c r="B328" s="4" t="s">
        <v>1594</v>
      </c>
      <c r="C328" s="10" t="s">
        <v>1595</v>
      </c>
      <c r="D328" s="4">
        <v>5</v>
      </c>
      <c r="E328" s="4">
        <v>5</v>
      </c>
      <c r="F328" s="4">
        <v>5</v>
      </c>
      <c r="G328" s="4">
        <v>1</v>
      </c>
      <c r="H328" s="4">
        <v>5</v>
      </c>
      <c r="I328" s="4">
        <v>5</v>
      </c>
      <c r="J328" s="4">
        <v>5</v>
      </c>
      <c r="K328" s="4" t="s">
        <v>1562</v>
      </c>
      <c r="L328" s="4" t="s">
        <v>1596</v>
      </c>
      <c r="M328" s="10" t="s">
        <v>1597</v>
      </c>
      <c r="N328" s="14" t="s">
        <v>17</v>
      </c>
      <c r="O328" s="14" t="s">
        <v>17</v>
      </c>
      <c r="P328" s="14" t="s">
        <v>17</v>
      </c>
      <c r="Q328" s="14" t="s">
        <v>17</v>
      </c>
      <c r="R328" s="14">
        <v>-1.22459636059923</v>
      </c>
      <c r="S328" s="14">
        <v>-0.32499053226547397</v>
      </c>
      <c r="T328" s="14" t="s">
        <v>17</v>
      </c>
      <c r="U328" s="14">
        <v>-0.77479344643235104</v>
      </c>
      <c r="V328" s="4" t="s">
        <v>17</v>
      </c>
      <c r="W328" s="4">
        <v>0.63611738160973896</v>
      </c>
      <c r="X328" s="14" t="s">
        <v>8269</v>
      </c>
      <c r="Y328" s="14" t="s">
        <v>8269</v>
      </c>
      <c r="Z328" s="14" t="s">
        <v>8269</v>
      </c>
      <c r="AA328" s="14" t="s">
        <v>8269</v>
      </c>
      <c r="AB328" s="14">
        <v>-0.70710678118654746</v>
      </c>
      <c r="AC328" s="14">
        <v>0.70710678118654757</v>
      </c>
      <c r="AD328" s="8" t="s">
        <v>17</v>
      </c>
      <c r="AE328" s="8" t="s">
        <v>17</v>
      </c>
      <c r="AF328" s="13" t="s">
        <v>17</v>
      </c>
      <c r="AG328" s="8">
        <v>5.06719029242114E-2</v>
      </c>
      <c r="AH328" s="8">
        <v>0.21468885186310599</v>
      </c>
      <c r="AI328" s="4">
        <v>1</v>
      </c>
      <c r="AJ328" s="4" t="str">
        <f t="shared" si="35"/>
        <v>-</v>
      </c>
      <c r="AK328" s="4" t="str">
        <f t="shared" si="36"/>
        <v>-</v>
      </c>
      <c r="AL328" s="4" t="b">
        <v>1</v>
      </c>
      <c r="AM328" s="4" t="b">
        <v>1</v>
      </c>
      <c r="AN328" s="4" t="b">
        <v>1</v>
      </c>
      <c r="AO328" s="4" t="b">
        <v>1</v>
      </c>
      <c r="AP328" s="4" t="b">
        <v>0</v>
      </c>
      <c r="AQ328" s="15" t="b">
        <v>0</v>
      </c>
      <c r="AR328" s="16" t="b">
        <f t="shared" si="31"/>
        <v>0</v>
      </c>
      <c r="AS328" s="17" t="b">
        <f t="shared" si="32"/>
        <v>1</v>
      </c>
      <c r="AT328" s="16" t="b">
        <f t="shared" si="33"/>
        <v>0</v>
      </c>
      <c r="AU328" s="20" t="b">
        <f t="shared" si="34"/>
        <v>1</v>
      </c>
    </row>
    <row r="329" spans="1:47" ht="25" customHeight="1" x14ac:dyDescent="0.2">
      <c r="A329" s="4" t="s">
        <v>2132</v>
      </c>
      <c r="B329" s="4" t="s">
        <v>2132</v>
      </c>
      <c r="C329" s="10" t="s">
        <v>2133</v>
      </c>
      <c r="D329" s="4">
        <v>2</v>
      </c>
      <c r="E329" s="4">
        <v>2</v>
      </c>
      <c r="F329" s="4">
        <v>2</v>
      </c>
      <c r="G329" s="4">
        <v>1</v>
      </c>
      <c r="H329" s="4">
        <v>2</v>
      </c>
      <c r="I329" s="4">
        <v>2</v>
      </c>
      <c r="J329" s="4">
        <v>2</v>
      </c>
      <c r="K329" s="4" t="s">
        <v>2111</v>
      </c>
      <c r="L329" s="4" t="s">
        <v>2134</v>
      </c>
      <c r="M329" s="10" t="s">
        <v>2135</v>
      </c>
      <c r="N329" s="14" t="s">
        <v>17</v>
      </c>
      <c r="O329" s="14" t="s">
        <v>17</v>
      </c>
      <c r="P329" s="14" t="s">
        <v>17</v>
      </c>
      <c r="Q329" s="14" t="s">
        <v>17</v>
      </c>
      <c r="R329" s="14">
        <v>-1.8570434906087301</v>
      </c>
      <c r="S329" s="14">
        <v>-2.93482518882379</v>
      </c>
      <c r="T329" s="14" t="s">
        <v>17</v>
      </c>
      <c r="U329" s="14">
        <v>-2.39593433971626</v>
      </c>
      <c r="V329" s="4" t="s">
        <v>17</v>
      </c>
      <c r="W329" s="4">
        <v>0.76210674744662099</v>
      </c>
      <c r="X329" s="14" t="s">
        <v>8269</v>
      </c>
      <c r="Y329" s="14" t="s">
        <v>8269</v>
      </c>
      <c r="Z329" s="14" t="s">
        <v>8269</v>
      </c>
      <c r="AA329" s="14" t="s">
        <v>8269</v>
      </c>
      <c r="AB329" s="14">
        <v>0.70710678118654835</v>
      </c>
      <c r="AC329" s="14">
        <v>-0.70710678118654835</v>
      </c>
      <c r="AD329" s="8" t="s">
        <v>17</v>
      </c>
      <c r="AE329" s="8" t="s">
        <v>17</v>
      </c>
      <c r="AF329" s="13" t="s">
        <v>17</v>
      </c>
      <c r="AG329" s="8">
        <v>5.06719029242114E-2</v>
      </c>
      <c r="AH329" s="8">
        <v>0.21468885186310599</v>
      </c>
      <c r="AI329" s="4">
        <v>1</v>
      </c>
      <c r="AJ329" s="4" t="str">
        <f t="shared" si="35"/>
        <v>-</v>
      </c>
      <c r="AK329" s="4" t="str">
        <f t="shared" si="36"/>
        <v>-</v>
      </c>
      <c r="AL329" s="4" t="b">
        <v>1</v>
      </c>
      <c r="AM329" s="4" t="b">
        <v>1</v>
      </c>
      <c r="AN329" s="4" t="b">
        <v>1</v>
      </c>
      <c r="AO329" s="4" t="b">
        <v>1</v>
      </c>
      <c r="AP329" s="4" t="b">
        <v>0</v>
      </c>
      <c r="AQ329" s="15" t="b">
        <v>0</v>
      </c>
      <c r="AR329" s="16" t="b">
        <f t="shared" si="31"/>
        <v>0</v>
      </c>
      <c r="AS329" s="17" t="b">
        <f t="shared" si="32"/>
        <v>1</v>
      </c>
      <c r="AT329" s="16" t="b">
        <f t="shared" si="33"/>
        <v>0</v>
      </c>
      <c r="AU329" s="20" t="b">
        <f t="shared" si="34"/>
        <v>1</v>
      </c>
    </row>
    <row r="330" spans="1:47" ht="25" customHeight="1" x14ac:dyDescent="0.2">
      <c r="A330" s="4" t="s">
        <v>4569</v>
      </c>
      <c r="B330" s="4" t="s">
        <v>4570</v>
      </c>
      <c r="C330" s="10" t="s">
        <v>4572</v>
      </c>
      <c r="D330" s="4" t="s">
        <v>4571</v>
      </c>
      <c r="E330" s="4" t="s">
        <v>407</v>
      </c>
      <c r="F330" s="4" t="s">
        <v>407</v>
      </c>
      <c r="G330" s="4">
        <v>2</v>
      </c>
      <c r="H330" s="4">
        <v>10</v>
      </c>
      <c r="I330" s="4">
        <v>3</v>
      </c>
      <c r="J330" s="4">
        <v>3</v>
      </c>
      <c r="K330" s="4" t="s">
        <v>4565</v>
      </c>
      <c r="L330" s="4" t="s">
        <v>4573</v>
      </c>
      <c r="M330" s="10" t="s">
        <v>4574</v>
      </c>
      <c r="N330" s="14" t="s">
        <v>17</v>
      </c>
      <c r="O330" s="14" t="s">
        <v>17</v>
      </c>
      <c r="P330" s="14" t="s">
        <v>17</v>
      </c>
      <c r="Q330" s="14">
        <v>-0.88586233028119599</v>
      </c>
      <c r="R330" s="14">
        <v>-2.28161576352587</v>
      </c>
      <c r="S330" s="14" t="s">
        <v>17</v>
      </c>
      <c r="T330" s="14" t="s">
        <v>17</v>
      </c>
      <c r="U330" s="14">
        <v>-1.58373904690353</v>
      </c>
      <c r="V330" s="4" t="s">
        <v>17</v>
      </c>
      <c r="W330" s="4">
        <v>0.98694671751171703</v>
      </c>
      <c r="X330" s="14" t="s">
        <v>8269</v>
      </c>
      <c r="Y330" s="14" t="s">
        <v>8269</v>
      </c>
      <c r="Z330" s="14" t="s">
        <v>8269</v>
      </c>
      <c r="AA330" s="14">
        <v>0.70710678118654768</v>
      </c>
      <c r="AB330" s="14">
        <v>-0.70710678118654757</v>
      </c>
      <c r="AC330" s="14" t="s">
        <v>8269</v>
      </c>
      <c r="AD330" s="8" t="s">
        <v>17</v>
      </c>
      <c r="AE330" s="8" t="s">
        <v>17</v>
      </c>
      <c r="AF330" s="13" t="s">
        <v>17</v>
      </c>
      <c r="AG330" s="8">
        <v>5.06719029242114E-2</v>
      </c>
      <c r="AH330" s="8">
        <v>0.21468885186310599</v>
      </c>
      <c r="AI330" s="4">
        <v>1</v>
      </c>
      <c r="AJ330" s="4" t="str">
        <f t="shared" si="35"/>
        <v>-</v>
      </c>
      <c r="AK330" s="4" t="str">
        <f t="shared" si="36"/>
        <v>-</v>
      </c>
      <c r="AL330" s="4" t="b">
        <v>1</v>
      </c>
      <c r="AM330" s="4" t="b">
        <v>1</v>
      </c>
      <c r="AN330" s="4" t="b">
        <v>1</v>
      </c>
      <c r="AO330" s="4" t="b">
        <v>0</v>
      </c>
      <c r="AP330" s="4" t="b">
        <v>0</v>
      </c>
      <c r="AQ330" s="15" t="b">
        <v>1</v>
      </c>
      <c r="AR330" s="16" t="b">
        <f t="shared" si="31"/>
        <v>0</v>
      </c>
      <c r="AS330" s="17" t="b">
        <f t="shared" si="32"/>
        <v>1</v>
      </c>
      <c r="AT330" s="16" t="b">
        <f t="shared" si="33"/>
        <v>0</v>
      </c>
      <c r="AU330" s="20" t="b">
        <f t="shared" si="34"/>
        <v>1</v>
      </c>
    </row>
    <row r="331" spans="1:47" ht="25" customHeight="1" x14ac:dyDescent="0.2">
      <c r="A331" s="4" t="s">
        <v>4983</v>
      </c>
      <c r="B331" s="4" t="s">
        <v>4983</v>
      </c>
      <c r="C331" s="10" t="s">
        <v>4984</v>
      </c>
      <c r="D331" s="4">
        <v>4</v>
      </c>
      <c r="E331" s="4">
        <v>4</v>
      </c>
      <c r="F331" s="4">
        <v>4</v>
      </c>
      <c r="G331" s="4">
        <v>1</v>
      </c>
      <c r="H331" s="4">
        <v>4</v>
      </c>
      <c r="I331" s="4">
        <v>4</v>
      </c>
      <c r="J331" s="4">
        <v>4</v>
      </c>
      <c r="K331" s="4" t="s">
        <v>4983</v>
      </c>
      <c r="L331" s="4" t="s">
        <v>4985</v>
      </c>
      <c r="M331" s="10" t="s">
        <v>4986</v>
      </c>
      <c r="N331" s="14" t="s">
        <v>17</v>
      </c>
      <c r="O331" s="14" t="s">
        <v>17</v>
      </c>
      <c r="P331" s="14" t="s">
        <v>17</v>
      </c>
      <c r="Q331" s="14">
        <v>-3.0177985959128399</v>
      </c>
      <c r="R331" s="14" t="s">
        <v>17</v>
      </c>
      <c r="S331" s="14">
        <v>-1.5696006860173599</v>
      </c>
      <c r="T331" s="14" t="s">
        <v>17</v>
      </c>
      <c r="U331" s="14">
        <v>-2.2936996409650998</v>
      </c>
      <c r="V331" s="4" t="s">
        <v>17</v>
      </c>
      <c r="W331" s="4">
        <v>1.0240305625872801</v>
      </c>
      <c r="X331" s="14" t="s">
        <v>8269</v>
      </c>
      <c r="Y331" s="14" t="s">
        <v>8269</v>
      </c>
      <c r="Z331" s="14" t="s">
        <v>8269</v>
      </c>
      <c r="AA331" s="14">
        <v>-0.70710678118654724</v>
      </c>
      <c r="AB331" s="14" t="s">
        <v>8269</v>
      </c>
      <c r="AC331" s="14">
        <v>0.70710678118654702</v>
      </c>
      <c r="AD331" s="8" t="s">
        <v>17</v>
      </c>
      <c r="AE331" s="8" t="s">
        <v>17</v>
      </c>
      <c r="AF331" s="13" t="s">
        <v>17</v>
      </c>
      <c r="AG331" s="8">
        <v>5.06719029242114E-2</v>
      </c>
      <c r="AH331" s="8">
        <v>0.21468885186310599</v>
      </c>
      <c r="AI331" s="4">
        <v>1</v>
      </c>
      <c r="AJ331" s="4" t="str">
        <f t="shared" si="35"/>
        <v>-</v>
      </c>
      <c r="AK331" s="4" t="str">
        <f t="shared" si="36"/>
        <v>-</v>
      </c>
      <c r="AL331" s="4" t="b">
        <v>1</v>
      </c>
      <c r="AM331" s="4" t="b">
        <v>1</v>
      </c>
      <c r="AN331" s="4" t="b">
        <v>1</v>
      </c>
      <c r="AO331" s="4" t="b">
        <v>0</v>
      </c>
      <c r="AP331" s="4" t="b">
        <v>1</v>
      </c>
      <c r="AQ331" s="15" t="b">
        <v>0</v>
      </c>
      <c r="AR331" s="16" t="b">
        <f t="shared" si="31"/>
        <v>0</v>
      </c>
      <c r="AS331" s="17" t="b">
        <f t="shared" si="32"/>
        <v>1</v>
      </c>
      <c r="AT331" s="16" t="b">
        <f t="shared" si="33"/>
        <v>0</v>
      </c>
      <c r="AU331" s="20" t="b">
        <f t="shared" si="34"/>
        <v>1</v>
      </c>
    </row>
    <row r="332" spans="1:47" ht="25" customHeight="1" x14ac:dyDescent="0.2">
      <c r="A332" s="4" t="s">
        <v>4121</v>
      </c>
      <c r="B332" s="4" t="s">
        <v>4121</v>
      </c>
      <c r="C332" s="10" t="s">
        <v>4122</v>
      </c>
      <c r="D332" s="4">
        <v>2</v>
      </c>
      <c r="E332" s="4">
        <v>2</v>
      </c>
      <c r="F332" s="4">
        <v>2</v>
      </c>
      <c r="G332" s="4">
        <v>1</v>
      </c>
      <c r="H332" s="4">
        <v>2</v>
      </c>
      <c r="I332" s="4">
        <v>2</v>
      </c>
      <c r="J332" s="4">
        <v>2</v>
      </c>
      <c r="K332" s="4" t="s">
        <v>4125</v>
      </c>
      <c r="L332" s="4" t="s">
        <v>4123</v>
      </c>
      <c r="M332" s="10" t="s">
        <v>4124</v>
      </c>
      <c r="N332" s="14" t="s">
        <v>17</v>
      </c>
      <c r="O332" s="14" t="s">
        <v>17</v>
      </c>
      <c r="P332" s="14" t="s">
        <v>17</v>
      </c>
      <c r="Q332" s="14" t="s">
        <v>17</v>
      </c>
      <c r="R332" s="14">
        <v>-2.9232704883205298</v>
      </c>
      <c r="S332" s="14">
        <v>-1.46880261239862</v>
      </c>
      <c r="T332" s="14" t="s">
        <v>17</v>
      </c>
      <c r="U332" s="14">
        <v>-2.1960365503595698</v>
      </c>
      <c r="V332" s="4" t="s">
        <v>17</v>
      </c>
      <c r="W332" s="4">
        <v>1.02846409808238</v>
      </c>
      <c r="X332" s="14" t="s">
        <v>8269</v>
      </c>
      <c r="Y332" s="14" t="s">
        <v>8269</v>
      </c>
      <c r="Z332" s="14" t="s">
        <v>8269</v>
      </c>
      <c r="AA332" s="14" t="s">
        <v>8269</v>
      </c>
      <c r="AB332" s="14">
        <v>-0.70710678118654779</v>
      </c>
      <c r="AC332" s="14">
        <v>0.70710678118654813</v>
      </c>
      <c r="AD332" s="8" t="s">
        <v>17</v>
      </c>
      <c r="AE332" s="8" t="s">
        <v>17</v>
      </c>
      <c r="AF332" s="13" t="s">
        <v>17</v>
      </c>
      <c r="AG332" s="8">
        <v>5.06719029242114E-2</v>
      </c>
      <c r="AH332" s="8">
        <v>0.21468885186310599</v>
      </c>
      <c r="AI332" s="4">
        <v>1</v>
      </c>
      <c r="AJ332" s="4" t="str">
        <f t="shared" si="35"/>
        <v>-</v>
      </c>
      <c r="AK332" s="4" t="str">
        <f t="shared" si="36"/>
        <v>-</v>
      </c>
      <c r="AL332" s="4" t="b">
        <v>1</v>
      </c>
      <c r="AM332" s="4" t="b">
        <v>1</v>
      </c>
      <c r="AN332" s="4" t="b">
        <v>1</v>
      </c>
      <c r="AO332" s="4" t="b">
        <v>1</v>
      </c>
      <c r="AP332" s="4" t="b">
        <v>0</v>
      </c>
      <c r="AQ332" s="15" t="b">
        <v>0</v>
      </c>
      <c r="AR332" s="16" t="b">
        <f t="shared" si="31"/>
        <v>0</v>
      </c>
      <c r="AS332" s="17" t="b">
        <f t="shared" si="32"/>
        <v>1</v>
      </c>
      <c r="AT332" s="16" t="b">
        <f t="shared" si="33"/>
        <v>0</v>
      </c>
      <c r="AU332" s="20" t="b">
        <f t="shared" si="34"/>
        <v>1</v>
      </c>
    </row>
    <row r="333" spans="1:47" ht="25" customHeight="1" x14ac:dyDescent="0.2">
      <c r="A333" s="4" t="s">
        <v>4882</v>
      </c>
      <c r="B333" s="4" t="s">
        <v>4882</v>
      </c>
      <c r="C333" s="10" t="s">
        <v>4883</v>
      </c>
      <c r="D333" s="4">
        <v>3</v>
      </c>
      <c r="E333" s="4">
        <v>3</v>
      </c>
      <c r="F333" s="4">
        <v>3</v>
      </c>
      <c r="G333" s="4">
        <v>1</v>
      </c>
      <c r="H333" s="4">
        <v>3</v>
      </c>
      <c r="I333" s="4">
        <v>3</v>
      </c>
      <c r="J333" s="4">
        <v>3</v>
      </c>
      <c r="K333" s="4" t="s">
        <v>4878</v>
      </c>
      <c r="L333" s="4" t="s">
        <v>4884</v>
      </c>
      <c r="M333" s="10" t="s">
        <v>4885</v>
      </c>
      <c r="N333" s="14" t="s">
        <v>17</v>
      </c>
      <c r="O333" s="14" t="s">
        <v>17</v>
      </c>
      <c r="P333" s="14" t="s">
        <v>17</v>
      </c>
      <c r="Q333" s="14" t="s">
        <v>17</v>
      </c>
      <c r="R333" s="14">
        <v>-3.0326581242805402</v>
      </c>
      <c r="S333" s="14">
        <v>-1.5303674247724901</v>
      </c>
      <c r="T333" s="14" t="s">
        <v>17</v>
      </c>
      <c r="U333" s="14">
        <v>-2.2815127745265098</v>
      </c>
      <c r="V333" s="4" t="s">
        <v>17</v>
      </c>
      <c r="W333" s="4">
        <v>1.0622799409356301</v>
      </c>
      <c r="X333" s="14" t="s">
        <v>8269</v>
      </c>
      <c r="Y333" s="14" t="s">
        <v>8269</v>
      </c>
      <c r="Z333" s="14" t="s">
        <v>8269</v>
      </c>
      <c r="AA333" s="14" t="s">
        <v>8269</v>
      </c>
      <c r="AB333" s="14">
        <v>-0.70710678118654757</v>
      </c>
      <c r="AC333" s="14">
        <v>0.70710678118654757</v>
      </c>
      <c r="AD333" s="8" t="s">
        <v>17</v>
      </c>
      <c r="AE333" s="8" t="s">
        <v>17</v>
      </c>
      <c r="AF333" s="13" t="s">
        <v>17</v>
      </c>
      <c r="AG333" s="8">
        <v>5.06719029242114E-2</v>
      </c>
      <c r="AH333" s="8">
        <v>0.21468885186310599</v>
      </c>
      <c r="AI333" s="4">
        <v>1</v>
      </c>
      <c r="AJ333" s="4" t="str">
        <f t="shared" si="35"/>
        <v>-</v>
      </c>
      <c r="AK333" s="4" t="str">
        <f t="shared" si="36"/>
        <v>-</v>
      </c>
      <c r="AL333" s="4" t="b">
        <v>1</v>
      </c>
      <c r="AM333" s="4" t="b">
        <v>1</v>
      </c>
      <c r="AN333" s="4" t="b">
        <v>1</v>
      </c>
      <c r="AO333" s="4" t="b">
        <v>1</v>
      </c>
      <c r="AP333" s="4" t="b">
        <v>0</v>
      </c>
      <c r="AQ333" s="15" t="b">
        <v>0</v>
      </c>
      <c r="AR333" s="16" t="b">
        <f t="shared" si="31"/>
        <v>0</v>
      </c>
      <c r="AS333" s="17" t="b">
        <f t="shared" si="32"/>
        <v>1</v>
      </c>
      <c r="AT333" s="16" t="b">
        <f t="shared" si="33"/>
        <v>0</v>
      </c>
      <c r="AU333" s="20" t="b">
        <f t="shared" si="34"/>
        <v>1</v>
      </c>
    </row>
    <row r="334" spans="1:47" ht="25" customHeight="1" x14ac:dyDescent="0.2">
      <c r="A334" s="4" t="s">
        <v>4021</v>
      </c>
      <c r="B334" s="4" t="s">
        <v>4021</v>
      </c>
      <c r="C334" s="10" t="s">
        <v>4022</v>
      </c>
      <c r="D334" s="4">
        <v>3</v>
      </c>
      <c r="E334" s="4">
        <v>3</v>
      </c>
      <c r="F334" s="4">
        <v>3</v>
      </c>
      <c r="G334" s="4">
        <v>1</v>
      </c>
      <c r="H334" s="4">
        <v>3</v>
      </c>
      <c r="I334" s="4">
        <v>3</v>
      </c>
      <c r="J334" s="4">
        <v>3</v>
      </c>
      <c r="K334" s="4" t="s">
        <v>4003</v>
      </c>
      <c r="L334" s="4" t="s">
        <v>4023</v>
      </c>
      <c r="M334" s="10" t="s">
        <v>4024</v>
      </c>
      <c r="N334" s="14" t="s">
        <v>17</v>
      </c>
      <c r="O334" s="14" t="s">
        <v>17</v>
      </c>
      <c r="P334" s="14" t="s">
        <v>17</v>
      </c>
      <c r="Q334" s="14" t="s">
        <v>17</v>
      </c>
      <c r="R334" s="14">
        <v>-1.2458629403352199</v>
      </c>
      <c r="S334" s="14">
        <v>0.25785663834591999</v>
      </c>
      <c r="T334" s="14" t="s">
        <v>17</v>
      </c>
      <c r="U334" s="14">
        <v>-0.49400315099464898</v>
      </c>
      <c r="V334" s="4" t="s">
        <v>17</v>
      </c>
      <c r="W334" s="4">
        <v>1.06329031108841</v>
      </c>
      <c r="X334" s="14" t="s">
        <v>8269</v>
      </c>
      <c r="Y334" s="14" t="s">
        <v>8269</v>
      </c>
      <c r="Z334" s="14" t="s">
        <v>8269</v>
      </c>
      <c r="AA334" s="14" t="s">
        <v>8269</v>
      </c>
      <c r="AB334" s="14">
        <v>-0.70710678118654757</v>
      </c>
      <c r="AC334" s="14">
        <v>0.70710678118654757</v>
      </c>
      <c r="AD334" s="8" t="s">
        <v>17</v>
      </c>
      <c r="AE334" s="8" t="s">
        <v>17</v>
      </c>
      <c r="AF334" s="13" t="s">
        <v>17</v>
      </c>
      <c r="AG334" s="8">
        <v>5.06719029242114E-2</v>
      </c>
      <c r="AH334" s="8">
        <v>0.21468885186310599</v>
      </c>
      <c r="AI334" s="4">
        <v>1</v>
      </c>
      <c r="AJ334" s="4" t="str">
        <f t="shared" si="35"/>
        <v>-</v>
      </c>
      <c r="AK334" s="4" t="str">
        <f t="shared" si="36"/>
        <v>-</v>
      </c>
      <c r="AL334" s="4" t="b">
        <v>1</v>
      </c>
      <c r="AM334" s="4" t="b">
        <v>1</v>
      </c>
      <c r="AN334" s="4" t="b">
        <v>1</v>
      </c>
      <c r="AO334" s="4" t="b">
        <v>1</v>
      </c>
      <c r="AP334" s="4" t="b">
        <v>0</v>
      </c>
      <c r="AQ334" s="15" t="b">
        <v>0</v>
      </c>
      <c r="AR334" s="16" t="b">
        <f t="shared" si="31"/>
        <v>0</v>
      </c>
      <c r="AS334" s="17" t="b">
        <f t="shared" si="32"/>
        <v>1</v>
      </c>
      <c r="AT334" s="16" t="b">
        <f t="shared" si="33"/>
        <v>0</v>
      </c>
      <c r="AU334" s="20" t="b">
        <f t="shared" si="34"/>
        <v>1</v>
      </c>
    </row>
    <row r="335" spans="1:47" ht="25" customHeight="1" x14ac:dyDescent="0.2">
      <c r="A335" s="4" t="s">
        <v>3244</v>
      </c>
      <c r="B335" s="4" t="s">
        <v>3245</v>
      </c>
      <c r="C335" s="10" t="s">
        <v>3246</v>
      </c>
      <c r="D335" s="4" t="s">
        <v>549</v>
      </c>
      <c r="E335" s="4" t="s">
        <v>549</v>
      </c>
      <c r="F335" s="4" t="s">
        <v>549</v>
      </c>
      <c r="G335" s="4">
        <v>2</v>
      </c>
      <c r="H335" s="4">
        <v>6</v>
      </c>
      <c r="I335" s="4">
        <v>6</v>
      </c>
      <c r="J335" s="4">
        <v>6</v>
      </c>
      <c r="K335" s="4" t="s">
        <v>3202</v>
      </c>
      <c r="L335" s="4" t="s">
        <v>3247</v>
      </c>
      <c r="M335" s="10" t="s">
        <v>3248</v>
      </c>
      <c r="N335" s="14" t="s">
        <v>17</v>
      </c>
      <c r="O335" s="14" t="s">
        <v>17</v>
      </c>
      <c r="P335" s="14" t="s">
        <v>17</v>
      </c>
      <c r="Q335" s="14" t="s">
        <v>17</v>
      </c>
      <c r="R335" s="14">
        <v>1.33009640357588</v>
      </c>
      <c r="S335" s="14">
        <v>-1.11604274008269</v>
      </c>
      <c r="T335" s="14" t="s">
        <v>17</v>
      </c>
      <c r="U335" s="14">
        <v>0.107026831746595</v>
      </c>
      <c r="V335" s="4" t="s">
        <v>17</v>
      </c>
      <c r="W335" s="4">
        <v>1.7296815762068201</v>
      </c>
      <c r="X335" s="14" t="s">
        <v>8269</v>
      </c>
      <c r="Y335" s="14" t="s">
        <v>8269</v>
      </c>
      <c r="Z335" s="14" t="s">
        <v>8269</v>
      </c>
      <c r="AA335" s="14" t="s">
        <v>8269</v>
      </c>
      <c r="AB335" s="14">
        <v>0.70710678118654757</v>
      </c>
      <c r="AC335" s="14">
        <v>-0.70710678118654757</v>
      </c>
      <c r="AD335" s="8" t="s">
        <v>17</v>
      </c>
      <c r="AE335" s="8" t="s">
        <v>17</v>
      </c>
      <c r="AF335" s="13" t="s">
        <v>17</v>
      </c>
      <c r="AG335" s="8">
        <v>5.06719029242114E-2</v>
      </c>
      <c r="AH335" s="8">
        <v>0.21468885186310599</v>
      </c>
      <c r="AI335" s="4">
        <v>1</v>
      </c>
      <c r="AJ335" s="4" t="str">
        <f t="shared" si="35"/>
        <v>-</v>
      </c>
      <c r="AK335" s="4" t="str">
        <f t="shared" si="36"/>
        <v>-</v>
      </c>
      <c r="AL335" s="4" t="b">
        <v>1</v>
      </c>
      <c r="AM335" s="4" t="b">
        <v>1</v>
      </c>
      <c r="AN335" s="4" t="b">
        <v>1</v>
      </c>
      <c r="AO335" s="4" t="b">
        <v>1</v>
      </c>
      <c r="AP335" s="4" t="b">
        <v>0</v>
      </c>
      <c r="AQ335" s="15" t="b">
        <v>0</v>
      </c>
      <c r="AR335" s="16" t="b">
        <f t="shared" si="31"/>
        <v>0</v>
      </c>
      <c r="AS335" s="17" t="b">
        <f t="shared" si="32"/>
        <v>1</v>
      </c>
      <c r="AT335" s="16" t="b">
        <f t="shared" si="33"/>
        <v>0</v>
      </c>
      <c r="AU335" s="20" t="b">
        <f t="shared" si="34"/>
        <v>1</v>
      </c>
    </row>
    <row r="336" spans="1:47" ht="25" customHeight="1" x14ac:dyDescent="0.2">
      <c r="A336" s="4" t="s">
        <v>4203</v>
      </c>
      <c r="B336" s="4" t="s">
        <v>4203</v>
      </c>
      <c r="C336" s="10" t="s">
        <v>4204</v>
      </c>
      <c r="D336" s="4">
        <v>12</v>
      </c>
      <c r="E336" s="4">
        <v>12</v>
      </c>
      <c r="F336" s="4">
        <v>12</v>
      </c>
      <c r="G336" s="4">
        <v>1</v>
      </c>
      <c r="H336" s="4">
        <v>12</v>
      </c>
      <c r="I336" s="4">
        <v>12</v>
      </c>
      <c r="J336" s="4">
        <v>12</v>
      </c>
      <c r="K336" s="4" t="s">
        <v>4195</v>
      </c>
      <c r="L336" s="4" t="s">
        <v>4205</v>
      </c>
      <c r="M336" s="10" t="s">
        <v>4206</v>
      </c>
      <c r="N336" s="14" t="s">
        <v>17</v>
      </c>
      <c r="O336" s="14" t="s">
        <v>17</v>
      </c>
      <c r="P336" s="14" t="s">
        <v>17</v>
      </c>
      <c r="Q336" s="14" t="s">
        <v>17</v>
      </c>
      <c r="R336" s="14">
        <v>-2.6735865873113598</v>
      </c>
      <c r="S336" s="14">
        <v>1.82109456503213</v>
      </c>
      <c r="T336" s="14" t="s">
        <v>17</v>
      </c>
      <c r="U336" s="14">
        <v>-0.42624601113961402</v>
      </c>
      <c r="V336" s="4" t="s">
        <v>17</v>
      </c>
      <c r="W336" s="4">
        <v>3.1782195220934502</v>
      </c>
      <c r="X336" s="14" t="s">
        <v>8269</v>
      </c>
      <c r="Y336" s="14" t="s">
        <v>8269</v>
      </c>
      <c r="Z336" s="14" t="s">
        <v>8269</v>
      </c>
      <c r="AA336" s="14" t="s">
        <v>8269</v>
      </c>
      <c r="AB336" s="14">
        <v>-0.70710678118654746</v>
      </c>
      <c r="AC336" s="14">
        <v>0.70710678118654746</v>
      </c>
      <c r="AD336" s="8" t="s">
        <v>17</v>
      </c>
      <c r="AE336" s="8" t="s">
        <v>17</v>
      </c>
      <c r="AF336" s="13" t="s">
        <v>17</v>
      </c>
      <c r="AG336" s="8">
        <v>5.06719029242114E-2</v>
      </c>
      <c r="AH336" s="8">
        <v>0.21468885186310599</v>
      </c>
      <c r="AI336" s="4">
        <v>1</v>
      </c>
      <c r="AJ336" s="4" t="str">
        <f t="shared" si="35"/>
        <v>-</v>
      </c>
      <c r="AK336" s="4" t="str">
        <f t="shared" si="36"/>
        <v>-</v>
      </c>
      <c r="AL336" s="4" t="b">
        <v>1</v>
      </c>
      <c r="AM336" s="4" t="b">
        <v>1</v>
      </c>
      <c r="AN336" s="4" t="b">
        <v>1</v>
      </c>
      <c r="AO336" s="4" t="b">
        <v>1</v>
      </c>
      <c r="AP336" s="4" t="b">
        <v>0</v>
      </c>
      <c r="AQ336" s="15" t="b">
        <v>0</v>
      </c>
      <c r="AR336" s="16" t="b">
        <f t="shared" si="31"/>
        <v>0</v>
      </c>
      <c r="AS336" s="17" t="b">
        <f t="shared" si="32"/>
        <v>1</v>
      </c>
      <c r="AT336" s="16" t="b">
        <f t="shared" si="33"/>
        <v>0</v>
      </c>
      <c r="AU336" s="20" t="b">
        <f t="shared" si="34"/>
        <v>1</v>
      </c>
    </row>
    <row r="337" spans="1:47" ht="25" customHeight="1" x14ac:dyDescent="0.2">
      <c r="A337" s="4" t="s">
        <v>207</v>
      </c>
      <c r="B337" s="4" t="s">
        <v>207</v>
      </c>
      <c r="C337" s="10" t="s">
        <v>208</v>
      </c>
      <c r="D337" s="4">
        <v>3</v>
      </c>
      <c r="E337" s="4">
        <v>3</v>
      </c>
      <c r="F337" s="4">
        <v>3</v>
      </c>
      <c r="G337" s="4">
        <v>1</v>
      </c>
      <c r="H337" s="4">
        <v>3</v>
      </c>
      <c r="I337" s="4">
        <v>3</v>
      </c>
      <c r="J337" s="4">
        <v>3</v>
      </c>
      <c r="K337" s="4" t="s">
        <v>199</v>
      </c>
      <c r="L337" s="4" t="s">
        <v>209</v>
      </c>
      <c r="M337" s="10" t="s">
        <v>210</v>
      </c>
      <c r="N337" s="14">
        <v>-3.0144038220337501</v>
      </c>
      <c r="O337" s="14" t="s">
        <v>17</v>
      </c>
      <c r="P337" s="14">
        <v>-3.86444693115065</v>
      </c>
      <c r="Q337" s="14" t="s">
        <v>17</v>
      </c>
      <c r="R337" s="14" t="s">
        <v>17</v>
      </c>
      <c r="S337" s="14" t="s">
        <v>17</v>
      </c>
      <c r="T337" s="14">
        <v>-3.4394253765922</v>
      </c>
      <c r="U337" s="14" t="s">
        <v>17</v>
      </c>
      <c r="V337" s="4">
        <v>0.60107124675745904</v>
      </c>
      <c r="W337" s="4" t="s">
        <v>17</v>
      </c>
      <c r="X337" s="14">
        <v>0.70710678118654591</v>
      </c>
      <c r="Y337" s="14" t="s">
        <v>8269</v>
      </c>
      <c r="Z337" s="14">
        <v>-0.70710678118654591</v>
      </c>
      <c r="AA337" s="14" t="s">
        <v>8269</v>
      </c>
      <c r="AB337" s="14" t="s">
        <v>8269</v>
      </c>
      <c r="AC337" s="14" t="s">
        <v>8269</v>
      </c>
      <c r="AD337" s="8" t="s">
        <v>17</v>
      </c>
      <c r="AE337" s="8" t="s">
        <v>17</v>
      </c>
      <c r="AF337" s="13" t="s">
        <v>17</v>
      </c>
      <c r="AG337" s="8">
        <v>5.0671902924211303E-2</v>
      </c>
      <c r="AH337" s="8">
        <v>0.21468885186310599</v>
      </c>
      <c r="AI337" s="4">
        <v>-1</v>
      </c>
      <c r="AJ337" s="4" t="str">
        <f t="shared" si="35"/>
        <v>-</v>
      </c>
      <c r="AK337" s="4" t="str">
        <f t="shared" si="36"/>
        <v>-</v>
      </c>
      <c r="AL337" s="4" t="b">
        <v>0</v>
      </c>
      <c r="AM337" s="4" t="b">
        <v>1</v>
      </c>
      <c r="AN337" s="4" t="b">
        <v>0</v>
      </c>
      <c r="AO337" s="4" t="b">
        <v>1</v>
      </c>
      <c r="AP337" s="4" t="b">
        <v>1</v>
      </c>
      <c r="AQ337" s="15" t="b">
        <v>1</v>
      </c>
      <c r="AR337" s="16" t="b">
        <f t="shared" si="31"/>
        <v>1</v>
      </c>
      <c r="AS337" s="17" t="b">
        <f t="shared" si="32"/>
        <v>0</v>
      </c>
      <c r="AT337" s="16" t="b">
        <f t="shared" si="33"/>
        <v>1</v>
      </c>
      <c r="AU337" s="20" t="b">
        <f t="shared" si="34"/>
        <v>0</v>
      </c>
    </row>
    <row r="338" spans="1:47" ht="25" customHeight="1" x14ac:dyDescent="0.2">
      <c r="A338" s="4" t="s">
        <v>495</v>
      </c>
      <c r="B338" s="4" t="s">
        <v>495</v>
      </c>
      <c r="C338" s="10" t="s">
        <v>496</v>
      </c>
      <c r="D338" s="4">
        <v>4</v>
      </c>
      <c r="E338" s="4">
        <v>4</v>
      </c>
      <c r="F338" s="4">
        <v>4</v>
      </c>
      <c r="G338" s="4">
        <v>1</v>
      </c>
      <c r="H338" s="4">
        <v>4</v>
      </c>
      <c r="I338" s="4">
        <v>4</v>
      </c>
      <c r="J338" s="4">
        <v>4</v>
      </c>
      <c r="K338" s="4" t="s">
        <v>479</v>
      </c>
      <c r="L338" s="4" t="s">
        <v>497</v>
      </c>
      <c r="M338" s="10" t="s">
        <v>498</v>
      </c>
      <c r="N338" s="14">
        <v>-1.2524269830011301</v>
      </c>
      <c r="O338" s="14" t="s">
        <v>17</v>
      </c>
      <c r="P338" s="14">
        <v>-1.8329838797997799</v>
      </c>
      <c r="Q338" s="14" t="s">
        <v>17</v>
      </c>
      <c r="R338" s="14" t="s">
        <v>17</v>
      </c>
      <c r="S338" s="14" t="s">
        <v>17</v>
      </c>
      <c r="T338" s="14">
        <v>-1.54270543140045</v>
      </c>
      <c r="U338" s="14" t="s">
        <v>17</v>
      </c>
      <c r="V338" s="4">
        <v>0.41051571859094699</v>
      </c>
      <c r="W338" s="4" t="s">
        <v>17</v>
      </c>
      <c r="X338" s="14">
        <v>0.70710678118654835</v>
      </c>
      <c r="Y338" s="14" t="s">
        <v>8269</v>
      </c>
      <c r="Z338" s="14">
        <v>-0.70710678118654779</v>
      </c>
      <c r="AA338" s="14" t="s">
        <v>8269</v>
      </c>
      <c r="AB338" s="14" t="s">
        <v>8269</v>
      </c>
      <c r="AC338" s="14" t="s">
        <v>8269</v>
      </c>
      <c r="AD338" s="8" t="s">
        <v>17</v>
      </c>
      <c r="AE338" s="8" t="s">
        <v>17</v>
      </c>
      <c r="AF338" s="13" t="s">
        <v>17</v>
      </c>
      <c r="AG338" s="8">
        <v>5.0671902924211303E-2</v>
      </c>
      <c r="AH338" s="8">
        <v>0.21468885186310599</v>
      </c>
      <c r="AI338" s="4">
        <v>-1</v>
      </c>
      <c r="AJ338" s="4" t="str">
        <f t="shared" si="35"/>
        <v>-</v>
      </c>
      <c r="AK338" s="4" t="str">
        <f t="shared" si="36"/>
        <v>-</v>
      </c>
      <c r="AL338" s="4" t="b">
        <v>0</v>
      </c>
      <c r="AM338" s="4" t="b">
        <v>1</v>
      </c>
      <c r="AN338" s="4" t="b">
        <v>0</v>
      </c>
      <c r="AO338" s="4" t="b">
        <v>1</v>
      </c>
      <c r="AP338" s="4" t="b">
        <v>1</v>
      </c>
      <c r="AQ338" s="15" t="b">
        <v>1</v>
      </c>
      <c r="AR338" s="16" t="b">
        <f t="shared" si="31"/>
        <v>1</v>
      </c>
      <c r="AS338" s="17" t="b">
        <f t="shared" si="32"/>
        <v>0</v>
      </c>
      <c r="AT338" s="16" t="b">
        <f t="shared" si="33"/>
        <v>1</v>
      </c>
      <c r="AU338" s="20" t="b">
        <f t="shared" si="34"/>
        <v>0</v>
      </c>
    </row>
    <row r="339" spans="1:47" ht="25" customHeight="1" x14ac:dyDescent="0.2">
      <c r="A339" s="4" t="s">
        <v>1200</v>
      </c>
      <c r="B339" s="4" t="s">
        <v>1200</v>
      </c>
      <c r="C339" s="10" t="s">
        <v>1201</v>
      </c>
      <c r="D339" s="4" t="s">
        <v>695</v>
      </c>
      <c r="E339" s="4" t="s">
        <v>695</v>
      </c>
      <c r="F339" s="4" t="s">
        <v>695</v>
      </c>
      <c r="G339" s="4">
        <v>2</v>
      </c>
      <c r="H339" s="4">
        <v>3</v>
      </c>
      <c r="I339" s="4">
        <v>3</v>
      </c>
      <c r="J339" s="4">
        <v>3</v>
      </c>
      <c r="K339" s="4" t="s">
        <v>1177</v>
      </c>
      <c r="L339" s="4" t="s">
        <v>1202</v>
      </c>
      <c r="M339" s="10" t="s">
        <v>1203</v>
      </c>
      <c r="N339" s="14" t="s">
        <v>17</v>
      </c>
      <c r="O339" s="14">
        <v>-1.8543319429137199</v>
      </c>
      <c r="P339" s="14">
        <v>-2.2257766477085799</v>
      </c>
      <c r="Q339" s="14" t="s">
        <v>17</v>
      </c>
      <c r="R339" s="14" t="s">
        <v>17</v>
      </c>
      <c r="S339" s="14" t="s">
        <v>17</v>
      </c>
      <c r="T339" s="14">
        <v>-2.0400542953111498</v>
      </c>
      <c r="U339" s="14" t="s">
        <v>17</v>
      </c>
      <c r="V339" s="4">
        <v>0.26265106959627599</v>
      </c>
      <c r="W339" s="4" t="s">
        <v>17</v>
      </c>
      <c r="X339" s="14" t="s">
        <v>8269</v>
      </c>
      <c r="Y339" s="14">
        <v>0.70710678118654702</v>
      </c>
      <c r="Z339" s="14">
        <v>-0.70710678118654791</v>
      </c>
      <c r="AA339" s="14" t="s">
        <v>8269</v>
      </c>
      <c r="AB339" s="14" t="s">
        <v>8269</v>
      </c>
      <c r="AC339" s="14" t="s">
        <v>8269</v>
      </c>
      <c r="AD339" s="8" t="s">
        <v>17</v>
      </c>
      <c r="AE339" s="8" t="s">
        <v>17</v>
      </c>
      <c r="AF339" s="13" t="s">
        <v>17</v>
      </c>
      <c r="AG339" s="8">
        <v>5.0671902924211303E-2</v>
      </c>
      <c r="AH339" s="8">
        <v>0.21468885186310599</v>
      </c>
      <c r="AI339" s="4">
        <v>-1</v>
      </c>
      <c r="AJ339" s="4" t="str">
        <f t="shared" si="35"/>
        <v>-</v>
      </c>
      <c r="AK339" s="4" t="str">
        <f t="shared" si="36"/>
        <v>-</v>
      </c>
      <c r="AL339" s="4" t="b">
        <v>1</v>
      </c>
      <c r="AM339" s="4" t="b">
        <v>0</v>
      </c>
      <c r="AN339" s="4" t="b">
        <v>0</v>
      </c>
      <c r="AO339" s="4" t="b">
        <v>1</v>
      </c>
      <c r="AP339" s="4" t="b">
        <v>1</v>
      </c>
      <c r="AQ339" s="15" t="b">
        <v>1</v>
      </c>
      <c r="AR339" s="16" t="b">
        <f t="shared" si="31"/>
        <v>1</v>
      </c>
      <c r="AS339" s="17" t="b">
        <f t="shared" si="32"/>
        <v>0</v>
      </c>
      <c r="AT339" s="16" t="b">
        <f t="shared" si="33"/>
        <v>1</v>
      </c>
      <c r="AU339" s="20" t="b">
        <f t="shared" si="34"/>
        <v>0</v>
      </c>
    </row>
    <row r="340" spans="1:47" ht="25" customHeight="1" x14ac:dyDescent="0.2">
      <c r="A340" s="4" t="s">
        <v>1588</v>
      </c>
      <c r="B340" s="4" t="s">
        <v>1589</v>
      </c>
      <c r="C340" s="10" t="s">
        <v>1591</v>
      </c>
      <c r="D340" s="4" t="s">
        <v>1590</v>
      </c>
      <c r="E340" s="4" t="s">
        <v>1590</v>
      </c>
      <c r="F340" s="4" t="s">
        <v>1590</v>
      </c>
      <c r="G340" s="4">
        <v>3</v>
      </c>
      <c r="H340" s="4">
        <v>3</v>
      </c>
      <c r="I340" s="4">
        <v>3</v>
      </c>
      <c r="J340" s="4">
        <v>3</v>
      </c>
      <c r="K340" s="4" t="s">
        <v>1558</v>
      </c>
      <c r="L340" s="4" t="s">
        <v>1592</v>
      </c>
      <c r="M340" s="10" t="s">
        <v>1593</v>
      </c>
      <c r="N340" s="14">
        <v>-1.55628246820091</v>
      </c>
      <c r="O340" s="14" t="s">
        <v>17</v>
      </c>
      <c r="P340" s="14">
        <v>-1.99857134045592</v>
      </c>
      <c r="Q340" s="14" t="s">
        <v>17</v>
      </c>
      <c r="R340" s="14" t="s">
        <v>17</v>
      </c>
      <c r="S340" s="14" t="s">
        <v>17</v>
      </c>
      <c r="T340" s="14">
        <v>-1.7774269043284201</v>
      </c>
      <c r="U340" s="14" t="s">
        <v>17</v>
      </c>
      <c r="V340" s="4">
        <v>0.31274546081486998</v>
      </c>
      <c r="W340" s="4" t="s">
        <v>17</v>
      </c>
      <c r="X340" s="14">
        <v>0.70710678118654891</v>
      </c>
      <c r="Y340" s="14" t="s">
        <v>8269</v>
      </c>
      <c r="Z340" s="14">
        <v>-0.70710678118654891</v>
      </c>
      <c r="AA340" s="14" t="s">
        <v>8269</v>
      </c>
      <c r="AB340" s="14" t="s">
        <v>8269</v>
      </c>
      <c r="AC340" s="14" t="s">
        <v>8269</v>
      </c>
      <c r="AD340" s="8" t="s">
        <v>17</v>
      </c>
      <c r="AE340" s="8" t="s">
        <v>17</v>
      </c>
      <c r="AF340" s="13" t="s">
        <v>17</v>
      </c>
      <c r="AG340" s="8">
        <v>5.0671902924211303E-2</v>
      </c>
      <c r="AH340" s="8">
        <v>0.21468885186310599</v>
      </c>
      <c r="AI340" s="4">
        <v>-1</v>
      </c>
      <c r="AJ340" s="4" t="str">
        <f t="shared" si="35"/>
        <v>-</v>
      </c>
      <c r="AK340" s="4" t="str">
        <f t="shared" si="36"/>
        <v>-</v>
      </c>
      <c r="AL340" s="4" t="b">
        <v>0</v>
      </c>
      <c r="AM340" s="4" t="b">
        <v>1</v>
      </c>
      <c r="AN340" s="4" t="b">
        <v>0</v>
      </c>
      <c r="AO340" s="4" t="b">
        <v>1</v>
      </c>
      <c r="AP340" s="4" t="b">
        <v>1</v>
      </c>
      <c r="AQ340" s="15" t="b">
        <v>1</v>
      </c>
      <c r="AR340" s="16" t="b">
        <f t="shared" si="31"/>
        <v>1</v>
      </c>
      <c r="AS340" s="17" t="b">
        <f t="shared" si="32"/>
        <v>0</v>
      </c>
      <c r="AT340" s="16" t="b">
        <f t="shared" si="33"/>
        <v>1</v>
      </c>
      <c r="AU340" s="20" t="b">
        <f t="shared" si="34"/>
        <v>0</v>
      </c>
    </row>
    <row r="341" spans="1:47" ht="25" customHeight="1" x14ac:dyDescent="0.2">
      <c r="A341" s="4" t="s">
        <v>1779</v>
      </c>
      <c r="B341" s="4" t="s">
        <v>1779</v>
      </c>
      <c r="C341" s="10" t="s">
        <v>1780</v>
      </c>
      <c r="D341" s="4">
        <v>3</v>
      </c>
      <c r="E341" s="4">
        <v>3</v>
      </c>
      <c r="F341" s="4">
        <v>3</v>
      </c>
      <c r="G341" s="4">
        <v>1</v>
      </c>
      <c r="H341" s="4">
        <v>3</v>
      </c>
      <c r="I341" s="4">
        <v>3</v>
      </c>
      <c r="J341" s="4">
        <v>3</v>
      </c>
      <c r="K341" s="4" t="s">
        <v>1749</v>
      </c>
      <c r="L341" s="4" t="s">
        <v>1781</v>
      </c>
      <c r="M341" s="10" t="s">
        <v>1782</v>
      </c>
      <c r="N341" s="14">
        <v>-2.2687239279243698</v>
      </c>
      <c r="O341" s="14" t="s">
        <v>17</v>
      </c>
      <c r="P341" s="14">
        <v>-1.7736780362951301</v>
      </c>
      <c r="Q341" s="14" t="s">
        <v>17</v>
      </c>
      <c r="R341" s="14" t="s">
        <v>17</v>
      </c>
      <c r="S341" s="14" t="s">
        <v>17</v>
      </c>
      <c r="T341" s="14">
        <v>-2.0212009821097499</v>
      </c>
      <c r="U341" s="14" t="s">
        <v>17</v>
      </c>
      <c r="V341" s="4">
        <v>0.35005030696957601</v>
      </c>
      <c r="W341" s="4" t="s">
        <v>17</v>
      </c>
      <c r="X341" s="14">
        <v>-0.70710678118654402</v>
      </c>
      <c r="Y341" s="14" t="s">
        <v>8269</v>
      </c>
      <c r="Z341" s="14">
        <v>0.70710678118654346</v>
      </c>
      <c r="AA341" s="14" t="s">
        <v>8269</v>
      </c>
      <c r="AB341" s="14" t="s">
        <v>8269</v>
      </c>
      <c r="AC341" s="14" t="s">
        <v>8269</v>
      </c>
      <c r="AD341" s="8" t="s">
        <v>17</v>
      </c>
      <c r="AE341" s="8" t="s">
        <v>17</v>
      </c>
      <c r="AF341" s="13" t="s">
        <v>17</v>
      </c>
      <c r="AG341" s="8">
        <v>5.0671902924211303E-2</v>
      </c>
      <c r="AH341" s="8">
        <v>0.21468885186310599</v>
      </c>
      <c r="AI341" s="4">
        <v>-1</v>
      </c>
      <c r="AJ341" s="4" t="str">
        <f t="shared" si="35"/>
        <v>-</v>
      </c>
      <c r="AK341" s="4" t="str">
        <f t="shared" si="36"/>
        <v>-</v>
      </c>
      <c r="AL341" s="4" t="b">
        <v>0</v>
      </c>
      <c r="AM341" s="4" t="b">
        <v>1</v>
      </c>
      <c r="AN341" s="4" t="b">
        <v>0</v>
      </c>
      <c r="AO341" s="4" t="b">
        <v>1</v>
      </c>
      <c r="AP341" s="4" t="b">
        <v>1</v>
      </c>
      <c r="AQ341" s="15" t="b">
        <v>1</v>
      </c>
      <c r="AR341" s="16" t="b">
        <f t="shared" si="31"/>
        <v>1</v>
      </c>
      <c r="AS341" s="17" t="b">
        <f t="shared" si="32"/>
        <v>0</v>
      </c>
      <c r="AT341" s="16" t="b">
        <f t="shared" si="33"/>
        <v>1</v>
      </c>
      <c r="AU341" s="20" t="b">
        <f t="shared" si="34"/>
        <v>0</v>
      </c>
    </row>
    <row r="342" spans="1:47" ht="25" customHeight="1" x14ac:dyDescent="0.2">
      <c r="A342" s="4" t="s">
        <v>1796</v>
      </c>
      <c r="B342" s="4" t="s">
        <v>1796</v>
      </c>
      <c r="C342" s="10" t="s">
        <v>1797</v>
      </c>
      <c r="D342" s="4">
        <v>2</v>
      </c>
      <c r="E342" s="4">
        <v>2</v>
      </c>
      <c r="F342" s="4">
        <v>2</v>
      </c>
      <c r="G342" s="4">
        <v>1</v>
      </c>
      <c r="H342" s="4">
        <v>2</v>
      </c>
      <c r="I342" s="4">
        <v>2</v>
      </c>
      <c r="J342" s="4">
        <v>2</v>
      </c>
      <c r="K342" s="4" t="s">
        <v>1763</v>
      </c>
      <c r="L342" s="4" t="s">
        <v>1798</v>
      </c>
      <c r="M342" s="10" t="s">
        <v>1799</v>
      </c>
      <c r="N342" s="14">
        <v>-2.1305117081754599</v>
      </c>
      <c r="O342" s="14" t="s">
        <v>17</v>
      </c>
      <c r="P342" s="14">
        <v>-2.6281752201024799</v>
      </c>
      <c r="Q342" s="14" t="s">
        <v>17</v>
      </c>
      <c r="R342" s="14" t="s">
        <v>17</v>
      </c>
      <c r="S342" s="14" t="s">
        <v>17</v>
      </c>
      <c r="T342" s="14">
        <v>-2.3793434641389699</v>
      </c>
      <c r="U342" s="14" t="s">
        <v>17</v>
      </c>
      <c r="V342" s="4">
        <v>0.351901244032708</v>
      </c>
      <c r="W342" s="4" t="s">
        <v>17</v>
      </c>
      <c r="X342" s="14">
        <v>0.70710678118654602</v>
      </c>
      <c r="Y342" s="14" t="s">
        <v>8269</v>
      </c>
      <c r="Z342" s="14">
        <v>-0.70710678118654602</v>
      </c>
      <c r="AA342" s="14" t="s">
        <v>8269</v>
      </c>
      <c r="AB342" s="14" t="s">
        <v>8269</v>
      </c>
      <c r="AC342" s="14" t="s">
        <v>8269</v>
      </c>
      <c r="AD342" s="8" t="s">
        <v>17</v>
      </c>
      <c r="AE342" s="8" t="s">
        <v>17</v>
      </c>
      <c r="AF342" s="13" t="s">
        <v>17</v>
      </c>
      <c r="AG342" s="8">
        <v>5.0671902924211303E-2</v>
      </c>
      <c r="AH342" s="8">
        <v>0.21468885186310599</v>
      </c>
      <c r="AI342" s="4">
        <v>-1</v>
      </c>
      <c r="AJ342" s="4" t="str">
        <f t="shared" si="35"/>
        <v>-</v>
      </c>
      <c r="AK342" s="4" t="str">
        <f t="shared" si="36"/>
        <v>-</v>
      </c>
      <c r="AL342" s="4" t="b">
        <v>0</v>
      </c>
      <c r="AM342" s="4" t="b">
        <v>1</v>
      </c>
      <c r="AN342" s="4" t="b">
        <v>0</v>
      </c>
      <c r="AO342" s="4" t="b">
        <v>1</v>
      </c>
      <c r="AP342" s="4" t="b">
        <v>1</v>
      </c>
      <c r="AQ342" s="15" t="b">
        <v>1</v>
      </c>
      <c r="AR342" s="16" t="b">
        <f t="shared" si="31"/>
        <v>1</v>
      </c>
      <c r="AS342" s="17" t="b">
        <f t="shared" si="32"/>
        <v>0</v>
      </c>
      <c r="AT342" s="16" t="b">
        <f t="shared" si="33"/>
        <v>1</v>
      </c>
      <c r="AU342" s="20" t="b">
        <f t="shared" si="34"/>
        <v>0</v>
      </c>
    </row>
    <row r="343" spans="1:47" ht="25" customHeight="1" x14ac:dyDescent="0.2">
      <c r="A343" s="4" t="s">
        <v>1864</v>
      </c>
      <c r="B343" s="4" t="s">
        <v>1865</v>
      </c>
      <c r="C343" s="10" t="s">
        <v>1867</v>
      </c>
      <c r="D343" s="4" t="s">
        <v>1866</v>
      </c>
      <c r="E343" s="4" t="s">
        <v>1866</v>
      </c>
      <c r="F343" s="4" t="s">
        <v>1866</v>
      </c>
      <c r="G343" s="4">
        <v>4</v>
      </c>
      <c r="H343" s="4">
        <v>3</v>
      </c>
      <c r="I343" s="4">
        <v>3</v>
      </c>
      <c r="J343" s="4">
        <v>3</v>
      </c>
      <c r="K343" s="4" t="s">
        <v>1833</v>
      </c>
      <c r="L343" s="4" t="s">
        <v>1868</v>
      </c>
      <c r="M343" s="10" t="s">
        <v>1869</v>
      </c>
      <c r="N343" s="14" t="s">
        <v>17</v>
      </c>
      <c r="O343" s="14">
        <v>-2.7532962112839598</v>
      </c>
      <c r="P343" s="14">
        <v>-2.9050688203032098</v>
      </c>
      <c r="Q343" s="14" t="s">
        <v>17</v>
      </c>
      <c r="R343" s="14" t="s">
        <v>17</v>
      </c>
      <c r="S343" s="14" t="s">
        <v>17</v>
      </c>
      <c r="T343" s="14">
        <v>-2.8291825157935802</v>
      </c>
      <c r="U343" s="14" t="s">
        <v>17</v>
      </c>
      <c r="V343" s="4">
        <v>0.10731944103588401</v>
      </c>
      <c r="W343" s="4" t="s">
        <v>17</v>
      </c>
      <c r="X343" s="14" t="s">
        <v>8269</v>
      </c>
      <c r="Y343" s="14">
        <v>0.70710678118654957</v>
      </c>
      <c r="Z343" s="14">
        <v>-0.70710678118654546</v>
      </c>
      <c r="AA343" s="14" t="s">
        <v>8269</v>
      </c>
      <c r="AB343" s="14" t="s">
        <v>8269</v>
      </c>
      <c r="AC343" s="14" t="s">
        <v>8269</v>
      </c>
      <c r="AD343" s="8" t="s">
        <v>17</v>
      </c>
      <c r="AE343" s="8" t="s">
        <v>17</v>
      </c>
      <c r="AF343" s="13" t="s">
        <v>17</v>
      </c>
      <c r="AG343" s="8">
        <v>5.0671902924211303E-2</v>
      </c>
      <c r="AH343" s="8">
        <v>0.21468885186310599</v>
      </c>
      <c r="AI343" s="4">
        <v>-1</v>
      </c>
      <c r="AJ343" s="4" t="str">
        <f t="shared" si="35"/>
        <v>-</v>
      </c>
      <c r="AK343" s="4" t="str">
        <f t="shared" si="36"/>
        <v>-</v>
      </c>
      <c r="AL343" s="4" t="b">
        <v>1</v>
      </c>
      <c r="AM343" s="4" t="b">
        <v>0</v>
      </c>
      <c r="AN343" s="4" t="b">
        <v>0</v>
      </c>
      <c r="AO343" s="4" t="b">
        <v>1</v>
      </c>
      <c r="AP343" s="4" t="b">
        <v>1</v>
      </c>
      <c r="AQ343" s="15" t="b">
        <v>1</v>
      </c>
      <c r="AR343" s="16" t="b">
        <f t="shared" si="31"/>
        <v>1</v>
      </c>
      <c r="AS343" s="17" t="b">
        <f t="shared" si="32"/>
        <v>0</v>
      </c>
      <c r="AT343" s="16" t="b">
        <f t="shared" si="33"/>
        <v>1</v>
      </c>
      <c r="AU343" s="20" t="b">
        <f t="shared" si="34"/>
        <v>0</v>
      </c>
    </row>
    <row r="344" spans="1:47" ht="25" customHeight="1" x14ac:dyDescent="0.2">
      <c r="A344" s="4" t="s">
        <v>1955</v>
      </c>
      <c r="B344" s="4" t="s">
        <v>1955</v>
      </c>
      <c r="C344" s="10" t="s">
        <v>1956</v>
      </c>
      <c r="D344" s="4">
        <v>5</v>
      </c>
      <c r="E344" s="4">
        <v>4</v>
      </c>
      <c r="F344" s="4">
        <v>4</v>
      </c>
      <c r="G344" s="4">
        <v>1</v>
      </c>
      <c r="H344" s="4">
        <v>5</v>
      </c>
      <c r="I344" s="4">
        <v>4</v>
      </c>
      <c r="J344" s="4">
        <v>4</v>
      </c>
      <c r="K344" s="4" t="s">
        <v>1920</v>
      </c>
      <c r="L344" s="4" t="s">
        <v>1957</v>
      </c>
      <c r="M344" s="10" t="s">
        <v>1958</v>
      </c>
      <c r="N344" s="14">
        <v>-2.0517463211373301</v>
      </c>
      <c r="O344" s="14" t="s">
        <v>17</v>
      </c>
      <c r="P344" s="14">
        <v>-1.50544094241743</v>
      </c>
      <c r="Q344" s="14" t="s">
        <v>17</v>
      </c>
      <c r="R344" s="14" t="s">
        <v>17</v>
      </c>
      <c r="S344" s="14" t="s">
        <v>17</v>
      </c>
      <c r="T344" s="14">
        <v>-1.7785936317773801</v>
      </c>
      <c r="U344" s="14" t="s">
        <v>17</v>
      </c>
      <c r="V344" s="4">
        <v>0.386296237891531</v>
      </c>
      <c r="W344" s="4" t="s">
        <v>17</v>
      </c>
      <c r="X344" s="14">
        <v>-0.70710678118654779</v>
      </c>
      <c r="Y344" s="14" t="s">
        <v>8269</v>
      </c>
      <c r="Z344" s="14">
        <v>0.70710678118654779</v>
      </c>
      <c r="AA344" s="14" t="s">
        <v>8269</v>
      </c>
      <c r="AB344" s="14" t="s">
        <v>8269</v>
      </c>
      <c r="AC344" s="14" t="s">
        <v>8269</v>
      </c>
      <c r="AD344" s="8" t="s">
        <v>17</v>
      </c>
      <c r="AE344" s="8" t="s">
        <v>17</v>
      </c>
      <c r="AF344" s="13" t="s">
        <v>17</v>
      </c>
      <c r="AG344" s="8">
        <v>5.0671902924211303E-2</v>
      </c>
      <c r="AH344" s="8">
        <v>0.21468885186310599</v>
      </c>
      <c r="AI344" s="4">
        <v>-1</v>
      </c>
      <c r="AJ344" s="4" t="str">
        <f t="shared" si="35"/>
        <v>-</v>
      </c>
      <c r="AK344" s="4" t="str">
        <f t="shared" si="36"/>
        <v>-</v>
      </c>
      <c r="AL344" s="4" t="b">
        <v>0</v>
      </c>
      <c r="AM344" s="4" t="b">
        <v>1</v>
      </c>
      <c r="AN344" s="4" t="b">
        <v>0</v>
      </c>
      <c r="AO344" s="4" t="b">
        <v>1</v>
      </c>
      <c r="AP344" s="4" t="b">
        <v>1</v>
      </c>
      <c r="AQ344" s="15" t="b">
        <v>1</v>
      </c>
      <c r="AR344" s="16" t="b">
        <f t="shared" si="31"/>
        <v>1</v>
      </c>
      <c r="AS344" s="17" t="b">
        <f t="shared" si="32"/>
        <v>0</v>
      </c>
      <c r="AT344" s="16" t="b">
        <f t="shared" si="33"/>
        <v>1</v>
      </c>
      <c r="AU344" s="20" t="b">
        <f t="shared" si="34"/>
        <v>0</v>
      </c>
    </row>
    <row r="345" spans="1:47" ht="25" customHeight="1" x14ac:dyDescent="0.2">
      <c r="A345" s="4" t="s">
        <v>2465</v>
      </c>
      <c r="B345" s="4" t="s">
        <v>2465</v>
      </c>
      <c r="C345" s="10" t="s">
        <v>2466</v>
      </c>
      <c r="D345" s="4">
        <v>2</v>
      </c>
      <c r="E345" s="4">
        <v>2</v>
      </c>
      <c r="F345" s="4">
        <v>2</v>
      </c>
      <c r="G345" s="4">
        <v>1</v>
      </c>
      <c r="H345" s="4">
        <v>2</v>
      </c>
      <c r="I345" s="4">
        <v>2</v>
      </c>
      <c r="J345" s="4">
        <v>2</v>
      </c>
      <c r="K345" s="4" t="s">
        <v>2439</v>
      </c>
      <c r="L345" s="4" t="s">
        <v>2467</v>
      </c>
      <c r="M345" s="10" t="s">
        <v>2468</v>
      </c>
      <c r="N345" s="14">
        <v>-2.34400947666906</v>
      </c>
      <c r="O345" s="14" t="s">
        <v>17</v>
      </c>
      <c r="P345" s="14">
        <v>-3.3522811953831702</v>
      </c>
      <c r="Q345" s="14" t="s">
        <v>17</v>
      </c>
      <c r="R345" s="14" t="s">
        <v>17</v>
      </c>
      <c r="S345" s="14" t="s">
        <v>17</v>
      </c>
      <c r="T345" s="14">
        <v>-2.84814533602612</v>
      </c>
      <c r="U345" s="14" t="s">
        <v>17</v>
      </c>
      <c r="V345" s="4">
        <v>0.71295576958136697</v>
      </c>
      <c r="W345" s="4" t="s">
        <v>17</v>
      </c>
      <c r="X345" s="14">
        <v>0.7071067811865468</v>
      </c>
      <c r="Y345" s="14" t="s">
        <v>8269</v>
      </c>
      <c r="Z345" s="14">
        <v>-0.7071067811865468</v>
      </c>
      <c r="AA345" s="14" t="s">
        <v>8269</v>
      </c>
      <c r="AB345" s="14" t="s">
        <v>8269</v>
      </c>
      <c r="AC345" s="14" t="s">
        <v>8269</v>
      </c>
      <c r="AD345" s="8" t="s">
        <v>17</v>
      </c>
      <c r="AE345" s="8" t="s">
        <v>17</v>
      </c>
      <c r="AF345" s="13" t="s">
        <v>17</v>
      </c>
      <c r="AG345" s="8">
        <v>5.0671902924211303E-2</v>
      </c>
      <c r="AH345" s="8">
        <v>0.21468885186310599</v>
      </c>
      <c r="AI345" s="4">
        <v>-1</v>
      </c>
      <c r="AJ345" s="4" t="str">
        <f t="shared" si="35"/>
        <v>-</v>
      </c>
      <c r="AK345" s="4" t="str">
        <f t="shared" si="36"/>
        <v>-</v>
      </c>
      <c r="AL345" s="4" t="b">
        <v>0</v>
      </c>
      <c r="AM345" s="4" t="b">
        <v>1</v>
      </c>
      <c r="AN345" s="4" t="b">
        <v>0</v>
      </c>
      <c r="AO345" s="4" t="b">
        <v>1</v>
      </c>
      <c r="AP345" s="4" t="b">
        <v>1</v>
      </c>
      <c r="AQ345" s="15" t="b">
        <v>1</v>
      </c>
      <c r="AR345" s="16" t="b">
        <f t="shared" si="31"/>
        <v>1</v>
      </c>
      <c r="AS345" s="17" t="b">
        <f t="shared" si="32"/>
        <v>0</v>
      </c>
      <c r="AT345" s="16" t="b">
        <f t="shared" si="33"/>
        <v>1</v>
      </c>
      <c r="AU345" s="20" t="b">
        <f t="shared" si="34"/>
        <v>0</v>
      </c>
    </row>
    <row r="346" spans="1:47" ht="25" customHeight="1" x14ac:dyDescent="0.2">
      <c r="A346" s="4" t="s">
        <v>3280</v>
      </c>
      <c r="B346" s="4" t="s">
        <v>3280</v>
      </c>
      <c r="C346" s="10" t="s">
        <v>3281</v>
      </c>
      <c r="D346" s="4">
        <v>5</v>
      </c>
      <c r="E346" s="4">
        <v>2</v>
      </c>
      <c r="F346" s="4">
        <v>2</v>
      </c>
      <c r="G346" s="4">
        <v>1</v>
      </c>
      <c r="H346" s="4">
        <v>5</v>
      </c>
      <c r="I346" s="4">
        <v>2</v>
      </c>
      <c r="J346" s="4">
        <v>2</v>
      </c>
      <c r="K346" s="4" t="s">
        <v>3284</v>
      </c>
      <c r="L346" s="4" t="s">
        <v>3282</v>
      </c>
      <c r="M346" s="10" t="s">
        <v>3283</v>
      </c>
      <c r="N346" s="14">
        <v>-2.1386366239145498</v>
      </c>
      <c r="O346" s="14" t="s">
        <v>17</v>
      </c>
      <c r="P346" s="14">
        <v>-4.0810834457934098</v>
      </c>
      <c r="Q346" s="14" t="s">
        <v>17</v>
      </c>
      <c r="R346" s="14" t="s">
        <v>17</v>
      </c>
      <c r="S346" s="14" t="s">
        <v>17</v>
      </c>
      <c r="T346" s="14">
        <v>-3.10986003485398</v>
      </c>
      <c r="U346" s="14" t="s">
        <v>17</v>
      </c>
      <c r="V346" s="4">
        <v>1.3735173198448001</v>
      </c>
      <c r="W346" s="4" t="s">
        <v>17</v>
      </c>
      <c r="X346" s="14">
        <v>0.70710678118654691</v>
      </c>
      <c r="Y346" s="14" t="s">
        <v>8269</v>
      </c>
      <c r="Z346" s="14">
        <v>-0.70710678118654724</v>
      </c>
      <c r="AA346" s="14" t="s">
        <v>8269</v>
      </c>
      <c r="AB346" s="14" t="s">
        <v>8269</v>
      </c>
      <c r="AC346" s="14" t="s">
        <v>8269</v>
      </c>
      <c r="AD346" s="8" t="s">
        <v>17</v>
      </c>
      <c r="AE346" s="8" t="s">
        <v>17</v>
      </c>
      <c r="AF346" s="13" t="s">
        <v>17</v>
      </c>
      <c r="AG346" s="8">
        <v>5.0671902924211303E-2</v>
      </c>
      <c r="AH346" s="8">
        <v>0.21468885186310599</v>
      </c>
      <c r="AI346" s="4">
        <v>-1</v>
      </c>
      <c r="AJ346" s="4" t="str">
        <f t="shared" si="35"/>
        <v>-</v>
      </c>
      <c r="AK346" s="4" t="str">
        <f t="shared" si="36"/>
        <v>-</v>
      </c>
      <c r="AL346" s="4" t="b">
        <v>0</v>
      </c>
      <c r="AM346" s="4" t="b">
        <v>1</v>
      </c>
      <c r="AN346" s="4" t="b">
        <v>0</v>
      </c>
      <c r="AO346" s="4" t="b">
        <v>1</v>
      </c>
      <c r="AP346" s="4" t="b">
        <v>1</v>
      </c>
      <c r="AQ346" s="15" t="b">
        <v>1</v>
      </c>
      <c r="AR346" s="16" t="b">
        <f t="shared" si="31"/>
        <v>1</v>
      </c>
      <c r="AS346" s="17" t="b">
        <f t="shared" si="32"/>
        <v>0</v>
      </c>
      <c r="AT346" s="16" t="b">
        <f t="shared" si="33"/>
        <v>1</v>
      </c>
      <c r="AU346" s="20" t="b">
        <f t="shared" si="34"/>
        <v>0</v>
      </c>
    </row>
    <row r="347" spans="1:47" ht="25" customHeight="1" x14ac:dyDescent="0.2">
      <c r="A347" s="4" t="s">
        <v>3633</v>
      </c>
      <c r="B347" s="4" t="s">
        <v>3634</v>
      </c>
      <c r="C347" s="10" t="s">
        <v>3635</v>
      </c>
      <c r="D347" s="4" t="s">
        <v>407</v>
      </c>
      <c r="E347" s="4" t="s">
        <v>407</v>
      </c>
      <c r="F347" s="4" t="s">
        <v>407</v>
      </c>
      <c r="G347" s="4">
        <v>2</v>
      </c>
      <c r="H347" s="4">
        <v>3</v>
      </c>
      <c r="I347" s="4">
        <v>3</v>
      </c>
      <c r="J347" s="4">
        <v>3</v>
      </c>
      <c r="K347" s="4" t="s">
        <v>3611</v>
      </c>
      <c r="L347" s="4" t="s">
        <v>3636</v>
      </c>
      <c r="M347" s="10" t="s">
        <v>3637</v>
      </c>
      <c r="N347" s="14">
        <v>-2.3331726356512101</v>
      </c>
      <c r="O347" s="14" t="s">
        <v>17</v>
      </c>
      <c r="P347" s="14">
        <v>-2.6529875847763602</v>
      </c>
      <c r="Q347" s="14" t="s">
        <v>17</v>
      </c>
      <c r="R347" s="14" t="s">
        <v>17</v>
      </c>
      <c r="S347" s="14" t="s">
        <v>17</v>
      </c>
      <c r="T347" s="14">
        <v>-2.4930801102137798</v>
      </c>
      <c r="U347" s="14" t="s">
        <v>17</v>
      </c>
      <c r="V347" s="4">
        <v>0.226143319251224</v>
      </c>
      <c r="W347" s="4" t="s">
        <v>17</v>
      </c>
      <c r="X347" s="14">
        <v>0.70710678118654746</v>
      </c>
      <c r="Y347" s="14" t="s">
        <v>8269</v>
      </c>
      <c r="Z347" s="14">
        <v>-0.70710678118654746</v>
      </c>
      <c r="AA347" s="14" t="s">
        <v>8269</v>
      </c>
      <c r="AB347" s="14" t="s">
        <v>8269</v>
      </c>
      <c r="AC347" s="14" t="s">
        <v>8269</v>
      </c>
      <c r="AD347" s="8" t="s">
        <v>17</v>
      </c>
      <c r="AE347" s="8" t="s">
        <v>17</v>
      </c>
      <c r="AF347" s="13" t="s">
        <v>17</v>
      </c>
      <c r="AG347" s="8">
        <v>5.0671902924211303E-2</v>
      </c>
      <c r="AH347" s="8">
        <v>0.21468885186310599</v>
      </c>
      <c r="AI347" s="4">
        <v>-1</v>
      </c>
      <c r="AJ347" s="4" t="str">
        <f t="shared" si="35"/>
        <v>-</v>
      </c>
      <c r="AK347" s="4" t="str">
        <f t="shared" si="36"/>
        <v>-</v>
      </c>
      <c r="AL347" s="4" t="b">
        <v>0</v>
      </c>
      <c r="AM347" s="4" t="b">
        <v>1</v>
      </c>
      <c r="AN347" s="4" t="b">
        <v>0</v>
      </c>
      <c r="AO347" s="4" t="b">
        <v>1</v>
      </c>
      <c r="AP347" s="4" t="b">
        <v>1</v>
      </c>
      <c r="AQ347" s="15" t="b">
        <v>1</v>
      </c>
      <c r="AR347" s="16" t="b">
        <f t="shared" si="31"/>
        <v>1</v>
      </c>
      <c r="AS347" s="17" t="b">
        <f t="shared" si="32"/>
        <v>0</v>
      </c>
      <c r="AT347" s="16" t="b">
        <f t="shared" si="33"/>
        <v>1</v>
      </c>
      <c r="AU347" s="20" t="b">
        <f t="shared" si="34"/>
        <v>0</v>
      </c>
    </row>
    <row r="348" spans="1:47" ht="25" customHeight="1" x14ac:dyDescent="0.2">
      <c r="A348" s="4" t="s">
        <v>3655</v>
      </c>
      <c r="B348" s="4" t="s">
        <v>3655</v>
      </c>
      <c r="C348" s="10" t="s">
        <v>3656</v>
      </c>
      <c r="D348" s="4">
        <v>4</v>
      </c>
      <c r="E348" s="4">
        <v>4</v>
      </c>
      <c r="F348" s="4">
        <v>4</v>
      </c>
      <c r="G348" s="4">
        <v>1</v>
      </c>
      <c r="H348" s="4">
        <v>4</v>
      </c>
      <c r="I348" s="4">
        <v>4</v>
      </c>
      <c r="J348" s="4">
        <v>4</v>
      </c>
      <c r="K348" s="4" t="s">
        <v>3659</v>
      </c>
      <c r="L348" s="4" t="s">
        <v>3657</v>
      </c>
      <c r="M348" s="10" t="s">
        <v>3658</v>
      </c>
      <c r="N348" s="14" t="s">
        <v>17</v>
      </c>
      <c r="O348" s="14">
        <v>-2.3642073094404301</v>
      </c>
      <c r="P348" s="14">
        <v>-2.5944486904630799</v>
      </c>
      <c r="Q348" s="14" t="s">
        <v>17</v>
      </c>
      <c r="R348" s="14" t="s">
        <v>17</v>
      </c>
      <c r="S348" s="14" t="s">
        <v>17</v>
      </c>
      <c r="T348" s="14">
        <v>-2.4793279999517601</v>
      </c>
      <c r="U348" s="14" t="s">
        <v>17</v>
      </c>
      <c r="V348" s="4">
        <v>0.162805241830867</v>
      </c>
      <c r="W348" s="4" t="s">
        <v>17</v>
      </c>
      <c r="X348" s="14" t="s">
        <v>8269</v>
      </c>
      <c r="Y348" s="14">
        <v>0.70710678118654613</v>
      </c>
      <c r="Z348" s="14">
        <v>-0.70710678118654879</v>
      </c>
      <c r="AA348" s="14" t="s">
        <v>8269</v>
      </c>
      <c r="AB348" s="14" t="s">
        <v>8269</v>
      </c>
      <c r="AC348" s="14" t="s">
        <v>8269</v>
      </c>
      <c r="AD348" s="8" t="s">
        <v>17</v>
      </c>
      <c r="AE348" s="8" t="s">
        <v>17</v>
      </c>
      <c r="AF348" s="13" t="s">
        <v>17</v>
      </c>
      <c r="AG348" s="8">
        <v>5.0671902924211303E-2</v>
      </c>
      <c r="AH348" s="8">
        <v>0.21468885186310599</v>
      </c>
      <c r="AI348" s="4">
        <v>-1</v>
      </c>
      <c r="AJ348" s="4" t="str">
        <f t="shared" si="35"/>
        <v>-</v>
      </c>
      <c r="AK348" s="4" t="str">
        <f t="shared" si="36"/>
        <v>-</v>
      </c>
      <c r="AL348" s="4" t="b">
        <v>1</v>
      </c>
      <c r="AM348" s="4" t="b">
        <v>0</v>
      </c>
      <c r="AN348" s="4" t="b">
        <v>0</v>
      </c>
      <c r="AO348" s="4" t="b">
        <v>1</v>
      </c>
      <c r="AP348" s="4" t="b">
        <v>1</v>
      </c>
      <c r="AQ348" s="15" t="b">
        <v>1</v>
      </c>
      <c r="AR348" s="16" t="b">
        <f t="shared" si="31"/>
        <v>1</v>
      </c>
      <c r="AS348" s="17" t="b">
        <f t="shared" si="32"/>
        <v>0</v>
      </c>
      <c r="AT348" s="16" t="b">
        <f t="shared" si="33"/>
        <v>1</v>
      </c>
      <c r="AU348" s="20" t="b">
        <f t="shared" si="34"/>
        <v>0</v>
      </c>
    </row>
    <row r="349" spans="1:47" ht="25" customHeight="1" x14ac:dyDescent="0.2">
      <c r="A349" s="4" t="s">
        <v>4090</v>
      </c>
      <c r="B349" s="4" t="s">
        <v>4090</v>
      </c>
      <c r="C349" s="10" t="s">
        <v>4091</v>
      </c>
      <c r="D349" s="4">
        <v>2</v>
      </c>
      <c r="E349" s="4">
        <v>2</v>
      </c>
      <c r="F349" s="4">
        <v>2</v>
      </c>
      <c r="G349" s="4">
        <v>1</v>
      </c>
      <c r="H349" s="4">
        <v>2</v>
      </c>
      <c r="I349" s="4">
        <v>2</v>
      </c>
      <c r="J349" s="4">
        <v>2</v>
      </c>
      <c r="K349" s="4" t="s">
        <v>4094</v>
      </c>
      <c r="L349" s="4" t="s">
        <v>4092</v>
      </c>
      <c r="M349" s="10" t="s">
        <v>4093</v>
      </c>
      <c r="N349" s="14">
        <v>-1.58139509407295</v>
      </c>
      <c r="O349" s="14" t="s">
        <v>17</v>
      </c>
      <c r="P349" s="14">
        <v>-1.50914737826395</v>
      </c>
      <c r="Q349" s="14" t="s">
        <v>17</v>
      </c>
      <c r="R349" s="14" t="s">
        <v>17</v>
      </c>
      <c r="S349" s="14" t="s">
        <v>17</v>
      </c>
      <c r="T349" s="14">
        <v>-1.54527123616845</v>
      </c>
      <c r="U349" s="14" t="s">
        <v>17</v>
      </c>
      <c r="V349" s="4">
        <v>5.1086849773781501E-2</v>
      </c>
      <c r="W349" s="4" t="s">
        <v>17</v>
      </c>
      <c r="X349" s="14">
        <v>-0.70710678118654746</v>
      </c>
      <c r="Y349" s="14" t="s">
        <v>8269</v>
      </c>
      <c r="Z349" s="14">
        <v>0.70710678118654746</v>
      </c>
      <c r="AA349" s="14" t="s">
        <v>8269</v>
      </c>
      <c r="AB349" s="14" t="s">
        <v>8269</v>
      </c>
      <c r="AC349" s="14" t="s">
        <v>8269</v>
      </c>
      <c r="AD349" s="8" t="s">
        <v>17</v>
      </c>
      <c r="AE349" s="8" t="s">
        <v>17</v>
      </c>
      <c r="AF349" s="13" t="s">
        <v>17</v>
      </c>
      <c r="AG349" s="8">
        <v>5.0671902924211303E-2</v>
      </c>
      <c r="AH349" s="8">
        <v>0.21468885186310599</v>
      </c>
      <c r="AI349" s="4">
        <v>-1</v>
      </c>
      <c r="AJ349" s="4" t="str">
        <f t="shared" si="35"/>
        <v>-</v>
      </c>
      <c r="AK349" s="4" t="str">
        <f t="shared" si="36"/>
        <v>-</v>
      </c>
      <c r="AL349" s="4" t="b">
        <v>0</v>
      </c>
      <c r="AM349" s="4" t="b">
        <v>1</v>
      </c>
      <c r="AN349" s="4" t="b">
        <v>0</v>
      </c>
      <c r="AO349" s="4" t="b">
        <v>1</v>
      </c>
      <c r="AP349" s="4" t="b">
        <v>1</v>
      </c>
      <c r="AQ349" s="15" t="b">
        <v>1</v>
      </c>
      <c r="AR349" s="16" t="b">
        <f t="shared" si="31"/>
        <v>1</v>
      </c>
      <c r="AS349" s="17" t="b">
        <f t="shared" si="32"/>
        <v>0</v>
      </c>
      <c r="AT349" s="16" t="b">
        <f t="shared" si="33"/>
        <v>1</v>
      </c>
      <c r="AU349" s="20" t="b">
        <f t="shared" si="34"/>
        <v>0</v>
      </c>
    </row>
    <row r="350" spans="1:47" ht="25" customHeight="1" x14ac:dyDescent="0.2">
      <c r="A350" s="4" t="s">
        <v>4182</v>
      </c>
      <c r="B350" s="4" t="s">
        <v>4182</v>
      </c>
      <c r="C350" s="10" t="s">
        <v>4183</v>
      </c>
      <c r="D350" s="4">
        <v>3</v>
      </c>
      <c r="E350" s="4">
        <v>3</v>
      </c>
      <c r="F350" s="4">
        <v>3</v>
      </c>
      <c r="G350" s="4">
        <v>1</v>
      </c>
      <c r="H350" s="4">
        <v>3</v>
      </c>
      <c r="I350" s="4">
        <v>3</v>
      </c>
      <c r="J350" s="4">
        <v>3</v>
      </c>
      <c r="K350" s="4" t="s">
        <v>4174</v>
      </c>
      <c r="L350" s="4" t="s">
        <v>4184</v>
      </c>
      <c r="M350" s="10" t="s">
        <v>4185</v>
      </c>
      <c r="N350" s="14">
        <v>-2.54837293610368</v>
      </c>
      <c r="O350" s="14" t="s">
        <v>17</v>
      </c>
      <c r="P350" s="14">
        <v>-3.2825824590382</v>
      </c>
      <c r="Q350" s="14" t="s">
        <v>17</v>
      </c>
      <c r="R350" s="14" t="s">
        <v>17</v>
      </c>
      <c r="S350" s="14" t="s">
        <v>17</v>
      </c>
      <c r="T350" s="14">
        <v>-2.9154776975709402</v>
      </c>
      <c r="U350" s="14" t="s">
        <v>17</v>
      </c>
      <c r="V350" s="4">
        <v>0.51916453247873395</v>
      </c>
      <c r="W350" s="4" t="s">
        <v>17</v>
      </c>
      <c r="X350" s="14">
        <v>0.70710678118654746</v>
      </c>
      <c r="Y350" s="14" t="s">
        <v>8269</v>
      </c>
      <c r="Z350" s="14">
        <v>-0.70710678118654835</v>
      </c>
      <c r="AA350" s="14" t="s">
        <v>8269</v>
      </c>
      <c r="AB350" s="14" t="s">
        <v>8269</v>
      </c>
      <c r="AC350" s="14" t="s">
        <v>8269</v>
      </c>
      <c r="AD350" s="8" t="s">
        <v>17</v>
      </c>
      <c r="AE350" s="8" t="s">
        <v>17</v>
      </c>
      <c r="AF350" s="13" t="s">
        <v>17</v>
      </c>
      <c r="AG350" s="8">
        <v>5.0671902924211303E-2</v>
      </c>
      <c r="AH350" s="8">
        <v>0.21468885186310599</v>
      </c>
      <c r="AI350" s="4">
        <v>-1</v>
      </c>
      <c r="AJ350" s="4" t="str">
        <f t="shared" si="35"/>
        <v>-</v>
      </c>
      <c r="AK350" s="4" t="str">
        <f t="shared" si="36"/>
        <v>-</v>
      </c>
      <c r="AL350" s="4" t="b">
        <v>0</v>
      </c>
      <c r="AM350" s="4" t="b">
        <v>1</v>
      </c>
      <c r="AN350" s="4" t="b">
        <v>0</v>
      </c>
      <c r="AO350" s="4" t="b">
        <v>1</v>
      </c>
      <c r="AP350" s="4" t="b">
        <v>1</v>
      </c>
      <c r="AQ350" s="15" t="b">
        <v>1</v>
      </c>
      <c r="AR350" s="16" t="b">
        <f t="shared" si="31"/>
        <v>1</v>
      </c>
      <c r="AS350" s="17" t="b">
        <f t="shared" si="32"/>
        <v>0</v>
      </c>
      <c r="AT350" s="16" t="b">
        <f t="shared" si="33"/>
        <v>1</v>
      </c>
      <c r="AU350" s="20" t="b">
        <f t="shared" si="34"/>
        <v>0</v>
      </c>
    </row>
    <row r="351" spans="1:47" ht="25" customHeight="1" x14ac:dyDescent="0.2">
      <c r="A351" s="4" t="s">
        <v>16</v>
      </c>
      <c r="B351" s="4" t="s">
        <v>16</v>
      </c>
      <c r="C351" s="10" t="s">
        <v>18</v>
      </c>
      <c r="D351" s="4">
        <v>3</v>
      </c>
      <c r="E351" s="4">
        <v>3</v>
      </c>
      <c r="F351" s="4">
        <v>3</v>
      </c>
      <c r="G351" s="4">
        <v>1</v>
      </c>
      <c r="H351" s="4">
        <v>3</v>
      </c>
      <c r="I351" s="4">
        <v>3</v>
      </c>
      <c r="J351" s="4">
        <v>3</v>
      </c>
      <c r="K351" s="4" t="s">
        <v>16</v>
      </c>
      <c r="L351" s="4" t="s">
        <v>19</v>
      </c>
      <c r="M351" s="10" t="s">
        <v>20</v>
      </c>
      <c r="N351" s="14">
        <v>-1.87359689129227</v>
      </c>
      <c r="O351" s="14">
        <v>-2.4577137332241499</v>
      </c>
      <c r="P351" s="14" t="s">
        <v>17</v>
      </c>
      <c r="Q351" s="14" t="s">
        <v>17</v>
      </c>
      <c r="R351" s="14" t="s">
        <v>17</v>
      </c>
      <c r="S351" s="14" t="s">
        <v>17</v>
      </c>
      <c r="T351" s="14">
        <v>-2.1656553122582101</v>
      </c>
      <c r="U351" s="14" t="s">
        <v>17</v>
      </c>
      <c r="V351" s="4">
        <v>0.41303297993530802</v>
      </c>
      <c r="W351" s="4" t="s">
        <v>17</v>
      </c>
      <c r="X351" s="14">
        <v>0.70710678118654846</v>
      </c>
      <c r="Y351" s="14">
        <v>-0.70710678118654791</v>
      </c>
      <c r="Z351" s="14" t="s">
        <v>8269</v>
      </c>
      <c r="AA351" s="14" t="s">
        <v>8269</v>
      </c>
      <c r="AB351" s="14" t="s">
        <v>8269</v>
      </c>
      <c r="AC351" s="14" t="s">
        <v>8269</v>
      </c>
      <c r="AD351" s="8" t="s">
        <v>17</v>
      </c>
      <c r="AE351" s="8" t="s">
        <v>17</v>
      </c>
      <c r="AF351" s="13" t="s">
        <v>17</v>
      </c>
      <c r="AG351" s="8">
        <v>5.06719029242114E-2</v>
      </c>
      <c r="AH351" s="8">
        <v>0.21468885186310599</v>
      </c>
      <c r="AI351" s="4">
        <v>-1</v>
      </c>
      <c r="AJ351" s="4" t="str">
        <f t="shared" si="35"/>
        <v>-</v>
      </c>
      <c r="AK351" s="4" t="str">
        <f t="shared" si="36"/>
        <v>-</v>
      </c>
      <c r="AL351" s="4" t="b">
        <v>0</v>
      </c>
      <c r="AM351" s="4" t="b">
        <v>0</v>
      </c>
      <c r="AN351" s="4" t="b">
        <v>1</v>
      </c>
      <c r="AO351" s="4" t="b">
        <v>1</v>
      </c>
      <c r="AP351" s="4" t="b">
        <v>1</v>
      </c>
      <c r="AQ351" s="15" t="b">
        <v>1</v>
      </c>
      <c r="AR351" s="16" t="b">
        <f t="shared" si="31"/>
        <v>1</v>
      </c>
      <c r="AS351" s="17" t="b">
        <f t="shared" si="32"/>
        <v>0</v>
      </c>
      <c r="AT351" s="16" t="b">
        <f t="shared" si="33"/>
        <v>1</v>
      </c>
      <c r="AU351" s="20" t="b">
        <f t="shared" si="34"/>
        <v>0</v>
      </c>
    </row>
    <row r="352" spans="1:47" ht="25" customHeight="1" x14ac:dyDescent="0.2">
      <c r="A352" s="4" t="s">
        <v>29</v>
      </c>
      <c r="B352" s="4" t="s">
        <v>29</v>
      </c>
      <c r="C352" s="10" t="s">
        <v>31</v>
      </c>
      <c r="D352" s="4" t="s">
        <v>30</v>
      </c>
      <c r="E352" s="4" t="s">
        <v>30</v>
      </c>
      <c r="F352" s="4" t="s">
        <v>30</v>
      </c>
      <c r="G352" s="4">
        <v>5</v>
      </c>
      <c r="H352" s="4">
        <v>3</v>
      </c>
      <c r="I352" s="4">
        <v>3</v>
      </c>
      <c r="J352" s="4">
        <v>3</v>
      </c>
      <c r="K352" s="4" t="s">
        <v>34</v>
      </c>
      <c r="L352" s="4" t="s">
        <v>32</v>
      </c>
      <c r="M352" s="10" t="s">
        <v>33</v>
      </c>
      <c r="N352" s="14">
        <v>-1.7096717488519</v>
      </c>
      <c r="O352" s="14">
        <v>-1.6881607338537501</v>
      </c>
      <c r="P352" s="14" t="s">
        <v>17</v>
      </c>
      <c r="Q352" s="14" t="s">
        <v>17</v>
      </c>
      <c r="R352" s="14" t="s">
        <v>17</v>
      </c>
      <c r="S352" s="14" t="s">
        <v>17</v>
      </c>
      <c r="T352" s="14">
        <v>-1.69891624135283</v>
      </c>
      <c r="U352" s="14" t="s">
        <v>17</v>
      </c>
      <c r="V352" s="4">
        <v>1.52105845754003E-2</v>
      </c>
      <c r="W352" s="4" t="s">
        <v>17</v>
      </c>
      <c r="X352" s="14">
        <v>-0.7071067811865549</v>
      </c>
      <c r="Y352" s="14">
        <v>0.70710678118654025</v>
      </c>
      <c r="Z352" s="14" t="s">
        <v>8269</v>
      </c>
      <c r="AA352" s="14" t="s">
        <v>8269</v>
      </c>
      <c r="AB352" s="14" t="s">
        <v>8269</v>
      </c>
      <c r="AC352" s="14" t="s">
        <v>8269</v>
      </c>
      <c r="AD352" s="8" t="s">
        <v>17</v>
      </c>
      <c r="AE352" s="8" t="s">
        <v>17</v>
      </c>
      <c r="AF352" s="13" t="s">
        <v>17</v>
      </c>
      <c r="AG352" s="8">
        <v>5.06719029242114E-2</v>
      </c>
      <c r="AH352" s="8">
        <v>0.21468885186310599</v>
      </c>
      <c r="AI352" s="4">
        <v>-1</v>
      </c>
      <c r="AJ352" s="4" t="str">
        <f t="shared" si="35"/>
        <v>-</v>
      </c>
      <c r="AK352" s="4" t="str">
        <f t="shared" si="36"/>
        <v>-</v>
      </c>
      <c r="AL352" s="4" t="b">
        <v>0</v>
      </c>
      <c r="AM352" s="4" t="b">
        <v>0</v>
      </c>
      <c r="AN352" s="4" t="b">
        <v>1</v>
      </c>
      <c r="AO352" s="4" t="b">
        <v>1</v>
      </c>
      <c r="AP352" s="4" t="b">
        <v>1</v>
      </c>
      <c r="AQ352" s="15" t="b">
        <v>1</v>
      </c>
      <c r="AR352" s="16" t="b">
        <f t="shared" si="31"/>
        <v>1</v>
      </c>
      <c r="AS352" s="17" t="b">
        <f t="shared" si="32"/>
        <v>0</v>
      </c>
      <c r="AT352" s="16" t="b">
        <f t="shared" si="33"/>
        <v>1</v>
      </c>
      <c r="AU352" s="20" t="b">
        <f t="shared" si="34"/>
        <v>0</v>
      </c>
    </row>
    <row r="353" spans="1:47" ht="25" customHeight="1" x14ac:dyDescent="0.2">
      <c r="A353" s="4" t="s">
        <v>42</v>
      </c>
      <c r="B353" s="4" t="s">
        <v>42</v>
      </c>
      <c r="C353" s="10" t="s">
        <v>43</v>
      </c>
      <c r="D353" s="4">
        <v>4</v>
      </c>
      <c r="E353" s="4">
        <v>4</v>
      </c>
      <c r="F353" s="4">
        <v>4</v>
      </c>
      <c r="G353" s="4">
        <v>1</v>
      </c>
      <c r="H353" s="4">
        <v>4</v>
      </c>
      <c r="I353" s="4">
        <v>4</v>
      </c>
      <c r="J353" s="4">
        <v>4</v>
      </c>
      <c r="K353" s="4" t="s">
        <v>46</v>
      </c>
      <c r="L353" s="4" t="s">
        <v>44</v>
      </c>
      <c r="M353" s="10" t="s">
        <v>45</v>
      </c>
      <c r="N353" s="14">
        <v>-2.10931413737858</v>
      </c>
      <c r="O353" s="14">
        <v>-2.5505852754345599</v>
      </c>
      <c r="P353" s="14" t="s">
        <v>17</v>
      </c>
      <c r="Q353" s="14" t="s">
        <v>17</v>
      </c>
      <c r="R353" s="14" t="s">
        <v>17</v>
      </c>
      <c r="S353" s="14" t="s">
        <v>17</v>
      </c>
      <c r="T353" s="14">
        <v>-2.3299497064065702</v>
      </c>
      <c r="U353" s="14" t="s">
        <v>17</v>
      </c>
      <c r="V353" s="4">
        <v>0.31202581406128499</v>
      </c>
      <c r="W353" s="4" t="s">
        <v>17</v>
      </c>
      <c r="X353" s="14">
        <v>0.70710678118654691</v>
      </c>
      <c r="Y353" s="14">
        <v>-0.70710678118654824</v>
      </c>
      <c r="Z353" s="14" t="s">
        <v>8269</v>
      </c>
      <c r="AA353" s="14" t="s">
        <v>8269</v>
      </c>
      <c r="AB353" s="14" t="s">
        <v>8269</v>
      </c>
      <c r="AC353" s="14" t="s">
        <v>8269</v>
      </c>
      <c r="AD353" s="8" t="s">
        <v>17</v>
      </c>
      <c r="AE353" s="8" t="s">
        <v>17</v>
      </c>
      <c r="AF353" s="13" t="s">
        <v>17</v>
      </c>
      <c r="AG353" s="8">
        <v>5.06719029242114E-2</v>
      </c>
      <c r="AH353" s="8">
        <v>0.21468885186310599</v>
      </c>
      <c r="AI353" s="4">
        <v>-1</v>
      </c>
      <c r="AJ353" s="4" t="str">
        <f t="shared" si="35"/>
        <v>-</v>
      </c>
      <c r="AK353" s="4" t="str">
        <f t="shared" si="36"/>
        <v>-</v>
      </c>
      <c r="AL353" s="4" t="b">
        <v>0</v>
      </c>
      <c r="AM353" s="4" t="b">
        <v>0</v>
      </c>
      <c r="AN353" s="4" t="b">
        <v>1</v>
      </c>
      <c r="AO353" s="4" t="b">
        <v>1</v>
      </c>
      <c r="AP353" s="4" t="b">
        <v>1</v>
      </c>
      <c r="AQ353" s="15" t="b">
        <v>1</v>
      </c>
      <c r="AR353" s="16" t="b">
        <f t="shared" si="31"/>
        <v>1</v>
      </c>
      <c r="AS353" s="17" t="b">
        <f t="shared" si="32"/>
        <v>0</v>
      </c>
      <c r="AT353" s="16" t="b">
        <f t="shared" si="33"/>
        <v>1</v>
      </c>
      <c r="AU353" s="20" t="b">
        <f t="shared" si="34"/>
        <v>0</v>
      </c>
    </row>
    <row r="354" spans="1:47" ht="25" customHeight="1" x14ac:dyDescent="0.2">
      <c r="A354" s="4" t="s">
        <v>68</v>
      </c>
      <c r="B354" s="4" t="s">
        <v>68</v>
      </c>
      <c r="C354" s="10" t="s">
        <v>69</v>
      </c>
      <c r="D354" s="4">
        <v>3</v>
      </c>
      <c r="E354" s="4">
        <v>3</v>
      </c>
      <c r="F354" s="4">
        <v>3</v>
      </c>
      <c r="G354" s="4">
        <v>1</v>
      </c>
      <c r="H354" s="4">
        <v>3</v>
      </c>
      <c r="I354" s="4">
        <v>3</v>
      </c>
      <c r="J354" s="4">
        <v>3</v>
      </c>
      <c r="K354" s="4" t="s">
        <v>57</v>
      </c>
      <c r="L354" s="4" t="s">
        <v>70</v>
      </c>
      <c r="M354" s="10" t="s">
        <v>71</v>
      </c>
      <c r="N354" s="14">
        <v>-2.9289719773902099</v>
      </c>
      <c r="O354" s="14">
        <v>-3.66132888500848</v>
      </c>
      <c r="P354" s="14" t="s">
        <v>17</v>
      </c>
      <c r="Q354" s="14" t="s">
        <v>17</v>
      </c>
      <c r="R354" s="14" t="s">
        <v>17</v>
      </c>
      <c r="S354" s="14" t="s">
        <v>17</v>
      </c>
      <c r="T354" s="14">
        <v>-3.2951504311993398</v>
      </c>
      <c r="U354" s="14" t="s">
        <v>17</v>
      </c>
      <c r="V354" s="4">
        <v>0.51785453562568495</v>
      </c>
      <c r="W354" s="4" t="s">
        <v>17</v>
      </c>
      <c r="X354" s="14">
        <v>0.70710678118654835</v>
      </c>
      <c r="Y354" s="14">
        <v>-0.70710678118654757</v>
      </c>
      <c r="Z354" s="14" t="s">
        <v>8269</v>
      </c>
      <c r="AA354" s="14" t="s">
        <v>8269</v>
      </c>
      <c r="AB354" s="14" t="s">
        <v>8269</v>
      </c>
      <c r="AC354" s="14" t="s">
        <v>8269</v>
      </c>
      <c r="AD354" s="8" t="s">
        <v>17</v>
      </c>
      <c r="AE354" s="8" t="s">
        <v>17</v>
      </c>
      <c r="AF354" s="13" t="s">
        <v>17</v>
      </c>
      <c r="AG354" s="8">
        <v>5.06719029242114E-2</v>
      </c>
      <c r="AH354" s="8">
        <v>0.21468885186310599</v>
      </c>
      <c r="AI354" s="4">
        <v>-1</v>
      </c>
      <c r="AJ354" s="4" t="str">
        <f t="shared" si="35"/>
        <v>-</v>
      </c>
      <c r="AK354" s="4" t="str">
        <f t="shared" si="36"/>
        <v>-</v>
      </c>
      <c r="AL354" s="4" t="b">
        <v>0</v>
      </c>
      <c r="AM354" s="4" t="b">
        <v>0</v>
      </c>
      <c r="AN354" s="4" t="b">
        <v>1</v>
      </c>
      <c r="AO354" s="4" t="b">
        <v>1</v>
      </c>
      <c r="AP354" s="4" t="b">
        <v>1</v>
      </c>
      <c r="AQ354" s="15" t="b">
        <v>1</v>
      </c>
      <c r="AR354" s="16" t="b">
        <f t="shared" si="31"/>
        <v>1</v>
      </c>
      <c r="AS354" s="17" t="b">
        <f t="shared" si="32"/>
        <v>0</v>
      </c>
      <c r="AT354" s="16" t="b">
        <f t="shared" si="33"/>
        <v>1</v>
      </c>
      <c r="AU354" s="20" t="b">
        <f t="shared" si="34"/>
        <v>0</v>
      </c>
    </row>
    <row r="355" spans="1:47" ht="25" customHeight="1" x14ac:dyDescent="0.2">
      <c r="A355" s="4" t="s">
        <v>116</v>
      </c>
      <c r="B355" s="4" t="s">
        <v>117</v>
      </c>
      <c r="C355" s="10" t="s">
        <v>119</v>
      </c>
      <c r="D355" s="4" t="s">
        <v>118</v>
      </c>
      <c r="E355" s="4" t="s">
        <v>118</v>
      </c>
      <c r="F355" s="4" t="s">
        <v>118</v>
      </c>
      <c r="G355" s="4">
        <v>3</v>
      </c>
      <c r="H355" s="4">
        <v>6</v>
      </c>
      <c r="I355" s="4">
        <v>6</v>
      </c>
      <c r="J355" s="4">
        <v>6</v>
      </c>
      <c r="K355" s="4" t="s">
        <v>108</v>
      </c>
      <c r="L355" s="4" t="s">
        <v>120</v>
      </c>
      <c r="M355" s="10" t="s">
        <v>121</v>
      </c>
      <c r="N355" s="14">
        <v>-0.66157505055028298</v>
      </c>
      <c r="O355" s="14">
        <v>-0.883057488636112</v>
      </c>
      <c r="P355" s="14" t="s">
        <v>17</v>
      </c>
      <c r="Q355" s="14" t="s">
        <v>17</v>
      </c>
      <c r="R355" s="14" t="s">
        <v>17</v>
      </c>
      <c r="S355" s="14" t="s">
        <v>17</v>
      </c>
      <c r="T355" s="14">
        <v>-0.77231626959319799</v>
      </c>
      <c r="U355" s="14" t="s">
        <v>17</v>
      </c>
      <c r="V355" s="4">
        <v>0.15661173388421901</v>
      </c>
      <c r="W355" s="4" t="s">
        <v>17</v>
      </c>
      <c r="X355" s="14">
        <v>0.70710678118654868</v>
      </c>
      <c r="Y355" s="14">
        <v>-0.70710678118654802</v>
      </c>
      <c r="Z355" s="14" t="s">
        <v>8269</v>
      </c>
      <c r="AA355" s="14" t="s">
        <v>8269</v>
      </c>
      <c r="AB355" s="14" t="s">
        <v>8269</v>
      </c>
      <c r="AC355" s="14" t="s">
        <v>8269</v>
      </c>
      <c r="AD355" s="8" t="s">
        <v>17</v>
      </c>
      <c r="AE355" s="8" t="s">
        <v>17</v>
      </c>
      <c r="AF355" s="13" t="s">
        <v>17</v>
      </c>
      <c r="AG355" s="8">
        <v>5.06719029242114E-2</v>
      </c>
      <c r="AH355" s="8">
        <v>0.21468885186310599</v>
      </c>
      <c r="AI355" s="4">
        <v>-1</v>
      </c>
      <c r="AJ355" s="4" t="str">
        <f t="shared" si="35"/>
        <v>-</v>
      </c>
      <c r="AK355" s="4" t="str">
        <f t="shared" si="36"/>
        <v>-</v>
      </c>
      <c r="AL355" s="4" t="b">
        <v>0</v>
      </c>
      <c r="AM355" s="4" t="b">
        <v>0</v>
      </c>
      <c r="AN355" s="4" t="b">
        <v>1</v>
      </c>
      <c r="AO355" s="4" t="b">
        <v>1</v>
      </c>
      <c r="AP355" s="4" t="b">
        <v>1</v>
      </c>
      <c r="AQ355" s="15" t="b">
        <v>1</v>
      </c>
      <c r="AR355" s="16" t="b">
        <f t="shared" si="31"/>
        <v>1</v>
      </c>
      <c r="AS355" s="17" t="b">
        <f t="shared" si="32"/>
        <v>0</v>
      </c>
      <c r="AT355" s="16" t="b">
        <f t="shared" si="33"/>
        <v>1</v>
      </c>
      <c r="AU355" s="20" t="b">
        <f t="shared" si="34"/>
        <v>0</v>
      </c>
    </row>
    <row r="356" spans="1:47" ht="25" customHeight="1" x14ac:dyDescent="0.2">
      <c r="A356" s="4" t="s">
        <v>229</v>
      </c>
      <c r="B356" s="4" t="s">
        <v>229</v>
      </c>
      <c r="C356" s="10" t="s">
        <v>230</v>
      </c>
      <c r="D356" s="4">
        <v>2</v>
      </c>
      <c r="E356" s="4">
        <v>2</v>
      </c>
      <c r="F356" s="4">
        <v>2</v>
      </c>
      <c r="G356" s="4">
        <v>1</v>
      </c>
      <c r="H356" s="4">
        <v>2</v>
      </c>
      <c r="I356" s="4">
        <v>2</v>
      </c>
      <c r="J356" s="4">
        <v>2</v>
      </c>
      <c r="K356" s="4" t="s">
        <v>216</v>
      </c>
      <c r="L356" s="4" t="s">
        <v>231</v>
      </c>
      <c r="M356" s="10" t="s">
        <v>232</v>
      </c>
      <c r="N356" s="14">
        <v>-2.2799948986912901</v>
      </c>
      <c r="O356" s="14">
        <v>-2.4643869320695702</v>
      </c>
      <c r="P356" s="14" t="s">
        <v>17</v>
      </c>
      <c r="Q356" s="14" t="s">
        <v>17</v>
      </c>
      <c r="R356" s="14" t="s">
        <v>17</v>
      </c>
      <c r="S356" s="14" t="s">
        <v>17</v>
      </c>
      <c r="T356" s="14">
        <v>-2.3721909153804299</v>
      </c>
      <c r="U356" s="14" t="s">
        <v>17</v>
      </c>
      <c r="V356" s="4">
        <v>0.130384857198558</v>
      </c>
      <c r="W356" s="4" t="s">
        <v>17</v>
      </c>
      <c r="X356" s="14">
        <v>0.7071067811865458</v>
      </c>
      <c r="Y356" s="14">
        <v>-0.70710678118654924</v>
      </c>
      <c r="Z356" s="14" t="s">
        <v>8269</v>
      </c>
      <c r="AA356" s="14" t="s">
        <v>8269</v>
      </c>
      <c r="AB356" s="14" t="s">
        <v>8269</v>
      </c>
      <c r="AC356" s="14" t="s">
        <v>8269</v>
      </c>
      <c r="AD356" s="8" t="s">
        <v>17</v>
      </c>
      <c r="AE356" s="8" t="s">
        <v>17</v>
      </c>
      <c r="AF356" s="13" t="s">
        <v>17</v>
      </c>
      <c r="AG356" s="8">
        <v>5.06719029242114E-2</v>
      </c>
      <c r="AH356" s="8">
        <v>0.21468885186310599</v>
      </c>
      <c r="AI356" s="4">
        <v>-1</v>
      </c>
      <c r="AJ356" s="4" t="str">
        <f t="shared" si="35"/>
        <v>-</v>
      </c>
      <c r="AK356" s="4" t="str">
        <f t="shared" si="36"/>
        <v>-</v>
      </c>
      <c r="AL356" s="4" t="b">
        <v>0</v>
      </c>
      <c r="AM356" s="4" t="b">
        <v>0</v>
      </c>
      <c r="AN356" s="4" t="b">
        <v>1</v>
      </c>
      <c r="AO356" s="4" t="b">
        <v>1</v>
      </c>
      <c r="AP356" s="4" t="b">
        <v>1</v>
      </c>
      <c r="AQ356" s="15" t="b">
        <v>1</v>
      </c>
      <c r="AR356" s="16" t="b">
        <f t="shared" si="31"/>
        <v>1</v>
      </c>
      <c r="AS356" s="17" t="b">
        <f t="shared" si="32"/>
        <v>0</v>
      </c>
      <c r="AT356" s="16" t="b">
        <f t="shared" si="33"/>
        <v>1</v>
      </c>
      <c r="AU356" s="20" t="b">
        <f t="shared" si="34"/>
        <v>0</v>
      </c>
    </row>
    <row r="357" spans="1:47" ht="25" customHeight="1" x14ac:dyDescent="0.2">
      <c r="A357" s="4" t="s">
        <v>259</v>
      </c>
      <c r="B357" s="4" t="s">
        <v>259</v>
      </c>
      <c r="C357" s="10" t="s">
        <v>260</v>
      </c>
      <c r="D357" s="4">
        <v>2</v>
      </c>
      <c r="E357" s="4">
        <v>2</v>
      </c>
      <c r="F357" s="4">
        <v>2</v>
      </c>
      <c r="G357" s="4">
        <v>1</v>
      </c>
      <c r="H357" s="4">
        <v>2</v>
      </c>
      <c r="I357" s="4">
        <v>2</v>
      </c>
      <c r="J357" s="4">
        <v>2</v>
      </c>
      <c r="K357" s="4" t="s">
        <v>245</v>
      </c>
      <c r="L357" s="4" t="s">
        <v>261</v>
      </c>
      <c r="M357" s="10" t="s">
        <v>262</v>
      </c>
      <c r="N357" s="14">
        <v>-2.9032447277094602</v>
      </c>
      <c r="O357" s="14">
        <v>-3.0209525861392299</v>
      </c>
      <c r="P357" s="14" t="s">
        <v>17</v>
      </c>
      <c r="Q357" s="14" t="s">
        <v>17</v>
      </c>
      <c r="R357" s="14" t="s">
        <v>17</v>
      </c>
      <c r="S357" s="14" t="s">
        <v>17</v>
      </c>
      <c r="T357" s="14">
        <v>-2.9620986569243399</v>
      </c>
      <c r="U357" s="14" t="s">
        <v>17</v>
      </c>
      <c r="V357" s="4">
        <v>8.3232024894634701E-2</v>
      </c>
      <c r="W357" s="4" t="s">
        <v>17</v>
      </c>
      <c r="X357" s="14">
        <v>0.70710678118655024</v>
      </c>
      <c r="Y357" s="14">
        <v>-0.70710678118654491</v>
      </c>
      <c r="Z357" s="14" t="s">
        <v>8269</v>
      </c>
      <c r="AA357" s="14" t="s">
        <v>8269</v>
      </c>
      <c r="AB357" s="14" t="s">
        <v>8269</v>
      </c>
      <c r="AC357" s="14" t="s">
        <v>8269</v>
      </c>
      <c r="AD357" s="8" t="s">
        <v>17</v>
      </c>
      <c r="AE357" s="8" t="s">
        <v>17</v>
      </c>
      <c r="AF357" s="13" t="s">
        <v>17</v>
      </c>
      <c r="AG357" s="8">
        <v>5.06719029242114E-2</v>
      </c>
      <c r="AH357" s="8">
        <v>0.21468885186310599</v>
      </c>
      <c r="AI357" s="4">
        <v>-1</v>
      </c>
      <c r="AJ357" s="4" t="str">
        <f t="shared" si="35"/>
        <v>-</v>
      </c>
      <c r="AK357" s="4" t="str">
        <f t="shared" si="36"/>
        <v>-</v>
      </c>
      <c r="AL357" s="4" t="b">
        <v>0</v>
      </c>
      <c r="AM357" s="4" t="b">
        <v>0</v>
      </c>
      <c r="AN357" s="4" t="b">
        <v>1</v>
      </c>
      <c r="AO357" s="4" t="b">
        <v>1</v>
      </c>
      <c r="AP357" s="4" t="b">
        <v>1</v>
      </c>
      <c r="AQ357" s="15" t="b">
        <v>1</v>
      </c>
      <c r="AR357" s="16" t="b">
        <f t="shared" si="31"/>
        <v>1</v>
      </c>
      <c r="AS357" s="17" t="b">
        <f t="shared" si="32"/>
        <v>0</v>
      </c>
      <c r="AT357" s="16" t="b">
        <f t="shared" si="33"/>
        <v>1</v>
      </c>
      <c r="AU357" s="20" t="b">
        <f t="shared" si="34"/>
        <v>0</v>
      </c>
    </row>
    <row r="358" spans="1:47" ht="25" customHeight="1" x14ac:dyDescent="0.2">
      <c r="A358" s="4" t="s">
        <v>267</v>
      </c>
      <c r="B358" s="4" t="s">
        <v>267</v>
      </c>
      <c r="C358" s="10" t="s">
        <v>268</v>
      </c>
      <c r="D358" s="4">
        <v>2</v>
      </c>
      <c r="E358" s="4">
        <v>2</v>
      </c>
      <c r="F358" s="4">
        <v>2</v>
      </c>
      <c r="G358" s="4">
        <v>1</v>
      </c>
      <c r="H358" s="4">
        <v>2</v>
      </c>
      <c r="I358" s="4">
        <v>2</v>
      </c>
      <c r="J358" s="4">
        <v>2</v>
      </c>
      <c r="K358" s="4" t="s">
        <v>271</v>
      </c>
      <c r="L358" s="4" t="s">
        <v>269</v>
      </c>
      <c r="M358" s="10" t="s">
        <v>270</v>
      </c>
      <c r="N358" s="14">
        <v>-3.28688772530022</v>
      </c>
      <c r="O358" s="14">
        <v>-3.2938451711729702</v>
      </c>
      <c r="P358" s="14" t="s">
        <v>17</v>
      </c>
      <c r="Q358" s="14" t="s">
        <v>17</v>
      </c>
      <c r="R358" s="14" t="s">
        <v>17</v>
      </c>
      <c r="S358" s="14" t="s">
        <v>17</v>
      </c>
      <c r="T358" s="14">
        <v>-3.2903664482366</v>
      </c>
      <c r="U358" s="14" t="s">
        <v>17</v>
      </c>
      <c r="V358" s="4">
        <v>4.9196571563625098E-3</v>
      </c>
      <c r="W358" s="4" t="s">
        <v>17</v>
      </c>
      <c r="X358" s="14">
        <v>0.70710678118654757</v>
      </c>
      <c r="Y358" s="14">
        <v>-0.70710678118654757</v>
      </c>
      <c r="Z358" s="14" t="s">
        <v>8269</v>
      </c>
      <c r="AA358" s="14" t="s">
        <v>8269</v>
      </c>
      <c r="AB358" s="14" t="s">
        <v>8269</v>
      </c>
      <c r="AC358" s="14" t="s">
        <v>8269</v>
      </c>
      <c r="AD358" s="8" t="s">
        <v>17</v>
      </c>
      <c r="AE358" s="8" t="s">
        <v>17</v>
      </c>
      <c r="AF358" s="13" t="s">
        <v>17</v>
      </c>
      <c r="AG358" s="8">
        <v>5.06719029242114E-2</v>
      </c>
      <c r="AH358" s="8">
        <v>0.21468885186310599</v>
      </c>
      <c r="AI358" s="4">
        <v>-1</v>
      </c>
      <c r="AJ358" s="4" t="str">
        <f t="shared" si="35"/>
        <v>-</v>
      </c>
      <c r="AK358" s="4" t="str">
        <f t="shared" si="36"/>
        <v>-</v>
      </c>
      <c r="AL358" s="4" t="b">
        <v>0</v>
      </c>
      <c r="AM358" s="4" t="b">
        <v>0</v>
      </c>
      <c r="AN358" s="4" t="b">
        <v>1</v>
      </c>
      <c r="AO358" s="4" t="b">
        <v>1</v>
      </c>
      <c r="AP358" s="4" t="b">
        <v>1</v>
      </c>
      <c r="AQ358" s="15" t="b">
        <v>1</v>
      </c>
      <c r="AR358" s="16" t="b">
        <f t="shared" si="31"/>
        <v>1</v>
      </c>
      <c r="AS358" s="17" t="b">
        <f t="shared" si="32"/>
        <v>0</v>
      </c>
      <c r="AT358" s="16" t="b">
        <f t="shared" si="33"/>
        <v>1</v>
      </c>
      <c r="AU358" s="20" t="b">
        <f t="shared" si="34"/>
        <v>0</v>
      </c>
    </row>
    <row r="359" spans="1:47" ht="25" customHeight="1" x14ac:dyDescent="0.2">
      <c r="A359" s="4" t="s">
        <v>429</v>
      </c>
      <c r="B359" s="4" t="s">
        <v>429</v>
      </c>
      <c r="C359" s="10" t="s">
        <v>430</v>
      </c>
      <c r="D359" s="4">
        <v>4</v>
      </c>
      <c r="E359" s="4">
        <v>4</v>
      </c>
      <c r="F359" s="4">
        <v>4</v>
      </c>
      <c r="G359" s="4">
        <v>1</v>
      </c>
      <c r="H359" s="4">
        <v>4</v>
      </c>
      <c r="I359" s="4">
        <v>4</v>
      </c>
      <c r="J359" s="4">
        <v>4</v>
      </c>
      <c r="K359" s="4" t="s">
        <v>412</v>
      </c>
      <c r="L359" s="4" t="s">
        <v>431</v>
      </c>
      <c r="M359" s="10" t="s">
        <v>432</v>
      </c>
      <c r="N359" s="14">
        <v>-2.1225301534902301</v>
      </c>
      <c r="O359" s="14">
        <v>-2.1756157378093302</v>
      </c>
      <c r="P359" s="14" t="s">
        <v>17</v>
      </c>
      <c r="Q359" s="14" t="s">
        <v>17</v>
      </c>
      <c r="R359" s="14" t="s">
        <v>17</v>
      </c>
      <c r="S359" s="14" t="s">
        <v>17</v>
      </c>
      <c r="T359" s="14">
        <v>-2.1490729456497801</v>
      </c>
      <c r="U359" s="14" t="s">
        <v>17</v>
      </c>
      <c r="V359" s="4">
        <v>3.7537176655285297E-2</v>
      </c>
      <c r="W359" s="4" t="s">
        <v>17</v>
      </c>
      <c r="X359" s="14">
        <v>0.70710678118654746</v>
      </c>
      <c r="Y359" s="14">
        <v>-0.70710678118654746</v>
      </c>
      <c r="Z359" s="14" t="s">
        <v>8269</v>
      </c>
      <c r="AA359" s="14" t="s">
        <v>8269</v>
      </c>
      <c r="AB359" s="14" t="s">
        <v>8269</v>
      </c>
      <c r="AC359" s="14" t="s">
        <v>8269</v>
      </c>
      <c r="AD359" s="8" t="s">
        <v>17</v>
      </c>
      <c r="AE359" s="8" t="s">
        <v>17</v>
      </c>
      <c r="AF359" s="13" t="s">
        <v>17</v>
      </c>
      <c r="AG359" s="8">
        <v>5.06719029242114E-2</v>
      </c>
      <c r="AH359" s="8">
        <v>0.21468885186310599</v>
      </c>
      <c r="AI359" s="4">
        <v>-1</v>
      </c>
      <c r="AJ359" s="4" t="str">
        <f t="shared" si="35"/>
        <v>-</v>
      </c>
      <c r="AK359" s="4" t="str">
        <f t="shared" si="36"/>
        <v>-</v>
      </c>
      <c r="AL359" s="4" t="b">
        <v>0</v>
      </c>
      <c r="AM359" s="4" t="b">
        <v>0</v>
      </c>
      <c r="AN359" s="4" t="b">
        <v>1</v>
      </c>
      <c r="AO359" s="4" t="b">
        <v>1</v>
      </c>
      <c r="AP359" s="4" t="b">
        <v>1</v>
      </c>
      <c r="AQ359" s="15" t="b">
        <v>1</v>
      </c>
      <c r="AR359" s="16" t="b">
        <f t="shared" si="31"/>
        <v>1</v>
      </c>
      <c r="AS359" s="17" t="b">
        <f t="shared" si="32"/>
        <v>0</v>
      </c>
      <c r="AT359" s="16" t="b">
        <f t="shared" si="33"/>
        <v>1</v>
      </c>
      <c r="AU359" s="20" t="b">
        <f t="shared" si="34"/>
        <v>0</v>
      </c>
    </row>
    <row r="360" spans="1:47" ht="25" customHeight="1" x14ac:dyDescent="0.2">
      <c r="A360" s="4" t="s">
        <v>437</v>
      </c>
      <c r="B360" s="4" t="s">
        <v>437</v>
      </c>
      <c r="C360" s="10" t="s">
        <v>438</v>
      </c>
      <c r="D360" s="4">
        <v>3</v>
      </c>
      <c r="E360" s="4">
        <v>3</v>
      </c>
      <c r="F360" s="4">
        <v>3</v>
      </c>
      <c r="G360" s="4">
        <v>1</v>
      </c>
      <c r="H360" s="4">
        <v>3</v>
      </c>
      <c r="I360" s="4">
        <v>3</v>
      </c>
      <c r="J360" s="4">
        <v>3</v>
      </c>
      <c r="K360" s="4" t="s">
        <v>421</v>
      </c>
      <c r="L360" s="4" t="s">
        <v>439</v>
      </c>
      <c r="M360" s="10" t="s">
        <v>440</v>
      </c>
      <c r="N360" s="14">
        <v>-2.4458371431288599</v>
      </c>
      <c r="O360" s="14">
        <v>-1.8863629014144601</v>
      </c>
      <c r="P360" s="14" t="s">
        <v>17</v>
      </c>
      <c r="Q360" s="14" t="s">
        <v>17</v>
      </c>
      <c r="R360" s="14" t="s">
        <v>17</v>
      </c>
      <c r="S360" s="14" t="s">
        <v>17</v>
      </c>
      <c r="T360" s="14">
        <v>-2.1661000222716602</v>
      </c>
      <c r="U360" s="14" t="s">
        <v>17</v>
      </c>
      <c r="V360" s="4">
        <v>0.39560803021545499</v>
      </c>
      <c r="W360" s="4" t="s">
        <v>17</v>
      </c>
      <c r="X360" s="14">
        <v>-0.70710678118654802</v>
      </c>
      <c r="Y360" s="14">
        <v>0.70710678118654913</v>
      </c>
      <c r="Z360" s="14" t="s">
        <v>8269</v>
      </c>
      <c r="AA360" s="14" t="s">
        <v>8269</v>
      </c>
      <c r="AB360" s="14" t="s">
        <v>8269</v>
      </c>
      <c r="AC360" s="14" t="s">
        <v>8269</v>
      </c>
      <c r="AD360" s="8" t="s">
        <v>17</v>
      </c>
      <c r="AE360" s="8" t="s">
        <v>17</v>
      </c>
      <c r="AF360" s="13" t="s">
        <v>17</v>
      </c>
      <c r="AG360" s="8">
        <v>5.06719029242114E-2</v>
      </c>
      <c r="AH360" s="8">
        <v>0.21468885186310599</v>
      </c>
      <c r="AI360" s="4">
        <v>-1</v>
      </c>
      <c r="AJ360" s="4" t="str">
        <f t="shared" si="35"/>
        <v>-</v>
      </c>
      <c r="AK360" s="4" t="str">
        <f t="shared" si="36"/>
        <v>-</v>
      </c>
      <c r="AL360" s="4" t="b">
        <v>0</v>
      </c>
      <c r="AM360" s="4" t="b">
        <v>0</v>
      </c>
      <c r="AN360" s="4" t="b">
        <v>1</v>
      </c>
      <c r="AO360" s="4" t="b">
        <v>1</v>
      </c>
      <c r="AP360" s="4" t="b">
        <v>1</v>
      </c>
      <c r="AQ360" s="15" t="b">
        <v>1</v>
      </c>
      <c r="AR360" s="16" t="b">
        <f t="shared" si="31"/>
        <v>1</v>
      </c>
      <c r="AS360" s="17" t="b">
        <f t="shared" si="32"/>
        <v>0</v>
      </c>
      <c r="AT360" s="16" t="b">
        <f t="shared" si="33"/>
        <v>1</v>
      </c>
      <c r="AU360" s="20" t="b">
        <f t="shared" si="34"/>
        <v>0</v>
      </c>
    </row>
    <row r="361" spans="1:47" ht="25" customHeight="1" x14ac:dyDescent="0.2">
      <c r="A361" s="4" t="s">
        <v>457</v>
      </c>
      <c r="B361" s="4" t="s">
        <v>457</v>
      </c>
      <c r="C361" s="10" t="s">
        <v>458</v>
      </c>
      <c r="D361" s="4">
        <v>4</v>
      </c>
      <c r="E361" s="4">
        <v>4</v>
      </c>
      <c r="F361" s="4">
        <v>4</v>
      </c>
      <c r="G361" s="4">
        <v>1</v>
      </c>
      <c r="H361" s="4">
        <v>4</v>
      </c>
      <c r="I361" s="4">
        <v>4</v>
      </c>
      <c r="J361" s="4">
        <v>4</v>
      </c>
      <c r="K361" s="4" t="s">
        <v>449</v>
      </c>
      <c r="L361" s="4" t="s">
        <v>459</v>
      </c>
      <c r="M361" s="10" t="s">
        <v>460</v>
      </c>
      <c r="N361" s="14">
        <v>-1.58161929259099</v>
      </c>
      <c r="O361" s="14">
        <v>-1.26338615166858</v>
      </c>
      <c r="P361" s="14" t="s">
        <v>17</v>
      </c>
      <c r="Q361" s="14" t="s">
        <v>17</v>
      </c>
      <c r="R361" s="14" t="s">
        <v>17</v>
      </c>
      <c r="S361" s="14" t="s">
        <v>17</v>
      </c>
      <c r="T361" s="14">
        <v>-1.4225027221297899</v>
      </c>
      <c r="U361" s="14" t="s">
        <v>17</v>
      </c>
      <c r="V361" s="4">
        <v>0.22502481194453</v>
      </c>
      <c r="W361" s="4" t="s">
        <v>17</v>
      </c>
      <c r="X361" s="14">
        <v>-0.70710678118654979</v>
      </c>
      <c r="Y361" s="14">
        <v>0.70710678118654979</v>
      </c>
      <c r="Z361" s="14" t="s">
        <v>8269</v>
      </c>
      <c r="AA361" s="14" t="s">
        <v>8269</v>
      </c>
      <c r="AB361" s="14" t="s">
        <v>8269</v>
      </c>
      <c r="AC361" s="14" t="s">
        <v>8269</v>
      </c>
      <c r="AD361" s="8" t="s">
        <v>17</v>
      </c>
      <c r="AE361" s="8" t="s">
        <v>17</v>
      </c>
      <c r="AF361" s="13" t="s">
        <v>17</v>
      </c>
      <c r="AG361" s="8">
        <v>5.06719029242114E-2</v>
      </c>
      <c r="AH361" s="8">
        <v>0.21468885186310599</v>
      </c>
      <c r="AI361" s="4">
        <v>-1</v>
      </c>
      <c r="AJ361" s="4" t="str">
        <f t="shared" si="35"/>
        <v>-</v>
      </c>
      <c r="AK361" s="4" t="str">
        <f t="shared" si="36"/>
        <v>-</v>
      </c>
      <c r="AL361" s="4" t="b">
        <v>0</v>
      </c>
      <c r="AM361" s="4" t="b">
        <v>0</v>
      </c>
      <c r="AN361" s="4" t="b">
        <v>1</v>
      </c>
      <c r="AO361" s="4" t="b">
        <v>1</v>
      </c>
      <c r="AP361" s="4" t="b">
        <v>1</v>
      </c>
      <c r="AQ361" s="15" t="b">
        <v>1</v>
      </c>
      <c r="AR361" s="16" t="b">
        <f t="shared" si="31"/>
        <v>1</v>
      </c>
      <c r="AS361" s="17" t="b">
        <f t="shared" si="32"/>
        <v>0</v>
      </c>
      <c r="AT361" s="16" t="b">
        <f t="shared" si="33"/>
        <v>1</v>
      </c>
      <c r="AU361" s="20" t="b">
        <f t="shared" si="34"/>
        <v>0</v>
      </c>
    </row>
    <row r="362" spans="1:47" ht="25" customHeight="1" x14ac:dyDescent="0.2">
      <c r="A362" s="4" t="s">
        <v>466</v>
      </c>
      <c r="B362" s="4" t="s">
        <v>466</v>
      </c>
      <c r="C362" s="10" t="s">
        <v>467</v>
      </c>
      <c r="D362" s="4">
        <v>2</v>
      </c>
      <c r="E362" s="4">
        <v>2</v>
      </c>
      <c r="F362" s="4">
        <v>2</v>
      </c>
      <c r="G362" s="4">
        <v>1</v>
      </c>
      <c r="H362" s="4">
        <v>2</v>
      </c>
      <c r="I362" s="4">
        <v>2</v>
      </c>
      <c r="J362" s="4">
        <v>2</v>
      </c>
      <c r="K362" s="4" t="s">
        <v>453</v>
      </c>
      <c r="L362" s="4" t="s">
        <v>468</v>
      </c>
      <c r="M362" s="10" t="s">
        <v>469</v>
      </c>
      <c r="N362" s="14">
        <v>-1.9068920790874999</v>
      </c>
      <c r="O362" s="14">
        <v>-1.86944788015872</v>
      </c>
      <c r="P362" s="14" t="s">
        <v>17</v>
      </c>
      <c r="Q362" s="14" t="s">
        <v>17</v>
      </c>
      <c r="R362" s="14" t="s">
        <v>17</v>
      </c>
      <c r="S362" s="14" t="s">
        <v>17</v>
      </c>
      <c r="T362" s="14">
        <v>-1.88816997962311</v>
      </c>
      <c r="U362" s="14" t="s">
        <v>17</v>
      </c>
      <c r="V362" s="4">
        <v>2.6477046978637099E-2</v>
      </c>
      <c r="W362" s="4" t="s">
        <v>17</v>
      </c>
      <c r="X362" s="14">
        <v>-0.70710678118654746</v>
      </c>
      <c r="Y362" s="14">
        <v>0.70710678118654746</v>
      </c>
      <c r="Z362" s="14" t="s">
        <v>8269</v>
      </c>
      <c r="AA362" s="14" t="s">
        <v>8269</v>
      </c>
      <c r="AB362" s="14" t="s">
        <v>8269</v>
      </c>
      <c r="AC362" s="14" t="s">
        <v>8269</v>
      </c>
      <c r="AD362" s="8" t="s">
        <v>17</v>
      </c>
      <c r="AE362" s="8" t="s">
        <v>17</v>
      </c>
      <c r="AF362" s="13" t="s">
        <v>17</v>
      </c>
      <c r="AG362" s="8">
        <v>5.06719029242114E-2</v>
      </c>
      <c r="AH362" s="8">
        <v>0.21468885186310599</v>
      </c>
      <c r="AI362" s="4">
        <v>-1</v>
      </c>
      <c r="AJ362" s="4" t="str">
        <f t="shared" si="35"/>
        <v>-</v>
      </c>
      <c r="AK362" s="4" t="str">
        <f t="shared" si="36"/>
        <v>-</v>
      </c>
      <c r="AL362" s="4" t="b">
        <v>0</v>
      </c>
      <c r="AM362" s="4" t="b">
        <v>0</v>
      </c>
      <c r="AN362" s="4" t="b">
        <v>1</v>
      </c>
      <c r="AO362" s="4" t="b">
        <v>1</v>
      </c>
      <c r="AP362" s="4" t="b">
        <v>1</v>
      </c>
      <c r="AQ362" s="15" t="b">
        <v>1</v>
      </c>
      <c r="AR362" s="16" t="b">
        <f t="shared" si="31"/>
        <v>1</v>
      </c>
      <c r="AS362" s="17" t="b">
        <f t="shared" si="32"/>
        <v>0</v>
      </c>
      <c r="AT362" s="16" t="b">
        <f t="shared" si="33"/>
        <v>1</v>
      </c>
      <c r="AU362" s="20" t="b">
        <f t="shared" si="34"/>
        <v>0</v>
      </c>
    </row>
    <row r="363" spans="1:47" ht="25" customHeight="1" x14ac:dyDescent="0.2">
      <c r="A363" s="4" t="s">
        <v>511</v>
      </c>
      <c r="B363" s="4" t="s">
        <v>511</v>
      </c>
      <c r="C363" s="10" t="s">
        <v>512</v>
      </c>
      <c r="D363" s="4">
        <v>12</v>
      </c>
      <c r="E363" s="4">
        <v>5</v>
      </c>
      <c r="F363" s="4">
        <v>5</v>
      </c>
      <c r="G363" s="4">
        <v>1</v>
      </c>
      <c r="H363" s="4">
        <v>12</v>
      </c>
      <c r="I363" s="4">
        <v>5</v>
      </c>
      <c r="J363" s="4">
        <v>5</v>
      </c>
      <c r="K363" s="4" t="s">
        <v>503</v>
      </c>
      <c r="L363" s="4" t="s">
        <v>513</v>
      </c>
      <c r="M363" s="10" t="s">
        <v>514</v>
      </c>
      <c r="N363" s="14">
        <v>-1.7950151319059799</v>
      </c>
      <c r="O363" s="14">
        <v>-2.4945141143523002</v>
      </c>
      <c r="P363" s="14" t="s">
        <v>17</v>
      </c>
      <c r="Q363" s="14" t="s">
        <v>17</v>
      </c>
      <c r="R363" s="14" t="s">
        <v>17</v>
      </c>
      <c r="S363" s="14" t="s">
        <v>17</v>
      </c>
      <c r="T363" s="14">
        <v>-2.1447646231291402</v>
      </c>
      <c r="U363" s="14" t="s">
        <v>17</v>
      </c>
      <c r="V363" s="4">
        <v>0.49462047392088399</v>
      </c>
      <c r="W363" s="4" t="s">
        <v>17</v>
      </c>
      <c r="X363" s="14">
        <v>0.70710678118655002</v>
      </c>
      <c r="Y363" s="14">
        <v>-0.70710678118654957</v>
      </c>
      <c r="Z363" s="14" t="s">
        <v>8269</v>
      </c>
      <c r="AA363" s="14" t="s">
        <v>8269</v>
      </c>
      <c r="AB363" s="14" t="s">
        <v>8269</v>
      </c>
      <c r="AC363" s="14" t="s">
        <v>8269</v>
      </c>
      <c r="AD363" s="8" t="s">
        <v>17</v>
      </c>
      <c r="AE363" s="8" t="s">
        <v>17</v>
      </c>
      <c r="AF363" s="13" t="s">
        <v>17</v>
      </c>
      <c r="AG363" s="8">
        <v>5.06719029242114E-2</v>
      </c>
      <c r="AH363" s="8">
        <v>0.21468885186310599</v>
      </c>
      <c r="AI363" s="4">
        <v>-1</v>
      </c>
      <c r="AJ363" s="4" t="str">
        <f t="shared" si="35"/>
        <v>-</v>
      </c>
      <c r="AK363" s="4" t="str">
        <f t="shared" si="36"/>
        <v>-</v>
      </c>
      <c r="AL363" s="4" t="b">
        <v>0</v>
      </c>
      <c r="AM363" s="4" t="b">
        <v>0</v>
      </c>
      <c r="AN363" s="4" t="b">
        <v>1</v>
      </c>
      <c r="AO363" s="4" t="b">
        <v>1</v>
      </c>
      <c r="AP363" s="4" t="b">
        <v>1</v>
      </c>
      <c r="AQ363" s="15" t="b">
        <v>1</v>
      </c>
      <c r="AR363" s="16" t="b">
        <f t="shared" si="31"/>
        <v>1</v>
      </c>
      <c r="AS363" s="17" t="b">
        <f t="shared" si="32"/>
        <v>0</v>
      </c>
      <c r="AT363" s="16" t="b">
        <f t="shared" si="33"/>
        <v>1</v>
      </c>
      <c r="AU363" s="20" t="b">
        <f t="shared" si="34"/>
        <v>0</v>
      </c>
    </row>
    <row r="364" spans="1:47" ht="25" customHeight="1" x14ac:dyDescent="0.2">
      <c r="A364" s="4" t="s">
        <v>537</v>
      </c>
      <c r="B364" s="4" t="s">
        <v>537</v>
      </c>
      <c r="C364" s="10" t="s">
        <v>538</v>
      </c>
      <c r="D364" s="4">
        <v>2</v>
      </c>
      <c r="E364" s="4">
        <v>2</v>
      </c>
      <c r="F364" s="4">
        <v>2</v>
      </c>
      <c r="G364" s="4">
        <v>1</v>
      </c>
      <c r="H364" s="4">
        <v>2</v>
      </c>
      <c r="I364" s="4">
        <v>2</v>
      </c>
      <c r="J364" s="4">
        <v>2</v>
      </c>
      <c r="K364" s="4" t="s">
        <v>541</v>
      </c>
      <c r="L364" s="4" t="s">
        <v>539</v>
      </c>
      <c r="M364" s="10" t="s">
        <v>540</v>
      </c>
      <c r="N364" s="14">
        <v>-2.47307143955668</v>
      </c>
      <c r="O364" s="14">
        <v>-1.7995341330738299</v>
      </c>
      <c r="P364" s="14" t="s">
        <v>17</v>
      </c>
      <c r="Q364" s="14" t="s">
        <v>17</v>
      </c>
      <c r="R364" s="14" t="s">
        <v>17</v>
      </c>
      <c r="S364" s="14" t="s">
        <v>17</v>
      </c>
      <c r="T364" s="14">
        <v>-2.1363027863152499</v>
      </c>
      <c r="U364" s="14" t="s">
        <v>17</v>
      </c>
      <c r="V364" s="4">
        <v>0.47626279679614703</v>
      </c>
      <c r="W364" s="4" t="s">
        <v>17</v>
      </c>
      <c r="X364" s="14">
        <v>-0.70710678118654713</v>
      </c>
      <c r="Y364" s="14">
        <v>0.70710678118654668</v>
      </c>
      <c r="Z364" s="14" t="s">
        <v>8269</v>
      </c>
      <c r="AA364" s="14" t="s">
        <v>8269</v>
      </c>
      <c r="AB364" s="14" t="s">
        <v>8269</v>
      </c>
      <c r="AC364" s="14" t="s">
        <v>8269</v>
      </c>
      <c r="AD364" s="8" t="s">
        <v>17</v>
      </c>
      <c r="AE364" s="8" t="s">
        <v>17</v>
      </c>
      <c r="AF364" s="13" t="s">
        <v>17</v>
      </c>
      <c r="AG364" s="8">
        <v>5.06719029242114E-2</v>
      </c>
      <c r="AH364" s="8">
        <v>0.21468885186310599</v>
      </c>
      <c r="AI364" s="4">
        <v>-1</v>
      </c>
      <c r="AJ364" s="4" t="str">
        <f t="shared" si="35"/>
        <v>-</v>
      </c>
      <c r="AK364" s="4" t="str">
        <f t="shared" si="36"/>
        <v>-</v>
      </c>
      <c r="AL364" s="4" t="b">
        <v>0</v>
      </c>
      <c r="AM364" s="4" t="b">
        <v>0</v>
      </c>
      <c r="AN364" s="4" t="b">
        <v>1</v>
      </c>
      <c r="AO364" s="4" t="b">
        <v>1</v>
      </c>
      <c r="AP364" s="4" t="b">
        <v>1</v>
      </c>
      <c r="AQ364" s="15" t="b">
        <v>1</v>
      </c>
      <c r="AR364" s="16" t="b">
        <f t="shared" si="31"/>
        <v>1</v>
      </c>
      <c r="AS364" s="17" t="b">
        <f t="shared" si="32"/>
        <v>0</v>
      </c>
      <c r="AT364" s="16" t="b">
        <f t="shared" si="33"/>
        <v>1</v>
      </c>
      <c r="AU364" s="20" t="b">
        <f t="shared" si="34"/>
        <v>0</v>
      </c>
    </row>
    <row r="365" spans="1:47" ht="25" customHeight="1" x14ac:dyDescent="0.2">
      <c r="A365" s="4" t="s">
        <v>553</v>
      </c>
      <c r="B365" s="4" t="s">
        <v>553</v>
      </c>
      <c r="C365" s="10" t="s">
        <v>554</v>
      </c>
      <c r="D365" s="4">
        <v>2</v>
      </c>
      <c r="E365" s="4">
        <v>2</v>
      </c>
      <c r="F365" s="4">
        <v>2</v>
      </c>
      <c r="G365" s="4">
        <v>1</v>
      </c>
      <c r="H365" s="4">
        <v>2</v>
      </c>
      <c r="I365" s="4">
        <v>2</v>
      </c>
      <c r="J365" s="4">
        <v>2</v>
      </c>
      <c r="K365" s="4" t="s">
        <v>557</v>
      </c>
      <c r="L365" s="4" t="s">
        <v>555</v>
      </c>
      <c r="M365" s="10" t="s">
        <v>556</v>
      </c>
      <c r="N365" s="14">
        <v>-2.91743694702373</v>
      </c>
      <c r="O365" s="14">
        <v>-3.3190002099171698</v>
      </c>
      <c r="P365" s="14" t="s">
        <v>17</v>
      </c>
      <c r="Q365" s="14" t="s">
        <v>17</v>
      </c>
      <c r="R365" s="14" t="s">
        <v>17</v>
      </c>
      <c r="S365" s="14" t="s">
        <v>17</v>
      </c>
      <c r="T365" s="14">
        <v>-3.1182185784704499</v>
      </c>
      <c r="U365" s="14" t="s">
        <v>17</v>
      </c>
      <c r="V365" s="4">
        <v>0.28394810626734501</v>
      </c>
      <c r="W365" s="4" t="s">
        <v>17</v>
      </c>
      <c r="X365" s="14">
        <v>0.70710678118654746</v>
      </c>
      <c r="Y365" s="14">
        <v>-0.70710678118654746</v>
      </c>
      <c r="Z365" s="14" t="s">
        <v>8269</v>
      </c>
      <c r="AA365" s="14" t="s">
        <v>8269</v>
      </c>
      <c r="AB365" s="14" t="s">
        <v>8269</v>
      </c>
      <c r="AC365" s="14" t="s">
        <v>8269</v>
      </c>
      <c r="AD365" s="8" t="s">
        <v>17</v>
      </c>
      <c r="AE365" s="8" t="s">
        <v>17</v>
      </c>
      <c r="AF365" s="13" t="s">
        <v>17</v>
      </c>
      <c r="AG365" s="8">
        <v>5.06719029242114E-2</v>
      </c>
      <c r="AH365" s="8">
        <v>0.21468885186310599</v>
      </c>
      <c r="AI365" s="4">
        <v>-1</v>
      </c>
      <c r="AJ365" s="4" t="str">
        <f t="shared" si="35"/>
        <v>-</v>
      </c>
      <c r="AK365" s="4" t="str">
        <f t="shared" si="36"/>
        <v>-</v>
      </c>
      <c r="AL365" s="4" t="b">
        <v>0</v>
      </c>
      <c r="AM365" s="4" t="b">
        <v>0</v>
      </c>
      <c r="AN365" s="4" t="b">
        <v>1</v>
      </c>
      <c r="AO365" s="4" t="b">
        <v>1</v>
      </c>
      <c r="AP365" s="4" t="b">
        <v>1</v>
      </c>
      <c r="AQ365" s="15" t="b">
        <v>1</v>
      </c>
      <c r="AR365" s="16" t="b">
        <f t="shared" si="31"/>
        <v>1</v>
      </c>
      <c r="AS365" s="17" t="b">
        <f t="shared" si="32"/>
        <v>0</v>
      </c>
      <c r="AT365" s="16" t="b">
        <f t="shared" si="33"/>
        <v>1</v>
      </c>
      <c r="AU365" s="20" t="b">
        <f t="shared" si="34"/>
        <v>0</v>
      </c>
    </row>
    <row r="366" spans="1:47" ht="25" customHeight="1" x14ac:dyDescent="0.2">
      <c r="A366" s="4" t="s">
        <v>582</v>
      </c>
      <c r="B366" s="4" t="s">
        <v>582</v>
      </c>
      <c r="C366" s="10" t="s">
        <v>583</v>
      </c>
      <c r="D366" s="4">
        <v>4</v>
      </c>
      <c r="E366" s="4">
        <v>4</v>
      </c>
      <c r="F366" s="4">
        <v>4</v>
      </c>
      <c r="G366" s="4">
        <v>1</v>
      </c>
      <c r="H366" s="4">
        <v>4</v>
      </c>
      <c r="I366" s="4">
        <v>4</v>
      </c>
      <c r="J366" s="4">
        <v>4</v>
      </c>
      <c r="K366" s="4" t="s">
        <v>568</v>
      </c>
      <c r="L366" s="4" t="s">
        <v>584</v>
      </c>
      <c r="M366" s="10" t="s">
        <v>585</v>
      </c>
      <c r="N366" s="14">
        <v>-1.8466999983294199</v>
      </c>
      <c r="O366" s="14">
        <v>-1.55840301436152</v>
      </c>
      <c r="P366" s="14" t="s">
        <v>17</v>
      </c>
      <c r="Q366" s="14" t="s">
        <v>17</v>
      </c>
      <c r="R366" s="14" t="s">
        <v>17</v>
      </c>
      <c r="S366" s="14" t="s">
        <v>17</v>
      </c>
      <c r="T366" s="14">
        <v>-1.7025515063454699</v>
      </c>
      <c r="U366" s="14" t="s">
        <v>17</v>
      </c>
      <c r="V366" s="4">
        <v>0.20385675235933101</v>
      </c>
      <c r="W366" s="4" t="s">
        <v>17</v>
      </c>
      <c r="X366" s="14">
        <v>-0.70710678118654757</v>
      </c>
      <c r="Y366" s="14">
        <v>0.70710678118654757</v>
      </c>
      <c r="Z366" s="14" t="s">
        <v>8269</v>
      </c>
      <c r="AA366" s="14" t="s">
        <v>8269</v>
      </c>
      <c r="AB366" s="14" t="s">
        <v>8269</v>
      </c>
      <c r="AC366" s="14" t="s">
        <v>8269</v>
      </c>
      <c r="AD366" s="8" t="s">
        <v>17</v>
      </c>
      <c r="AE366" s="8" t="s">
        <v>17</v>
      </c>
      <c r="AF366" s="13" t="s">
        <v>17</v>
      </c>
      <c r="AG366" s="8">
        <v>5.06719029242114E-2</v>
      </c>
      <c r="AH366" s="8">
        <v>0.21468885186310599</v>
      </c>
      <c r="AI366" s="4">
        <v>-1</v>
      </c>
      <c r="AJ366" s="4" t="str">
        <f t="shared" si="35"/>
        <v>-</v>
      </c>
      <c r="AK366" s="4" t="str">
        <f t="shared" si="36"/>
        <v>-</v>
      </c>
      <c r="AL366" s="4" t="b">
        <v>0</v>
      </c>
      <c r="AM366" s="4" t="b">
        <v>0</v>
      </c>
      <c r="AN366" s="4" t="b">
        <v>1</v>
      </c>
      <c r="AO366" s="4" t="b">
        <v>1</v>
      </c>
      <c r="AP366" s="4" t="b">
        <v>1</v>
      </c>
      <c r="AQ366" s="15" t="b">
        <v>1</v>
      </c>
      <c r="AR366" s="16" t="b">
        <f t="shared" si="31"/>
        <v>1</v>
      </c>
      <c r="AS366" s="17" t="b">
        <f t="shared" si="32"/>
        <v>0</v>
      </c>
      <c r="AT366" s="16" t="b">
        <f t="shared" si="33"/>
        <v>1</v>
      </c>
      <c r="AU366" s="20" t="b">
        <f t="shared" si="34"/>
        <v>0</v>
      </c>
    </row>
    <row r="367" spans="1:47" ht="25" customHeight="1" x14ac:dyDescent="0.2">
      <c r="A367" s="4" t="s">
        <v>600</v>
      </c>
      <c r="B367" s="4" t="s">
        <v>600</v>
      </c>
      <c r="C367" s="10" t="s">
        <v>601</v>
      </c>
      <c r="D367" s="4">
        <v>2</v>
      </c>
      <c r="E367" s="4">
        <v>2</v>
      </c>
      <c r="F367" s="4">
        <v>2</v>
      </c>
      <c r="G367" s="4">
        <v>1</v>
      </c>
      <c r="H367" s="4">
        <v>2</v>
      </c>
      <c r="I367" s="4">
        <v>2</v>
      </c>
      <c r="J367" s="4">
        <v>2</v>
      </c>
      <c r="K367" s="4" t="s">
        <v>586</v>
      </c>
      <c r="L367" s="4" t="s">
        <v>602</v>
      </c>
      <c r="M367" s="10" t="s">
        <v>603</v>
      </c>
      <c r="N367" s="14">
        <v>-3.2139659858037399</v>
      </c>
      <c r="O367" s="14">
        <v>-2.7746029025764098</v>
      </c>
      <c r="P367" s="14" t="s">
        <v>17</v>
      </c>
      <c r="Q367" s="14" t="s">
        <v>17</v>
      </c>
      <c r="R367" s="14" t="s">
        <v>17</v>
      </c>
      <c r="S367" s="14" t="s">
        <v>17</v>
      </c>
      <c r="T367" s="14">
        <v>-2.9942844441900802</v>
      </c>
      <c r="U367" s="14" t="s">
        <v>17</v>
      </c>
      <c r="V367" s="4">
        <v>0.31067661555307802</v>
      </c>
      <c r="W367" s="4" t="s">
        <v>17</v>
      </c>
      <c r="X367" s="14">
        <v>-0.70710678118654746</v>
      </c>
      <c r="Y367" s="14">
        <v>0.70710678118654746</v>
      </c>
      <c r="Z367" s="14" t="s">
        <v>8269</v>
      </c>
      <c r="AA367" s="14" t="s">
        <v>8269</v>
      </c>
      <c r="AB367" s="14" t="s">
        <v>8269</v>
      </c>
      <c r="AC367" s="14" t="s">
        <v>8269</v>
      </c>
      <c r="AD367" s="8" t="s">
        <v>17</v>
      </c>
      <c r="AE367" s="8" t="s">
        <v>17</v>
      </c>
      <c r="AF367" s="13" t="s">
        <v>17</v>
      </c>
      <c r="AG367" s="8">
        <v>5.06719029242114E-2</v>
      </c>
      <c r="AH367" s="8">
        <v>0.21468885186310599</v>
      </c>
      <c r="AI367" s="4">
        <v>-1</v>
      </c>
      <c r="AJ367" s="4" t="str">
        <f t="shared" si="35"/>
        <v>-</v>
      </c>
      <c r="AK367" s="4" t="str">
        <f t="shared" si="36"/>
        <v>-</v>
      </c>
      <c r="AL367" s="4" t="b">
        <v>0</v>
      </c>
      <c r="AM367" s="4" t="b">
        <v>0</v>
      </c>
      <c r="AN367" s="4" t="b">
        <v>1</v>
      </c>
      <c r="AO367" s="4" t="b">
        <v>1</v>
      </c>
      <c r="AP367" s="4" t="b">
        <v>1</v>
      </c>
      <c r="AQ367" s="15" t="b">
        <v>1</v>
      </c>
      <c r="AR367" s="16" t="b">
        <f t="shared" si="31"/>
        <v>1</v>
      </c>
      <c r="AS367" s="17" t="b">
        <f t="shared" si="32"/>
        <v>0</v>
      </c>
      <c r="AT367" s="16" t="b">
        <f t="shared" si="33"/>
        <v>1</v>
      </c>
      <c r="AU367" s="20" t="b">
        <f t="shared" si="34"/>
        <v>0</v>
      </c>
    </row>
    <row r="368" spans="1:47" ht="25" customHeight="1" x14ac:dyDescent="0.2">
      <c r="A368" s="4" t="s">
        <v>613</v>
      </c>
      <c r="B368" s="4" t="s">
        <v>613</v>
      </c>
      <c r="C368" s="10" t="s">
        <v>614</v>
      </c>
      <c r="D368" s="4">
        <v>3</v>
      </c>
      <c r="E368" s="4">
        <v>3</v>
      </c>
      <c r="F368" s="4">
        <v>3</v>
      </c>
      <c r="G368" s="4">
        <v>1</v>
      </c>
      <c r="H368" s="4">
        <v>3</v>
      </c>
      <c r="I368" s="4">
        <v>3</v>
      </c>
      <c r="J368" s="4">
        <v>3</v>
      </c>
      <c r="K368" s="4" t="s">
        <v>617</v>
      </c>
      <c r="L368" s="4" t="s">
        <v>615</v>
      </c>
      <c r="M368" s="10" t="s">
        <v>616</v>
      </c>
      <c r="N368" s="14">
        <v>-2.6536575496007901</v>
      </c>
      <c r="O368" s="14">
        <v>-1.8781280849764399</v>
      </c>
      <c r="P368" s="14" t="s">
        <v>17</v>
      </c>
      <c r="Q368" s="14" t="s">
        <v>17</v>
      </c>
      <c r="R368" s="14" t="s">
        <v>17</v>
      </c>
      <c r="S368" s="14" t="s">
        <v>17</v>
      </c>
      <c r="T368" s="14">
        <v>-2.2658928172886101</v>
      </c>
      <c r="U368" s="14" t="s">
        <v>17</v>
      </c>
      <c r="V368" s="4">
        <v>0.54838214344584901</v>
      </c>
      <c r="W368" s="4" t="s">
        <v>17</v>
      </c>
      <c r="X368" s="14">
        <v>-0.70710678118654635</v>
      </c>
      <c r="Y368" s="14">
        <v>0.70710678118654635</v>
      </c>
      <c r="Z368" s="14" t="s">
        <v>8269</v>
      </c>
      <c r="AA368" s="14" t="s">
        <v>8269</v>
      </c>
      <c r="AB368" s="14" t="s">
        <v>8269</v>
      </c>
      <c r="AC368" s="14" t="s">
        <v>8269</v>
      </c>
      <c r="AD368" s="8" t="s">
        <v>17</v>
      </c>
      <c r="AE368" s="8" t="s">
        <v>17</v>
      </c>
      <c r="AF368" s="13" t="s">
        <v>17</v>
      </c>
      <c r="AG368" s="8">
        <v>5.06719029242114E-2</v>
      </c>
      <c r="AH368" s="8">
        <v>0.21468885186310599</v>
      </c>
      <c r="AI368" s="4">
        <v>-1</v>
      </c>
      <c r="AJ368" s="4" t="str">
        <f t="shared" si="35"/>
        <v>-</v>
      </c>
      <c r="AK368" s="4" t="str">
        <f t="shared" si="36"/>
        <v>-</v>
      </c>
      <c r="AL368" s="4" t="b">
        <v>0</v>
      </c>
      <c r="AM368" s="4" t="b">
        <v>0</v>
      </c>
      <c r="AN368" s="4" t="b">
        <v>1</v>
      </c>
      <c r="AO368" s="4" t="b">
        <v>1</v>
      </c>
      <c r="AP368" s="4" t="b">
        <v>1</v>
      </c>
      <c r="AQ368" s="15" t="b">
        <v>1</v>
      </c>
      <c r="AR368" s="16" t="b">
        <f t="shared" si="31"/>
        <v>1</v>
      </c>
      <c r="AS368" s="17" t="b">
        <f t="shared" si="32"/>
        <v>0</v>
      </c>
      <c r="AT368" s="16" t="b">
        <f t="shared" si="33"/>
        <v>1</v>
      </c>
      <c r="AU368" s="20" t="b">
        <f t="shared" si="34"/>
        <v>0</v>
      </c>
    </row>
    <row r="369" spans="1:47" ht="25" customHeight="1" x14ac:dyDescent="0.2">
      <c r="A369" s="4" t="s">
        <v>622</v>
      </c>
      <c r="B369" s="4" t="s">
        <v>622</v>
      </c>
      <c r="C369" s="10" t="s">
        <v>623</v>
      </c>
      <c r="D369" s="4">
        <v>2</v>
      </c>
      <c r="E369" s="4">
        <v>2</v>
      </c>
      <c r="F369" s="4">
        <v>2</v>
      </c>
      <c r="G369" s="4">
        <v>1</v>
      </c>
      <c r="H369" s="4">
        <v>2</v>
      </c>
      <c r="I369" s="4">
        <v>2</v>
      </c>
      <c r="J369" s="4">
        <v>2</v>
      </c>
      <c r="K369" s="4" t="s">
        <v>604</v>
      </c>
      <c r="L369" s="4" t="s">
        <v>624</v>
      </c>
      <c r="M369" s="10" t="s">
        <v>625</v>
      </c>
      <c r="N369" s="14">
        <v>0.32167938023367498</v>
      </c>
      <c r="O369" s="14">
        <v>0.83742300528558999</v>
      </c>
      <c r="P369" s="14" t="s">
        <v>17</v>
      </c>
      <c r="Q369" s="14" t="s">
        <v>17</v>
      </c>
      <c r="R369" s="14" t="s">
        <v>17</v>
      </c>
      <c r="S369" s="14" t="s">
        <v>17</v>
      </c>
      <c r="T369" s="14">
        <v>0.57955119275963296</v>
      </c>
      <c r="U369" s="14" t="s">
        <v>17</v>
      </c>
      <c r="V369" s="4">
        <v>0.36468581462794097</v>
      </c>
      <c r="W369" s="4" t="s">
        <v>17</v>
      </c>
      <c r="X369" s="14">
        <v>-0.70710678118654813</v>
      </c>
      <c r="Y369" s="14">
        <v>0.70710678118654791</v>
      </c>
      <c r="Z369" s="14" t="s">
        <v>8269</v>
      </c>
      <c r="AA369" s="14" t="s">
        <v>8269</v>
      </c>
      <c r="AB369" s="14" t="s">
        <v>8269</v>
      </c>
      <c r="AC369" s="14" t="s">
        <v>8269</v>
      </c>
      <c r="AD369" s="8" t="s">
        <v>17</v>
      </c>
      <c r="AE369" s="8" t="s">
        <v>17</v>
      </c>
      <c r="AF369" s="13" t="s">
        <v>17</v>
      </c>
      <c r="AG369" s="8">
        <v>5.06719029242114E-2</v>
      </c>
      <c r="AH369" s="8">
        <v>0.21468885186310599</v>
      </c>
      <c r="AI369" s="4">
        <v>-1</v>
      </c>
      <c r="AJ369" s="4" t="str">
        <f t="shared" si="35"/>
        <v>-</v>
      </c>
      <c r="AK369" s="4" t="str">
        <f t="shared" si="36"/>
        <v>-</v>
      </c>
      <c r="AL369" s="4" t="b">
        <v>0</v>
      </c>
      <c r="AM369" s="4" t="b">
        <v>0</v>
      </c>
      <c r="AN369" s="4" t="b">
        <v>1</v>
      </c>
      <c r="AO369" s="4" t="b">
        <v>1</v>
      </c>
      <c r="AP369" s="4" t="b">
        <v>1</v>
      </c>
      <c r="AQ369" s="15" t="b">
        <v>1</v>
      </c>
      <c r="AR369" s="16" t="b">
        <f t="shared" si="31"/>
        <v>1</v>
      </c>
      <c r="AS369" s="17" t="b">
        <f t="shared" si="32"/>
        <v>0</v>
      </c>
      <c r="AT369" s="16" t="b">
        <f t="shared" si="33"/>
        <v>1</v>
      </c>
      <c r="AU369" s="20" t="b">
        <f t="shared" si="34"/>
        <v>0</v>
      </c>
    </row>
    <row r="370" spans="1:47" ht="25" customHeight="1" x14ac:dyDescent="0.2">
      <c r="A370" s="4" t="s">
        <v>761</v>
      </c>
      <c r="B370" s="4" t="s">
        <v>761</v>
      </c>
      <c r="C370" s="10" t="s">
        <v>762</v>
      </c>
      <c r="D370" s="4">
        <v>4</v>
      </c>
      <c r="E370" s="4">
        <v>4</v>
      </c>
      <c r="F370" s="4">
        <v>4</v>
      </c>
      <c r="G370" s="4">
        <v>1</v>
      </c>
      <c r="H370" s="4">
        <v>4</v>
      </c>
      <c r="I370" s="4">
        <v>4</v>
      </c>
      <c r="J370" s="4">
        <v>4</v>
      </c>
      <c r="K370" s="4" t="s">
        <v>744</v>
      </c>
      <c r="L370" s="4" t="s">
        <v>763</v>
      </c>
      <c r="M370" s="10" t="s">
        <v>764</v>
      </c>
      <c r="N370" s="14">
        <v>-0.57555580060363498</v>
      </c>
      <c r="O370" s="14">
        <v>-0.504660494227267</v>
      </c>
      <c r="P370" s="14" t="s">
        <v>17</v>
      </c>
      <c r="Q370" s="14" t="s">
        <v>17</v>
      </c>
      <c r="R370" s="14" t="s">
        <v>17</v>
      </c>
      <c r="S370" s="14" t="s">
        <v>17</v>
      </c>
      <c r="T370" s="14">
        <v>-0.54010814741545099</v>
      </c>
      <c r="U370" s="14" t="s">
        <v>17</v>
      </c>
      <c r="V370" s="4">
        <v>5.0130551893027703E-2</v>
      </c>
      <c r="W370" s="4" t="s">
        <v>17</v>
      </c>
      <c r="X370" s="14">
        <v>-0.70710678118654757</v>
      </c>
      <c r="Y370" s="14">
        <v>0.70710678118654757</v>
      </c>
      <c r="Z370" s="14" t="s">
        <v>8269</v>
      </c>
      <c r="AA370" s="14" t="s">
        <v>8269</v>
      </c>
      <c r="AB370" s="14" t="s">
        <v>8269</v>
      </c>
      <c r="AC370" s="14" t="s">
        <v>8269</v>
      </c>
      <c r="AD370" s="8" t="s">
        <v>17</v>
      </c>
      <c r="AE370" s="8" t="s">
        <v>17</v>
      </c>
      <c r="AF370" s="13" t="s">
        <v>17</v>
      </c>
      <c r="AG370" s="8">
        <v>5.06719029242114E-2</v>
      </c>
      <c r="AH370" s="8">
        <v>0.21468885186310599</v>
      </c>
      <c r="AI370" s="4">
        <v>-1</v>
      </c>
      <c r="AJ370" s="4" t="str">
        <f t="shared" si="35"/>
        <v>-</v>
      </c>
      <c r="AK370" s="4" t="str">
        <f t="shared" si="36"/>
        <v>-</v>
      </c>
      <c r="AL370" s="4" t="b">
        <v>0</v>
      </c>
      <c r="AM370" s="4" t="b">
        <v>0</v>
      </c>
      <c r="AN370" s="4" t="b">
        <v>1</v>
      </c>
      <c r="AO370" s="4" t="b">
        <v>1</v>
      </c>
      <c r="AP370" s="4" t="b">
        <v>1</v>
      </c>
      <c r="AQ370" s="15" t="b">
        <v>1</v>
      </c>
      <c r="AR370" s="16" t="b">
        <f t="shared" si="31"/>
        <v>1</v>
      </c>
      <c r="AS370" s="17" t="b">
        <f t="shared" si="32"/>
        <v>0</v>
      </c>
      <c r="AT370" s="16" t="b">
        <f t="shared" si="33"/>
        <v>1</v>
      </c>
      <c r="AU370" s="20" t="b">
        <f t="shared" si="34"/>
        <v>0</v>
      </c>
    </row>
    <row r="371" spans="1:47" ht="25" customHeight="1" x14ac:dyDescent="0.2">
      <c r="A371" s="4" t="s">
        <v>913</v>
      </c>
      <c r="B371" s="4" t="s">
        <v>913</v>
      </c>
      <c r="C371" s="10" t="s">
        <v>914</v>
      </c>
      <c r="D371" s="4">
        <v>5</v>
      </c>
      <c r="E371" s="4">
        <v>5</v>
      </c>
      <c r="F371" s="4">
        <v>5</v>
      </c>
      <c r="G371" s="4">
        <v>1</v>
      </c>
      <c r="H371" s="4">
        <v>5</v>
      </c>
      <c r="I371" s="4">
        <v>5</v>
      </c>
      <c r="J371" s="4">
        <v>5</v>
      </c>
      <c r="K371" s="4" t="s">
        <v>895</v>
      </c>
      <c r="L371" s="4" t="s">
        <v>915</v>
      </c>
      <c r="M371" s="10" t="s">
        <v>916</v>
      </c>
      <c r="N371" s="14">
        <v>-2.5619335239981802</v>
      </c>
      <c r="O371" s="14">
        <v>-2.56382580758858</v>
      </c>
      <c r="P371" s="14" t="s">
        <v>17</v>
      </c>
      <c r="Q371" s="14" t="s">
        <v>17</v>
      </c>
      <c r="R371" s="14" t="s">
        <v>17</v>
      </c>
      <c r="S371" s="14" t="s">
        <v>17</v>
      </c>
      <c r="T371" s="14">
        <v>-2.5628796657933801</v>
      </c>
      <c r="U371" s="14" t="s">
        <v>17</v>
      </c>
      <c r="V371" s="4">
        <v>1.33804655869535E-3</v>
      </c>
      <c r="W371" s="4" t="s">
        <v>17</v>
      </c>
      <c r="X371" s="14">
        <v>0.70710678118654757</v>
      </c>
      <c r="Y371" s="14">
        <v>-0.70710678118654757</v>
      </c>
      <c r="Z371" s="14" t="s">
        <v>8269</v>
      </c>
      <c r="AA371" s="14" t="s">
        <v>8269</v>
      </c>
      <c r="AB371" s="14" t="s">
        <v>8269</v>
      </c>
      <c r="AC371" s="14" t="s">
        <v>8269</v>
      </c>
      <c r="AD371" s="8" t="s">
        <v>17</v>
      </c>
      <c r="AE371" s="8" t="s">
        <v>17</v>
      </c>
      <c r="AF371" s="13" t="s">
        <v>17</v>
      </c>
      <c r="AG371" s="8">
        <v>5.06719029242114E-2</v>
      </c>
      <c r="AH371" s="8">
        <v>0.21468885186310599</v>
      </c>
      <c r="AI371" s="4">
        <v>-1</v>
      </c>
      <c r="AJ371" s="4" t="str">
        <f t="shared" si="35"/>
        <v>-</v>
      </c>
      <c r="AK371" s="4" t="str">
        <f t="shared" si="36"/>
        <v>-</v>
      </c>
      <c r="AL371" s="4" t="b">
        <v>0</v>
      </c>
      <c r="AM371" s="4" t="b">
        <v>0</v>
      </c>
      <c r="AN371" s="4" t="b">
        <v>1</v>
      </c>
      <c r="AO371" s="4" t="b">
        <v>1</v>
      </c>
      <c r="AP371" s="4" t="b">
        <v>1</v>
      </c>
      <c r="AQ371" s="15" t="b">
        <v>1</v>
      </c>
      <c r="AR371" s="16" t="b">
        <f t="shared" si="31"/>
        <v>1</v>
      </c>
      <c r="AS371" s="17" t="b">
        <f t="shared" si="32"/>
        <v>0</v>
      </c>
      <c r="AT371" s="16" t="b">
        <f t="shared" si="33"/>
        <v>1</v>
      </c>
      <c r="AU371" s="20" t="b">
        <f t="shared" si="34"/>
        <v>0</v>
      </c>
    </row>
    <row r="372" spans="1:47" ht="25" customHeight="1" x14ac:dyDescent="0.2">
      <c r="A372" s="4" t="s">
        <v>952</v>
      </c>
      <c r="B372" s="4" t="s">
        <v>952</v>
      </c>
      <c r="C372" s="10" t="s">
        <v>953</v>
      </c>
      <c r="D372" s="4">
        <v>4</v>
      </c>
      <c r="E372" s="4">
        <v>2</v>
      </c>
      <c r="F372" s="4">
        <v>2</v>
      </c>
      <c r="G372" s="4">
        <v>1</v>
      </c>
      <c r="H372" s="4">
        <v>4</v>
      </c>
      <c r="I372" s="4">
        <v>2</v>
      </c>
      <c r="J372" s="4">
        <v>2</v>
      </c>
      <c r="K372" s="4" t="s">
        <v>929</v>
      </c>
      <c r="L372" s="4" t="s">
        <v>954</v>
      </c>
      <c r="M372" s="10" t="s">
        <v>955</v>
      </c>
      <c r="N372" s="14">
        <v>-3.0735270425911199</v>
      </c>
      <c r="O372" s="14">
        <v>-2.7506815209078601</v>
      </c>
      <c r="P372" s="14" t="s">
        <v>17</v>
      </c>
      <c r="Q372" s="14" t="s">
        <v>17</v>
      </c>
      <c r="R372" s="14" t="s">
        <v>17</v>
      </c>
      <c r="S372" s="14" t="s">
        <v>17</v>
      </c>
      <c r="T372" s="14">
        <v>-2.9121042817494902</v>
      </c>
      <c r="U372" s="14" t="s">
        <v>17</v>
      </c>
      <c r="V372" s="4">
        <v>0.228286257657946</v>
      </c>
      <c r="W372" s="4" t="s">
        <v>17</v>
      </c>
      <c r="X372" s="14">
        <v>-0.70710678118654857</v>
      </c>
      <c r="Y372" s="14">
        <v>0.70710678118654657</v>
      </c>
      <c r="Z372" s="14" t="s">
        <v>8269</v>
      </c>
      <c r="AA372" s="14" t="s">
        <v>8269</v>
      </c>
      <c r="AB372" s="14" t="s">
        <v>8269</v>
      </c>
      <c r="AC372" s="14" t="s">
        <v>8269</v>
      </c>
      <c r="AD372" s="8" t="s">
        <v>17</v>
      </c>
      <c r="AE372" s="8" t="s">
        <v>17</v>
      </c>
      <c r="AF372" s="13" t="s">
        <v>17</v>
      </c>
      <c r="AG372" s="8">
        <v>5.06719029242114E-2</v>
      </c>
      <c r="AH372" s="8">
        <v>0.21468885186310599</v>
      </c>
      <c r="AI372" s="4">
        <v>-1</v>
      </c>
      <c r="AJ372" s="4" t="str">
        <f t="shared" si="35"/>
        <v>-</v>
      </c>
      <c r="AK372" s="4" t="str">
        <f t="shared" si="36"/>
        <v>-</v>
      </c>
      <c r="AL372" s="4" t="b">
        <v>0</v>
      </c>
      <c r="AM372" s="4" t="b">
        <v>0</v>
      </c>
      <c r="AN372" s="4" t="b">
        <v>1</v>
      </c>
      <c r="AO372" s="4" t="b">
        <v>1</v>
      </c>
      <c r="AP372" s="4" t="b">
        <v>1</v>
      </c>
      <c r="AQ372" s="15" t="b">
        <v>1</v>
      </c>
      <c r="AR372" s="16" t="b">
        <f t="shared" si="31"/>
        <v>1</v>
      </c>
      <c r="AS372" s="17" t="b">
        <f t="shared" si="32"/>
        <v>0</v>
      </c>
      <c r="AT372" s="16" t="b">
        <f t="shared" si="33"/>
        <v>1</v>
      </c>
      <c r="AU372" s="20" t="b">
        <f t="shared" si="34"/>
        <v>0</v>
      </c>
    </row>
    <row r="373" spans="1:47" ht="25" customHeight="1" x14ac:dyDescent="0.2">
      <c r="A373" s="4" t="s">
        <v>1039</v>
      </c>
      <c r="B373" s="4" t="s">
        <v>1039</v>
      </c>
      <c r="C373" s="10" t="s">
        <v>1040</v>
      </c>
      <c r="D373" s="4">
        <v>3</v>
      </c>
      <c r="E373" s="4">
        <v>3</v>
      </c>
      <c r="F373" s="4">
        <v>3</v>
      </c>
      <c r="G373" s="4">
        <v>1</v>
      </c>
      <c r="H373" s="4">
        <v>3</v>
      </c>
      <c r="I373" s="4">
        <v>3</v>
      </c>
      <c r="J373" s="4">
        <v>3</v>
      </c>
      <c r="K373" s="4" t="s">
        <v>1024</v>
      </c>
      <c r="L373" s="4" t="s">
        <v>1041</v>
      </c>
      <c r="M373" s="10" t="s">
        <v>1042</v>
      </c>
      <c r="N373" s="14">
        <v>-2.0723923527338002</v>
      </c>
      <c r="O373" s="14">
        <v>-1.56211729884391</v>
      </c>
      <c r="P373" s="14" t="s">
        <v>17</v>
      </c>
      <c r="Q373" s="14" t="s">
        <v>17</v>
      </c>
      <c r="R373" s="14" t="s">
        <v>17</v>
      </c>
      <c r="S373" s="14" t="s">
        <v>17</v>
      </c>
      <c r="T373" s="14">
        <v>-1.8172548257888601</v>
      </c>
      <c r="U373" s="14" t="s">
        <v>17</v>
      </c>
      <c r="V373" s="4">
        <v>0.36081895087587601</v>
      </c>
      <c r="W373" s="4" t="s">
        <v>17</v>
      </c>
      <c r="X373" s="14">
        <v>-0.70710678118654891</v>
      </c>
      <c r="Y373" s="14">
        <v>0.70710678118654946</v>
      </c>
      <c r="Z373" s="14" t="s">
        <v>8269</v>
      </c>
      <c r="AA373" s="14" t="s">
        <v>8269</v>
      </c>
      <c r="AB373" s="14" t="s">
        <v>8269</v>
      </c>
      <c r="AC373" s="14" t="s">
        <v>8269</v>
      </c>
      <c r="AD373" s="8" t="s">
        <v>17</v>
      </c>
      <c r="AE373" s="8" t="s">
        <v>17</v>
      </c>
      <c r="AF373" s="13" t="s">
        <v>17</v>
      </c>
      <c r="AG373" s="8">
        <v>5.06719029242114E-2</v>
      </c>
      <c r="AH373" s="8">
        <v>0.21468885186310599</v>
      </c>
      <c r="AI373" s="4">
        <v>-1</v>
      </c>
      <c r="AJ373" s="4" t="str">
        <f t="shared" si="35"/>
        <v>-</v>
      </c>
      <c r="AK373" s="4" t="str">
        <f t="shared" si="36"/>
        <v>-</v>
      </c>
      <c r="AL373" s="4" t="b">
        <v>0</v>
      </c>
      <c r="AM373" s="4" t="b">
        <v>0</v>
      </c>
      <c r="AN373" s="4" t="b">
        <v>1</v>
      </c>
      <c r="AO373" s="4" t="b">
        <v>1</v>
      </c>
      <c r="AP373" s="4" t="b">
        <v>1</v>
      </c>
      <c r="AQ373" s="15" t="b">
        <v>1</v>
      </c>
      <c r="AR373" s="16" t="b">
        <f t="shared" si="31"/>
        <v>1</v>
      </c>
      <c r="AS373" s="17" t="b">
        <f t="shared" si="32"/>
        <v>0</v>
      </c>
      <c r="AT373" s="16" t="b">
        <f t="shared" si="33"/>
        <v>1</v>
      </c>
      <c r="AU373" s="20" t="b">
        <f t="shared" si="34"/>
        <v>0</v>
      </c>
    </row>
    <row r="374" spans="1:47" ht="25" customHeight="1" x14ac:dyDescent="0.2">
      <c r="A374" s="4" t="s">
        <v>1562</v>
      </c>
      <c r="B374" s="4" t="s">
        <v>1562</v>
      </c>
      <c r="C374" s="10" t="s">
        <v>1563</v>
      </c>
      <c r="D374" s="4">
        <v>5</v>
      </c>
      <c r="E374" s="4">
        <v>5</v>
      </c>
      <c r="F374" s="4">
        <v>5</v>
      </c>
      <c r="G374" s="4">
        <v>1</v>
      </c>
      <c r="H374" s="4">
        <v>5</v>
      </c>
      <c r="I374" s="4">
        <v>5</v>
      </c>
      <c r="J374" s="4">
        <v>5</v>
      </c>
      <c r="K374" s="4" t="s">
        <v>1531</v>
      </c>
      <c r="L374" s="4" t="s">
        <v>1564</v>
      </c>
      <c r="M374" s="10" t="s">
        <v>1565</v>
      </c>
      <c r="N374" s="14">
        <v>-0.95265589667221895</v>
      </c>
      <c r="O374" s="14">
        <v>-1.28195021697042</v>
      </c>
      <c r="P374" s="14" t="s">
        <v>17</v>
      </c>
      <c r="Q374" s="14" t="s">
        <v>17</v>
      </c>
      <c r="R374" s="14" t="s">
        <v>17</v>
      </c>
      <c r="S374" s="14" t="s">
        <v>17</v>
      </c>
      <c r="T374" s="14">
        <v>-1.11730305682132</v>
      </c>
      <c r="U374" s="14" t="s">
        <v>17</v>
      </c>
      <c r="V374" s="4">
        <v>0.23284624688906899</v>
      </c>
      <c r="W374" s="4" t="s">
        <v>17</v>
      </c>
      <c r="X374" s="14">
        <v>0.7071067811865438</v>
      </c>
      <c r="Y374" s="14">
        <v>-0.7071067811865448</v>
      </c>
      <c r="Z374" s="14" t="s">
        <v>8269</v>
      </c>
      <c r="AA374" s="14" t="s">
        <v>8269</v>
      </c>
      <c r="AB374" s="14" t="s">
        <v>8269</v>
      </c>
      <c r="AC374" s="14" t="s">
        <v>8269</v>
      </c>
      <c r="AD374" s="8" t="s">
        <v>17</v>
      </c>
      <c r="AE374" s="8" t="s">
        <v>17</v>
      </c>
      <c r="AF374" s="13" t="s">
        <v>17</v>
      </c>
      <c r="AG374" s="8">
        <v>5.06719029242114E-2</v>
      </c>
      <c r="AH374" s="8">
        <v>0.21468885186310599</v>
      </c>
      <c r="AI374" s="4">
        <v>-1</v>
      </c>
      <c r="AJ374" s="4" t="str">
        <f t="shared" si="35"/>
        <v>-</v>
      </c>
      <c r="AK374" s="4" t="str">
        <f t="shared" si="36"/>
        <v>-</v>
      </c>
      <c r="AL374" s="4" t="b">
        <v>0</v>
      </c>
      <c r="AM374" s="4" t="b">
        <v>0</v>
      </c>
      <c r="AN374" s="4" t="b">
        <v>1</v>
      </c>
      <c r="AO374" s="4" t="b">
        <v>1</v>
      </c>
      <c r="AP374" s="4" t="b">
        <v>1</v>
      </c>
      <c r="AQ374" s="15" t="b">
        <v>1</v>
      </c>
      <c r="AR374" s="16" t="b">
        <f t="shared" si="31"/>
        <v>1</v>
      </c>
      <c r="AS374" s="17" t="b">
        <f t="shared" si="32"/>
        <v>0</v>
      </c>
      <c r="AT374" s="16" t="b">
        <f t="shared" si="33"/>
        <v>1</v>
      </c>
      <c r="AU374" s="20" t="b">
        <f t="shared" si="34"/>
        <v>0</v>
      </c>
    </row>
    <row r="375" spans="1:47" ht="25" customHeight="1" x14ac:dyDescent="0.2">
      <c r="A375" s="4" t="s">
        <v>1705</v>
      </c>
      <c r="B375" s="4" t="s">
        <v>1705</v>
      </c>
      <c r="C375" s="10" t="s">
        <v>1707</v>
      </c>
      <c r="D375" s="4" t="s">
        <v>1706</v>
      </c>
      <c r="E375" s="4" t="s">
        <v>1706</v>
      </c>
      <c r="F375" s="4" t="s">
        <v>1706</v>
      </c>
      <c r="G375" s="4">
        <v>2</v>
      </c>
      <c r="H375" s="4">
        <v>4</v>
      </c>
      <c r="I375" s="4">
        <v>4</v>
      </c>
      <c r="J375" s="4">
        <v>4</v>
      </c>
      <c r="K375" s="4" t="s">
        <v>1676</v>
      </c>
      <c r="L375" s="4" t="s">
        <v>1708</v>
      </c>
      <c r="M375" s="10" t="s">
        <v>1709</v>
      </c>
      <c r="N375" s="14">
        <v>-1.9440548486839899</v>
      </c>
      <c r="O375" s="14">
        <v>-1.3451449059298</v>
      </c>
      <c r="P375" s="14" t="s">
        <v>17</v>
      </c>
      <c r="Q375" s="14" t="s">
        <v>17</v>
      </c>
      <c r="R375" s="14" t="s">
        <v>17</v>
      </c>
      <c r="S375" s="14" t="s">
        <v>17</v>
      </c>
      <c r="T375" s="14">
        <v>-1.6445998773068999</v>
      </c>
      <c r="U375" s="14" t="s">
        <v>17</v>
      </c>
      <c r="V375" s="4">
        <v>0.42349328184153701</v>
      </c>
      <c r="W375" s="4" t="s">
        <v>17</v>
      </c>
      <c r="X375" s="14">
        <v>-0.70710678118654768</v>
      </c>
      <c r="Y375" s="14">
        <v>0.70710678118654824</v>
      </c>
      <c r="Z375" s="14" t="s">
        <v>8269</v>
      </c>
      <c r="AA375" s="14" t="s">
        <v>8269</v>
      </c>
      <c r="AB375" s="14" t="s">
        <v>8269</v>
      </c>
      <c r="AC375" s="14" t="s">
        <v>8269</v>
      </c>
      <c r="AD375" s="8" t="s">
        <v>17</v>
      </c>
      <c r="AE375" s="8" t="s">
        <v>17</v>
      </c>
      <c r="AF375" s="13" t="s">
        <v>17</v>
      </c>
      <c r="AG375" s="8">
        <v>5.06719029242114E-2</v>
      </c>
      <c r="AH375" s="8">
        <v>0.21468885186310599</v>
      </c>
      <c r="AI375" s="4">
        <v>-1</v>
      </c>
      <c r="AJ375" s="4" t="str">
        <f t="shared" si="35"/>
        <v>-</v>
      </c>
      <c r="AK375" s="4" t="str">
        <f t="shared" si="36"/>
        <v>-</v>
      </c>
      <c r="AL375" s="4" t="b">
        <v>0</v>
      </c>
      <c r="AM375" s="4" t="b">
        <v>0</v>
      </c>
      <c r="AN375" s="4" t="b">
        <v>1</v>
      </c>
      <c r="AO375" s="4" t="b">
        <v>1</v>
      </c>
      <c r="AP375" s="4" t="b">
        <v>1</v>
      </c>
      <c r="AQ375" s="15" t="b">
        <v>1</v>
      </c>
      <c r="AR375" s="16" t="b">
        <f t="shared" si="31"/>
        <v>1</v>
      </c>
      <c r="AS375" s="17" t="b">
        <f t="shared" si="32"/>
        <v>0</v>
      </c>
      <c r="AT375" s="16" t="b">
        <f t="shared" si="33"/>
        <v>1</v>
      </c>
      <c r="AU375" s="20" t="b">
        <f t="shared" si="34"/>
        <v>0</v>
      </c>
    </row>
    <row r="376" spans="1:47" ht="25" customHeight="1" x14ac:dyDescent="0.2">
      <c r="A376" s="4" t="s">
        <v>1851</v>
      </c>
      <c r="B376" s="4" t="s">
        <v>1851</v>
      </c>
      <c r="C376" s="10" t="s">
        <v>1852</v>
      </c>
      <c r="D376" s="4">
        <v>4</v>
      </c>
      <c r="E376" s="4">
        <v>4</v>
      </c>
      <c r="F376" s="4">
        <v>4</v>
      </c>
      <c r="G376" s="4">
        <v>1</v>
      </c>
      <c r="H376" s="4">
        <v>4</v>
      </c>
      <c r="I376" s="4">
        <v>4</v>
      </c>
      <c r="J376" s="4">
        <v>4</v>
      </c>
      <c r="K376" s="4" t="s">
        <v>1821</v>
      </c>
      <c r="L376" s="4" t="s">
        <v>1853</v>
      </c>
      <c r="M376" s="10" t="s">
        <v>1854</v>
      </c>
      <c r="N376" s="14">
        <v>-2.5358506371437901</v>
      </c>
      <c r="O376" s="14">
        <v>-1.76339917778611</v>
      </c>
      <c r="P376" s="14" t="s">
        <v>17</v>
      </c>
      <c r="Q376" s="14" t="s">
        <v>17</v>
      </c>
      <c r="R376" s="14" t="s">
        <v>17</v>
      </c>
      <c r="S376" s="14" t="s">
        <v>17</v>
      </c>
      <c r="T376" s="14">
        <v>-2.1496249074649501</v>
      </c>
      <c r="U376" s="14" t="s">
        <v>17</v>
      </c>
      <c r="V376" s="4">
        <v>0.54620566504926005</v>
      </c>
      <c r="W376" s="4" t="s">
        <v>17</v>
      </c>
      <c r="X376" s="14">
        <v>-0.70710678118654713</v>
      </c>
      <c r="Y376" s="14">
        <v>0.70710678118654713</v>
      </c>
      <c r="Z376" s="14" t="s">
        <v>8269</v>
      </c>
      <c r="AA376" s="14" t="s">
        <v>8269</v>
      </c>
      <c r="AB376" s="14" t="s">
        <v>8269</v>
      </c>
      <c r="AC376" s="14" t="s">
        <v>8269</v>
      </c>
      <c r="AD376" s="8" t="s">
        <v>17</v>
      </c>
      <c r="AE376" s="8" t="s">
        <v>17</v>
      </c>
      <c r="AF376" s="13" t="s">
        <v>17</v>
      </c>
      <c r="AG376" s="8">
        <v>5.06719029242114E-2</v>
      </c>
      <c r="AH376" s="8">
        <v>0.21468885186310599</v>
      </c>
      <c r="AI376" s="4">
        <v>-1</v>
      </c>
      <c r="AJ376" s="4" t="str">
        <f t="shared" si="35"/>
        <v>-</v>
      </c>
      <c r="AK376" s="4" t="str">
        <f t="shared" si="36"/>
        <v>-</v>
      </c>
      <c r="AL376" s="4" t="b">
        <v>0</v>
      </c>
      <c r="AM376" s="4" t="b">
        <v>0</v>
      </c>
      <c r="AN376" s="4" t="b">
        <v>1</v>
      </c>
      <c r="AO376" s="4" t="b">
        <v>1</v>
      </c>
      <c r="AP376" s="4" t="b">
        <v>1</v>
      </c>
      <c r="AQ376" s="15" t="b">
        <v>1</v>
      </c>
      <c r="AR376" s="16" t="b">
        <f t="shared" si="31"/>
        <v>1</v>
      </c>
      <c r="AS376" s="17" t="b">
        <f t="shared" si="32"/>
        <v>0</v>
      </c>
      <c r="AT376" s="16" t="b">
        <f t="shared" si="33"/>
        <v>1</v>
      </c>
      <c r="AU376" s="20" t="b">
        <f t="shared" si="34"/>
        <v>0</v>
      </c>
    </row>
    <row r="377" spans="1:47" ht="25" customHeight="1" x14ac:dyDescent="0.2">
      <c r="A377" s="4" t="s">
        <v>2008</v>
      </c>
      <c r="B377" s="4" t="s">
        <v>2009</v>
      </c>
      <c r="C377" s="10" t="s">
        <v>2010</v>
      </c>
      <c r="D377" s="4" t="s">
        <v>656</v>
      </c>
      <c r="E377" s="4" t="s">
        <v>656</v>
      </c>
      <c r="F377" s="4" t="s">
        <v>656</v>
      </c>
      <c r="G377" s="4">
        <v>2</v>
      </c>
      <c r="H377" s="4">
        <v>5</v>
      </c>
      <c r="I377" s="4">
        <v>5</v>
      </c>
      <c r="J377" s="4">
        <v>5</v>
      </c>
      <c r="K377" s="4" t="s">
        <v>2013</v>
      </c>
      <c r="L377" s="4" t="s">
        <v>2011</v>
      </c>
      <c r="M377" s="10" t="s">
        <v>2012</v>
      </c>
      <c r="N377" s="14">
        <v>-1.50673557070647</v>
      </c>
      <c r="O377" s="14">
        <v>-2.0375722650143802</v>
      </c>
      <c r="P377" s="14" t="s">
        <v>17</v>
      </c>
      <c r="Q377" s="14" t="s">
        <v>17</v>
      </c>
      <c r="R377" s="14" t="s">
        <v>17</v>
      </c>
      <c r="S377" s="14" t="s">
        <v>17</v>
      </c>
      <c r="T377" s="14">
        <v>-1.77215391786042</v>
      </c>
      <c r="U377" s="14" t="s">
        <v>17</v>
      </c>
      <c r="V377" s="4">
        <v>0.37535822624776999</v>
      </c>
      <c r="W377" s="4" t="s">
        <v>17</v>
      </c>
      <c r="X377" s="14">
        <v>0.70710678118654835</v>
      </c>
      <c r="Y377" s="14">
        <v>-0.70710678118654835</v>
      </c>
      <c r="Z377" s="14" t="s">
        <v>8269</v>
      </c>
      <c r="AA377" s="14" t="s">
        <v>8269</v>
      </c>
      <c r="AB377" s="14" t="s">
        <v>8269</v>
      </c>
      <c r="AC377" s="14" t="s">
        <v>8269</v>
      </c>
      <c r="AD377" s="8" t="s">
        <v>17</v>
      </c>
      <c r="AE377" s="8" t="s">
        <v>17</v>
      </c>
      <c r="AF377" s="13" t="s">
        <v>17</v>
      </c>
      <c r="AG377" s="8">
        <v>5.06719029242114E-2</v>
      </c>
      <c r="AH377" s="8">
        <v>0.21468885186310599</v>
      </c>
      <c r="AI377" s="4">
        <v>-1</v>
      </c>
      <c r="AJ377" s="4" t="str">
        <f t="shared" si="35"/>
        <v>-</v>
      </c>
      <c r="AK377" s="4" t="str">
        <f t="shared" si="36"/>
        <v>-</v>
      </c>
      <c r="AL377" s="4" t="b">
        <v>0</v>
      </c>
      <c r="AM377" s="4" t="b">
        <v>0</v>
      </c>
      <c r="AN377" s="4" t="b">
        <v>1</v>
      </c>
      <c r="AO377" s="4" t="b">
        <v>1</v>
      </c>
      <c r="AP377" s="4" t="b">
        <v>1</v>
      </c>
      <c r="AQ377" s="15" t="b">
        <v>1</v>
      </c>
      <c r="AR377" s="16" t="b">
        <f t="shared" ref="AR377:AR440" si="37">IF(COUNTIF(AL377:AN377,FALSE)&gt;0,TRUE,FALSE)</f>
        <v>1</v>
      </c>
      <c r="AS377" s="17" t="b">
        <f t="shared" ref="AS377:AS440" si="38">IF(COUNTIF(AO377:AQ377,FALSE)&gt;0,TRUE,FALSE)</f>
        <v>0</v>
      </c>
      <c r="AT377" s="16" t="b">
        <f t="shared" si="33"/>
        <v>1</v>
      </c>
      <c r="AU377" s="20" t="b">
        <f t="shared" si="34"/>
        <v>0</v>
      </c>
    </row>
    <row r="378" spans="1:47" ht="25" customHeight="1" x14ac:dyDescent="0.2">
      <c r="A378" s="4" t="s">
        <v>2054</v>
      </c>
      <c r="B378" s="4" t="s">
        <v>2055</v>
      </c>
      <c r="C378" s="10" t="s">
        <v>2057</v>
      </c>
      <c r="D378" s="4" t="s">
        <v>2056</v>
      </c>
      <c r="E378" s="4" t="s">
        <v>2056</v>
      </c>
      <c r="F378" s="4" t="s">
        <v>2056</v>
      </c>
      <c r="G378" s="4">
        <v>4</v>
      </c>
      <c r="H378" s="4">
        <v>3</v>
      </c>
      <c r="I378" s="4">
        <v>3</v>
      </c>
      <c r="J378" s="4">
        <v>3</v>
      </c>
      <c r="K378" s="4" t="s">
        <v>2028</v>
      </c>
      <c r="L378" s="4" t="s">
        <v>2058</v>
      </c>
      <c r="M378" s="10" t="s">
        <v>2059</v>
      </c>
      <c r="N378" s="14">
        <v>-2.66150395439456</v>
      </c>
      <c r="O378" s="14">
        <v>-2.2166319948952902</v>
      </c>
      <c r="P378" s="14" t="s">
        <v>17</v>
      </c>
      <c r="Q378" s="14" t="s">
        <v>17</v>
      </c>
      <c r="R378" s="14" t="s">
        <v>17</v>
      </c>
      <c r="S378" s="14" t="s">
        <v>17</v>
      </c>
      <c r="T378" s="14">
        <v>-2.4390679746449302</v>
      </c>
      <c r="U378" s="14" t="s">
        <v>17</v>
      </c>
      <c r="V378" s="4">
        <v>0.31457197932168102</v>
      </c>
      <c r="W378" s="4" t="s">
        <v>17</v>
      </c>
      <c r="X378" s="14">
        <v>-0.70710678118654691</v>
      </c>
      <c r="Y378" s="14">
        <v>0.70710678118654835</v>
      </c>
      <c r="Z378" s="14" t="s">
        <v>8269</v>
      </c>
      <c r="AA378" s="14" t="s">
        <v>8269</v>
      </c>
      <c r="AB378" s="14" t="s">
        <v>8269</v>
      </c>
      <c r="AC378" s="14" t="s">
        <v>8269</v>
      </c>
      <c r="AD378" s="8" t="s">
        <v>17</v>
      </c>
      <c r="AE378" s="8" t="s">
        <v>17</v>
      </c>
      <c r="AF378" s="13" t="s">
        <v>17</v>
      </c>
      <c r="AG378" s="8">
        <v>5.06719029242114E-2</v>
      </c>
      <c r="AH378" s="8">
        <v>0.21468885186310599</v>
      </c>
      <c r="AI378" s="4">
        <v>-1</v>
      </c>
      <c r="AJ378" s="4" t="str">
        <f t="shared" si="35"/>
        <v>-</v>
      </c>
      <c r="AK378" s="4" t="str">
        <f t="shared" si="36"/>
        <v>-</v>
      </c>
      <c r="AL378" s="4" t="b">
        <v>0</v>
      </c>
      <c r="AM378" s="4" t="b">
        <v>0</v>
      </c>
      <c r="AN378" s="4" t="b">
        <v>1</v>
      </c>
      <c r="AO378" s="4" t="b">
        <v>1</v>
      </c>
      <c r="AP378" s="4" t="b">
        <v>1</v>
      </c>
      <c r="AQ378" s="15" t="b">
        <v>1</v>
      </c>
      <c r="AR378" s="16" t="b">
        <f t="shared" si="37"/>
        <v>1</v>
      </c>
      <c r="AS378" s="17" t="b">
        <f t="shared" si="38"/>
        <v>0</v>
      </c>
      <c r="AT378" s="16" t="b">
        <f t="shared" si="33"/>
        <v>1</v>
      </c>
      <c r="AU378" s="20" t="b">
        <f t="shared" si="34"/>
        <v>0</v>
      </c>
    </row>
    <row r="379" spans="1:47" ht="25" customHeight="1" x14ac:dyDescent="0.2">
      <c r="A379" s="4" t="s">
        <v>2124</v>
      </c>
      <c r="B379" s="4" t="s">
        <v>2124</v>
      </c>
      <c r="C379" s="10" t="s">
        <v>2125</v>
      </c>
      <c r="D379" s="4">
        <v>5</v>
      </c>
      <c r="E379" s="4">
        <v>5</v>
      </c>
      <c r="F379" s="4">
        <v>5</v>
      </c>
      <c r="G379" s="4">
        <v>1</v>
      </c>
      <c r="H379" s="4">
        <v>5</v>
      </c>
      <c r="I379" s="4">
        <v>5</v>
      </c>
      <c r="J379" s="4">
        <v>5</v>
      </c>
      <c r="K379" s="4" t="s">
        <v>2092</v>
      </c>
      <c r="L379" s="4" t="s">
        <v>2126</v>
      </c>
      <c r="M379" s="10" t="s">
        <v>2127</v>
      </c>
      <c r="N379" s="14">
        <v>-0.43463614889028401</v>
      </c>
      <c r="O379" s="14">
        <v>-0.42987342740236301</v>
      </c>
      <c r="P379" s="14" t="s">
        <v>17</v>
      </c>
      <c r="Q379" s="14" t="s">
        <v>17</v>
      </c>
      <c r="R379" s="14" t="s">
        <v>17</v>
      </c>
      <c r="S379" s="14" t="s">
        <v>17</v>
      </c>
      <c r="T379" s="14">
        <v>-0.43225478814632401</v>
      </c>
      <c r="U379" s="14" t="s">
        <v>17</v>
      </c>
      <c r="V379" s="4">
        <v>3.3677526610120601E-3</v>
      </c>
      <c r="W379" s="4" t="s">
        <v>17</v>
      </c>
      <c r="X379" s="14">
        <v>-0.70710678118654757</v>
      </c>
      <c r="Y379" s="14">
        <v>0.70710678118654757</v>
      </c>
      <c r="Z379" s="14" t="s">
        <v>8269</v>
      </c>
      <c r="AA379" s="14" t="s">
        <v>8269</v>
      </c>
      <c r="AB379" s="14" t="s">
        <v>8269</v>
      </c>
      <c r="AC379" s="14" t="s">
        <v>8269</v>
      </c>
      <c r="AD379" s="8" t="s">
        <v>17</v>
      </c>
      <c r="AE379" s="8" t="s">
        <v>17</v>
      </c>
      <c r="AF379" s="13" t="s">
        <v>17</v>
      </c>
      <c r="AG379" s="8">
        <v>5.06719029242114E-2</v>
      </c>
      <c r="AH379" s="8">
        <v>0.21468885186310599</v>
      </c>
      <c r="AI379" s="4">
        <v>-1</v>
      </c>
      <c r="AJ379" s="4" t="str">
        <f t="shared" si="35"/>
        <v>-</v>
      </c>
      <c r="AK379" s="4" t="str">
        <f t="shared" si="36"/>
        <v>-</v>
      </c>
      <c r="AL379" s="4" t="b">
        <v>0</v>
      </c>
      <c r="AM379" s="4" t="b">
        <v>0</v>
      </c>
      <c r="AN379" s="4" t="b">
        <v>1</v>
      </c>
      <c r="AO379" s="4" t="b">
        <v>1</v>
      </c>
      <c r="AP379" s="4" t="b">
        <v>1</v>
      </c>
      <c r="AQ379" s="15" t="b">
        <v>1</v>
      </c>
      <c r="AR379" s="16" t="b">
        <f t="shared" si="37"/>
        <v>1</v>
      </c>
      <c r="AS379" s="17" t="b">
        <f t="shared" si="38"/>
        <v>0</v>
      </c>
      <c r="AT379" s="16" t="b">
        <f t="shared" si="33"/>
        <v>1</v>
      </c>
      <c r="AU379" s="20" t="b">
        <f t="shared" si="34"/>
        <v>0</v>
      </c>
    </row>
    <row r="380" spans="1:47" ht="25" customHeight="1" x14ac:dyDescent="0.2">
      <c r="A380" s="4" t="s">
        <v>2128</v>
      </c>
      <c r="B380" s="4" t="s">
        <v>2128</v>
      </c>
      <c r="C380" s="10" t="s">
        <v>2129</v>
      </c>
      <c r="D380" s="4">
        <v>6</v>
      </c>
      <c r="E380" s="4">
        <v>4</v>
      </c>
      <c r="F380" s="4">
        <v>4</v>
      </c>
      <c r="G380" s="4">
        <v>1</v>
      </c>
      <c r="H380" s="4">
        <v>6</v>
      </c>
      <c r="I380" s="4">
        <v>4</v>
      </c>
      <c r="J380" s="4">
        <v>4</v>
      </c>
      <c r="K380" s="4" t="s">
        <v>2097</v>
      </c>
      <c r="L380" s="4" t="s">
        <v>2130</v>
      </c>
      <c r="M380" s="10" t="s">
        <v>2131</v>
      </c>
      <c r="N380" s="14">
        <v>-1.57343624052574</v>
      </c>
      <c r="O380" s="14">
        <v>-1.89067422837471</v>
      </c>
      <c r="P380" s="14" t="s">
        <v>17</v>
      </c>
      <c r="Q380" s="14" t="s">
        <v>17</v>
      </c>
      <c r="R380" s="14" t="s">
        <v>17</v>
      </c>
      <c r="S380" s="14" t="s">
        <v>17</v>
      </c>
      <c r="T380" s="14">
        <v>-1.73205523445023</v>
      </c>
      <c r="U380" s="14" t="s">
        <v>17</v>
      </c>
      <c r="V380" s="4">
        <v>0.22432113245798199</v>
      </c>
      <c r="W380" s="4" t="s">
        <v>17</v>
      </c>
      <c r="X380" s="14">
        <v>0.70710678118654702</v>
      </c>
      <c r="Y380" s="14">
        <v>-0.70710678118654802</v>
      </c>
      <c r="Z380" s="14" t="s">
        <v>8269</v>
      </c>
      <c r="AA380" s="14" t="s">
        <v>8269</v>
      </c>
      <c r="AB380" s="14" t="s">
        <v>8269</v>
      </c>
      <c r="AC380" s="14" t="s">
        <v>8269</v>
      </c>
      <c r="AD380" s="8" t="s">
        <v>17</v>
      </c>
      <c r="AE380" s="8" t="s">
        <v>17</v>
      </c>
      <c r="AF380" s="13" t="s">
        <v>17</v>
      </c>
      <c r="AG380" s="8">
        <v>5.06719029242114E-2</v>
      </c>
      <c r="AH380" s="8">
        <v>0.21468885186310599</v>
      </c>
      <c r="AI380" s="4">
        <v>-1</v>
      </c>
      <c r="AJ380" s="4" t="str">
        <f t="shared" si="35"/>
        <v>-</v>
      </c>
      <c r="AK380" s="4" t="str">
        <f t="shared" si="36"/>
        <v>-</v>
      </c>
      <c r="AL380" s="4" t="b">
        <v>0</v>
      </c>
      <c r="AM380" s="4" t="b">
        <v>0</v>
      </c>
      <c r="AN380" s="4" t="b">
        <v>1</v>
      </c>
      <c r="AO380" s="4" t="b">
        <v>1</v>
      </c>
      <c r="AP380" s="4" t="b">
        <v>1</v>
      </c>
      <c r="AQ380" s="15" t="b">
        <v>1</v>
      </c>
      <c r="AR380" s="16" t="b">
        <f t="shared" si="37"/>
        <v>1</v>
      </c>
      <c r="AS380" s="17" t="b">
        <f t="shared" si="38"/>
        <v>0</v>
      </c>
      <c r="AT380" s="16" t="b">
        <f t="shared" si="33"/>
        <v>1</v>
      </c>
      <c r="AU380" s="20" t="b">
        <f t="shared" si="34"/>
        <v>0</v>
      </c>
    </row>
    <row r="381" spans="1:47" ht="25" customHeight="1" x14ac:dyDescent="0.2">
      <c r="A381" s="4" t="s">
        <v>2179</v>
      </c>
      <c r="B381" s="4" t="s">
        <v>2179</v>
      </c>
      <c r="C381" s="10" t="s">
        <v>2180</v>
      </c>
      <c r="D381" s="4">
        <v>2</v>
      </c>
      <c r="E381" s="4">
        <v>2</v>
      </c>
      <c r="F381" s="4">
        <v>2</v>
      </c>
      <c r="G381" s="4">
        <v>1</v>
      </c>
      <c r="H381" s="4">
        <v>2</v>
      </c>
      <c r="I381" s="4">
        <v>2</v>
      </c>
      <c r="J381" s="4">
        <v>2</v>
      </c>
      <c r="K381" s="4" t="s">
        <v>2149</v>
      </c>
      <c r="L381" s="4" t="s">
        <v>2181</v>
      </c>
      <c r="M381" s="10" t="s">
        <v>2182</v>
      </c>
      <c r="N381" s="14">
        <v>-3.2356062919189101</v>
      </c>
      <c r="O381" s="14">
        <v>-3.3243064255296599</v>
      </c>
      <c r="P381" s="14" t="s">
        <v>17</v>
      </c>
      <c r="Q381" s="14" t="s">
        <v>17</v>
      </c>
      <c r="R381" s="14" t="s">
        <v>17</v>
      </c>
      <c r="S381" s="14" t="s">
        <v>17</v>
      </c>
      <c r="T381" s="14">
        <v>-3.2799563587242799</v>
      </c>
      <c r="U381" s="14" t="s">
        <v>17</v>
      </c>
      <c r="V381" s="4">
        <v>6.2720465968319303E-2</v>
      </c>
      <c r="W381" s="4" t="s">
        <v>17</v>
      </c>
      <c r="X381" s="14">
        <v>0.70710678118655101</v>
      </c>
      <c r="Y381" s="14">
        <v>-0.70710678118654402</v>
      </c>
      <c r="Z381" s="14" t="s">
        <v>8269</v>
      </c>
      <c r="AA381" s="14" t="s">
        <v>8269</v>
      </c>
      <c r="AB381" s="14" t="s">
        <v>8269</v>
      </c>
      <c r="AC381" s="14" t="s">
        <v>8269</v>
      </c>
      <c r="AD381" s="8" t="s">
        <v>17</v>
      </c>
      <c r="AE381" s="8" t="s">
        <v>17</v>
      </c>
      <c r="AF381" s="13" t="s">
        <v>17</v>
      </c>
      <c r="AG381" s="8">
        <v>5.06719029242114E-2</v>
      </c>
      <c r="AH381" s="8">
        <v>0.21468885186310599</v>
      </c>
      <c r="AI381" s="4">
        <v>-1</v>
      </c>
      <c r="AJ381" s="4" t="str">
        <f t="shared" si="35"/>
        <v>-</v>
      </c>
      <c r="AK381" s="4" t="str">
        <f t="shared" si="36"/>
        <v>-</v>
      </c>
      <c r="AL381" s="4" t="b">
        <v>0</v>
      </c>
      <c r="AM381" s="4" t="b">
        <v>0</v>
      </c>
      <c r="AN381" s="4" t="b">
        <v>1</v>
      </c>
      <c r="AO381" s="4" t="b">
        <v>1</v>
      </c>
      <c r="AP381" s="4" t="b">
        <v>1</v>
      </c>
      <c r="AQ381" s="15" t="b">
        <v>1</v>
      </c>
      <c r="AR381" s="16" t="b">
        <f t="shared" si="37"/>
        <v>1</v>
      </c>
      <c r="AS381" s="17" t="b">
        <f t="shared" si="38"/>
        <v>0</v>
      </c>
      <c r="AT381" s="16" t="b">
        <f t="shared" si="33"/>
        <v>1</v>
      </c>
      <c r="AU381" s="20" t="b">
        <f t="shared" si="34"/>
        <v>0</v>
      </c>
    </row>
    <row r="382" spans="1:47" ht="25" customHeight="1" x14ac:dyDescent="0.2">
      <c r="A382" s="4" t="s">
        <v>2318</v>
      </c>
      <c r="B382" s="4" t="s">
        <v>2318</v>
      </c>
      <c r="C382" s="10" t="s">
        <v>2319</v>
      </c>
      <c r="D382" s="4">
        <v>2</v>
      </c>
      <c r="E382" s="4">
        <v>2</v>
      </c>
      <c r="F382" s="4">
        <v>2</v>
      </c>
      <c r="G382" s="4">
        <v>1</v>
      </c>
      <c r="H382" s="4">
        <v>2</v>
      </c>
      <c r="I382" s="4">
        <v>2</v>
      </c>
      <c r="J382" s="4">
        <v>2</v>
      </c>
      <c r="K382" s="4" t="s">
        <v>2296</v>
      </c>
      <c r="L382" s="4" t="s">
        <v>2320</v>
      </c>
      <c r="M382" s="10" t="s">
        <v>2321</v>
      </c>
      <c r="N382" s="14">
        <v>-1.6842669138708499</v>
      </c>
      <c r="O382" s="14">
        <v>-0.38604853079380402</v>
      </c>
      <c r="P382" s="14" t="s">
        <v>17</v>
      </c>
      <c r="Q382" s="14" t="s">
        <v>17</v>
      </c>
      <c r="R382" s="14" t="s">
        <v>17</v>
      </c>
      <c r="S382" s="14" t="s">
        <v>17</v>
      </c>
      <c r="T382" s="14">
        <v>-1.0351577223323301</v>
      </c>
      <c r="U382" s="14" t="s">
        <v>17</v>
      </c>
      <c r="V382" s="4">
        <v>0.91797902213481697</v>
      </c>
      <c r="W382" s="4" t="s">
        <v>17</v>
      </c>
      <c r="X382" s="14">
        <v>-0.70710678118654757</v>
      </c>
      <c r="Y382" s="14">
        <v>0.70710678118654757</v>
      </c>
      <c r="Z382" s="14" t="s">
        <v>8269</v>
      </c>
      <c r="AA382" s="14" t="s">
        <v>8269</v>
      </c>
      <c r="AB382" s="14" t="s">
        <v>8269</v>
      </c>
      <c r="AC382" s="14" t="s">
        <v>8269</v>
      </c>
      <c r="AD382" s="8" t="s">
        <v>17</v>
      </c>
      <c r="AE382" s="8" t="s">
        <v>17</v>
      </c>
      <c r="AF382" s="13" t="s">
        <v>17</v>
      </c>
      <c r="AG382" s="8">
        <v>5.06719029242114E-2</v>
      </c>
      <c r="AH382" s="8">
        <v>0.21468885186310599</v>
      </c>
      <c r="AI382" s="4">
        <v>-1</v>
      </c>
      <c r="AJ382" s="4" t="str">
        <f t="shared" si="35"/>
        <v>-</v>
      </c>
      <c r="AK382" s="4" t="str">
        <f t="shared" si="36"/>
        <v>-</v>
      </c>
      <c r="AL382" s="4" t="b">
        <v>0</v>
      </c>
      <c r="AM382" s="4" t="b">
        <v>0</v>
      </c>
      <c r="AN382" s="4" t="b">
        <v>1</v>
      </c>
      <c r="AO382" s="4" t="b">
        <v>1</v>
      </c>
      <c r="AP382" s="4" t="b">
        <v>1</v>
      </c>
      <c r="AQ382" s="15" t="b">
        <v>1</v>
      </c>
      <c r="AR382" s="16" t="b">
        <f t="shared" si="37"/>
        <v>1</v>
      </c>
      <c r="AS382" s="17" t="b">
        <f t="shared" si="38"/>
        <v>0</v>
      </c>
      <c r="AT382" s="16" t="b">
        <f t="shared" si="33"/>
        <v>1</v>
      </c>
      <c r="AU382" s="20" t="b">
        <f t="shared" si="34"/>
        <v>0</v>
      </c>
    </row>
    <row r="383" spans="1:47" ht="25" customHeight="1" x14ac:dyDescent="0.2">
      <c r="A383" s="4" t="s">
        <v>2374</v>
      </c>
      <c r="B383" s="4" t="s">
        <v>2374</v>
      </c>
      <c r="C383" s="10" t="s">
        <v>2375</v>
      </c>
      <c r="D383" s="4">
        <v>2</v>
      </c>
      <c r="E383" s="4">
        <v>2</v>
      </c>
      <c r="F383" s="4">
        <v>2</v>
      </c>
      <c r="G383" s="4">
        <v>1</v>
      </c>
      <c r="H383" s="4">
        <v>2</v>
      </c>
      <c r="I383" s="4">
        <v>2</v>
      </c>
      <c r="J383" s="4">
        <v>2</v>
      </c>
      <c r="K383" s="4" t="s">
        <v>2344</v>
      </c>
      <c r="L383" s="4" t="s">
        <v>2376</v>
      </c>
      <c r="M383" s="10" t="s">
        <v>2377</v>
      </c>
      <c r="N383" s="14">
        <v>-2.5720546261025601</v>
      </c>
      <c r="O383" s="14">
        <v>-2.4836187499284499</v>
      </c>
      <c r="P383" s="14" t="s">
        <v>17</v>
      </c>
      <c r="Q383" s="14" t="s">
        <v>17</v>
      </c>
      <c r="R383" s="14" t="s">
        <v>17</v>
      </c>
      <c r="S383" s="14" t="s">
        <v>17</v>
      </c>
      <c r="T383" s="14">
        <v>-2.5278366880154999</v>
      </c>
      <c r="U383" s="14" t="s">
        <v>17</v>
      </c>
      <c r="V383" s="4">
        <v>6.2533607742884301E-2</v>
      </c>
      <c r="W383" s="4" t="s">
        <v>17</v>
      </c>
      <c r="X383" s="14">
        <v>-0.70710678118655113</v>
      </c>
      <c r="Y383" s="14">
        <v>0.70710678118654402</v>
      </c>
      <c r="Z383" s="14" t="s">
        <v>8269</v>
      </c>
      <c r="AA383" s="14" t="s">
        <v>8269</v>
      </c>
      <c r="AB383" s="14" t="s">
        <v>8269</v>
      </c>
      <c r="AC383" s="14" t="s">
        <v>8269</v>
      </c>
      <c r="AD383" s="8" t="s">
        <v>17</v>
      </c>
      <c r="AE383" s="8" t="s">
        <v>17</v>
      </c>
      <c r="AF383" s="13" t="s">
        <v>17</v>
      </c>
      <c r="AG383" s="8">
        <v>5.06719029242114E-2</v>
      </c>
      <c r="AH383" s="8">
        <v>0.21468885186310599</v>
      </c>
      <c r="AI383" s="4">
        <v>-1</v>
      </c>
      <c r="AJ383" s="4" t="str">
        <f t="shared" si="35"/>
        <v>-</v>
      </c>
      <c r="AK383" s="4" t="str">
        <f t="shared" si="36"/>
        <v>-</v>
      </c>
      <c r="AL383" s="4" t="b">
        <v>0</v>
      </c>
      <c r="AM383" s="4" t="b">
        <v>0</v>
      </c>
      <c r="AN383" s="4" t="b">
        <v>1</v>
      </c>
      <c r="AO383" s="4" t="b">
        <v>1</v>
      </c>
      <c r="AP383" s="4" t="b">
        <v>1</v>
      </c>
      <c r="AQ383" s="15" t="b">
        <v>1</v>
      </c>
      <c r="AR383" s="16" t="b">
        <f t="shared" si="37"/>
        <v>1</v>
      </c>
      <c r="AS383" s="17" t="b">
        <f t="shared" si="38"/>
        <v>0</v>
      </c>
      <c r="AT383" s="16" t="b">
        <f t="shared" si="33"/>
        <v>1</v>
      </c>
      <c r="AU383" s="20" t="b">
        <f t="shared" si="34"/>
        <v>0</v>
      </c>
    </row>
    <row r="384" spans="1:47" ht="25" customHeight="1" x14ac:dyDescent="0.2">
      <c r="A384" s="4" t="s">
        <v>2378</v>
      </c>
      <c r="B384" s="4" t="s">
        <v>2378</v>
      </c>
      <c r="C384" s="10" t="s">
        <v>2379</v>
      </c>
      <c r="D384" s="4">
        <v>2</v>
      </c>
      <c r="E384" s="4">
        <v>2</v>
      </c>
      <c r="F384" s="4">
        <v>2</v>
      </c>
      <c r="G384" s="4">
        <v>1</v>
      </c>
      <c r="H384" s="4">
        <v>2</v>
      </c>
      <c r="I384" s="4">
        <v>2</v>
      </c>
      <c r="J384" s="4">
        <v>2</v>
      </c>
      <c r="K384" s="4" t="s">
        <v>2352</v>
      </c>
      <c r="L384" s="4" t="s">
        <v>2380</v>
      </c>
      <c r="M384" s="10" t="s">
        <v>2381</v>
      </c>
      <c r="N384" s="14">
        <v>9.7567655807036899E-2</v>
      </c>
      <c r="O384" s="14">
        <v>-0.33950101555732098</v>
      </c>
      <c r="P384" s="14" t="s">
        <v>17</v>
      </c>
      <c r="Q384" s="14" t="s">
        <v>17</v>
      </c>
      <c r="R384" s="14" t="s">
        <v>17</v>
      </c>
      <c r="S384" s="14" t="s">
        <v>17</v>
      </c>
      <c r="T384" s="14">
        <v>-0.12096667987514199</v>
      </c>
      <c r="U384" s="14" t="s">
        <v>17</v>
      </c>
      <c r="V384" s="4">
        <v>0.30905422136593202</v>
      </c>
      <c r="W384" s="4" t="s">
        <v>17</v>
      </c>
      <c r="X384" s="14">
        <v>0.70710678118654746</v>
      </c>
      <c r="Y384" s="14">
        <v>-0.70710678118654746</v>
      </c>
      <c r="Z384" s="14" t="s">
        <v>8269</v>
      </c>
      <c r="AA384" s="14" t="s">
        <v>8269</v>
      </c>
      <c r="AB384" s="14" t="s">
        <v>8269</v>
      </c>
      <c r="AC384" s="14" t="s">
        <v>8269</v>
      </c>
      <c r="AD384" s="8" t="s">
        <v>17</v>
      </c>
      <c r="AE384" s="8" t="s">
        <v>17</v>
      </c>
      <c r="AF384" s="13" t="s">
        <v>17</v>
      </c>
      <c r="AG384" s="8">
        <v>5.06719029242114E-2</v>
      </c>
      <c r="AH384" s="8">
        <v>0.21468885186310599</v>
      </c>
      <c r="AI384" s="4">
        <v>-1</v>
      </c>
      <c r="AJ384" s="4" t="str">
        <f t="shared" si="35"/>
        <v>-</v>
      </c>
      <c r="AK384" s="4" t="str">
        <f t="shared" si="36"/>
        <v>-</v>
      </c>
      <c r="AL384" s="4" t="b">
        <v>0</v>
      </c>
      <c r="AM384" s="4" t="b">
        <v>0</v>
      </c>
      <c r="AN384" s="4" t="b">
        <v>1</v>
      </c>
      <c r="AO384" s="4" t="b">
        <v>1</v>
      </c>
      <c r="AP384" s="4" t="b">
        <v>1</v>
      </c>
      <c r="AQ384" s="15" t="b">
        <v>1</v>
      </c>
      <c r="AR384" s="16" t="b">
        <f t="shared" si="37"/>
        <v>1</v>
      </c>
      <c r="AS384" s="17" t="b">
        <f t="shared" si="38"/>
        <v>0</v>
      </c>
      <c r="AT384" s="16" t="b">
        <f t="shared" si="33"/>
        <v>1</v>
      </c>
      <c r="AU384" s="20" t="b">
        <f t="shared" si="34"/>
        <v>0</v>
      </c>
    </row>
    <row r="385" spans="1:47" ht="25" customHeight="1" x14ac:dyDescent="0.2">
      <c r="A385" s="4" t="s">
        <v>2460</v>
      </c>
      <c r="B385" s="4" t="s">
        <v>2460</v>
      </c>
      <c r="C385" s="10" t="s">
        <v>2461</v>
      </c>
      <c r="D385" s="4">
        <v>2</v>
      </c>
      <c r="E385" s="4">
        <v>2</v>
      </c>
      <c r="F385" s="4">
        <v>2</v>
      </c>
      <c r="G385" s="4">
        <v>1</v>
      </c>
      <c r="H385" s="4">
        <v>2</v>
      </c>
      <c r="I385" s="4">
        <v>2</v>
      </c>
      <c r="J385" s="4">
        <v>2</v>
      </c>
      <c r="K385" s="4" t="s">
        <v>2464</v>
      </c>
      <c r="L385" s="4" t="s">
        <v>2462</v>
      </c>
      <c r="M385" s="10" t="s">
        <v>2463</v>
      </c>
      <c r="N385" s="14">
        <v>-1.27184995060335</v>
      </c>
      <c r="O385" s="14">
        <v>-1.74249463784682</v>
      </c>
      <c r="P385" s="14" t="s">
        <v>17</v>
      </c>
      <c r="Q385" s="14" t="s">
        <v>17</v>
      </c>
      <c r="R385" s="14" t="s">
        <v>17</v>
      </c>
      <c r="S385" s="14" t="s">
        <v>17</v>
      </c>
      <c r="T385" s="14">
        <v>-1.50717229422509</v>
      </c>
      <c r="U385" s="14" t="s">
        <v>17</v>
      </c>
      <c r="V385" s="4">
        <v>0.33279604987927502</v>
      </c>
      <c r="W385" s="4" t="s">
        <v>17</v>
      </c>
      <c r="X385" s="14">
        <v>0.70710678118654591</v>
      </c>
      <c r="Y385" s="14">
        <v>-0.70710678118654657</v>
      </c>
      <c r="Z385" s="14" t="s">
        <v>8269</v>
      </c>
      <c r="AA385" s="14" t="s">
        <v>8269</v>
      </c>
      <c r="AB385" s="14" t="s">
        <v>8269</v>
      </c>
      <c r="AC385" s="14" t="s">
        <v>8269</v>
      </c>
      <c r="AD385" s="8" t="s">
        <v>17</v>
      </c>
      <c r="AE385" s="8" t="s">
        <v>17</v>
      </c>
      <c r="AF385" s="13" t="s">
        <v>17</v>
      </c>
      <c r="AG385" s="8">
        <v>5.06719029242114E-2</v>
      </c>
      <c r="AH385" s="8">
        <v>0.21468885186310599</v>
      </c>
      <c r="AI385" s="4">
        <v>-1</v>
      </c>
      <c r="AJ385" s="4" t="str">
        <f t="shared" si="35"/>
        <v>-</v>
      </c>
      <c r="AK385" s="4" t="str">
        <f t="shared" si="36"/>
        <v>-</v>
      </c>
      <c r="AL385" s="4" t="b">
        <v>0</v>
      </c>
      <c r="AM385" s="4" t="b">
        <v>0</v>
      </c>
      <c r="AN385" s="4" t="b">
        <v>1</v>
      </c>
      <c r="AO385" s="4" t="b">
        <v>1</v>
      </c>
      <c r="AP385" s="4" t="b">
        <v>1</v>
      </c>
      <c r="AQ385" s="15" t="b">
        <v>1</v>
      </c>
      <c r="AR385" s="16" t="b">
        <f t="shared" si="37"/>
        <v>1</v>
      </c>
      <c r="AS385" s="17" t="b">
        <f t="shared" si="38"/>
        <v>0</v>
      </c>
      <c r="AT385" s="16" t="b">
        <f t="shared" si="33"/>
        <v>1</v>
      </c>
      <c r="AU385" s="20" t="b">
        <f t="shared" si="34"/>
        <v>0</v>
      </c>
    </row>
    <row r="386" spans="1:47" ht="25" customHeight="1" x14ac:dyDescent="0.2">
      <c r="A386" s="4" t="s">
        <v>2477</v>
      </c>
      <c r="B386" s="4" t="s">
        <v>2477</v>
      </c>
      <c r="C386" s="10" t="s">
        <v>2478</v>
      </c>
      <c r="D386" s="4">
        <v>2</v>
      </c>
      <c r="E386" s="4">
        <v>2</v>
      </c>
      <c r="F386" s="4">
        <v>2</v>
      </c>
      <c r="G386" s="4">
        <v>1</v>
      </c>
      <c r="H386" s="4">
        <v>2</v>
      </c>
      <c r="I386" s="4">
        <v>2</v>
      </c>
      <c r="J386" s="4">
        <v>2</v>
      </c>
      <c r="K386" s="4" t="s">
        <v>2452</v>
      </c>
      <c r="L386" s="4" t="s">
        <v>2479</v>
      </c>
      <c r="M386" s="10" t="s">
        <v>2480</v>
      </c>
      <c r="N386" s="14">
        <v>-1.5904805586383499</v>
      </c>
      <c r="O386" s="14">
        <v>-1.26862494361377</v>
      </c>
      <c r="P386" s="14" t="s">
        <v>17</v>
      </c>
      <c r="Q386" s="14" t="s">
        <v>17</v>
      </c>
      <c r="R386" s="14" t="s">
        <v>17</v>
      </c>
      <c r="S386" s="14" t="s">
        <v>17</v>
      </c>
      <c r="T386" s="14">
        <v>-1.42955275112606</v>
      </c>
      <c r="U386" s="14" t="s">
        <v>17</v>
      </c>
      <c r="V386" s="4">
        <v>0.22758628794684599</v>
      </c>
      <c r="W386" s="4" t="s">
        <v>17</v>
      </c>
      <c r="X386" s="14">
        <v>-0.70710678118654846</v>
      </c>
      <c r="Y386" s="14">
        <v>0.70710678118654846</v>
      </c>
      <c r="Z386" s="14" t="s">
        <v>8269</v>
      </c>
      <c r="AA386" s="14" t="s">
        <v>8269</v>
      </c>
      <c r="AB386" s="14" t="s">
        <v>8269</v>
      </c>
      <c r="AC386" s="14" t="s">
        <v>8269</v>
      </c>
      <c r="AD386" s="8" t="s">
        <v>17</v>
      </c>
      <c r="AE386" s="8" t="s">
        <v>17</v>
      </c>
      <c r="AF386" s="13" t="s">
        <v>17</v>
      </c>
      <c r="AG386" s="8">
        <v>5.06719029242114E-2</v>
      </c>
      <c r="AH386" s="8">
        <v>0.21468885186310599</v>
      </c>
      <c r="AI386" s="4">
        <v>-1</v>
      </c>
      <c r="AJ386" s="4" t="str">
        <f t="shared" si="35"/>
        <v>-</v>
      </c>
      <c r="AK386" s="4" t="str">
        <f t="shared" si="36"/>
        <v>-</v>
      </c>
      <c r="AL386" s="4" t="b">
        <v>0</v>
      </c>
      <c r="AM386" s="4" t="b">
        <v>0</v>
      </c>
      <c r="AN386" s="4" t="b">
        <v>1</v>
      </c>
      <c r="AO386" s="4" t="b">
        <v>1</v>
      </c>
      <c r="AP386" s="4" t="b">
        <v>1</v>
      </c>
      <c r="AQ386" s="15" t="b">
        <v>1</v>
      </c>
      <c r="AR386" s="16" t="b">
        <f t="shared" si="37"/>
        <v>1</v>
      </c>
      <c r="AS386" s="17" t="b">
        <f t="shared" si="38"/>
        <v>0</v>
      </c>
      <c r="AT386" s="16" t="b">
        <f t="shared" ref="AT386:AT449" si="39">IF(AND(AR386=TRUE,AS386=FALSE),TRUE,FALSE)</f>
        <v>1</v>
      </c>
      <c r="AU386" s="20" t="b">
        <f t="shared" ref="AU386:AU449" si="40">IF(AND(AS386=TRUE,AR386=FALSE),TRUE,FALSE)</f>
        <v>0</v>
      </c>
    </row>
    <row r="387" spans="1:47" ht="25" customHeight="1" x14ac:dyDescent="0.2">
      <c r="A387" s="4" t="s">
        <v>2505</v>
      </c>
      <c r="B387" s="4" t="s">
        <v>2505</v>
      </c>
      <c r="C387" s="10" t="s">
        <v>2506</v>
      </c>
      <c r="D387" s="4">
        <v>5</v>
      </c>
      <c r="E387" s="4">
        <v>4</v>
      </c>
      <c r="F387" s="4">
        <v>4</v>
      </c>
      <c r="G387" s="4">
        <v>1</v>
      </c>
      <c r="H387" s="4">
        <v>5</v>
      </c>
      <c r="I387" s="4">
        <v>4</v>
      </c>
      <c r="J387" s="4">
        <v>4</v>
      </c>
      <c r="K387" s="4" t="s">
        <v>2509</v>
      </c>
      <c r="L387" s="4" t="s">
        <v>2507</v>
      </c>
      <c r="M387" s="10" t="s">
        <v>2508</v>
      </c>
      <c r="N387" s="14">
        <v>-0.52617367757465106</v>
      </c>
      <c r="O387" s="14">
        <v>-0.44489046304308699</v>
      </c>
      <c r="P387" s="14" t="s">
        <v>17</v>
      </c>
      <c r="Q387" s="14" t="s">
        <v>17</v>
      </c>
      <c r="R387" s="14" t="s">
        <v>17</v>
      </c>
      <c r="S387" s="14" t="s">
        <v>17</v>
      </c>
      <c r="T387" s="14">
        <v>-0.48553207030886902</v>
      </c>
      <c r="U387" s="14" t="s">
        <v>17</v>
      </c>
      <c r="V387" s="4">
        <v>5.7475912191909201E-2</v>
      </c>
      <c r="W387" s="4" t="s">
        <v>17</v>
      </c>
      <c r="X387" s="14">
        <v>-0.70710678118654757</v>
      </c>
      <c r="Y387" s="14">
        <v>0.70710678118654757</v>
      </c>
      <c r="Z387" s="14" t="s">
        <v>8269</v>
      </c>
      <c r="AA387" s="14" t="s">
        <v>8269</v>
      </c>
      <c r="AB387" s="14" t="s">
        <v>8269</v>
      </c>
      <c r="AC387" s="14" t="s">
        <v>8269</v>
      </c>
      <c r="AD387" s="8" t="s">
        <v>17</v>
      </c>
      <c r="AE387" s="8" t="s">
        <v>17</v>
      </c>
      <c r="AF387" s="13" t="s">
        <v>17</v>
      </c>
      <c r="AG387" s="8">
        <v>5.06719029242114E-2</v>
      </c>
      <c r="AH387" s="8">
        <v>0.21468885186310599</v>
      </c>
      <c r="AI387" s="4">
        <v>-1</v>
      </c>
      <c r="AJ387" s="4" t="str">
        <f t="shared" ref="AJ387:AJ450" si="41">IF(OR(AND(AD387&lt;0.05,AF387&gt;0),AND(AG387&lt;0.05,AI387=1)),"+","-")</f>
        <v>-</v>
      </c>
      <c r="AK387" s="4" t="str">
        <f t="shared" ref="AK387:AK450" si="42">IF(OR(AND(AD387&lt;0.05,AF387&lt;0),AND(AG387&lt;0.05,AI387=-1)),"+","-")</f>
        <v>-</v>
      </c>
      <c r="AL387" s="4" t="b">
        <v>0</v>
      </c>
      <c r="AM387" s="4" t="b">
        <v>0</v>
      </c>
      <c r="AN387" s="4" t="b">
        <v>1</v>
      </c>
      <c r="AO387" s="4" t="b">
        <v>1</v>
      </c>
      <c r="AP387" s="4" t="b">
        <v>1</v>
      </c>
      <c r="AQ387" s="15" t="b">
        <v>1</v>
      </c>
      <c r="AR387" s="16" t="b">
        <f t="shared" si="37"/>
        <v>1</v>
      </c>
      <c r="AS387" s="17" t="b">
        <f t="shared" si="38"/>
        <v>0</v>
      </c>
      <c r="AT387" s="16" t="b">
        <f t="shared" si="39"/>
        <v>1</v>
      </c>
      <c r="AU387" s="20" t="b">
        <f t="shared" si="40"/>
        <v>0</v>
      </c>
    </row>
    <row r="388" spans="1:47" ht="25" customHeight="1" x14ac:dyDescent="0.2">
      <c r="A388" s="4" t="s">
        <v>2539</v>
      </c>
      <c r="B388" s="4" t="s">
        <v>2539</v>
      </c>
      <c r="C388" s="10" t="s">
        <v>2540</v>
      </c>
      <c r="D388" s="4">
        <v>5</v>
      </c>
      <c r="E388" s="4">
        <v>5</v>
      </c>
      <c r="F388" s="4">
        <v>5</v>
      </c>
      <c r="G388" s="4">
        <v>1</v>
      </c>
      <c r="H388" s="4">
        <v>5</v>
      </c>
      <c r="I388" s="4">
        <v>5</v>
      </c>
      <c r="J388" s="4">
        <v>5</v>
      </c>
      <c r="K388" s="4" t="s">
        <v>2518</v>
      </c>
      <c r="L388" s="4" t="s">
        <v>2541</v>
      </c>
      <c r="M388" s="10" t="s">
        <v>2542</v>
      </c>
      <c r="N388" s="14">
        <v>-1.6677262647415301</v>
      </c>
      <c r="O388" s="14">
        <v>-1.4335916605732699</v>
      </c>
      <c r="P388" s="14" t="s">
        <v>17</v>
      </c>
      <c r="Q388" s="14" t="s">
        <v>17</v>
      </c>
      <c r="R388" s="14" t="s">
        <v>17</v>
      </c>
      <c r="S388" s="14" t="s">
        <v>17</v>
      </c>
      <c r="T388" s="14">
        <v>-1.5506589626574001</v>
      </c>
      <c r="U388" s="14" t="s">
        <v>17</v>
      </c>
      <c r="V388" s="4">
        <v>0.16555816631780301</v>
      </c>
      <c r="W388" s="4" t="s">
        <v>17</v>
      </c>
      <c r="X388" s="14">
        <v>-0.70710678118654824</v>
      </c>
      <c r="Y388" s="14">
        <v>0.70710678118654691</v>
      </c>
      <c r="Z388" s="14" t="s">
        <v>8269</v>
      </c>
      <c r="AA388" s="14" t="s">
        <v>8269</v>
      </c>
      <c r="AB388" s="14" t="s">
        <v>8269</v>
      </c>
      <c r="AC388" s="14" t="s">
        <v>8269</v>
      </c>
      <c r="AD388" s="8" t="s">
        <v>17</v>
      </c>
      <c r="AE388" s="8" t="s">
        <v>17</v>
      </c>
      <c r="AF388" s="13" t="s">
        <v>17</v>
      </c>
      <c r="AG388" s="8">
        <v>5.06719029242114E-2</v>
      </c>
      <c r="AH388" s="8">
        <v>0.21468885186310599</v>
      </c>
      <c r="AI388" s="4">
        <v>-1</v>
      </c>
      <c r="AJ388" s="4" t="str">
        <f t="shared" si="41"/>
        <v>-</v>
      </c>
      <c r="AK388" s="4" t="str">
        <f t="shared" si="42"/>
        <v>-</v>
      </c>
      <c r="AL388" s="4" t="b">
        <v>0</v>
      </c>
      <c r="AM388" s="4" t="b">
        <v>0</v>
      </c>
      <c r="AN388" s="4" t="b">
        <v>1</v>
      </c>
      <c r="AO388" s="4" t="b">
        <v>1</v>
      </c>
      <c r="AP388" s="4" t="b">
        <v>1</v>
      </c>
      <c r="AQ388" s="15" t="b">
        <v>1</v>
      </c>
      <c r="AR388" s="16" t="b">
        <f t="shared" si="37"/>
        <v>1</v>
      </c>
      <c r="AS388" s="17" t="b">
        <f t="shared" si="38"/>
        <v>0</v>
      </c>
      <c r="AT388" s="16" t="b">
        <f t="shared" si="39"/>
        <v>1</v>
      </c>
      <c r="AU388" s="20" t="b">
        <f t="shared" si="40"/>
        <v>0</v>
      </c>
    </row>
    <row r="389" spans="1:47" ht="25" customHeight="1" x14ac:dyDescent="0.2">
      <c r="A389" s="4" t="s">
        <v>2572</v>
      </c>
      <c r="B389" s="4" t="s">
        <v>2572</v>
      </c>
      <c r="C389" s="10" t="s">
        <v>2573</v>
      </c>
      <c r="D389" s="4">
        <v>4</v>
      </c>
      <c r="E389" s="4">
        <v>4</v>
      </c>
      <c r="F389" s="4">
        <v>4</v>
      </c>
      <c r="G389" s="4">
        <v>1</v>
      </c>
      <c r="H389" s="4">
        <v>4</v>
      </c>
      <c r="I389" s="4">
        <v>4</v>
      </c>
      <c r="J389" s="4">
        <v>4</v>
      </c>
      <c r="K389" s="4" t="s">
        <v>2576</v>
      </c>
      <c r="L389" s="4" t="s">
        <v>2574</v>
      </c>
      <c r="M389" s="10" t="s">
        <v>2575</v>
      </c>
      <c r="N389" s="14">
        <v>-2.78529945366527</v>
      </c>
      <c r="O389" s="14">
        <v>-2.3921273255961699</v>
      </c>
      <c r="P389" s="14" t="s">
        <v>17</v>
      </c>
      <c r="Q389" s="14" t="s">
        <v>17</v>
      </c>
      <c r="R389" s="14" t="s">
        <v>17</v>
      </c>
      <c r="S389" s="14" t="s">
        <v>17</v>
      </c>
      <c r="T389" s="14">
        <v>-2.58871338963072</v>
      </c>
      <c r="U389" s="14" t="s">
        <v>17</v>
      </c>
      <c r="V389" s="4">
        <v>0.27801467793120599</v>
      </c>
      <c r="W389" s="4" t="s">
        <v>17</v>
      </c>
      <c r="X389" s="14">
        <v>-0.70710678118654757</v>
      </c>
      <c r="Y389" s="14">
        <v>0.70710678118654757</v>
      </c>
      <c r="Z389" s="14" t="s">
        <v>8269</v>
      </c>
      <c r="AA389" s="14" t="s">
        <v>8269</v>
      </c>
      <c r="AB389" s="14" t="s">
        <v>8269</v>
      </c>
      <c r="AC389" s="14" t="s">
        <v>8269</v>
      </c>
      <c r="AD389" s="8" t="s">
        <v>17</v>
      </c>
      <c r="AE389" s="8" t="s">
        <v>17</v>
      </c>
      <c r="AF389" s="13" t="s">
        <v>17</v>
      </c>
      <c r="AG389" s="8">
        <v>5.06719029242114E-2</v>
      </c>
      <c r="AH389" s="8">
        <v>0.21468885186310599</v>
      </c>
      <c r="AI389" s="4">
        <v>-1</v>
      </c>
      <c r="AJ389" s="4" t="str">
        <f t="shared" si="41"/>
        <v>-</v>
      </c>
      <c r="AK389" s="4" t="str">
        <f t="shared" si="42"/>
        <v>-</v>
      </c>
      <c r="AL389" s="4" t="b">
        <v>0</v>
      </c>
      <c r="AM389" s="4" t="b">
        <v>0</v>
      </c>
      <c r="AN389" s="4" t="b">
        <v>1</v>
      </c>
      <c r="AO389" s="4" t="b">
        <v>1</v>
      </c>
      <c r="AP389" s="4" t="b">
        <v>1</v>
      </c>
      <c r="AQ389" s="15" t="b">
        <v>1</v>
      </c>
      <c r="AR389" s="16" t="b">
        <f t="shared" si="37"/>
        <v>1</v>
      </c>
      <c r="AS389" s="17" t="b">
        <f t="shared" si="38"/>
        <v>0</v>
      </c>
      <c r="AT389" s="16" t="b">
        <f t="shared" si="39"/>
        <v>1</v>
      </c>
      <c r="AU389" s="20" t="b">
        <f t="shared" si="40"/>
        <v>0</v>
      </c>
    </row>
    <row r="390" spans="1:47" ht="25" customHeight="1" x14ac:dyDescent="0.2">
      <c r="A390" s="4" t="s">
        <v>2577</v>
      </c>
      <c r="B390" s="4" t="s">
        <v>2577</v>
      </c>
      <c r="C390" s="10" t="s">
        <v>2578</v>
      </c>
      <c r="D390" s="4">
        <v>7</v>
      </c>
      <c r="E390" s="4">
        <v>7</v>
      </c>
      <c r="F390" s="4">
        <v>7</v>
      </c>
      <c r="G390" s="4">
        <v>1</v>
      </c>
      <c r="H390" s="4">
        <v>7</v>
      </c>
      <c r="I390" s="4">
        <v>7</v>
      </c>
      <c r="J390" s="4">
        <v>7</v>
      </c>
      <c r="K390" s="4" t="s">
        <v>2544</v>
      </c>
      <c r="L390" s="4" t="s">
        <v>2579</v>
      </c>
      <c r="M390" s="10" t="s">
        <v>2580</v>
      </c>
      <c r="N390" s="14">
        <v>-0.50210234801931697</v>
      </c>
      <c r="O390" s="14">
        <v>-1.09965449701109</v>
      </c>
      <c r="P390" s="14" t="s">
        <v>17</v>
      </c>
      <c r="Q390" s="14" t="s">
        <v>17</v>
      </c>
      <c r="R390" s="14" t="s">
        <v>17</v>
      </c>
      <c r="S390" s="14" t="s">
        <v>17</v>
      </c>
      <c r="T390" s="14">
        <v>-0.80087842251520402</v>
      </c>
      <c r="U390" s="14" t="s">
        <v>17</v>
      </c>
      <c r="V390" s="4">
        <v>0.42253317666467699</v>
      </c>
      <c r="W390" s="4" t="s">
        <v>17</v>
      </c>
      <c r="X390" s="14">
        <v>0.70710678118654757</v>
      </c>
      <c r="Y390" s="14">
        <v>-0.70710678118654757</v>
      </c>
      <c r="Z390" s="14" t="s">
        <v>8269</v>
      </c>
      <c r="AA390" s="14" t="s">
        <v>8269</v>
      </c>
      <c r="AB390" s="14" t="s">
        <v>8269</v>
      </c>
      <c r="AC390" s="14" t="s">
        <v>8269</v>
      </c>
      <c r="AD390" s="8" t="s">
        <v>17</v>
      </c>
      <c r="AE390" s="8" t="s">
        <v>17</v>
      </c>
      <c r="AF390" s="13" t="s">
        <v>17</v>
      </c>
      <c r="AG390" s="8">
        <v>5.06719029242114E-2</v>
      </c>
      <c r="AH390" s="8">
        <v>0.21468885186310599</v>
      </c>
      <c r="AI390" s="4">
        <v>-1</v>
      </c>
      <c r="AJ390" s="4" t="str">
        <f t="shared" si="41"/>
        <v>-</v>
      </c>
      <c r="AK390" s="4" t="str">
        <f t="shared" si="42"/>
        <v>-</v>
      </c>
      <c r="AL390" s="4" t="b">
        <v>0</v>
      </c>
      <c r="AM390" s="4" t="b">
        <v>0</v>
      </c>
      <c r="AN390" s="4" t="b">
        <v>1</v>
      </c>
      <c r="AO390" s="4" t="b">
        <v>1</v>
      </c>
      <c r="AP390" s="4" t="b">
        <v>1</v>
      </c>
      <c r="AQ390" s="15" t="b">
        <v>1</v>
      </c>
      <c r="AR390" s="16" t="b">
        <f t="shared" si="37"/>
        <v>1</v>
      </c>
      <c r="AS390" s="17" t="b">
        <f t="shared" si="38"/>
        <v>0</v>
      </c>
      <c r="AT390" s="16" t="b">
        <f t="shared" si="39"/>
        <v>1</v>
      </c>
      <c r="AU390" s="20" t="b">
        <f t="shared" si="40"/>
        <v>0</v>
      </c>
    </row>
    <row r="391" spans="1:47" ht="25" customHeight="1" x14ac:dyDescent="0.2">
      <c r="A391" s="4" t="s">
        <v>2586</v>
      </c>
      <c r="B391" s="4" t="s">
        <v>2586</v>
      </c>
      <c r="C391" s="10" t="s">
        <v>2587</v>
      </c>
      <c r="D391" s="4">
        <v>2</v>
      </c>
      <c r="E391" s="4">
        <v>2</v>
      </c>
      <c r="F391" s="4">
        <v>2</v>
      </c>
      <c r="G391" s="4">
        <v>1</v>
      </c>
      <c r="H391" s="4">
        <v>2</v>
      </c>
      <c r="I391" s="4">
        <v>2</v>
      </c>
      <c r="J391" s="4">
        <v>2</v>
      </c>
      <c r="K391" s="4" t="s">
        <v>2590</v>
      </c>
      <c r="L391" s="4" t="s">
        <v>2588</v>
      </c>
      <c r="M391" s="10" t="s">
        <v>2589</v>
      </c>
      <c r="N391" s="14">
        <v>-2.56592021798035</v>
      </c>
      <c r="O391" s="14">
        <v>-1.77563314732644</v>
      </c>
      <c r="P391" s="14" t="s">
        <v>17</v>
      </c>
      <c r="Q391" s="14" t="s">
        <v>17</v>
      </c>
      <c r="R391" s="14" t="s">
        <v>17</v>
      </c>
      <c r="S391" s="14" t="s">
        <v>17</v>
      </c>
      <c r="T391" s="14">
        <v>-2.1707766826534001</v>
      </c>
      <c r="U391" s="14" t="s">
        <v>17</v>
      </c>
      <c r="V391" s="4">
        <v>0.55881734674342998</v>
      </c>
      <c r="W391" s="4" t="s">
        <v>17</v>
      </c>
      <c r="X391" s="14">
        <v>-0.70710678118654879</v>
      </c>
      <c r="Y391" s="14">
        <v>0.70710678118654957</v>
      </c>
      <c r="Z391" s="14" t="s">
        <v>8269</v>
      </c>
      <c r="AA391" s="14" t="s">
        <v>8269</v>
      </c>
      <c r="AB391" s="14" t="s">
        <v>8269</v>
      </c>
      <c r="AC391" s="14" t="s">
        <v>8269</v>
      </c>
      <c r="AD391" s="8" t="s">
        <v>17</v>
      </c>
      <c r="AE391" s="8" t="s">
        <v>17</v>
      </c>
      <c r="AF391" s="13" t="s">
        <v>17</v>
      </c>
      <c r="AG391" s="8">
        <v>5.06719029242114E-2</v>
      </c>
      <c r="AH391" s="8">
        <v>0.21468885186310599</v>
      </c>
      <c r="AI391" s="4">
        <v>-1</v>
      </c>
      <c r="AJ391" s="4" t="str">
        <f t="shared" si="41"/>
        <v>-</v>
      </c>
      <c r="AK391" s="4" t="str">
        <f t="shared" si="42"/>
        <v>-</v>
      </c>
      <c r="AL391" s="4" t="b">
        <v>0</v>
      </c>
      <c r="AM391" s="4" t="b">
        <v>0</v>
      </c>
      <c r="AN391" s="4" t="b">
        <v>1</v>
      </c>
      <c r="AO391" s="4" t="b">
        <v>1</v>
      </c>
      <c r="AP391" s="4" t="b">
        <v>1</v>
      </c>
      <c r="AQ391" s="15" t="b">
        <v>1</v>
      </c>
      <c r="AR391" s="16" t="b">
        <f t="shared" si="37"/>
        <v>1</v>
      </c>
      <c r="AS391" s="17" t="b">
        <f t="shared" si="38"/>
        <v>0</v>
      </c>
      <c r="AT391" s="16" t="b">
        <f t="shared" si="39"/>
        <v>1</v>
      </c>
      <c r="AU391" s="20" t="b">
        <f t="shared" si="40"/>
        <v>0</v>
      </c>
    </row>
    <row r="392" spans="1:47" ht="25" customHeight="1" x14ac:dyDescent="0.2">
      <c r="A392" s="4" t="s">
        <v>2614</v>
      </c>
      <c r="B392" s="4" t="s">
        <v>2614</v>
      </c>
      <c r="C392" s="10" t="s">
        <v>2615</v>
      </c>
      <c r="D392" s="4">
        <v>6</v>
      </c>
      <c r="E392" s="4">
        <v>2</v>
      </c>
      <c r="F392" s="4">
        <v>2</v>
      </c>
      <c r="G392" s="4">
        <v>1</v>
      </c>
      <c r="H392" s="4">
        <v>6</v>
      </c>
      <c r="I392" s="4">
        <v>2</v>
      </c>
      <c r="J392" s="4">
        <v>2</v>
      </c>
      <c r="K392" s="4" t="s">
        <v>2586</v>
      </c>
      <c r="L392" s="4" t="s">
        <v>2616</v>
      </c>
      <c r="M392" s="10" t="s">
        <v>2617</v>
      </c>
      <c r="N392" s="14">
        <v>-3.07264442892208</v>
      </c>
      <c r="O392" s="14">
        <v>-0.5453506448223</v>
      </c>
      <c r="P392" s="14" t="s">
        <v>17</v>
      </c>
      <c r="Q392" s="14" t="s">
        <v>17</v>
      </c>
      <c r="R392" s="14" t="s">
        <v>17</v>
      </c>
      <c r="S392" s="14" t="s">
        <v>17</v>
      </c>
      <c r="T392" s="14">
        <v>-1.80899753687219</v>
      </c>
      <c r="U392" s="14" t="s">
        <v>17</v>
      </c>
      <c r="V392" s="4">
        <v>1.7870665727875601</v>
      </c>
      <c r="W392" s="4" t="s">
        <v>17</v>
      </c>
      <c r="X392" s="14">
        <v>-0.70710678118654746</v>
      </c>
      <c r="Y392" s="14">
        <v>0.70710678118654746</v>
      </c>
      <c r="Z392" s="14" t="s">
        <v>8269</v>
      </c>
      <c r="AA392" s="14" t="s">
        <v>8269</v>
      </c>
      <c r="AB392" s="14" t="s">
        <v>8269</v>
      </c>
      <c r="AC392" s="14" t="s">
        <v>8269</v>
      </c>
      <c r="AD392" s="8" t="s">
        <v>17</v>
      </c>
      <c r="AE392" s="8" t="s">
        <v>17</v>
      </c>
      <c r="AF392" s="13" t="s">
        <v>17</v>
      </c>
      <c r="AG392" s="8">
        <v>5.06719029242114E-2</v>
      </c>
      <c r="AH392" s="8">
        <v>0.21468885186310599</v>
      </c>
      <c r="AI392" s="4">
        <v>-1</v>
      </c>
      <c r="AJ392" s="4" t="str">
        <f t="shared" si="41"/>
        <v>-</v>
      </c>
      <c r="AK392" s="4" t="str">
        <f t="shared" si="42"/>
        <v>-</v>
      </c>
      <c r="AL392" s="4" t="b">
        <v>0</v>
      </c>
      <c r="AM392" s="4" t="b">
        <v>0</v>
      </c>
      <c r="AN392" s="4" t="b">
        <v>1</v>
      </c>
      <c r="AO392" s="4" t="b">
        <v>1</v>
      </c>
      <c r="AP392" s="4" t="b">
        <v>1</v>
      </c>
      <c r="AQ392" s="15" t="b">
        <v>1</v>
      </c>
      <c r="AR392" s="16" t="b">
        <f t="shared" si="37"/>
        <v>1</v>
      </c>
      <c r="AS392" s="17" t="b">
        <f t="shared" si="38"/>
        <v>0</v>
      </c>
      <c r="AT392" s="16" t="b">
        <f t="shared" si="39"/>
        <v>1</v>
      </c>
      <c r="AU392" s="20" t="b">
        <f t="shared" si="40"/>
        <v>0</v>
      </c>
    </row>
    <row r="393" spans="1:47" ht="25" customHeight="1" x14ac:dyDescent="0.2">
      <c r="A393" s="4" t="s">
        <v>2644</v>
      </c>
      <c r="B393" s="4" t="s">
        <v>2644</v>
      </c>
      <c r="C393" s="10" t="s">
        <v>2645</v>
      </c>
      <c r="D393" s="4">
        <v>3</v>
      </c>
      <c r="E393" s="4">
        <v>3</v>
      </c>
      <c r="F393" s="4">
        <v>3</v>
      </c>
      <c r="G393" s="4">
        <v>1</v>
      </c>
      <c r="H393" s="4">
        <v>3</v>
      </c>
      <c r="I393" s="4">
        <v>3</v>
      </c>
      <c r="J393" s="4">
        <v>3</v>
      </c>
      <c r="K393" s="4" t="s">
        <v>2623</v>
      </c>
      <c r="L393" s="4" t="s">
        <v>2646</v>
      </c>
      <c r="M393" s="10" t="s">
        <v>2647</v>
      </c>
      <c r="N393" s="14">
        <v>-1.97605711345996</v>
      </c>
      <c r="O393" s="14">
        <v>-2.1477582800028601</v>
      </c>
      <c r="P393" s="14" t="s">
        <v>17</v>
      </c>
      <c r="Q393" s="14" t="s">
        <v>17</v>
      </c>
      <c r="R393" s="14" t="s">
        <v>17</v>
      </c>
      <c r="S393" s="14" t="s">
        <v>17</v>
      </c>
      <c r="T393" s="14">
        <v>-2.0619076967314101</v>
      </c>
      <c r="U393" s="14" t="s">
        <v>17</v>
      </c>
      <c r="V393" s="4">
        <v>0.121411059200132</v>
      </c>
      <c r="W393" s="4" t="s">
        <v>17</v>
      </c>
      <c r="X393" s="14">
        <v>0.70710678118654746</v>
      </c>
      <c r="Y393" s="14">
        <v>-0.70710678118654746</v>
      </c>
      <c r="Z393" s="14" t="s">
        <v>8269</v>
      </c>
      <c r="AA393" s="14" t="s">
        <v>8269</v>
      </c>
      <c r="AB393" s="14" t="s">
        <v>8269</v>
      </c>
      <c r="AC393" s="14" t="s">
        <v>8269</v>
      </c>
      <c r="AD393" s="8" t="s">
        <v>17</v>
      </c>
      <c r="AE393" s="8" t="s">
        <v>17</v>
      </c>
      <c r="AF393" s="13" t="s">
        <v>17</v>
      </c>
      <c r="AG393" s="8">
        <v>5.06719029242114E-2</v>
      </c>
      <c r="AH393" s="8">
        <v>0.21468885186310599</v>
      </c>
      <c r="AI393" s="4">
        <v>-1</v>
      </c>
      <c r="AJ393" s="4" t="str">
        <f t="shared" si="41"/>
        <v>-</v>
      </c>
      <c r="AK393" s="4" t="str">
        <f t="shared" si="42"/>
        <v>-</v>
      </c>
      <c r="AL393" s="4" t="b">
        <v>0</v>
      </c>
      <c r="AM393" s="4" t="b">
        <v>0</v>
      </c>
      <c r="AN393" s="4" t="b">
        <v>1</v>
      </c>
      <c r="AO393" s="4" t="b">
        <v>1</v>
      </c>
      <c r="AP393" s="4" t="b">
        <v>1</v>
      </c>
      <c r="AQ393" s="15" t="b">
        <v>1</v>
      </c>
      <c r="AR393" s="16" t="b">
        <f t="shared" si="37"/>
        <v>1</v>
      </c>
      <c r="AS393" s="17" t="b">
        <f t="shared" si="38"/>
        <v>0</v>
      </c>
      <c r="AT393" s="16" t="b">
        <f t="shared" si="39"/>
        <v>1</v>
      </c>
      <c r="AU393" s="20" t="b">
        <f t="shared" si="40"/>
        <v>0</v>
      </c>
    </row>
    <row r="394" spans="1:47" ht="25" customHeight="1" x14ac:dyDescent="0.2">
      <c r="A394" s="4" t="s">
        <v>3109</v>
      </c>
      <c r="B394" s="4" t="s">
        <v>3109</v>
      </c>
      <c r="C394" s="10" t="s">
        <v>3110</v>
      </c>
      <c r="D394" s="4">
        <v>2</v>
      </c>
      <c r="E394" s="4">
        <v>2</v>
      </c>
      <c r="F394" s="4">
        <v>2</v>
      </c>
      <c r="G394" s="4">
        <v>1</v>
      </c>
      <c r="H394" s="4">
        <v>2</v>
      </c>
      <c r="I394" s="4">
        <v>2</v>
      </c>
      <c r="J394" s="4">
        <v>2</v>
      </c>
      <c r="K394" s="4" t="s">
        <v>3080</v>
      </c>
      <c r="L394" s="4" t="s">
        <v>3111</v>
      </c>
      <c r="M394" s="10" t="s">
        <v>3112</v>
      </c>
      <c r="N394" s="14">
        <v>-2.3395663802844902</v>
      </c>
      <c r="O394" s="14">
        <v>-2.4089404860666401</v>
      </c>
      <c r="P394" s="14" t="s">
        <v>17</v>
      </c>
      <c r="Q394" s="14" t="s">
        <v>17</v>
      </c>
      <c r="R394" s="14" t="s">
        <v>17</v>
      </c>
      <c r="S394" s="14" t="s">
        <v>17</v>
      </c>
      <c r="T394" s="14">
        <v>-2.3742534331755598</v>
      </c>
      <c r="U394" s="14" t="s">
        <v>17</v>
      </c>
      <c r="V394" s="4">
        <v>4.9054900637310501E-2</v>
      </c>
      <c r="W394" s="4" t="s">
        <v>17</v>
      </c>
      <c r="X394" s="14">
        <v>0.70710678118654757</v>
      </c>
      <c r="Y394" s="14">
        <v>-0.70710678118654757</v>
      </c>
      <c r="Z394" s="14" t="s">
        <v>8269</v>
      </c>
      <c r="AA394" s="14" t="s">
        <v>8269</v>
      </c>
      <c r="AB394" s="14" t="s">
        <v>8269</v>
      </c>
      <c r="AC394" s="14" t="s">
        <v>8269</v>
      </c>
      <c r="AD394" s="8" t="s">
        <v>17</v>
      </c>
      <c r="AE394" s="8" t="s">
        <v>17</v>
      </c>
      <c r="AF394" s="13" t="s">
        <v>17</v>
      </c>
      <c r="AG394" s="8">
        <v>5.06719029242114E-2</v>
      </c>
      <c r="AH394" s="8">
        <v>0.21468885186310599</v>
      </c>
      <c r="AI394" s="4">
        <v>-1</v>
      </c>
      <c r="AJ394" s="4" t="str">
        <f t="shared" si="41"/>
        <v>-</v>
      </c>
      <c r="AK394" s="4" t="str">
        <f t="shared" si="42"/>
        <v>-</v>
      </c>
      <c r="AL394" s="4" t="b">
        <v>0</v>
      </c>
      <c r="AM394" s="4" t="b">
        <v>0</v>
      </c>
      <c r="AN394" s="4" t="b">
        <v>1</v>
      </c>
      <c r="AO394" s="4" t="b">
        <v>1</v>
      </c>
      <c r="AP394" s="4" t="b">
        <v>1</v>
      </c>
      <c r="AQ394" s="15" t="b">
        <v>1</v>
      </c>
      <c r="AR394" s="16" t="b">
        <f t="shared" si="37"/>
        <v>1</v>
      </c>
      <c r="AS394" s="17" t="b">
        <f t="shared" si="38"/>
        <v>0</v>
      </c>
      <c r="AT394" s="16" t="b">
        <f t="shared" si="39"/>
        <v>1</v>
      </c>
      <c r="AU394" s="20" t="b">
        <f t="shared" si="40"/>
        <v>0</v>
      </c>
    </row>
    <row r="395" spans="1:47" ht="25" customHeight="1" x14ac:dyDescent="0.2">
      <c r="A395" s="4" t="s">
        <v>3151</v>
      </c>
      <c r="B395" s="4" t="s">
        <v>3151</v>
      </c>
      <c r="C395" s="10" t="s">
        <v>3152</v>
      </c>
      <c r="D395" s="4">
        <v>2</v>
      </c>
      <c r="E395" s="4">
        <v>2</v>
      </c>
      <c r="F395" s="4">
        <v>2</v>
      </c>
      <c r="G395" s="4">
        <v>1</v>
      </c>
      <c r="H395" s="4">
        <v>2</v>
      </c>
      <c r="I395" s="4">
        <v>2</v>
      </c>
      <c r="J395" s="4">
        <v>2</v>
      </c>
      <c r="K395" s="4" t="s">
        <v>3155</v>
      </c>
      <c r="L395" s="4" t="s">
        <v>3153</v>
      </c>
      <c r="M395" s="10" t="s">
        <v>3154</v>
      </c>
      <c r="N395" s="14">
        <v>-1.9197025751300301</v>
      </c>
      <c r="O395" s="14">
        <v>-1.68418418794376</v>
      </c>
      <c r="P395" s="14" t="s">
        <v>17</v>
      </c>
      <c r="Q395" s="14" t="s">
        <v>17</v>
      </c>
      <c r="R395" s="14" t="s">
        <v>17</v>
      </c>
      <c r="S395" s="14" t="s">
        <v>17</v>
      </c>
      <c r="T395" s="14">
        <v>-1.8019433815368999</v>
      </c>
      <c r="U395" s="14" t="s">
        <v>17</v>
      </c>
      <c r="V395" s="4">
        <v>0.16653664867352899</v>
      </c>
      <c r="W395" s="4" t="s">
        <v>17</v>
      </c>
      <c r="X395" s="14">
        <v>-0.70710678118654757</v>
      </c>
      <c r="Y395" s="14">
        <v>0.70710678118654757</v>
      </c>
      <c r="Z395" s="14" t="s">
        <v>8269</v>
      </c>
      <c r="AA395" s="14" t="s">
        <v>8269</v>
      </c>
      <c r="AB395" s="14" t="s">
        <v>8269</v>
      </c>
      <c r="AC395" s="14" t="s">
        <v>8269</v>
      </c>
      <c r="AD395" s="8" t="s">
        <v>17</v>
      </c>
      <c r="AE395" s="8" t="s">
        <v>17</v>
      </c>
      <c r="AF395" s="13" t="s">
        <v>17</v>
      </c>
      <c r="AG395" s="8">
        <v>5.06719029242114E-2</v>
      </c>
      <c r="AH395" s="8">
        <v>0.21468885186310599</v>
      </c>
      <c r="AI395" s="4">
        <v>-1</v>
      </c>
      <c r="AJ395" s="4" t="str">
        <f t="shared" si="41"/>
        <v>-</v>
      </c>
      <c r="AK395" s="4" t="str">
        <f t="shared" si="42"/>
        <v>-</v>
      </c>
      <c r="AL395" s="4" t="b">
        <v>0</v>
      </c>
      <c r="AM395" s="4" t="b">
        <v>0</v>
      </c>
      <c r="AN395" s="4" t="b">
        <v>1</v>
      </c>
      <c r="AO395" s="4" t="b">
        <v>1</v>
      </c>
      <c r="AP395" s="4" t="b">
        <v>1</v>
      </c>
      <c r="AQ395" s="15" t="b">
        <v>1</v>
      </c>
      <c r="AR395" s="16" t="b">
        <f t="shared" si="37"/>
        <v>1</v>
      </c>
      <c r="AS395" s="17" t="b">
        <f t="shared" si="38"/>
        <v>0</v>
      </c>
      <c r="AT395" s="16" t="b">
        <f t="shared" si="39"/>
        <v>1</v>
      </c>
      <c r="AU395" s="20" t="b">
        <f t="shared" si="40"/>
        <v>0</v>
      </c>
    </row>
    <row r="396" spans="1:47" ht="25" customHeight="1" x14ac:dyDescent="0.2">
      <c r="A396" s="4" t="s">
        <v>3190</v>
      </c>
      <c r="B396" s="4" t="s">
        <v>3190</v>
      </c>
      <c r="C396" s="10" t="s">
        <v>3191</v>
      </c>
      <c r="D396" s="4" t="s">
        <v>695</v>
      </c>
      <c r="E396" s="4" t="s">
        <v>695</v>
      </c>
      <c r="F396" s="4" t="s">
        <v>695</v>
      </c>
      <c r="G396" s="4">
        <v>2</v>
      </c>
      <c r="H396" s="4">
        <v>3</v>
      </c>
      <c r="I396" s="4">
        <v>3</v>
      </c>
      <c r="J396" s="4">
        <v>3</v>
      </c>
      <c r="K396" s="4" t="s">
        <v>3156</v>
      </c>
      <c r="L396" s="4" t="s">
        <v>3192</v>
      </c>
      <c r="M396" s="10" t="s">
        <v>3193</v>
      </c>
      <c r="N396" s="14">
        <v>-2.0170393248413898</v>
      </c>
      <c r="O396" s="14">
        <v>-2.26488916723032</v>
      </c>
      <c r="P396" s="14" t="s">
        <v>17</v>
      </c>
      <c r="Q396" s="14" t="s">
        <v>17</v>
      </c>
      <c r="R396" s="14" t="s">
        <v>17</v>
      </c>
      <c r="S396" s="14" t="s">
        <v>17</v>
      </c>
      <c r="T396" s="14">
        <v>-2.14096424603586</v>
      </c>
      <c r="U396" s="14" t="s">
        <v>17</v>
      </c>
      <c r="V396" s="4">
        <v>0.17525630426923</v>
      </c>
      <c r="W396" s="4" t="s">
        <v>17</v>
      </c>
      <c r="X396" s="14">
        <v>0.70710678118654879</v>
      </c>
      <c r="Y396" s="14">
        <v>-0.70710678118654624</v>
      </c>
      <c r="Z396" s="14" t="s">
        <v>8269</v>
      </c>
      <c r="AA396" s="14" t="s">
        <v>8269</v>
      </c>
      <c r="AB396" s="14" t="s">
        <v>8269</v>
      </c>
      <c r="AC396" s="14" t="s">
        <v>8269</v>
      </c>
      <c r="AD396" s="8" t="s">
        <v>17</v>
      </c>
      <c r="AE396" s="8" t="s">
        <v>17</v>
      </c>
      <c r="AF396" s="13" t="s">
        <v>17</v>
      </c>
      <c r="AG396" s="8">
        <v>5.06719029242114E-2</v>
      </c>
      <c r="AH396" s="8">
        <v>0.21468885186310599</v>
      </c>
      <c r="AI396" s="4">
        <v>-1</v>
      </c>
      <c r="AJ396" s="4" t="str">
        <f t="shared" si="41"/>
        <v>-</v>
      </c>
      <c r="AK396" s="4" t="str">
        <f t="shared" si="42"/>
        <v>-</v>
      </c>
      <c r="AL396" s="4" t="b">
        <v>0</v>
      </c>
      <c r="AM396" s="4" t="b">
        <v>0</v>
      </c>
      <c r="AN396" s="4" t="b">
        <v>1</v>
      </c>
      <c r="AO396" s="4" t="b">
        <v>1</v>
      </c>
      <c r="AP396" s="4" t="b">
        <v>1</v>
      </c>
      <c r="AQ396" s="15" t="b">
        <v>1</v>
      </c>
      <c r="AR396" s="16" t="b">
        <f t="shared" si="37"/>
        <v>1</v>
      </c>
      <c r="AS396" s="17" t="b">
        <f t="shared" si="38"/>
        <v>0</v>
      </c>
      <c r="AT396" s="16" t="b">
        <f t="shared" si="39"/>
        <v>1</v>
      </c>
      <c r="AU396" s="20" t="b">
        <f t="shared" si="40"/>
        <v>0</v>
      </c>
    </row>
    <row r="397" spans="1:47" ht="25" customHeight="1" x14ac:dyDescent="0.2">
      <c r="A397" s="4" t="s">
        <v>3299</v>
      </c>
      <c r="B397" s="4" t="s">
        <v>3299</v>
      </c>
      <c r="C397" s="10" t="s">
        <v>3300</v>
      </c>
      <c r="D397" s="4">
        <v>14</v>
      </c>
      <c r="E397" s="4">
        <v>9</v>
      </c>
      <c r="F397" s="4">
        <v>7</v>
      </c>
      <c r="G397" s="4">
        <v>1</v>
      </c>
      <c r="H397" s="4">
        <v>14</v>
      </c>
      <c r="I397" s="4">
        <v>9</v>
      </c>
      <c r="J397" s="4">
        <v>7</v>
      </c>
      <c r="K397" s="4" t="s">
        <v>3303</v>
      </c>
      <c r="L397" s="4" t="s">
        <v>3301</v>
      </c>
      <c r="M397" s="10" t="s">
        <v>3302</v>
      </c>
      <c r="N397" s="14">
        <v>-1.72108604098715</v>
      </c>
      <c r="O397" s="14">
        <v>-2.20121409663912</v>
      </c>
      <c r="P397" s="14" t="s">
        <v>17</v>
      </c>
      <c r="Q397" s="14" t="s">
        <v>17</v>
      </c>
      <c r="R397" s="14" t="s">
        <v>17</v>
      </c>
      <c r="S397" s="14" t="s">
        <v>17</v>
      </c>
      <c r="T397" s="14">
        <v>-1.96115006881313</v>
      </c>
      <c r="U397" s="14" t="s">
        <v>17</v>
      </c>
      <c r="V397" s="4">
        <v>0.33950180398942098</v>
      </c>
      <c r="W397" s="4" t="s">
        <v>17</v>
      </c>
      <c r="X397" s="14">
        <v>0.7071067811865499</v>
      </c>
      <c r="Y397" s="14">
        <v>-0.70710678118654924</v>
      </c>
      <c r="Z397" s="14" t="s">
        <v>8269</v>
      </c>
      <c r="AA397" s="14" t="s">
        <v>8269</v>
      </c>
      <c r="AB397" s="14" t="s">
        <v>8269</v>
      </c>
      <c r="AC397" s="14" t="s">
        <v>8269</v>
      </c>
      <c r="AD397" s="8" t="s">
        <v>17</v>
      </c>
      <c r="AE397" s="8" t="s">
        <v>17</v>
      </c>
      <c r="AF397" s="13" t="s">
        <v>17</v>
      </c>
      <c r="AG397" s="8">
        <v>5.06719029242114E-2</v>
      </c>
      <c r="AH397" s="8">
        <v>0.21468885186310599</v>
      </c>
      <c r="AI397" s="4">
        <v>-1</v>
      </c>
      <c r="AJ397" s="4" t="str">
        <f t="shared" si="41"/>
        <v>-</v>
      </c>
      <c r="AK397" s="4" t="str">
        <f t="shared" si="42"/>
        <v>-</v>
      </c>
      <c r="AL397" s="4" t="b">
        <v>0</v>
      </c>
      <c r="AM397" s="4" t="b">
        <v>0</v>
      </c>
      <c r="AN397" s="4" t="b">
        <v>1</v>
      </c>
      <c r="AO397" s="4" t="b">
        <v>1</v>
      </c>
      <c r="AP397" s="4" t="b">
        <v>1</v>
      </c>
      <c r="AQ397" s="15" t="b">
        <v>1</v>
      </c>
      <c r="AR397" s="16" t="b">
        <f t="shared" si="37"/>
        <v>1</v>
      </c>
      <c r="AS397" s="17" t="b">
        <f t="shared" si="38"/>
        <v>0</v>
      </c>
      <c r="AT397" s="16" t="b">
        <f t="shared" si="39"/>
        <v>1</v>
      </c>
      <c r="AU397" s="20" t="b">
        <f t="shared" si="40"/>
        <v>0</v>
      </c>
    </row>
    <row r="398" spans="1:47" ht="25" customHeight="1" x14ac:dyDescent="0.2">
      <c r="A398" s="4" t="s">
        <v>3304</v>
      </c>
      <c r="B398" s="4" t="s">
        <v>3304</v>
      </c>
      <c r="C398" s="10" t="s">
        <v>3305</v>
      </c>
      <c r="D398" s="4">
        <v>4</v>
      </c>
      <c r="E398" s="4">
        <v>4</v>
      </c>
      <c r="F398" s="4">
        <v>4</v>
      </c>
      <c r="G398" s="4">
        <v>1</v>
      </c>
      <c r="H398" s="4">
        <v>4</v>
      </c>
      <c r="I398" s="4">
        <v>4</v>
      </c>
      <c r="J398" s="4">
        <v>4</v>
      </c>
      <c r="K398" s="4" t="s">
        <v>3276</v>
      </c>
      <c r="L398" s="4" t="s">
        <v>3306</v>
      </c>
      <c r="M398" s="10" t="s">
        <v>3307</v>
      </c>
      <c r="N398" s="14">
        <v>-1.8251448824926799</v>
      </c>
      <c r="O398" s="14">
        <v>-2.3290748815015601</v>
      </c>
      <c r="P398" s="14" t="s">
        <v>17</v>
      </c>
      <c r="Q398" s="14" t="s">
        <v>17</v>
      </c>
      <c r="R398" s="14" t="s">
        <v>17</v>
      </c>
      <c r="S398" s="14" t="s">
        <v>17</v>
      </c>
      <c r="T398" s="14">
        <v>-2.0771098819971199</v>
      </c>
      <c r="U398" s="14" t="s">
        <v>17</v>
      </c>
      <c r="V398" s="4">
        <v>0.35633231954251099</v>
      </c>
      <c r="W398" s="4" t="s">
        <v>17</v>
      </c>
      <c r="X398" s="14">
        <v>0.70710678118654469</v>
      </c>
      <c r="Y398" s="14">
        <v>-0.70710678118654524</v>
      </c>
      <c r="Z398" s="14" t="s">
        <v>8269</v>
      </c>
      <c r="AA398" s="14" t="s">
        <v>8269</v>
      </c>
      <c r="AB398" s="14" t="s">
        <v>8269</v>
      </c>
      <c r="AC398" s="14" t="s">
        <v>8269</v>
      </c>
      <c r="AD398" s="8" t="s">
        <v>17</v>
      </c>
      <c r="AE398" s="8" t="s">
        <v>17</v>
      </c>
      <c r="AF398" s="13" t="s">
        <v>17</v>
      </c>
      <c r="AG398" s="8">
        <v>5.06719029242114E-2</v>
      </c>
      <c r="AH398" s="8">
        <v>0.21468885186310599</v>
      </c>
      <c r="AI398" s="4">
        <v>-1</v>
      </c>
      <c r="AJ398" s="4" t="str">
        <f t="shared" si="41"/>
        <v>-</v>
      </c>
      <c r="AK398" s="4" t="str">
        <f t="shared" si="42"/>
        <v>-</v>
      </c>
      <c r="AL398" s="4" t="b">
        <v>0</v>
      </c>
      <c r="AM398" s="4" t="b">
        <v>0</v>
      </c>
      <c r="AN398" s="4" t="b">
        <v>1</v>
      </c>
      <c r="AO398" s="4" t="b">
        <v>1</v>
      </c>
      <c r="AP398" s="4" t="b">
        <v>1</v>
      </c>
      <c r="AQ398" s="15" t="b">
        <v>1</v>
      </c>
      <c r="AR398" s="16" t="b">
        <f t="shared" si="37"/>
        <v>1</v>
      </c>
      <c r="AS398" s="17" t="b">
        <f t="shared" si="38"/>
        <v>0</v>
      </c>
      <c r="AT398" s="16" t="b">
        <f t="shared" si="39"/>
        <v>1</v>
      </c>
      <c r="AU398" s="20" t="b">
        <f t="shared" si="40"/>
        <v>0</v>
      </c>
    </row>
    <row r="399" spans="1:47" ht="25" customHeight="1" x14ac:dyDescent="0.2">
      <c r="A399" s="4" t="s">
        <v>3389</v>
      </c>
      <c r="B399" s="4" t="s">
        <v>3389</v>
      </c>
      <c r="C399" s="10" t="s">
        <v>3390</v>
      </c>
      <c r="D399" s="4">
        <v>2</v>
      </c>
      <c r="E399" s="4">
        <v>2</v>
      </c>
      <c r="F399" s="4">
        <v>2</v>
      </c>
      <c r="G399" s="4">
        <v>1</v>
      </c>
      <c r="H399" s="4">
        <v>2</v>
      </c>
      <c r="I399" s="4">
        <v>2</v>
      </c>
      <c r="J399" s="4">
        <v>2</v>
      </c>
      <c r="K399" s="4" t="s">
        <v>3393</v>
      </c>
      <c r="L399" s="4" t="s">
        <v>3391</v>
      </c>
      <c r="M399" s="10" t="s">
        <v>3392</v>
      </c>
      <c r="N399" s="14">
        <v>-3.5137348149019201</v>
      </c>
      <c r="O399" s="14">
        <v>-3.3195536785500601</v>
      </c>
      <c r="P399" s="14" t="s">
        <v>17</v>
      </c>
      <c r="Q399" s="14" t="s">
        <v>17</v>
      </c>
      <c r="R399" s="14" t="s">
        <v>17</v>
      </c>
      <c r="S399" s="14" t="s">
        <v>17</v>
      </c>
      <c r="T399" s="14">
        <v>-3.4166442467259901</v>
      </c>
      <c r="U399" s="14" t="s">
        <v>17</v>
      </c>
      <c r="V399" s="4">
        <v>0.13730679829290901</v>
      </c>
      <c r="W399" s="4" t="s">
        <v>17</v>
      </c>
      <c r="X399" s="14">
        <v>-0.70710678118654757</v>
      </c>
      <c r="Y399" s="14">
        <v>0.70710678118654757</v>
      </c>
      <c r="Z399" s="14" t="s">
        <v>8269</v>
      </c>
      <c r="AA399" s="14" t="s">
        <v>8269</v>
      </c>
      <c r="AB399" s="14" t="s">
        <v>8269</v>
      </c>
      <c r="AC399" s="14" t="s">
        <v>8269</v>
      </c>
      <c r="AD399" s="8" t="s">
        <v>17</v>
      </c>
      <c r="AE399" s="8" t="s">
        <v>17</v>
      </c>
      <c r="AF399" s="13" t="s">
        <v>17</v>
      </c>
      <c r="AG399" s="8">
        <v>5.06719029242114E-2</v>
      </c>
      <c r="AH399" s="8">
        <v>0.21468885186310599</v>
      </c>
      <c r="AI399" s="4">
        <v>-1</v>
      </c>
      <c r="AJ399" s="4" t="str">
        <f t="shared" si="41"/>
        <v>-</v>
      </c>
      <c r="AK399" s="4" t="str">
        <f t="shared" si="42"/>
        <v>-</v>
      </c>
      <c r="AL399" s="4" t="b">
        <v>0</v>
      </c>
      <c r="AM399" s="4" t="b">
        <v>0</v>
      </c>
      <c r="AN399" s="4" t="b">
        <v>1</v>
      </c>
      <c r="AO399" s="4" t="b">
        <v>1</v>
      </c>
      <c r="AP399" s="4" t="b">
        <v>1</v>
      </c>
      <c r="AQ399" s="15" t="b">
        <v>1</v>
      </c>
      <c r="AR399" s="16" t="b">
        <f t="shared" si="37"/>
        <v>1</v>
      </c>
      <c r="AS399" s="17" t="b">
        <f t="shared" si="38"/>
        <v>0</v>
      </c>
      <c r="AT399" s="16" t="b">
        <f t="shared" si="39"/>
        <v>1</v>
      </c>
      <c r="AU399" s="20" t="b">
        <f t="shared" si="40"/>
        <v>0</v>
      </c>
    </row>
    <row r="400" spans="1:47" ht="25" customHeight="1" x14ac:dyDescent="0.2">
      <c r="A400" s="4" t="s">
        <v>3402</v>
      </c>
      <c r="B400" s="4" t="s">
        <v>3403</v>
      </c>
      <c r="C400" s="10" t="s">
        <v>3404</v>
      </c>
      <c r="D400" s="4" t="s">
        <v>407</v>
      </c>
      <c r="E400" s="4" t="s">
        <v>407</v>
      </c>
      <c r="F400" s="4" t="s">
        <v>407</v>
      </c>
      <c r="G400" s="4">
        <v>2</v>
      </c>
      <c r="H400" s="4">
        <v>3</v>
      </c>
      <c r="I400" s="4">
        <v>3</v>
      </c>
      <c r="J400" s="4">
        <v>3</v>
      </c>
      <c r="K400" s="4" t="s">
        <v>3407</v>
      </c>
      <c r="L400" s="4" t="s">
        <v>3405</v>
      </c>
      <c r="M400" s="10" t="s">
        <v>3406</v>
      </c>
      <c r="N400" s="14">
        <v>-1.7607722023560199</v>
      </c>
      <c r="O400" s="14">
        <v>-1.76149108179888</v>
      </c>
      <c r="P400" s="14" t="s">
        <v>17</v>
      </c>
      <c r="Q400" s="14" t="s">
        <v>17</v>
      </c>
      <c r="R400" s="14" t="s">
        <v>17</v>
      </c>
      <c r="S400" s="14" t="s">
        <v>17</v>
      </c>
      <c r="T400" s="14">
        <v>-1.7611316420774501</v>
      </c>
      <c r="U400" s="14" t="s">
        <v>17</v>
      </c>
      <c r="V400" s="4">
        <v>5.0832452889993404E-4</v>
      </c>
      <c r="W400" s="4" t="s">
        <v>17</v>
      </c>
      <c r="X400" s="14">
        <v>0.70710678118676584</v>
      </c>
      <c r="Y400" s="14">
        <v>-0.70710678118632908</v>
      </c>
      <c r="Z400" s="14" t="s">
        <v>8269</v>
      </c>
      <c r="AA400" s="14" t="s">
        <v>8269</v>
      </c>
      <c r="AB400" s="14" t="s">
        <v>8269</v>
      </c>
      <c r="AC400" s="14" t="s">
        <v>8269</v>
      </c>
      <c r="AD400" s="8" t="s">
        <v>17</v>
      </c>
      <c r="AE400" s="8" t="s">
        <v>17</v>
      </c>
      <c r="AF400" s="13" t="s">
        <v>17</v>
      </c>
      <c r="AG400" s="8">
        <v>5.06719029242114E-2</v>
      </c>
      <c r="AH400" s="8">
        <v>0.21468885186310599</v>
      </c>
      <c r="AI400" s="4">
        <v>-1</v>
      </c>
      <c r="AJ400" s="4" t="str">
        <f t="shared" si="41"/>
        <v>-</v>
      </c>
      <c r="AK400" s="4" t="str">
        <f t="shared" si="42"/>
        <v>-</v>
      </c>
      <c r="AL400" s="4" t="b">
        <v>0</v>
      </c>
      <c r="AM400" s="4" t="b">
        <v>0</v>
      </c>
      <c r="AN400" s="4" t="b">
        <v>1</v>
      </c>
      <c r="AO400" s="4" t="b">
        <v>1</v>
      </c>
      <c r="AP400" s="4" t="b">
        <v>1</v>
      </c>
      <c r="AQ400" s="15" t="b">
        <v>1</v>
      </c>
      <c r="AR400" s="16" t="b">
        <f t="shared" si="37"/>
        <v>1</v>
      </c>
      <c r="AS400" s="17" t="b">
        <f t="shared" si="38"/>
        <v>0</v>
      </c>
      <c r="AT400" s="16" t="b">
        <f t="shared" si="39"/>
        <v>1</v>
      </c>
      <c r="AU400" s="20" t="b">
        <f t="shared" si="40"/>
        <v>0</v>
      </c>
    </row>
    <row r="401" spans="1:47" ht="25" customHeight="1" x14ac:dyDescent="0.2">
      <c r="A401" s="4" t="s">
        <v>3408</v>
      </c>
      <c r="B401" s="4" t="s">
        <v>3408</v>
      </c>
      <c r="C401" s="10" t="s">
        <v>3409</v>
      </c>
      <c r="D401" s="4">
        <v>2</v>
      </c>
      <c r="E401" s="4">
        <v>2</v>
      </c>
      <c r="F401" s="4">
        <v>2</v>
      </c>
      <c r="G401" s="4">
        <v>1</v>
      </c>
      <c r="H401" s="4">
        <v>2</v>
      </c>
      <c r="I401" s="4">
        <v>2</v>
      </c>
      <c r="J401" s="4">
        <v>2</v>
      </c>
      <c r="K401" s="4" t="s">
        <v>3380</v>
      </c>
      <c r="L401" s="4" t="s">
        <v>3410</v>
      </c>
      <c r="M401" s="10" t="s">
        <v>3411</v>
      </c>
      <c r="N401" s="14">
        <v>-3.2547132332348601</v>
      </c>
      <c r="O401" s="14">
        <v>-3.43903668910824</v>
      </c>
      <c r="P401" s="14" t="s">
        <v>17</v>
      </c>
      <c r="Q401" s="14" t="s">
        <v>17</v>
      </c>
      <c r="R401" s="14" t="s">
        <v>17</v>
      </c>
      <c r="S401" s="14" t="s">
        <v>17</v>
      </c>
      <c r="T401" s="14">
        <v>-3.34687496117155</v>
      </c>
      <c r="U401" s="14" t="s">
        <v>17</v>
      </c>
      <c r="V401" s="4">
        <v>0.13033636557980099</v>
      </c>
      <c r="W401" s="4" t="s">
        <v>17</v>
      </c>
      <c r="X401" s="14">
        <v>0.70710678118654757</v>
      </c>
      <c r="Y401" s="14">
        <v>-0.70710678118654757</v>
      </c>
      <c r="Z401" s="14" t="s">
        <v>8269</v>
      </c>
      <c r="AA401" s="14" t="s">
        <v>8269</v>
      </c>
      <c r="AB401" s="14" t="s">
        <v>8269</v>
      </c>
      <c r="AC401" s="14" t="s">
        <v>8269</v>
      </c>
      <c r="AD401" s="8" t="s">
        <v>17</v>
      </c>
      <c r="AE401" s="8" t="s">
        <v>17</v>
      </c>
      <c r="AF401" s="13" t="s">
        <v>17</v>
      </c>
      <c r="AG401" s="8">
        <v>5.06719029242114E-2</v>
      </c>
      <c r="AH401" s="8">
        <v>0.21468885186310599</v>
      </c>
      <c r="AI401" s="4">
        <v>-1</v>
      </c>
      <c r="AJ401" s="4" t="str">
        <f t="shared" si="41"/>
        <v>-</v>
      </c>
      <c r="AK401" s="4" t="str">
        <f t="shared" si="42"/>
        <v>-</v>
      </c>
      <c r="AL401" s="4" t="b">
        <v>0</v>
      </c>
      <c r="AM401" s="4" t="b">
        <v>0</v>
      </c>
      <c r="AN401" s="4" t="b">
        <v>1</v>
      </c>
      <c r="AO401" s="4" t="b">
        <v>1</v>
      </c>
      <c r="AP401" s="4" t="b">
        <v>1</v>
      </c>
      <c r="AQ401" s="15" t="b">
        <v>1</v>
      </c>
      <c r="AR401" s="16" t="b">
        <f t="shared" si="37"/>
        <v>1</v>
      </c>
      <c r="AS401" s="17" t="b">
        <f t="shared" si="38"/>
        <v>0</v>
      </c>
      <c r="AT401" s="16" t="b">
        <f t="shared" si="39"/>
        <v>1</v>
      </c>
      <c r="AU401" s="20" t="b">
        <f t="shared" si="40"/>
        <v>0</v>
      </c>
    </row>
    <row r="402" spans="1:47" ht="25" customHeight="1" x14ac:dyDescent="0.2">
      <c r="A402" s="4" t="s">
        <v>3540</v>
      </c>
      <c r="B402" s="4" t="s">
        <v>3540</v>
      </c>
      <c r="C402" s="10" t="s">
        <v>3541</v>
      </c>
      <c r="D402" s="4">
        <v>4</v>
      </c>
      <c r="E402" s="4">
        <v>4</v>
      </c>
      <c r="F402" s="4">
        <v>4</v>
      </c>
      <c r="G402" s="4">
        <v>1</v>
      </c>
      <c r="H402" s="4">
        <v>4</v>
      </c>
      <c r="I402" s="4">
        <v>4</v>
      </c>
      <c r="J402" s="4">
        <v>4</v>
      </c>
      <c r="K402" s="4" t="s">
        <v>3527</v>
      </c>
      <c r="L402" s="4" t="s">
        <v>3542</v>
      </c>
      <c r="M402" s="10" t="s">
        <v>3543</v>
      </c>
      <c r="N402" s="14">
        <v>-3.7089613452075101</v>
      </c>
      <c r="O402" s="14">
        <v>-3.0505083909081998</v>
      </c>
      <c r="P402" s="14" t="s">
        <v>17</v>
      </c>
      <c r="Q402" s="14" t="s">
        <v>17</v>
      </c>
      <c r="R402" s="14" t="s">
        <v>17</v>
      </c>
      <c r="S402" s="14" t="s">
        <v>17</v>
      </c>
      <c r="T402" s="14">
        <v>-3.3797348680578501</v>
      </c>
      <c r="U402" s="14" t="s">
        <v>17</v>
      </c>
      <c r="V402" s="4">
        <v>0.46559654907735598</v>
      </c>
      <c r="W402" s="4" t="s">
        <v>17</v>
      </c>
      <c r="X402" s="14">
        <v>-0.70710678118654757</v>
      </c>
      <c r="Y402" s="14">
        <v>0.70710678118654757</v>
      </c>
      <c r="Z402" s="14" t="s">
        <v>8269</v>
      </c>
      <c r="AA402" s="14" t="s">
        <v>8269</v>
      </c>
      <c r="AB402" s="14" t="s">
        <v>8269</v>
      </c>
      <c r="AC402" s="14" t="s">
        <v>8269</v>
      </c>
      <c r="AD402" s="8" t="s">
        <v>17</v>
      </c>
      <c r="AE402" s="8" t="s">
        <v>17</v>
      </c>
      <c r="AF402" s="13" t="s">
        <v>17</v>
      </c>
      <c r="AG402" s="8">
        <v>5.06719029242114E-2</v>
      </c>
      <c r="AH402" s="8">
        <v>0.21468885186310599</v>
      </c>
      <c r="AI402" s="4">
        <v>-1</v>
      </c>
      <c r="AJ402" s="4" t="str">
        <f t="shared" si="41"/>
        <v>-</v>
      </c>
      <c r="AK402" s="4" t="str">
        <f t="shared" si="42"/>
        <v>-</v>
      </c>
      <c r="AL402" s="4" t="b">
        <v>0</v>
      </c>
      <c r="AM402" s="4" t="b">
        <v>0</v>
      </c>
      <c r="AN402" s="4" t="b">
        <v>1</v>
      </c>
      <c r="AO402" s="4" t="b">
        <v>1</v>
      </c>
      <c r="AP402" s="4" t="b">
        <v>1</v>
      </c>
      <c r="AQ402" s="15" t="b">
        <v>1</v>
      </c>
      <c r="AR402" s="16" t="b">
        <f t="shared" si="37"/>
        <v>1</v>
      </c>
      <c r="AS402" s="17" t="b">
        <f t="shared" si="38"/>
        <v>0</v>
      </c>
      <c r="AT402" s="16" t="b">
        <f t="shared" si="39"/>
        <v>1</v>
      </c>
      <c r="AU402" s="20" t="b">
        <f t="shared" si="40"/>
        <v>0</v>
      </c>
    </row>
    <row r="403" spans="1:47" ht="25" customHeight="1" x14ac:dyDescent="0.2">
      <c r="A403" s="4" t="s">
        <v>3556</v>
      </c>
      <c r="B403" s="4" t="s">
        <v>3556</v>
      </c>
      <c r="C403" s="10" t="s">
        <v>3557</v>
      </c>
      <c r="D403" s="4">
        <v>2</v>
      </c>
      <c r="E403" s="4">
        <v>2</v>
      </c>
      <c r="F403" s="4">
        <v>2</v>
      </c>
      <c r="G403" s="4">
        <v>1</v>
      </c>
      <c r="H403" s="4">
        <v>2</v>
      </c>
      <c r="I403" s="4">
        <v>2</v>
      </c>
      <c r="J403" s="4">
        <v>2</v>
      </c>
      <c r="K403" s="4" t="s">
        <v>3560</v>
      </c>
      <c r="L403" s="4" t="s">
        <v>3558</v>
      </c>
      <c r="M403" s="10" t="s">
        <v>3559</v>
      </c>
      <c r="N403" s="14">
        <v>-3.2225412395055</v>
      </c>
      <c r="O403" s="14">
        <v>-1.7109557691375501</v>
      </c>
      <c r="P403" s="14" t="s">
        <v>17</v>
      </c>
      <c r="Q403" s="14" t="s">
        <v>17</v>
      </c>
      <c r="R403" s="14" t="s">
        <v>17</v>
      </c>
      <c r="S403" s="14" t="s">
        <v>17</v>
      </c>
      <c r="T403" s="14">
        <v>-2.46674850432152</v>
      </c>
      <c r="U403" s="14" t="s">
        <v>17</v>
      </c>
      <c r="V403" s="4">
        <v>1.06885233644023</v>
      </c>
      <c r="W403" s="4" t="s">
        <v>17</v>
      </c>
      <c r="X403" s="14">
        <v>-0.70710678118654735</v>
      </c>
      <c r="Y403" s="14">
        <v>0.70710678118654713</v>
      </c>
      <c r="Z403" s="14" t="s">
        <v>8269</v>
      </c>
      <c r="AA403" s="14" t="s">
        <v>8269</v>
      </c>
      <c r="AB403" s="14" t="s">
        <v>8269</v>
      </c>
      <c r="AC403" s="14" t="s">
        <v>8269</v>
      </c>
      <c r="AD403" s="8" t="s">
        <v>17</v>
      </c>
      <c r="AE403" s="8" t="s">
        <v>17</v>
      </c>
      <c r="AF403" s="13" t="s">
        <v>17</v>
      </c>
      <c r="AG403" s="8">
        <v>5.06719029242114E-2</v>
      </c>
      <c r="AH403" s="8">
        <v>0.21468885186310599</v>
      </c>
      <c r="AI403" s="4">
        <v>-1</v>
      </c>
      <c r="AJ403" s="4" t="str">
        <f t="shared" si="41"/>
        <v>-</v>
      </c>
      <c r="AK403" s="4" t="str">
        <f t="shared" si="42"/>
        <v>-</v>
      </c>
      <c r="AL403" s="4" t="b">
        <v>0</v>
      </c>
      <c r="AM403" s="4" t="b">
        <v>0</v>
      </c>
      <c r="AN403" s="4" t="b">
        <v>1</v>
      </c>
      <c r="AO403" s="4" t="b">
        <v>1</v>
      </c>
      <c r="AP403" s="4" t="b">
        <v>1</v>
      </c>
      <c r="AQ403" s="15" t="b">
        <v>1</v>
      </c>
      <c r="AR403" s="16" t="b">
        <f t="shared" si="37"/>
        <v>1</v>
      </c>
      <c r="AS403" s="17" t="b">
        <f t="shared" si="38"/>
        <v>0</v>
      </c>
      <c r="AT403" s="16" t="b">
        <f t="shared" si="39"/>
        <v>1</v>
      </c>
      <c r="AU403" s="20" t="b">
        <f t="shared" si="40"/>
        <v>0</v>
      </c>
    </row>
    <row r="404" spans="1:47" ht="25" customHeight="1" x14ac:dyDescent="0.2">
      <c r="A404" s="4" t="s">
        <v>3571</v>
      </c>
      <c r="B404" s="4" t="s">
        <v>3571</v>
      </c>
      <c r="C404" s="10" t="s">
        <v>3572</v>
      </c>
      <c r="D404" s="4" t="s">
        <v>1976</v>
      </c>
      <c r="E404" s="4" t="s">
        <v>1976</v>
      </c>
      <c r="F404" s="4" t="s">
        <v>1976</v>
      </c>
      <c r="G404" s="4">
        <v>2</v>
      </c>
      <c r="H404" s="4">
        <v>2</v>
      </c>
      <c r="I404" s="4">
        <v>2</v>
      </c>
      <c r="J404" s="4">
        <v>2</v>
      </c>
      <c r="K404" s="4" t="s">
        <v>3575</v>
      </c>
      <c r="L404" s="4" t="s">
        <v>3573</v>
      </c>
      <c r="M404" s="10" t="s">
        <v>3574</v>
      </c>
      <c r="N404" s="14">
        <v>-2.8038547713065798</v>
      </c>
      <c r="O404" s="14">
        <v>-3.06336290161883</v>
      </c>
      <c r="P404" s="14" t="s">
        <v>17</v>
      </c>
      <c r="Q404" s="14" t="s">
        <v>17</v>
      </c>
      <c r="R404" s="14" t="s">
        <v>17</v>
      </c>
      <c r="S404" s="14" t="s">
        <v>17</v>
      </c>
      <c r="T404" s="14">
        <v>-2.9336088364627</v>
      </c>
      <c r="U404" s="14" t="s">
        <v>17</v>
      </c>
      <c r="V404" s="4">
        <v>0.183499958716838</v>
      </c>
      <c r="W404" s="4" t="s">
        <v>17</v>
      </c>
      <c r="X404" s="14">
        <v>0.70710678118654757</v>
      </c>
      <c r="Y404" s="14">
        <v>-0.70710678118654757</v>
      </c>
      <c r="Z404" s="14" t="s">
        <v>8269</v>
      </c>
      <c r="AA404" s="14" t="s">
        <v>8269</v>
      </c>
      <c r="AB404" s="14" t="s">
        <v>8269</v>
      </c>
      <c r="AC404" s="14" t="s">
        <v>8269</v>
      </c>
      <c r="AD404" s="8" t="s">
        <v>17</v>
      </c>
      <c r="AE404" s="8" t="s">
        <v>17</v>
      </c>
      <c r="AF404" s="13" t="s">
        <v>17</v>
      </c>
      <c r="AG404" s="8">
        <v>5.06719029242114E-2</v>
      </c>
      <c r="AH404" s="8">
        <v>0.21468885186310599</v>
      </c>
      <c r="AI404" s="4">
        <v>-1</v>
      </c>
      <c r="AJ404" s="4" t="str">
        <f t="shared" si="41"/>
        <v>-</v>
      </c>
      <c r="AK404" s="4" t="str">
        <f t="shared" si="42"/>
        <v>-</v>
      </c>
      <c r="AL404" s="4" t="b">
        <v>0</v>
      </c>
      <c r="AM404" s="4" t="b">
        <v>0</v>
      </c>
      <c r="AN404" s="4" t="b">
        <v>1</v>
      </c>
      <c r="AO404" s="4" t="b">
        <v>1</v>
      </c>
      <c r="AP404" s="4" t="b">
        <v>1</v>
      </c>
      <c r="AQ404" s="15" t="b">
        <v>1</v>
      </c>
      <c r="AR404" s="16" t="b">
        <f t="shared" si="37"/>
        <v>1</v>
      </c>
      <c r="AS404" s="17" t="b">
        <f t="shared" si="38"/>
        <v>0</v>
      </c>
      <c r="AT404" s="16" t="b">
        <f t="shared" si="39"/>
        <v>1</v>
      </c>
      <c r="AU404" s="20" t="b">
        <f t="shared" si="40"/>
        <v>0</v>
      </c>
    </row>
    <row r="405" spans="1:47" ht="25" customHeight="1" x14ac:dyDescent="0.2">
      <c r="A405" s="4" t="s">
        <v>3576</v>
      </c>
      <c r="B405" s="4" t="s">
        <v>3576</v>
      </c>
      <c r="C405" s="10" t="s">
        <v>3577</v>
      </c>
      <c r="D405" s="4">
        <v>5</v>
      </c>
      <c r="E405" s="4">
        <v>5</v>
      </c>
      <c r="F405" s="4">
        <v>5</v>
      </c>
      <c r="G405" s="4">
        <v>1</v>
      </c>
      <c r="H405" s="4">
        <v>5</v>
      </c>
      <c r="I405" s="4">
        <v>5</v>
      </c>
      <c r="J405" s="4">
        <v>5</v>
      </c>
      <c r="K405" s="4" t="s">
        <v>3580</v>
      </c>
      <c r="L405" s="4" t="s">
        <v>3578</v>
      </c>
      <c r="M405" s="10" t="s">
        <v>3579</v>
      </c>
      <c r="N405" s="14">
        <v>-2.08498686202035</v>
      </c>
      <c r="O405" s="14">
        <v>-1.37290005631812</v>
      </c>
      <c r="P405" s="14" t="s">
        <v>17</v>
      </c>
      <c r="Q405" s="14" t="s">
        <v>17</v>
      </c>
      <c r="R405" s="14" t="s">
        <v>17</v>
      </c>
      <c r="S405" s="14" t="s">
        <v>17</v>
      </c>
      <c r="T405" s="14">
        <v>-1.7289434591692401</v>
      </c>
      <c r="U405" s="14" t="s">
        <v>17</v>
      </c>
      <c r="V405" s="4">
        <v>0.50352140910552001</v>
      </c>
      <c r="W405" s="4" t="s">
        <v>17</v>
      </c>
      <c r="X405" s="14">
        <v>-0.70710678118654691</v>
      </c>
      <c r="Y405" s="14">
        <v>0.70710678118654691</v>
      </c>
      <c r="Z405" s="14" t="s">
        <v>8269</v>
      </c>
      <c r="AA405" s="14" t="s">
        <v>8269</v>
      </c>
      <c r="AB405" s="14" t="s">
        <v>8269</v>
      </c>
      <c r="AC405" s="14" t="s">
        <v>8269</v>
      </c>
      <c r="AD405" s="8" t="s">
        <v>17</v>
      </c>
      <c r="AE405" s="8" t="s">
        <v>17</v>
      </c>
      <c r="AF405" s="13" t="s">
        <v>17</v>
      </c>
      <c r="AG405" s="8">
        <v>5.06719029242114E-2</v>
      </c>
      <c r="AH405" s="8">
        <v>0.21468885186310599</v>
      </c>
      <c r="AI405" s="4">
        <v>-1</v>
      </c>
      <c r="AJ405" s="4" t="str">
        <f t="shared" si="41"/>
        <v>-</v>
      </c>
      <c r="AK405" s="4" t="str">
        <f t="shared" si="42"/>
        <v>-</v>
      </c>
      <c r="AL405" s="4" t="b">
        <v>0</v>
      </c>
      <c r="AM405" s="4" t="b">
        <v>0</v>
      </c>
      <c r="AN405" s="4" t="b">
        <v>1</v>
      </c>
      <c r="AO405" s="4" t="b">
        <v>1</v>
      </c>
      <c r="AP405" s="4" t="b">
        <v>1</v>
      </c>
      <c r="AQ405" s="15" t="b">
        <v>1</v>
      </c>
      <c r="AR405" s="16" t="b">
        <f t="shared" si="37"/>
        <v>1</v>
      </c>
      <c r="AS405" s="17" t="b">
        <f t="shared" si="38"/>
        <v>0</v>
      </c>
      <c r="AT405" s="16" t="b">
        <f t="shared" si="39"/>
        <v>1</v>
      </c>
      <c r="AU405" s="20" t="b">
        <f t="shared" si="40"/>
        <v>0</v>
      </c>
    </row>
    <row r="406" spans="1:47" ht="25" customHeight="1" x14ac:dyDescent="0.2">
      <c r="A406" s="4" t="s">
        <v>3620</v>
      </c>
      <c r="B406" s="4" t="s">
        <v>3620</v>
      </c>
      <c r="C406" s="10" t="s">
        <v>3621</v>
      </c>
      <c r="D406" s="4">
        <v>2</v>
      </c>
      <c r="E406" s="4">
        <v>2</v>
      </c>
      <c r="F406" s="4">
        <v>2</v>
      </c>
      <c r="G406" s="4">
        <v>1</v>
      </c>
      <c r="H406" s="4">
        <v>2</v>
      </c>
      <c r="I406" s="4">
        <v>2</v>
      </c>
      <c r="J406" s="4">
        <v>2</v>
      </c>
      <c r="K406" s="4" t="s">
        <v>3592</v>
      </c>
      <c r="L406" s="4" t="s">
        <v>3622</v>
      </c>
      <c r="M406" s="10" t="s">
        <v>3623</v>
      </c>
      <c r="N406" s="14">
        <v>-2.4981186390711998</v>
      </c>
      <c r="O406" s="14">
        <v>-2.6894120425906198</v>
      </c>
      <c r="P406" s="14" t="s">
        <v>17</v>
      </c>
      <c r="Q406" s="14" t="s">
        <v>17</v>
      </c>
      <c r="R406" s="14" t="s">
        <v>17</v>
      </c>
      <c r="S406" s="14" t="s">
        <v>17</v>
      </c>
      <c r="T406" s="14">
        <v>-2.59376534083091</v>
      </c>
      <c r="U406" s="14" t="s">
        <v>17</v>
      </c>
      <c r="V406" s="4">
        <v>0.13526486282483899</v>
      </c>
      <c r="W406" s="4" t="s">
        <v>17</v>
      </c>
      <c r="X406" s="14">
        <v>0.7071067811865458</v>
      </c>
      <c r="Y406" s="14">
        <v>-0.70710678118654913</v>
      </c>
      <c r="Z406" s="14" t="s">
        <v>8269</v>
      </c>
      <c r="AA406" s="14" t="s">
        <v>8269</v>
      </c>
      <c r="AB406" s="14" t="s">
        <v>8269</v>
      </c>
      <c r="AC406" s="14" t="s">
        <v>8269</v>
      </c>
      <c r="AD406" s="8" t="s">
        <v>17</v>
      </c>
      <c r="AE406" s="8" t="s">
        <v>17</v>
      </c>
      <c r="AF406" s="13" t="s">
        <v>17</v>
      </c>
      <c r="AG406" s="8">
        <v>5.06719029242114E-2</v>
      </c>
      <c r="AH406" s="8">
        <v>0.21468885186310599</v>
      </c>
      <c r="AI406" s="4">
        <v>-1</v>
      </c>
      <c r="AJ406" s="4" t="str">
        <f t="shared" si="41"/>
        <v>-</v>
      </c>
      <c r="AK406" s="4" t="str">
        <f t="shared" si="42"/>
        <v>-</v>
      </c>
      <c r="AL406" s="4" t="b">
        <v>0</v>
      </c>
      <c r="AM406" s="4" t="b">
        <v>0</v>
      </c>
      <c r="AN406" s="4" t="b">
        <v>1</v>
      </c>
      <c r="AO406" s="4" t="b">
        <v>1</v>
      </c>
      <c r="AP406" s="4" t="b">
        <v>1</v>
      </c>
      <c r="AQ406" s="15" t="b">
        <v>1</v>
      </c>
      <c r="AR406" s="16" t="b">
        <f t="shared" si="37"/>
        <v>1</v>
      </c>
      <c r="AS406" s="17" t="b">
        <f t="shared" si="38"/>
        <v>0</v>
      </c>
      <c r="AT406" s="16" t="b">
        <f t="shared" si="39"/>
        <v>1</v>
      </c>
      <c r="AU406" s="20" t="b">
        <f t="shared" si="40"/>
        <v>0</v>
      </c>
    </row>
    <row r="407" spans="1:47" ht="25" customHeight="1" x14ac:dyDescent="0.2">
      <c r="A407" s="4" t="s">
        <v>3638</v>
      </c>
      <c r="B407" s="4" t="s">
        <v>3638</v>
      </c>
      <c r="C407" s="10" t="s">
        <v>3639</v>
      </c>
      <c r="D407" s="4">
        <v>3</v>
      </c>
      <c r="E407" s="4">
        <v>3</v>
      </c>
      <c r="F407" s="4">
        <v>3</v>
      </c>
      <c r="G407" s="4">
        <v>1</v>
      </c>
      <c r="H407" s="4">
        <v>3</v>
      </c>
      <c r="I407" s="4">
        <v>3</v>
      </c>
      <c r="J407" s="4">
        <v>3</v>
      </c>
      <c r="K407" s="4" t="s">
        <v>3616</v>
      </c>
      <c r="L407" s="4" t="s">
        <v>3640</v>
      </c>
      <c r="M407" s="10" t="s">
        <v>3641</v>
      </c>
      <c r="N407" s="14">
        <v>-2.7200738052896201</v>
      </c>
      <c r="O407" s="14">
        <v>-2.47822383804824</v>
      </c>
      <c r="P407" s="14" t="s">
        <v>17</v>
      </c>
      <c r="Q407" s="14" t="s">
        <v>17</v>
      </c>
      <c r="R407" s="14" t="s">
        <v>17</v>
      </c>
      <c r="S407" s="14" t="s">
        <v>17</v>
      </c>
      <c r="T407" s="14">
        <v>-2.5991488216689298</v>
      </c>
      <c r="U407" s="14" t="s">
        <v>17</v>
      </c>
      <c r="V407" s="4">
        <v>0.171013751866118</v>
      </c>
      <c r="W407" s="4" t="s">
        <v>17</v>
      </c>
      <c r="X407" s="14">
        <v>-0.70710678118654891</v>
      </c>
      <c r="Y407" s="14">
        <v>0.70710678118654624</v>
      </c>
      <c r="Z407" s="14" t="s">
        <v>8269</v>
      </c>
      <c r="AA407" s="14" t="s">
        <v>8269</v>
      </c>
      <c r="AB407" s="14" t="s">
        <v>8269</v>
      </c>
      <c r="AC407" s="14" t="s">
        <v>8269</v>
      </c>
      <c r="AD407" s="8" t="s">
        <v>17</v>
      </c>
      <c r="AE407" s="8" t="s">
        <v>17</v>
      </c>
      <c r="AF407" s="13" t="s">
        <v>17</v>
      </c>
      <c r="AG407" s="8">
        <v>5.06719029242114E-2</v>
      </c>
      <c r="AH407" s="8">
        <v>0.21468885186310599</v>
      </c>
      <c r="AI407" s="4">
        <v>-1</v>
      </c>
      <c r="AJ407" s="4" t="str">
        <f t="shared" si="41"/>
        <v>-</v>
      </c>
      <c r="AK407" s="4" t="str">
        <f t="shared" si="42"/>
        <v>-</v>
      </c>
      <c r="AL407" s="4" t="b">
        <v>0</v>
      </c>
      <c r="AM407" s="4" t="b">
        <v>0</v>
      </c>
      <c r="AN407" s="4" t="b">
        <v>1</v>
      </c>
      <c r="AO407" s="4" t="b">
        <v>1</v>
      </c>
      <c r="AP407" s="4" t="b">
        <v>1</v>
      </c>
      <c r="AQ407" s="15" t="b">
        <v>1</v>
      </c>
      <c r="AR407" s="16" t="b">
        <f t="shared" si="37"/>
        <v>1</v>
      </c>
      <c r="AS407" s="17" t="b">
        <f t="shared" si="38"/>
        <v>0</v>
      </c>
      <c r="AT407" s="16" t="b">
        <f t="shared" si="39"/>
        <v>1</v>
      </c>
      <c r="AU407" s="20" t="b">
        <f t="shared" si="40"/>
        <v>0</v>
      </c>
    </row>
    <row r="408" spans="1:47" ht="25" customHeight="1" x14ac:dyDescent="0.2">
      <c r="A408" s="4" t="s">
        <v>3697</v>
      </c>
      <c r="B408" s="4" t="s">
        <v>3697</v>
      </c>
      <c r="C408" s="10" t="s">
        <v>3698</v>
      </c>
      <c r="D408" s="4">
        <v>4</v>
      </c>
      <c r="E408" s="4">
        <v>4</v>
      </c>
      <c r="F408" s="4">
        <v>4</v>
      </c>
      <c r="G408" s="4">
        <v>1</v>
      </c>
      <c r="H408" s="4">
        <v>4</v>
      </c>
      <c r="I408" s="4">
        <v>4</v>
      </c>
      <c r="J408" s="4">
        <v>4</v>
      </c>
      <c r="K408" s="4" t="s">
        <v>3701</v>
      </c>
      <c r="L408" s="4" t="s">
        <v>3699</v>
      </c>
      <c r="M408" s="10" t="s">
        <v>3700</v>
      </c>
      <c r="N408" s="14">
        <v>-2.5807227074891799</v>
      </c>
      <c r="O408" s="14">
        <v>-2.8857773207590598</v>
      </c>
      <c r="P408" s="14" t="s">
        <v>17</v>
      </c>
      <c r="Q408" s="14" t="s">
        <v>17</v>
      </c>
      <c r="R408" s="14" t="s">
        <v>17</v>
      </c>
      <c r="S408" s="14" t="s">
        <v>17</v>
      </c>
      <c r="T408" s="14">
        <v>-2.7332500141241201</v>
      </c>
      <c r="U408" s="14" t="s">
        <v>17</v>
      </c>
      <c r="V408" s="4">
        <v>0.21570618567537</v>
      </c>
      <c r="W408" s="4" t="s">
        <v>17</v>
      </c>
      <c r="X408" s="14">
        <v>0.70710678118654646</v>
      </c>
      <c r="Y408" s="14">
        <v>-0.70710678118654857</v>
      </c>
      <c r="Z408" s="14" t="s">
        <v>8269</v>
      </c>
      <c r="AA408" s="14" t="s">
        <v>8269</v>
      </c>
      <c r="AB408" s="14" t="s">
        <v>8269</v>
      </c>
      <c r="AC408" s="14" t="s">
        <v>8269</v>
      </c>
      <c r="AD408" s="8" t="s">
        <v>17</v>
      </c>
      <c r="AE408" s="8" t="s">
        <v>17</v>
      </c>
      <c r="AF408" s="13" t="s">
        <v>17</v>
      </c>
      <c r="AG408" s="8">
        <v>5.06719029242114E-2</v>
      </c>
      <c r="AH408" s="8">
        <v>0.21468885186310599</v>
      </c>
      <c r="AI408" s="4">
        <v>-1</v>
      </c>
      <c r="AJ408" s="4" t="str">
        <f t="shared" si="41"/>
        <v>-</v>
      </c>
      <c r="AK408" s="4" t="str">
        <f t="shared" si="42"/>
        <v>-</v>
      </c>
      <c r="AL408" s="4" t="b">
        <v>0</v>
      </c>
      <c r="AM408" s="4" t="b">
        <v>0</v>
      </c>
      <c r="AN408" s="4" t="b">
        <v>1</v>
      </c>
      <c r="AO408" s="4" t="b">
        <v>1</v>
      </c>
      <c r="AP408" s="4" t="b">
        <v>1</v>
      </c>
      <c r="AQ408" s="15" t="b">
        <v>1</v>
      </c>
      <c r="AR408" s="16" t="b">
        <f t="shared" si="37"/>
        <v>1</v>
      </c>
      <c r="AS408" s="17" t="b">
        <f t="shared" si="38"/>
        <v>0</v>
      </c>
      <c r="AT408" s="16" t="b">
        <f t="shared" si="39"/>
        <v>1</v>
      </c>
      <c r="AU408" s="20" t="b">
        <f t="shared" si="40"/>
        <v>0</v>
      </c>
    </row>
    <row r="409" spans="1:47" ht="25" customHeight="1" x14ac:dyDescent="0.2">
      <c r="A409" s="4" t="s">
        <v>3732</v>
      </c>
      <c r="B409" s="4" t="s">
        <v>3732</v>
      </c>
      <c r="C409" s="10" t="s">
        <v>3733</v>
      </c>
      <c r="D409" s="4">
        <v>2</v>
      </c>
      <c r="E409" s="4">
        <v>2</v>
      </c>
      <c r="F409" s="4">
        <v>2</v>
      </c>
      <c r="G409" s="4">
        <v>1</v>
      </c>
      <c r="H409" s="4">
        <v>2</v>
      </c>
      <c r="I409" s="4">
        <v>2</v>
      </c>
      <c r="J409" s="4">
        <v>2</v>
      </c>
      <c r="K409" s="4" t="s">
        <v>3706</v>
      </c>
      <c r="L409" s="4" t="s">
        <v>3734</v>
      </c>
      <c r="M409" s="10" t="s">
        <v>3735</v>
      </c>
      <c r="N409" s="14">
        <v>-2.0010281447207099</v>
      </c>
      <c r="O409" s="14">
        <v>-2.3424306725437298</v>
      </c>
      <c r="P409" s="14" t="s">
        <v>17</v>
      </c>
      <c r="Q409" s="14" t="s">
        <v>17</v>
      </c>
      <c r="R409" s="14" t="s">
        <v>17</v>
      </c>
      <c r="S409" s="14" t="s">
        <v>17</v>
      </c>
      <c r="T409" s="14">
        <v>-2.1717294086322201</v>
      </c>
      <c r="U409" s="14" t="s">
        <v>17</v>
      </c>
      <c r="V409" s="4">
        <v>0.241408042537885</v>
      </c>
      <c r="W409" s="4" t="s">
        <v>17</v>
      </c>
      <c r="X409" s="14">
        <v>0.70710678118654657</v>
      </c>
      <c r="Y409" s="14">
        <v>-0.70710678118654846</v>
      </c>
      <c r="Z409" s="14" t="s">
        <v>8269</v>
      </c>
      <c r="AA409" s="14" t="s">
        <v>8269</v>
      </c>
      <c r="AB409" s="14" t="s">
        <v>8269</v>
      </c>
      <c r="AC409" s="14" t="s">
        <v>8269</v>
      </c>
      <c r="AD409" s="8" t="s">
        <v>17</v>
      </c>
      <c r="AE409" s="8" t="s">
        <v>17</v>
      </c>
      <c r="AF409" s="13" t="s">
        <v>17</v>
      </c>
      <c r="AG409" s="8">
        <v>5.06719029242114E-2</v>
      </c>
      <c r="AH409" s="8">
        <v>0.21468885186310599</v>
      </c>
      <c r="AI409" s="4">
        <v>-1</v>
      </c>
      <c r="AJ409" s="4" t="str">
        <f t="shared" si="41"/>
        <v>-</v>
      </c>
      <c r="AK409" s="4" t="str">
        <f t="shared" si="42"/>
        <v>-</v>
      </c>
      <c r="AL409" s="4" t="b">
        <v>0</v>
      </c>
      <c r="AM409" s="4" t="b">
        <v>0</v>
      </c>
      <c r="AN409" s="4" t="b">
        <v>1</v>
      </c>
      <c r="AO409" s="4" t="b">
        <v>1</v>
      </c>
      <c r="AP409" s="4" t="b">
        <v>1</v>
      </c>
      <c r="AQ409" s="15" t="b">
        <v>1</v>
      </c>
      <c r="AR409" s="16" t="b">
        <f t="shared" si="37"/>
        <v>1</v>
      </c>
      <c r="AS409" s="17" t="b">
        <f t="shared" si="38"/>
        <v>0</v>
      </c>
      <c r="AT409" s="16" t="b">
        <f t="shared" si="39"/>
        <v>1</v>
      </c>
      <c r="AU409" s="20" t="b">
        <f t="shared" si="40"/>
        <v>0</v>
      </c>
    </row>
    <row r="410" spans="1:47" ht="25" customHeight="1" x14ac:dyDescent="0.2">
      <c r="A410" s="4" t="s">
        <v>3736</v>
      </c>
      <c r="B410" s="4" t="s">
        <v>3736</v>
      </c>
      <c r="C410" s="10" t="s">
        <v>3737</v>
      </c>
      <c r="D410" s="4">
        <v>3</v>
      </c>
      <c r="E410" s="4">
        <v>3</v>
      </c>
      <c r="F410" s="4">
        <v>3</v>
      </c>
      <c r="G410" s="4">
        <v>1</v>
      </c>
      <c r="H410" s="4">
        <v>3</v>
      </c>
      <c r="I410" s="4">
        <v>3</v>
      </c>
      <c r="J410" s="4">
        <v>3</v>
      </c>
      <c r="K410" s="4" t="s">
        <v>3710</v>
      </c>
      <c r="L410" s="4" t="s">
        <v>3738</v>
      </c>
      <c r="M410" s="10" t="s">
        <v>3739</v>
      </c>
      <c r="N410" s="14">
        <v>-2.55386106275146</v>
      </c>
      <c r="O410" s="14">
        <v>-2.6044851884885101</v>
      </c>
      <c r="P410" s="14" t="s">
        <v>17</v>
      </c>
      <c r="Q410" s="14" t="s">
        <v>17</v>
      </c>
      <c r="R410" s="14" t="s">
        <v>17</v>
      </c>
      <c r="S410" s="14" t="s">
        <v>17</v>
      </c>
      <c r="T410" s="14">
        <v>-2.5791731256199801</v>
      </c>
      <c r="U410" s="14" t="s">
        <v>17</v>
      </c>
      <c r="V410" s="4">
        <v>3.5796662600307297E-2</v>
      </c>
      <c r="W410" s="4" t="s">
        <v>17</v>
      </c>
      <c r="X410" s="14">
        <v>0.70710678118654746</v>
      </c>
      <c r="Y410" s="14">
        <v>-0.70710678118654746</v>
      </c>
      <c r="Z410" s="14" t="s">
        <v>8269</v>
      </c>
      <c r="AA410" s="14" t="s">
        <v>8269</v>
      </c>
      <c r="AB410" s="14" t="s">
        <v>8269</v>
      </c>
      <c r="AC410" s="14" t="s">
        <v>8269</v>
      </c>
      <c r="AD410" s="8" t="s">
        <v>17</v>
      </c>
      <c r="AE410" s="8" t="s">
        <v>17</v>
      </c>
      <c r="AF410" s="13" t="s">
        <v>17</v>
      </c>
      <c r="AG410" s="8">
        <v>5.06719029242114E-2</v>
      </c>
      <c r="AH410" s="8">
        <v>0.21468885186310599</v>
      </c>
      <c r="AI410" s="4">
        <v>-1</v>
      </c>
      <c r="AJ410" s="4" t="str">
        <f t="shared" si="41"/>
        <v>-</v>
      </c>
      <c r="AK410" s="4" t="str">
        <f t="shared" si="42"/>
        <v>-</v>
      </c>
      <c r="AL410" s="4" t="b">
        <v>0</v>
      </c>
      <c r="AM410" s="4" t="b">
        <v>0</v>
      </c>
      <c r="AN410" s="4" t="b">
        <v>1</v>
      </c>
      <c r="AO410" s="4" t="b">
        <v>1</v>
      </c>
      <c r="AP410" s="4" t="b">
        <v>1</v>
      </c>
      <c r="AQ410" s="15" t="b">
        <v>1</v>
      </c>
      <c r="AR410" s="16" t="b">
        <f t="shared" si="37"/>
        <v>1</v>
      </c>
      <c r="AS410" s="17" t="b">
        <f t="shared" si="38"/>
        <v>0</v>
      </c>
      <c r="AT410" s="16" t="b">
        <f t="shared" si="39"/>
        <v>1</v>
      </c>
      <c r="AU410" s="20" t="b">
        <f t="shared" si="40"/>
        <v>0</v>
      </c>
    </row>
    <row r="411" spans="1:47" ht="25" customHeight="1" x14ac:dyDescent="0.2">
      <c r="A411" s="4" t="s">
        <v>3745</v>
      </c>
      <c r="B411" s="4" t="s">
        <v>3745</v>
      </c>
      <c r="C411" s="10" t="s">
        <v>3746</v>
      </c>
      <c r="D411" s="4">
        <v>2</v>
      </c>
      <c r="E411" s="4">
        <v>2</v>
      </c>
      <c r="F411" s="4">
        <v>2</v>
      </c>
      <c r="G411" s="4">
        <v>1</v>
      </c>
      <c r="H411" s="4">
        <v>2</v>
      </c>
      <c r="I411" s="4">
        <v>2</v>
      </c>
      <c r="J411" s="4">
        <v>2</v>
      </c>
      <c r="K411" s="4" t="s">
        <v>3714</v>
      </c>
      <c r="L411" s="4" t="s">
        <v>3747</v>
      </c>
      <c r="M411" s="10" t="s">
        <v>3748</v>
      </c>
      <c r="N411" s="14">
        <v>-3.1826802968767902</v>
      </c>
      <c r="O411" s="14">
        <v>-2.9226004618750001</v>
      </c>
      <c r="P411" s="14" t="s">
        <v>17</v>
      </c>
      <c r="Q411" s="14" t="s">
        <v>17</v>
      </c>
      <c r="R411" s="14" t="s">
        <v>17</v>
      </c>
      <c r="S411" s="14" t="s">
        <v>17</v>
      </c>
      <c r="T411" s="14">
        <v>-3.0526403793758901</v>
      </c>
      <c r="U411" s="14" t="s">
        <v>17</v>
      </c>
      <c r="V411" s="4">
        <v>0.18390421497964901</v>
      </c>
      <c r="W411" s="4" t="s">
        <v>17</v>
      </c>
      <c r="X411" s="14">
        <v>-0.70710678118654646</v>
      </c>
      <c r="Y411" s="14">
        <v>0.70710678118654879</v>
      </c>
      <c r="Z411" s="14" t="s">
        <v>8269</v>
      </c>
      <c r="AA411" s="14" t="s">
        <v>8269</v>
      </c>
      <c r="AB411" s="14" t="s">
        <v>8269</v>
      </c>
      <c r="AC411" s="14" t="s">
        <v>8269</v>
      </c>
      <c r="AD411" s="8" t="s">
        <v>17</v>
      </c>
      <c r="AE411" s="8" t="s">
        <v>17</v>
      </c>
      <c r="AF411" s="13" t="s">
        <v>17</v>
      </c>
      <c r="AG411" s="8">
        <v>5.06719029242114E-2</v>
      </c>
      <c r="AH411" s="8">
        <v>0.21468885186310599</v>
      </c>
      <c r="AI411" s="4">
        <v>-1</v>
      </c>
      <c r="AJ411" s="4" t="str">
        <f t="shared" si="41"/>
        <v>-</v>
      </c>
      <c r="AK411" s="4" t="str">
        <f t="shared" si="42"/>
        <v>-</v>
      </c>
      <c r="AL411" s="4" t="b">
        <v>0</v>
      </c>
      <c r="AM411" s="4" t="b">
        <v>0</v>
      </c>
      <c r="AN411" s="4" t="b">
        <v>1</v>
      </c>
      <c r="AO411" s="4" t="b">
        <v>1</v>
      </c>
      <c r="AP411" s="4" t="b">
        <v>1</v>
      </c>
      <c r="AQ411" s="15" t="b">
        <v>1</v>
      </c>
      <c r="AR411" s="16" t="b">
        <f t="shared" si="37"/>
        <v>1</v>
      </c>
      <c r="AS411" s="17" t="b">
        <f t="shared" si="38"/>
        <v>0</v>
      </c>
      <c r="AT411" s="16" t="b">
        <f t="shared" si="39"/>
        <v>1</v>
      </c>
      <c r="AU411" s="20" t="b">
        <f t="shared" si="40"/>
        <v>0</v>
      </c>
    </row>
    <row r="412" spans="1:47" ht="25" customHeight="1" x14ac:dyDescent="0.2">
      <c r="A412" s="4" t="s">
        <v>3769</v>
      </c>
      <c r="B412" s="4" t="s">
        <v>3769</v>
      </c>
      <c r="C412" s="10" t="s">
        <v>3770</v>
      </c>
      <c r="D412" s="4">
        <v>4</v>
      </c>
      <c r="E412" s="4">
        <v>4</v>
      </c>
      <c r="F412" s="4">
        <v>4</v>
      </c>
      <c r="G412" s="4">
        <v>1</v>
      </c>
      <c r="H412" s="4">
        <v>4</v>
      </c>
      <c r="I412" s="4">
        <v>4</v>
      </c>
      <c r="J412" s="4">
        <v>4</v>
      </c>
      <c r="K412" s="4" t="s">
        <v>3745</v>
      </c>
      <c r="L412" s="4" t="s">
        <v>3771</v>
      </c>
      <c r="M412" s="10" t="s">
        <v>3772</v>
      </c>
      <c r="N412" s="14">
        <v>-2.9122394654355799</v>
      </c>
      <c r="O412" s="14">
        <v>-2.1775495016505699</v>
      </c>
      <c r="P412" s="14" t="s">
        <v>17</v>
      </c>
      <c r="Q412" s="14" t="s">
        <v>17</v>
      </c>
      <c r="R412" s="14" t="s">
        <v>17</v>
      </c>
      <c r="S412" s="14" t="s">
        <v>17</v>
      </c>
      <c r="T412" s="14">
        <v>-2.54489448354308</v>
      </c>
      <c r="U412" s="14" t="s">
        <v>17</v>
      </c>
      <c r="V412" s="4">
        <v>0.51950425546208101</v>
      </c>
      <c r="W412" s="4" t="s">
        <v>17</v>
      </c>
      <c r="X412" s="14">
        <v>-0.70710678118654935</v>
      </c>
      <c r="Y412" s="14">
        <v>0.70710678118655024</v>
      </c>
      <c r="Z412" s="14" t="s">
        <v>8269</v>
      </c>
      <c r="AA412" s="14" t="s">
        <v>8269</v>
      </c>
      <c r="AB412" s="14" t="s">
        <v>8269</v>
      </c>
      <c r="AC412" s="14" t="s">
        <v>8269</v>
      </c>
      <c r="AD412" s="8" t="s">
        <v>17</v>
      </c>
      <c r="AE412" s="8" t="s">
        <v>17</v>
      </c>
      <c r="AF412" s="13" t="s">
        <v>17</v>
      </c>
      <c r="AG412" s="8">
        <v>5.06719029242114E-2</v>
      </c>
      <c r="AH412" s="8">
        <v>0.21468885186310599</v>
      </c>
      <c r="AI412" s="4">
        <v>-1</v>
      </c>
      <c r="AJ412" s="4" t="str">
        <f t="shared" si="41"/>
        <v>-</v>
      </c>
      <c r="AK412" s="4" t="str">
        <f t="shared" si="42"/>
        <v>-</v>
      </c>
      <c r="AL412" s="4" t="b">
        <v>0</v>
      </c>
      <c r="AM412" s="4" t="b">
        <v>0</v>
      </c>
      <c r="AN412" s="4" t="b">
        <v>1</v>
      </c>
      <c r="AO412" s="4" t="b">
        <v>1</v>
      </c>
      <c r="AP412" s="4" t="b">
        <v>1</v>
      </c>
      <c r="AQ412" s="15" t="b">
        <v>1</v>
      </c>
      <c r="AR412" s="16" t="b">
        <f t="shared" si="37"/>
        <v>1</v>
      </c>
      <c r="AS412" s="17" t="b">
        <f t="shared" si="38"/>
        <v>0</v>
      </c>
      <c r="AT412" s="16" t="b">
        <f t="shared" si="39"/>
        <v>1</v>
      </c>
      <c r="AU412" s="20" t="b">
        <f t="shared" si="40"/>
        <v>0</v>
      </c>
    </row>
    <row r="413" spans="1:47" ht="25" customHeight="1" x14ac:dyDescent="0.2">
      <c r="A413" s="4" t="s">
        <v>3777</v>
      </c>
      <c r="B413" s="4" t="s">
        <v>3777</v>
      </c>
      <c r="C413" s="10" t="s">
        <v>3778</v>
      </c>
      <c r="D413" s="4">
        <v>5</v>
      </c>
      <c r="E413" s="4">
        <v>5</v>
      </c>
      <c r="F413" s="4">
        <v>5</v>
      </c>
      <c r="G413" s="4">
        <v>1</v>
      </c>
      <c r="H413" s="4">
        <v>5</v>
      </c>
      <c r="I413" s="4">
        <v>5</v>
      </c>
      <c r="J413" s="4">
        <v>5</v>
      </c>
      <c r="K413" s="4" t="s">
        <v>3753</v>
      </c>
      <c r="L413" s="4" t="s">
        <v>3779</v>
      </c>
      <c r="M413" s="10" t="s">
        <v>3780</v>
      </c>
      <c r="N413" s="14">
        <v>-2.63571527295966</v>
      </c>
      <c r="O413" s="14">
        <v>-1.6377696937105599</v>
      </c>
      <c r="P413" s="14" t="s">
        <v>17</v>
      </c>
      <c r="Q413" s="14" t="s">
        <v>17</v>
      </c>
      <c r="R413" s="14" t="s">
        <v>17</v>
      </c>
      <c r="S413" s="14" t="s">
        <v>17</v>
      </c>
      <c r="T413" s="14">
        <v>-2.1367424833351101</v>
      </c>
      <c r="U413" s="14" t="s">
        <v>17</v>
      </c>
      <c r="V413" s="4">
        <v>0.70565408634217697</v>
      </c>
      <c r="W413" s="4" t="s">
        <v>17</v>
      </c>
      <c r="X413" s="14">
        <v>-0.70710678118654702</v>
      </c>
      <c r="Y413" s="14">
        <v>0.70710678118654735</v>
      </c>
      <c r="Z413" s="14" t="s">
        <v>8269</v>
      </c>
      <c r="AA413" s="14" t="s">
        <v>8269</v>
      </c>
      <c r="AB413" s="14" t="s">
        <v>8269</v>
      </c>
      <c r="AC413" s="14" t="s">
        <v>8269</v>
      </c>
      <c r="AD413" s="8" t="s">
        <v>17</v>
      </c>
      <c r="AE413" s="8" t="s">
        <v>17</v>
      </c>
      <c r="AF413" s="13" t="s">
        <v>17</v>
      </c>
      <c r="AG413" s="8">
        <v>5.06719029242114E-2</v>
      </c>
      <c r="AH413" s="8">
        <v>0.21468885186310599</v>
      </c>
      <c r="AI413" s="4">
        <v>-1</v>
      </c>
      <c r="AJ413" s="4" t="str">
        <f t="shared" si="41"/>
        <v>-</v>
      </c>
      <c r="AK413" s="4" t="str">
        <f t="shared" si="42"/>
        <v>-</v>
      </c>
      <c r="AL413" s="4" t="b">
        <v>0</v>
      </c>
      <c r="AM413" s="4" t="b">
        <v>0</v>
      </c>
      <c r="AN413" s="4" t="b">
        <v>1</v>
      </c>
      <c r="AO413" s="4" t="b">
        <v>1</v>
      </c>
      <c r="AP413" s="4" t="b">
        <v>1</v>
      </c>
      <c r="AQ413" s="15" t="b">
        <v>1</v>
      </c>
      <c r="AR413" s="16" t="b">
        <f t="shared" si="37"/>
        <v>1</v>
      </c>
      <c r="AS413" s="17" t="b">
        <f t="shared" si="38"/>
        <v>0</v>
      </c>
      <c r="AT413" s="16" t="b">
        <f t="shared" si="39"/>
        <v>1</v>
      </c>
      <c r="AU413" s="20" t="b">
        <f t="shared" si="40"/>
        <v>0</v>
      </c>
    </row>
    <row r="414" spans="1:47" ht="25" customHeight="1" x14ac:dyDescent="0.2">
      <c r="A414" s="4" t="s">
        <v>3790</v>
      </c>
      <c r="B414" s="4" t="s">
        <v>3790</v>
      </c>
      <c r="C414" s="10" t="s">
        <v>3791</v>
      </c>
      <c r="D414" s="4">
        <v>4</v>
      </c>
      <c r="E414" s="4">
        <v>4</v>
      </c>
      <c r="F414" s="4">
        <v>4</v>
      </c>
      <c r="G414" s="4">
        <v>1</v>
      </c>
      <c r="H414" s="4">
        <v>4</v>
      </c>
      <c r="I414" s="4">
        <v>4</v>
      </c>
      <c r="J414" s="4">
        <v>4</v>
      </c>
      <c r="K414" s="4" t="s">
        <v>3794</v>
      </c>
      <c r="L414" s="4" t="s">
        <v>3792</v>
      </c>
      <c r="M414" s="10" t="s">
        <v>3793</v>
      </c>
      <c r="N414" s="14">
        <v>-0.79000662511033704</v>
      </c>
      <c r="O414" s="14">
        <v>-0.82358540000305402</v>
      </c>
      <c r="P414" s="14" t="s">
        <v>17</v>
      </c>
      <c r="Q414" s="14" t="s">
        <v>17</v>
      </c>
      <c r="R414" s="14" t="s">
        <v>17</v>
      </c>
      <c r="S414" s="14" t="s">
        <v>17</v>
      </c>
      <c r="T414" s="14">
        <v>-0.80679601255669597</v>
      </c>
      <c r="U414" s="14" t="s">
        <v>17</v>
      </c>
      <c r="V414" s="4">
        <v>2.3743779430577101E-2</v>
      </c>
      <c r="W414" s="4" t="s">
        <v>17</v>
      </c>
      <c r="X414" s="14">
        <v>0.70710678118654746</v>
      </c>
      <c r="Y414" s="14">
        <v>-0.70710678118654746</v>
      </c>
      <c r="Z414" s="14" t="s">
        <v>8269</v>
      </c>
      <c r="AA414" s="14" t="s">
        <v>8269</v>
      </c>
      <c r="AB414" s="14" t="s">
        <v>8269</v>
      </c>
      <c r="AC414" s="14" t="s">
        <v>8269</v>
      </c>
      <c r="AD414" s="8" t="s">
        <v>17</v>
      </c>
      <c r="AE414" s="8" t="s">
        <v>17</v>
      </c>
      <c r="AF414" s="13" t="s">
        <v>17</v>
      </c>
      <c r="AG414" s="8">
        <v>5.06719029242114E-2</v>
      </c>
      <c r="AH414" s="8">
        <v>0.21468885186310599</v>
      </c>
      <c r="AI414" s="4">
        <v>-1</v>
      </c>
      <c r="AJ414" s="4" t="str">
        <f t="shared" si="41"/>
        <v>-</v>
      </c>
      <c r="AK414" s="4" t="str">
        <f t="shared" si="42"/>
        <v>-</v>
      </c>
      <c r="AL414" s="4" t="b">
        <v>0</v>
      </c>
      <c r="AM414" s="4" t="b">
        <v>0</v>
      </c>
      <c r="AN414" s="4" t="b">
        <v>1</v>
      </c>
      <c r="AO414" s="4" t="b">
        <v>1</v>
      </c>
      <c r="AP414" s="4" t="b">
        <v>1</v>
      </c>
      <c r="AQ414" s="15" t="b">
        <v>1</v>
      </c>
      <c r="AR414" s="16" t="b">
        <f t="shared" si="37"/>
        <v>1</v>
      </c>
      <c r="AS414" s="17" t="b">
        <f t="shared" si="38"/>
        <v>0</v>
      </c>
      <c r="AT414" s="16" t="b">
        <f t="shared" si="39"/>
        <v>1</v>
      </c>
      <c r="AU414" s="20" t="b">
        <f t="shared" si="40"/>
        <v>0</v>
      </c>
    </row>
    <row r="415" spans="1:47" ht="25" customHeight="1" x14ac:dyDescent="0.2">
      <c r="A415" s="4" t="s">
        <v>3799</v>
      </c>
      <c r="B415" s="4" t="s">
        <v>3799</v>
      </c>
      <c r="C415" s="10" t="s">
        <v>3800</v>
      </c>
      <c r="D415" s="4">
        <v>2</v>
      </c>
      <c r="E415" s="4">
        <v>2</v>
      </c>
      <c r="F415" s="4">
        <v>2</v>
      </c>
      <c r="G415" s="4">
        <v>1</v>
      </c>
      <c r="H415" s="4">
        <v>2</v>
      </c>
      <c r="I415" s="4">
        <v>2</v>
      </c>
      <c r="J415" s="4">
        <v>2</v>
      </c>
      <c r="K415" s="4" t="s">
        <v>3769</v>
      </c>
      <c r="L415" s="4" t="s">
        <v>3801</v>
      </c>
      <c r="M415" s="10" t="s">
        <v>3802</v>
      </c>
      <c r="N415" s="14">
        <v>-2.01522122158985</v>
      </c>
      <c r="O415" s="14">
        <v>-2.5728936290449198</v>
      </c>
      <c r="P415" s="14" t="s">
        <v>17</v>
      </c>
      <c r="Q415" s="14" t="s">
        <v>17</v>
      </c>
      <c r="R415" s="14" t="s">
        <v>17</v>
      </c>
      <c r="S415" s="14" t="s">
        <v>17</v>
      </c>
      <c r="T415" s="14">
        <v>-2.29405742531738</v>
      </c>
      <c r="U415" s="14" t="s">
        <v>17</v>
      </c>
      <c r="V415" s="4">
        <v>0.394333940992109</v>
      </c>
      <c r="W415" s="4" t="s">
        <v>17</v>
      </c>
      <c r="X415" s="14">
        <v>0.70710678118654813</v>
      </c>
      <c r="Y415" s="14">
        <v>-0.70710678118654813</v>
      </c>
      <c r="Z415" s="14" t="s">
        <v>8269</v>
      </c>
      <c r="AA415" s="14" t="s">
        <v>8269</v>
      </c>
      <c r="AB415" s="14" t="s">
        <v>8269</v>
      </c>
      <c r="AC415" s="14" t="s">
        <v>8269</v>
      </c>
      <c r="AD415" s="8" t="s">
        <v>17</v>
      </c>
      <c r="AE415" s="8" t="s">
        <v>17</v>
      </c>
      <c r="AF415" s="13" t="s">
        <v>17</v>
      </c>
      <c r="AG415" s="8">
        <v>5.06719029242114E-2</v>
      </c>
      <c r="AH415" s="8">
        <v>0.21468885186310599</v>
      </c>
      <c r="AI415" s="4">
        <v>-1</v>
      </c>
      <c r="AJ415" s="4" t="str">
        <f t="shared" si="41"/>
        <v>-</v>
      </c>
      <c r="AK415" s="4" t="str">
        <f t="shared" si="42"/>
        <v>-</v>
      </c>
      <c r="AL415" s="4" t="b">
        <v>0</v>
      </c>
      <c r="AM415" s="4" t="b">
        <v>0</v>
      </c>
      <c r="AN415" s="4" t="b">
        <v>1</v>
      </c>
      <c r="AO415" s="4" t="b">
        <v>1</v>
      </c>
      <c r="AP415" s="4" t="b">
        <v>1</v>
      </c>
      <c r="AQ415" s="15" t="b">
        <v>1</v>
      </c>
      <c r="AR415" s="16" t="b">
        <f t="shared" si="37"/>
        <v>1</v>
      </c>
      <c r="AS415" s="17" t="b">
        <f t="shared" si="38"/>
        <v>0</v>
      </c>
      <c r="AT415" s="16" t="b">
        <f t="shared" si="39"/>
        <v>1</v>
      </c>
      <c r="AU415" s="20" t="b">
        <f t="shared" si="40"/>
        <v>0</v>
      </c>
    </row>
    <row r="416" spans="1:47" ht="25" customHeight="1" x14ac:dyDescent="0.2">
      <c r="A416" s="4" t="s">
        <v>3807</v>
      </c>
      <c r="B416" s="4" t="s">
        <v>3807</v>
      </c>
      <c r="C416" s="10" t="s">
        <v>3808</v>
      </c>
      <c r="D416" s="4">
        <v>2</v>
      </c>
      <c r="E416" s="4">
        <v>2</v>
      </c>
      <c r="F416" s="4">
        <v>2</v>
      </c>
      <c r="G416" s="4">
        <v>1</v>
      </c>
      <c r="H416" s="4">
        <v>2</v>
      </c>
      <c r="I416" s="4">
        <v>2</v>
      </c>
      <c r="J416" s="4">
        <v>2</v>
      </c>
      <c r="K416" s="4" t="s">
        <v>3781</v>
      </c>
      <c r="L416" s="4" t="s">
        <v>3809</v>
      </c>
      <c r="M416" s="10" t="s">
        <v>3810</v>
      </c>
      <c r="N416" s="14">
        <v>-2.4123521412004898</v>
      </c>
      <c r="O416" s="14">
        <v>-2.7181569756724602</v>
      </c>
      <c r="P416" s="14" t="s">
        <v>17</v>
      </c>
      <c r="Q416" s="14" t="s">
        <v>17</v>
      </c>
      <c r="R416" s="14" t="s">
        <v>17</v>
      </c>
      <c r="S416" s="14" t="s">
        <v>17</v>
      </c>
      <c r="T416" s="14">
        <v>-2.5652545584364801</v>
      </c>
      <c r="U416" s="14" t="s">
        <v>17</v>
      </c>
      <c r="V416" s="4">
        <v>0.21623667217476</v>
      </c>
      <c r="W416" s="4" t="s">
        <v>17</v>
      </c>
      <c r="X416" s="14">
        <v>0.70710678118654857</v>
      </c>
      <c r="Y416" s="14">
        <v>-0.70710678118654646</v>
      </c>
      <c r="Z416" s="14" t="s">
        <v>8269</v>
      </c>
      <c r="AA416" s="14" t="s">
        <v>8269</v>
      </c>
      <c r="AB416" s="14" t="s">
        <v>8269</v>
      </c>
      <c r="AC416" s="14" t="s">
        <v>8269</v>
      </c>
      <c r="AD416" s="8" t="s">
        <v>17</v>
      </c>
      <c r="AE416" s="8" t="s">
        <v>17</v>
      </c>
      <c r="AF416" s="13" t="s">
        <v>17</v>
      </c>
      <c r="AG416" s="8">
        <v>5.06719029242114E-2</v>
      </c>
      <c r="AH416" s="8">
        <v>0.21468885186310599</v>
      </c>
      <c r="AI416" s="4">
        <v>-1</v>
      </c>
      <c r="AJ416" s="4" t="str">
        <f t="shared" si="41"/>
        <v>-</v>
      </c>
      <c r="AK416" s="4" t="str">
        <f t="shared" si="42"/>
        <v>-</v>
      </c>
      <c r="AL416" s="4" t="b">
        <v>0</v>
      </c>
      <c r="AM416" s="4" t="b">
        <v>0</v>
      </c>
      <c r="AN416" s="4" t="b">
        <v>1</v>
      </c>
      <c r="AO416" s="4" t="b">
        <v>1</v>
      </c>
      <c r="AP416" s="4" t="b">
        <v>1</v>
      </c>
      <c r="AQ416" s="15" t="b">
        <v>1</v>
      </c>
      <c r="AR416" s="16" t="b">
        <f t="shared" si="37"/>
        <v>1</v>
      </c>
      <c r="AS416" s="17" t="b">
        <f t="shared" si="38"/>
        <v>0</v>
      </c>
      <c r="AT416" s="16" t="b">
        <f t="shared" si="39"/>
        <v>1</v>
      </c>
      <c r="AU416" s="20" t="b">
        <f t="shared" si="40"/>
        <v>0</v>
      </c>
    </row>
    <row r="417" spans="1:47" ht="25" customHeight="1" x14ac:dyDescent="0.2">
      <c r="A417" s="4" t="s">
        <v>3828</v>
      </c>
      <c r="B417" s="4" t="s">
        <v>3828</v>
      </c>
      <c r="C417" s="10" t="s">
        <v>3829</v>
      </c>
      <c r="D417" s="4">
        <v>4</v>
      </c>
      <c r="E417" s="4">
        <v>4</v>
      </c>
      <c r="F417" s="4">
        <v>4</v>
      </c>
      <c r="G417" s="4">
        <v>1</v>
      </c>
      <c r="H417" s="4">
        <v>4</v>
      </c>
      <c r="I417" s="4">
        <v>4</v>
      </c>
      <c r="J417" s="4">
        <v>4</v>
      </c>
      <c r="K417" s="4" t="s">
        <v>3832</v>
      </c>
      <c r="L417" s="4" t="s">
        <v>3830</v>
      </c>
      <c r="M417" s="10" t="s">
        <v>3831</v>
      </c>
      <c r="N417" s="14">
        <v>-1.9713493427923801</v>
      </c>
      <c r="O417" s="14">
        <v>-1.6761372523576601</v>
      </c>
      <c r="P417" s="14" t="s">
        <v>17</v>
      </c>
      <c r="Q417" s="14" t="s">
        <v>17</v>
      </c>
      <c r="R417" s="14" t="s">
        <v>17</v>
      </c>
      <c r="S417" s="14" t="s">
        <v>17</v>
      </c>
      <c r="T417" s="14">
        <v>-1.8237432975750201</v>
      </c>
      <c r="U417" s="14" t="s">
        <v>17</v>
      </c>
      <c r="V417" s="4">
        <v>0.208746471034647</v>
      </c>
      <c r="W417" s="4" t="s">
        <v>17</v>
      </c>
      <c r="X417" s="14">
        <v>-0.70710678118654757</v>
      </c>
      <c r="Y417" s="14">
        <v>0.70710678118654757</v>
      </c>
      <c r="Z417" s="14" t="s">
        <v>8269</v>
      </c>
      <c r="AA417" s="14" t="s">
        <v>8269</v>
      </c>
      <c r="AB417" s="14" t="s">
        <v>8269</v>
      </c>
      <c r="AC417" s="14" t="s">
        <v>8269</v>
      </c>
      <c r="AD417" s="8" t="s">
        <v>17</v>
      </c>
      <c r="AE417" s="8" t="s">
        <v>17</v>
      </c>
      <c r="AF417" s="13" t="s">
        <v>17</v>
      </c>
      <c r="AG417" s="8">
        <v>5.06719029242114E-2</v>
      </c>
      <c r="AH417" s="8">
        <v>0.21468885186310599</v>
      </c>
      <c r="AI417" s="4">
        <v>-1</v>
      </c>
      <c r="AJ417" s="4" t="str">
        <f t="shared" si="41"/>
        <v>-</v>
      </c>
      <c r="AK417" s="4" t="str">
        <f t="shared" si="42"/>
        <v>-</v>
      </c>
      <c r="AL417" s="4" t="b">
        <v>0</v>
      </c>
      <c r="AM417" s="4" t="b">
        <v>0</v>
      </c>
      <c r="AN417" s="4" t="b">
        <v>1</v>
      </c>
      <c r="AO417" s="4" t="b">
        <v>1</v>
      </c>
      <c r="AP417" s="4" t="b">
        <v>1</v>
      </c>
      <c r="AQ417" s="15" t="b">
        <v>1</v>
      </c>
      <c r="AR417" s="16" t="b">
        <f t="shared" si="37"/>
        <v>1</v>
      </c>
      <c r="AS417" s="17" t="b">
        <f t="shared" si="38"/>
        <v>0</v>
      </c>
      <c r="AT417" s="16" t="b">
        <f t="shared" si="39"/>
        <v>1</v>
      </c>
      <c r="AU417" s="20" t="b">
        <f t="shared" si="40"/>
        <v>0</v>
      </c>
    </row>
    <row r="418" spans="1:47" ht="25" customHeight="1" x14ac:dyDescent="0.2">
      <c r="A418" s="4" t="s">
        <v>3862</v>
      </c>
      <c r="B418" s="4" t="s">
        <v>3862</v>
      </c>
      <c r="C418" s="10" t="s">
        <v>3863</v>
      </c>
      <c r="D418" s="4">
        <v>3</v>
      </c>
      <c r="E418" s="4">
        <v>3</v>
      </c>
      <c r="F418" s="4">
        <v>3</v>
      </c>
      <c r="G418" s="4">
        <v>1</v>
      </c>
      <c r="H418" s="4">
        <v>3</v>
      </c>
      <c r="I418" s="4">
        <v>3</v>
      </c>
      <c r="J418" s="4">
        <v>3</v>
      </c>
      <c r="K418" s="4" t="s">
        <v>3833</v>
      </c>
      <c r="L418" s="4" t="s">
        <v>3864</v>
      </c>
      <c r="M418" s="10" t="s">
        <v>3865</v>
      </c>
      <c r="N418" s="14">
        <v>-3.0396649993697601E-2</v>
      </c>
      <c r="O418" s="14">
        <v>0.65215590678318203</v>
      </c>
      <c r="P418" s="14" t="s">
        <v>17</v>
      </c>
      <c r="Q418" s="14" t="s">
        <v>17</v>
      </c>
      <c r="R418" s="14" t="s">
        <v>17</v>
      </c>
      <c r="S418" s="14" t="s">
        <v>17</v>
      </c>
      <c r="T418" s="14">
        <v>0.31087962839474198</v>
      </c>
      <c r="U418" s="14" t="s">
        <v>17</v>
      </c>
      <c r="V418" s="4">
        <v>0.48263754141314802</v>
      </c>
      <c r="W418" s="4" t="s">
        <v>17</v>
      </c>
      <c r="X418" s="14">
        <v>-0.70710678118654757</v>
      </c>
      <c r="Y418" s="14">
        <v>0.70710678118654757</v>
      </c>
      <c r="Z418" s="14" t="s">
        <v>8269</v>
      </c>
      <c r="AA418" s="14" t="s">
        <v>8269</v>
      </c>
      <c r="AB418" s="14" t="s">
        <v>8269</v>
      </c>
      <c r="AC418" s="14" t="s">
        <v>8269</v>
      </c>
      <c r="AD418" s="8" t="s">
        <v>17</v>
      </c>
      <c r="AE418" s="8" t="s">
        <v>17</v>
      </c>
      <c r="AF418" s="13" t="s">
        <v>17</v>
      </c>
      <c r="AG418" s="8">
        <v>5.06719029242114E-2</v>
      </c>
      <c r="AH418" s="8">
        <v>0.21468885186310599</v>
      </c>
      <c r="AI418" s="4">
        <v>-1</v>
      </c>
      <c r="AJ418" s="4" t="str">
        <f t="shared" si="41"/>
        <v>-</v>
      </c>
      <c r="AK418" s="4" t="str">
        <f t="shared" si="42"/>
        <v>-</v>
      </c>
      <c r="AL418" s="4" t="b">
        <v>0</v>
      </c>
      <c r="AM418" s="4" t="b">
        <v>0</v>
      </c>
      <c r="AN418" s="4" t="b">
        <v>1</v>
      </c>
      <c r="AO418" s="4" t="b">
        <v>1</v>
      </c>
      <c r="AP418" s="4" t="b">
        <v>1</v>
      </c>
      <c r="AQ418" s="15" t="b">
        <v>1</v>
      </c>
      <c r="AR418" s="16" t="b">
        <f t="shared" si="37"/>
        <v>1</v>
      </c>
      <c r="AS418" s="17" t="b">
        <f t="shared" si="38"/>
        <v>0</v>
      </c>
      <c r="AT418" s="16" t="b">
        <f t="shared" si="39"/>
        <v>1</v>
      </c>
      <c r="AU418" s="20" t="b">
        <f t="shared" si="40"/>
        <v>0</v>
      </c>
    </row>
    <row r="419" spans="1:47" ht="25" customHeight="1" x14ac:dyDescent="0.2">
      <c r="A419" s="4" t="s">
        <v>3947</v>
      </c>
      <c r="B419" s="4" t="s">
        <v>3947</v>
      </c>
      <c r="C419" s="10" t="s">
        <v>3948</v>
      </c>
      <c r="D419" s="4">
        <v>3</v>
      </c>
      <c r="E419" s="4">
        <v>3</v>
      </c>
      <c r="F419" s="4">
        <v>3</v>
      </c>
      <c r="G419" s="4">
        <v>1</v>
      </c>
      <c r="H419" s="4">
        <v>3</v>
      </c>
      <c r="I419" s="4">
        <v>3</v>
      </c>
      <c r="J419" s="4">
        <v>3</v>
      </c>
      <c r="K419" s="4" t="s">
        <v>3951</v>
      </c>
      <c r="L419" s="4" t="s">
        <v>3949</v>
      </c>
      <c r="M419" s="10" t="s">
        <v>3950</v>
      </c>
      <c r="N419" s="14">
        <v>-1.5962674413067</v>
      </c>
      <c r="O419" s="14">
        <v>-0.82864108720469798</v>
      </c>
      <c r="P419" s="14" t="s">
        <v>17</v>
      </c>
      <c r="Q419" s="14" t="s">
        <v>17</v>
      </c>
      <c r="R419" s="14" t="s">
        <v>17</v>
      </c>
      <c r="S419" s="14" t="s">
        <v>17</v>
      </c>
      <c r="T419" s="14">
        <v>-1.2124542642556999</v>
      </c>
      <c r="U419" s="14" t="s">
        <v>17</v>
      </c>
      <c r="V419" s="4">
        <v>0.54279380040303005</v>
      </c>
      <c r="W419" s="4" t="s">
        <v>17</v>
      </c>
      <c r="X419" s="14">
        <v>-0.70710678118654813</v>
      </c>
      <c r="Y419" s="14">
        <v>0.70710678118654824</v>
      </c>
      <c r="Z419" s="14" t="s">
        <v>8269</v>
      </c>
      <c r="AA419" s="14" t="s">
        <v>8269</v>
      </c>
      <c r="AB419" s="14" t="s">
        <v>8269</v>
      </c>
      <c r="AC419" s="14" t="s">
        <v>8269</v>
      </c>
      <c r="AD419" s="8" t="s">
        <v>17</v>
      </c>
      <c r="AE419" s="8" t="s">
        <v>17</v>
      </c>
      <c r="AF419" s="13" t="s">
        <v>17</v>
      </c>
      <c r="AG419" s="8">
        <v>5.06719029242114E-2</v>
      </c>
      <c r="AH419" s="8">
        <v>0.21468885186310599</v>
      </c>
      <c r="AI419" s="4">
        <v>-1</v>
      </c>
      <c r="AJ419" s="4" t="str">
        <f t="shared" si="41"/>
        <v>-</v>
      </c>
      <c r="AK419" s="4" t="str">
        <f t="shared" si="42"/>
        <v>-</v>
      </c>
      <c r="AL419" s="4" t="b">
        <v>0</v>
      </c>
      <c r="AM419" s="4" t="b">
        <v>0</v>
      </c>
      <c r="AN419" s="4" t="b">
        <v>1</v>
      </c>
      <c r="AO419" s="4" t="b">
        <v>1</v>
      </c>
      <c r="AP419" s="4" t="b">
        <v>1</v>
      </c>
      <c r="AQ419" s="15" t="b">
        <v>1</v>
      </c>
      <c r="AR419" s="16" t="b">
        <f t="shared" si="37"/>
        <v>1</v>
      </c>
      <c r="AS419" s="17" t="b">
        <f t="shared" si="38"/>
        <v>0</v>
      </c>
      <c r="AT419" s="16" t="b">
        <f t="shared" si="39"/>
        <v>1</v>
      </c>
      <c r="AU419" s="20" t="b">
        <f t="shared" si="40"/>
        <v>0</v>
      </c>
    </row>
    <row r="420" spans="1:47" ht="25" customHeight="1" x14ac:dyDescent="0.2">
      <c r="A420" s="4" t="s">
        <v>3994</v>
      </c>
      <c r="B420" s="4" t="s">
        <v>3994</v>
      </c>
      <c r="C420" s="10" t="s">
        <v>3995</v>
      </c>
      <c r="D420" s="4">
        <v>5</v>
      </c>
      <c r="E420" s="4">
        <v>5</v>
      </c>
      <c r="F420" s="4">
        <v>5</v>
      </c>
      <c r="G420" s="4">
        <v>1</v>
      </c>
      <c r="H420" s="4">
        <v>5</v>
      </c>
      <c r="I420" s="4">
        <v>5</v>
      </c>
      <c r="J420" s="4">
        <v>5</v>
      </c>
      <c r="K420" s="4" t="s">
        <v>3984</v>
      </c>
      <c r="L420" s="4" t="s">
        <v>3996</v>
      </c>
      <c r="M420" s="10" t="s">
        <v>3997</v>
      </c>
      <c r="N420" s="14">
        <v>-0.106827371864707</v>
      </c>
      <c r="O420" s="14">
        <v>-4.2687112726753199E-2</v>
      </c>
      <c r="P420" s="14" t="s">
        <v>17</v>
      </c>
      <c r="Q420" s="14" t="s">
        <v>17</v>
      </c>
      <c r="R420" s="14" t="s">
        <v>17</v>
      </c>
      <c r="S420" s="14" t="s">
        <v>17</v>
      </c>
      <c r="T420" s="14">
        <v>-7.4757242295730095E-2</v>
      </c>
      <c r="U420" s="14" t="s">
        <v>17</v>
      </c>
      <c r="V420" s="4">
        <v>4.5354012183509602E-2</v>
      </c>
      <c r="W420" s="4" t="s">
        <v>17</v>
      </c>
      <c r="X420" s="14">
        <v>-0.70710678118654757</v>
      </c>
      <c r="Y420" s="14">
        <v>0.70710678118654779</v>
      </c>
      <c r="Z420" s="14" t="s">
        <v>8269</v>
      </c>
      <c r="AA420" s="14" t="s">
        <v>8269</v>
      </c>
      <c r="AB420" s="14" t="s">
        <v>8269</v>
      </c>
      <c r="AC420" s="14" t="s">
        <v>8269</v>
      </c>
      <c r="AD420" s="8" t="s">
        <v>17</v>
      </c>
      <c r="AE420" s="8" t="s">
        <v>17</v>
      </c>
      <c r="AF420" s="13" t="s">
        <v>17</v>
      </c>
      <c r="AG420" s="8">
        <v>5.06719029242114E-2</v>
      </c>
      <c r="AH420" s="8">
        <v>0.21468885186310599</v>
      </c>
      <c r="AI420" s="4">
        <v>-1</v>
      </c>
      <c r="AJ420" s="4" t="str">
        <f t="shared" si="41"/>
        <v>-</v>
      </c>
      <c r="AK420" s="4" t="str">
        <f t="shared" si="42"/>
        <v>-</v>
      </c>
      <c r="AL420" s="4" t="b">
        <v>0</v>
      </c>
      <c r="AM420" s="4" t="b">
        <v>0</v>
      </c>
      <c r="AN420" s="4" t="b">
        <v>1</v>
      </c>
      <c r="AO420" s="4" t="b">
        <v>1</v>
      </c>
      <c r="AP420" s="4" t="b">
        <v>1</v>
      </c>
      <c r="AQ420" s="15" t="b">
        <v>1</v>
      </c>
      <c r="AR420" s="16" t="b">
        <f t="shared" si="37"/>
        <v>1</v>
      </c>
      <c r="AS420" s="17" t="b">
        <f t="shared" si="38"/>
        <v>0</v>
      </c>
      <c r="AT420" s="16" t="b">
        <f t="shared" si="39"/>
        <v>1</v>
      </c>
      <c r="AU420" s="20" t="b">
        <f t="shared" si="40"/>
        <v>0</v>
      </c>
    </row>
    <row r="421" spans="1:47" ht="25" customHeight="1" x14ac:dyDescent="0.2">
      <c r="A421" s="4" t="s">
        <v>3998</v>
      </c>
      <c r="B421" s="4" t="s">
        <v>3998</v>
      </c>
      <c r="C421" s="10" t="s">
        <v>3999</v>
      </c>
      <c r="D421" s="4">
        <v>2</v>
      </c>
      <c r="E421" s="4">
        <v>2</v>
      </c>
      <c r="F421" s="4">
        <v>2</v>
      </c>
      <c r="G421" s="4">
        <v>1</v>
      </c>
      <c r="H421" s="4">
        <v>2</v>
      </c>
      <c r="I421" s="4">
        <v>2</v>
      </c>
      <c r="J421" s="4">
        <v>2</v>
      </c>
      <c r="K421" s="4" t="s">
        <v>4002</v>
      </c>
      <c r="L421" s="4" t="s">
        <v>4000</v>
      </c>
      <c r="M421" s="10" t="s">
        <v>4001</v>
      </c>
      <c r="N421" s="14">
        <v>-2.58202293774379</v>
      </c>
      <c r="O421" s="14">
        <v>-2.3696418110995201</v>
      </c>
      <c r="P421" s="14" t="s">
        <v>17</v>
      </c>
      <c r="Q421" s="14" t="s">
        <v>17</v>
      </c>
      <c r="R421" s="14" t="s">
        <v>17</v>
      </c>
      <c r="S421" s="14" t="s">
        <v>17</v>
      </c>
      <c r="T421" s="14">
        <v>-2.4758323744216599</v>
      </c>
      <c r="U421" s="14" t="s">
        <v>17</v>
      </c>
      <c r="V421" s="4">
        <v>0.15017613484620501</v>
      </c>
      <c r="W421" s="4" t="s">
        <v>17</v>
      </c>
      <c r="X421" s="14">
        <v>-0.70710678118654757</v>
      </c>
      <c r="Y421" s="14">
        <v>0.70710678118654757</v>
      </c>
      <c r="Z421" s="14" t="s">
        <v>8269</v>
      </c>
      <c r="AA421" s="14" t="s">
        <v>8269</v>
      </c>
      <c r="AB421" s="14" t="s">
        <v>8269</v>
      </c>
      <c r="AC421" s="14" t="s">
        <v>8269</v>
      </c>
      <c r="AD421" s="8" t="s">
        <v>17</v>
      </c>
      <c r="AE421" s="8" t="s">
        <v>17</v>
      </c>
      <c r="AF421" s="13" t="s">
        <v>17</v>
      </c>
      <c r="AG421" s="8">
        <v>5.06719029242114E-2</v>
      </c>
      <c r="AH421" s="8">
        <v>0.21468885186310599</v>
      </c>
      <c r="AI421" s="4">
        <v>-1</v>
      </c>
      <c r="AJ421" s="4" t="str">
        <f t="shared" si="41"/>
        <v>-</v>
      </c>
      <c r="AK421" s="4" t="str">
        <f t="shared" si="42"/>
        <v>-</v>
      </c>
      <c r="AL421" s="4" t="b">
        <v>0</v>
      </c>
      <c r="AM421" s="4" t="b">
        <v>0</v>
      </c>
      <c r="AN421" s="4" t="b">
        <v>1</v>
      </c>
      <c r="AO421" s="4" t="b">
        <v>1</v>
      </c>
      <c r="AP421" s="4" t="b">
        <v>1</v>
      </c>
      <c r="AQ421" s="15" t="b">
        <v>1</v>
      </c>
      <c r="AR421" s="16" t="b">
        <f t="shared" si="37"/>
        <v>1</v>
      </c>
      <c r="AS421" s="17" t="b">
        <f t="shared" si="38"/>
        <v>0</v>
      </c>
      <c r="AT421" s="16" t="b">
        <f t="shared" si="39"/>
        <v>1</v>
      </c>
      <c r="AU421" s="20" t="b">
        <f t="shared" si="40"/>
        <v>0</v>
      </c>
    </row>
    <row r="422" spans="1:47" ht="25" customHeight="1" x14ac:dyDescent="0.2">
      <c r="A422" s="4" t="s">
        <v>4007</v>
      </c>
      <c r="B422" s="4" t="s">
        <v>4007</v>
      </c>
      <c r="C422" s="10" t="s">
        <v>4008</v>
      </c>
      <c r="D422" s="4">
        <v>3</v>
      </c>
      <c r="E422" s="4">
        <v>2</v>
      </c>
      <c r="F422" s="4">
        <v>2</v>
      </c>
      <c r="G422" s="4">
        <v>1</v>
      </c>
      <c r="H422" s="4">
        <v>3</v>
      </c>
      <c r="I422" s="4">
        <v>2</v>
      </c>
      <c r="J422" s="4">
        <v>2</v>
      </c>
      <c r="K422" s="4" t="s">
        <v>4011</v>
      </c>
      <c r="L422" s="4" t="s">
        <v>4009</v>
      </c>
      <c r="M422" s="10" t="s">
        <v>4010</v>
      </c>
      <c r="N422" s="14">
        <v>-2.8220689986495602</v>
      </c>
      <c r="O422" s="14">
        <v>-2.8434319977553</v>
      </c>
      <c r="P422" s="14" t="s">
        <v>17</v>
      </c>
      <c r="Q422" s="14" t="s">
        <v>17</v>
      </c>
      <c r="R422" s="14" t="s">
        <v>17</v>
      </c>
      <c r="S422" s="14" t="s">
        <v>17</v>
      </c>
      <c r="T422" s="14">
        <v>-2.8327504982024299</v>
      </c>
      <c r="U422" s="14" t="s">
        <v>17</v>
      </c>
      <c r="V422" s="4">
        <v>1.51059215341461E-2</v>
      </c>
      <c r="W422" s="4" t="s">
        <v>17</v>
      </c>
      <c r="X422" s="14">
        <v>0.70710678118656223</v>
      </c>
      <c r="Y422" s="14">
        <v>-0.70710678118653281</v>
      </c>
      <c r="Z422" s="14" t="s">
        <v>8269</v>
      </c>
      <c r="AA422" s="14" t="s">
        <v>8269</v>
      </c>
      <c r="AB422" s="14" t="s">
        <v>8269</v>
      </c>
      <c r="AC422" s="14" t="s">
        <v>8269</v>
      </c>
      <c r="AD422" s="8" t="s">
        <v>17</v>
      </c>
      <c r="AE422" s="8" t="s">
        <v>17</v>
      </c>
      <c r="AF422" s="13" t="s">
        <v>17</v>
      </c>
      <c r="AG422" s="8">
        <v>5.06719029242114E-2</v>
      </c>
      <c r="AH422" s="8">
        <v>0.21468885186310599</v>
      </c>
      <c r="AI422" s="4">
        <v>-1</v>
      </c>
      <c r="AJ422" s="4" t="str">
        <f t="shared" si="41"/>
        <v>-</v>
      </c>
      <c r="AK422" s="4" t="str">
        <f t="shared" si="42"/>
        <v>-</v>
      </c>
      <c r="AL422" s="4" t="b">
        <v>0</v>
      </c>
      <c r="AM422" s="4" t="b">
        <v>0</v>
      </c>
      <c r="AN422" s="4" t="b">
        <v>1</v>
      </c>
      <c r="AO422" s="4" t="b">
        <v>1</v>
      </c>
      <c r="AP422" s="4" t="b">
        <v>1</v>
      </c>
      <c r="AQ422" s="15" t="b">
        <v>1</v>
      </c>
      <c r="AR422" s="16" t="b">
        <f t="shared" si="37"/>
        <v>1</v>
      </c>
      <c r="AS422" s="17" t="b">
        <f t="shared" si="38"/>
        <v>0</v>
      </c>
      <c r="AT422" s="16" t="b">
        <f t="shared" si="39"/>
        <v>1</v>
      </c>
      <c r="AU422" s="20" t="b">
        <f t="shared" si="40"/>
        <v>0</v>
      </c>
    </row>
    <row r="423" spans="1:47" ht="25" customHeight="1" x14ac:dyDescent="0.2">
      <c r="A423" s="4" t="s">
        <v>4156</v>
      </c>
      <c r="B423" s="4" t="s">
        <v>4156</v>
      </c>
      <c r="C423" s="10" t="s">
        <v>4157</v>
      </c>
      <c r="D423" s="4">
        <v>3</v>
      </c>
      <c r="E423" s="4">
        <v>3</v>
      </c>
      <c r="F423" s="4">
        <v>3</v>
      </c>
      <c r="G423" s="4">
        <v>1</v>
      </c>
      <c r="H423" s="4">
        <v>3</v>
      </c>
      <c r="I423" s="4">
        <v>3</v>
      </c>
      <c r="J423" s="4">
        <v>3</v>
      </c>
      <c r="K423" s="4" t="s">
        <v>4147</v>
      </c>
      <c r="L423" s="4" t="s">
        <v>4158</v>
      </c>
      <c r="M423" s="10" t="s">
        <v>4159</v>
      </c>
      <c r="N423" s="14">
        <v>-3.0683022757316598</v>
      </c>
      <c r="O423" s="14">
        <v>-2.4362472961587902</v>
      </c>
      <c r="P423" s="14" t="s">
        <v>17</v>
      </c>
      <c r="Q423" s="14" t="s">
        <v>17</v>
      </c>
      <c r="R423" s="14" t="s">
        <v>17</v>
      </c>
      <c r="S423" s="14" t="s">
        <v>17</v>
      </c>
      <c r="T423" s="14">
        <v>-2.7522747859452301</v>
      </c>
      <c r="U423" s="14" t="s">
        <v>17</v>
      </c>
      <c r="V423" s="4">
        <v>0.44693036213869902</v>
      </c>
      <c r="W423" s="4" t="s">
        <v>17</v>
      </c>
      <c r="X423" s="14">
        <v>-0.70710678118655246</v>
      </c>
      <c r="Y423" s="14">
        <v>0.70710678118655346</v>
      </c>
      <c r="Z423" s="14" t="s">
        <v>8269</v>
      </c>
      <c r="AA423" s="14" t="s">
        <v>8269</v>
      </c>
      <c r="AB423" s="14" t="s">
        <v>8269</v>
      </c>
      <c r="AC423" s="14" t="s">
        <v>8269</v>
      </c>
      <c r="AD423" s="8" t="s">
        <v>17</v>
      </c>
      <c r="AE423" s="8" t="s">
        <v>17</v>
      </c>
      <c r="AF423" s="13" t="s">
        <v>17</v>
      </c>
      <c r="AG423" s="8">
        <v>5.06719029242114E-2</v>
      </c>
      <c r="AH423" s="8">
        <v>0.21468885186310599</v>
      </c>
      <c r="AI423" s="4">
        <v>-1</v>
      </c>
      <c r="AJ423" s="4" t="str">
        <f t="shared" si="41"/>
        <v>-</v>
      </c>
      <c r="AK423" s="4" t="str">
        <f t="shared" si="42"/>
        <v>-</v>
      </c>
      <c r="AL423" s="4" t="b">
        <v>0</v>
      </c>
      <c r="AM423" s="4" t="b">
        <v>0</v>
      </c>
      <c r="AN423" s="4" t="b">
        <v>1</v>
      </c>
      <c r="AO423" s="4" t="b">
        <v>1</v>
      </c>
      <c r="AP423" s="4" t="b">
        <v>1</v>
      </c>
      <c r="AQ423" s="15" t="b">
        <v>1</v>
      </c>
      <c r="AR423" s="16" t="b">
        <f t="shared" si="37"/>
        <v>1</v>
      </c>
      <c r="AS423" s="17" t="b">
        <f t="shared" si="38"/>
        <v>0</v>
      </c>
      <c r="AT423" s="16" t="b">
        <f t="shared" si="39"/>
        <v>1</v>
      </c>
      <c r="AU423" s="20" t="b">
        <f t="shared" si="40"/>
        <v>0</v>
      </c>
    </row>
    <row r="424" spans="1:47" ht="25" customHeight="1" x14ac:dyDescent="0.2">
      <c r="A424" s="4" t="s">
        <v>4165</v>
      </c>
      <c r="B424" s="4" t="s">
        <v>4165</v>
      </c>
      <c r="C424" s="10" t="s">
        <v>4166</v>
      </c>
      <c r="D424" s="4">
        <v>4</v>
      </c>
      <c r="E424" s="4">
        <v>4</v>
      </c>
      <c r="F424" s="4">
        <v>4</v>
      </c>
      <c r="G424" s="4">
        <v>1</v>
      </c>
      <c r="H424" s="4">
        <v>4</v>
      </c>
      <c r="I424" s="4">
        <v>4</v>
      </c>
      <c r="J424" s="4">
        <v>4</v>
      </c>
      <c r="K424" s="4" t="s">
        <v>4152</v>
      </c>
      <c r="L424" s="4" t="s">
        <v>4167</v>
      </c>
      <c r="M424" s="10" t="s">
        <v>4168</v>
      </c>
      <c r="N424" s="14">
        <v>-1.7969401129529501</v>
      </c>
      <c r="O424" s="14">
        <v>-0.72040006135775103</v>
      </c>
      <c r="P424" s="14" t="s">
        <v>17</v>
      </c>
      <c r="Q424" s="14" t="s">
        <v>17</v>
      </c>
      <c r="R424" s="14" t="s">
        <v>17</v>
      </c>
      <c r="S424" s="14" t="s">
        <v>17</v>
      </c>
      <c r="T424" s="14">
        <v>-1.25867008715535</v>
      </c>
      <c r="U424" s="14" t="s">
        <v>17</v>
      </c>
      <c r="V424" s="4">
        <v>0.761228770701881</v>
      </c>
      <c r="W424" s="4" t="s">
        <v>17</v>
      </c>
      <c r="X424" s="14">
        <v>-0.70710678118654735</v>
      </c>
      <c r="Y424" s="14">
        <v>0.70710678118654702</v>
      </c>
      <c r="Z424" s="14" t="s">
        <v>8269</v>
      </c>
      <c r="AA424" s="14" t="s">
        <v>8269</v>
      </c>
      <c r="AB424" s="14" t="s">
        <v>8269</v>
      </c>
      <c r="AC424" s="14" t="s">
        <v>8269</v>
      </c>
      <c r="AD424" s="8" t="s">
        <v>17</v>
      </c>
      <c r="AE424" s="8" t="s">
        <v>17</v>
      </c>
      <c r="AF424" s="13" t="s">
        <v>17</v>
      </c>
      <c r="AG424" s="8">
        <v>5.06719029242114E-2</v>
      </c>
      <c r="AH424" s="8">
        <v>0.21468885186310599</v>
      </c>
      <c r="AI424" s="4">
        <v>-1</v>
      </c>
      <c r="AJ424" s="4" t="str">
        <f t="shared" si="41"/>
        <v>-</v>
      </c>
      <c r="AK424" s="4" t="str">
        <f t="shared" si="42"/>
        <v>-</v>
      </c>
      <c r="AL424" s="4" t="b">
        <v>0</v>
      </c>
      <c r="AM424" s="4" t="b">
        <v>0</v>
      </c>
      <c r="AN424" s="4" t="b">
        <v>1</v>
      </c>
      <c r="AO424" s="4" t="b">
        <v>1</v>
      </c>
      <c r="AP424" s="4" t="b">
        <v>1</v>
      </c>
      <c r="AQ424" s="15" t="b">
        <v>1</v>
      </c>
      <c r="AR424" s="16" t="b">
        <f t="shared" si="37"/>
        <v>1</v>
      </c>
      <c r="AS424" s="17" t="b">
        <f t="shared" si="38"/>
        <v>0</v>
      </c>
      <c r="AT424" s="16" t="b">
        <f t="shared" si="39"/>
        <v>1</v>
      </c>
      <c r="AU424" s="20" t="b">
        <f t="shared" si="40"/>
        <v>0</v>
      </c>
    </row>
    <row r="425" spans="1:47" ht="25" customHeight="1" x14ac:dyDescent="0.2">
      <c r="A425" s="4" t="s">
        <v>4174</v>
      </c>
      <c r="B425" s="4" t="s">
        <v>4174</v>
      </c>
      <c r="C425" s="10" t="s">
        <v>4175</v>
      </c>
      <c r="D425" s="4">
        <v>3</v>
      </c>
      <c r="E425" s="4">
        <v>3</v>
      </c>
      <c r="F425" s="4">
        <v>3</v>
      </c>
      <c r="G425" s="4">
        <v>1</v>
      </c>
      <c r="H425" s="4">
        <v>3</v>
      </c>
      <c r="I425" s="4">
        <v>3</v>
      </c>
      <c r="J425" s="4">
        <v>3</v>
      </c>
      <c r="K425" s="4" t="s">
        <v>4156</v>
      </c>
      <c r="L425" s="4" t="s">
        <v>4176</v>
      </c>
      <c r="M425" s="10" t="s">
        <v>4177</v>
      </c>
      <c r="N425" s="14">
        <v>-2.46858637364116</v>
      </c>
      <c r="O425" s="14">
        <v>-3.1709709839195699</v>
      </c>
      <c r="P425" s="14" t="s">
        <v>17</v>
      </c>
      <c r="Q425" s="14" t="s">
        <v>17</v>
      </c>
      <c r="R425" s="14" t="s">
        <v>17</v>
      </c>
      <c r="S425" s="14" t="s">
        <v>17</v>
      </c>
      <c r="T425" s="14">
        <v>-2.81977867878037</v>
      </c>
      <c r="U425" s="14" t="s">
        <v>17</v>
      </c>
      <c r="V425" s="4">
        <v>0.49666092092893199</v>
      </c>
      <c r="W425" s="4" t="s">
        <v>17</v>
      </c>
      <c r="X425" s="14">
        <v>0.70710678118654369</v>
      </c>
      <c r="Y425" s="14">
        <v>-0.70710678118654458</v>
      </c>
      <c r="Z425" s="14" t="s">
        <v>8269</v>
      </c>
      <c r="AA425" s="14" t="s">
        <v>8269</v>
      </c>
      <c r="AB425" s="14" t="s">
        <v>8269</v>
      </c>
      <c r="AC425" s="14" t="s">
        <v>8269</v>
      </c>
      <c r="AD425" s="8" t="s">
        <v>17</v>
      </c>
      <c r="AE425" s="8" t="s">
        <v>17</v>
      </c>
      <c r="AF425" s="13" t="s">
        <v>17</v>
      </c>
      <c r="AG425" s="8">
        <v>5.06719029242114E-2</v>
      </c>
      <c r="AH425" s="8">
        <v>0.21468885186310599</v>
      </c>
      <c r="AI425" s="4">
        <v>-1</v>
      </c>
      <c r="AJ425" s="4" t="str">
        <f t="shared" si="41"/>
        <v>-</v>
      </c>
      <c r="AK425" s="4" t="str">
        <f t="shared" si="42"/>
        <v>-</v>
      </c>
      <c r="AL425" s="4" t="b">
        <v>0</v>
      </c>
      <c r="AM425" s="4" t="b">
        <v>0</v>
      </c>
      <c r="AN425" s="4" t="b">
        <v>1</v>
      </c>
      <c r="AO425" s="4" t="b">
        <v>1</v>
      </c>
      <c r="AP425" s="4" t="b">
        <v>1</v>
      </c>
      <c r="AQ425" s="15" t="b">
        <v>1</v>
      </c>
      <c r="AR425" s="16" t="b">
        <f t="shared" si="37"/>
        <v>1</v>
      </c>
      <c r="AS425" s="17" t="b">
        <f t="shared" si="38"/>
        <v>0</v>
      </c>
      <c r="AT425" s="16" t="b">
        <f t="shared" si="39"/>
        <v>1</v>
      </c>
      <c r="AU425" s="20" t="b">
        <f t="shared" si="40"/>
        <v>0</v>
      </c>
    </row>
    <row r="426" spans="1:47" ht="25" customHeight="1" x14ac:dyDescent="0.2">
      <c r="A426" s="4" t="s">
        <v>4186</v>
      </c>
      <c r="B426" s="4" t="s">
        <v>4186</v>
      </c>
      <c r="C426" s="10" t="s">
        <v>4187</v>
      </c>
      <c r="D426" s="4">
        <v>2</v>
      </c>
      <c r="E426" s="4">
        <v>2</v>
      </c>
      <c r="F426" s="4">
        <v>2</v>
      </c>
      <c r="G426" s="4">
        <v>1</v>
      </c>
      <c r="H426" s="4">
        <v>2</v>
      </c>
      <c r="I426" s="4">
        <v>2</v>
      </c>
      <c r="J426" s="4">
        <v>2</v>
      </c>
      <c r="K426" s="4" t="s">
        <v>4190</v>
      </c>
      <c r="L426" s="4" t="s">
        <v>4188</v>
      </c>
      <c r="M426" s="10" t="s">
        <v>4189</v>
      </c>
      <c r="N426" s="14">
        <v>-2.51926427752091</v>
      </c>
      <c r="O426" s="14">
        <v>-2.63934813483178</v>
      </c>
      <c r="P426" s="14" t="s">
        <v>17</v>
      </c>
      <c r="Q426" s="14" t="s">
        <v>17</v>
      </c>
      <c r="R426" s="14" t="s">
        <v>17</v>
      </c>
      <c r="S426" s="14" t="s">
        <v>17</v>
      </c>
      <c r="T426" s="14">
        <v>-2.5793062061763501</v>
      </c>
      <c r="U426" s="14" t="s">
        <v>17</v>
      </c>
      <c r="V426" s="4">
        <v>8.4912109815554304E-2</v>
      </c>
      <c r="W426" s="4" t="s">
        <v>17</v>
      </c>
      <c r="X426" s="14">
        <v>0.70710678118655013</v>
      </c>
      <c r="Y426" s="14">
        <v>-0.70710678118654491</v>
      </c>
      <c r="Z426" s="14" t="s">
        <v>8269</v>
      </c>
      <c r="AA426" s="14" t="s">
        <v>8269</v>
      </c>
      <c r="AB426" s="14" t="s">
        <v>8269</v>
      </c>
      <c r="AC426" s="14" t="s">
        <v>8269</v>
      </c>
      <c r="AD426" s="8" t="s">
        <v>17</v>
      </c>
      <c r="AE426" s="8" t="s">
        <v>17</v>
      </c>
      <c r="AF426" s="13" t="s">
        <v>17</v>
      </c>
      <c r="AG426" s="8">
        <v>5.06719029242114E-2</v>
      </c>
      <c r="AH426" s="8">
        <v>0.21468885186310599</v>
      </c>
      <c r="AI426" s="4">
        <v>-1</v>
      </c>
      <c r="AJ426" s="4" t="str">
        <f t="shared" si="41"/>
        <v>-</v>
      </c>
      <c r="AK426" s="4" t="str">
        <f t="shared" si="42"/>
        <v>-</v>
      </c>
      <c r="AL426" s="4" t="b">
        <v>0</v>
      </c>
      <c r="AM426" s="4" t="b">
        <v>0</v>
      </c>
      <c r="AN426" s="4" t="b">
        <v>1</v>
      </c>
      <c r="AO426" s="4" t="b">
        <v>1</v>
      </c>
      <c r="AP426" s="4" t="b">
        <v>1</v>
      </c>
      <c r="AQ426" s="15" t="b">
        <v>1</v>
      </c>
      <c r="AR426" s="16" t="b">
        <f t="shared" si="37"/>
        <v>1</v>
      </c>
      <c r="AS426" s="17" t="b">
        <f t="shared" si="38"/>
        <v>0</v>
      </c>
      <c r="AT426" s="16" t="b">
        <f t="shared" si="39"/>
        <v>1</v>
      </c>
      <c r="AU426" s="20" t="b">
        <f t="shared" si="40"/>
        <v>0</v>
      </c>
    </row>
    <row r="427" spans="1:47" ht="25" customHeight="1" x14ac:dyDescent="0.2">
      <c r="A427" s="4" t="s">
        <v>4304</v>
      </c>
      <c r="B427" s="4" t="s">
        <v>4304</v>
      </c>
      <c r="C427" s="10" t="s">
        <v>4305</v>
      </c>
      <c r="D427" s="4">
        <v>2</v>
      </c>
      <c r="E427" s="4">
        <v>2</v>
      </c>
      <c r="F427" s="4">
        <v>2</v>
      </c>
      <c r="G427" s="4">
        <v>1</v>
      </c>
      <c r="H427" s="4">
        <v>2</v>
      </c>
      <c r="I427" s="4">
        <v>2</v>
      </c>
      <c r="J427" s="4">
        <v>2</v>
      </c>
      <c r="K427" s="4" t="s">
        <v>4299</v>
      </c>
      <c r="L427" s="4" t="s">
        <v>4306</v>
      </c>
      <c r="M427" s="10" t="s">
        <v>4307</v>
      </c>
      <c r="N427" s="14">
        <v>-1.86075220198943</v>
      </c>
      <c r="O427" s="14">
        <v>-2.35186192947429</v>
      </c>
      <c r="P427" s="14" t="s">
        <v>17</v>
      </c>
      <c r="Q427" s="14" t="s">
        <v>17</v>
      </c>
      <c r="R427" s="14" t="s">
        <v>17</v>
      </c>
      <c r="S427" s="14" t="s">
        <v>17</v>
      </c>
      <c r="T427" s="14">
        <v>-2.1063070657318601</v>
      </c>
      <c r="U427" s="14" t="s">
        <v>17</v>
      </c>
      <c r="V427" s="4">
        <v>0.34726701861122</v>
      </c>
      <c r="W427" s="4" t="s">
        <v>17</v>
      </c>
      <c r="X427" s="14">
        <v>0.70710678118655035</v>
      </c>
      <c r="Y427" s="14">
        <v>-0.70710678118654968</v>
      </c>
      <c r="Z427" s="14" t="s">
        <v>8269</v>
      </c>
      <c r="AA427" s="14" t="s">
        <v>8269</v>
      </c>
      <c r="AB427" s="14" t="s">
        <v>8269</v>
      </c>
      <c r="AC427" s="14" t="s">
        <v>8269</v>
      </c>
      <c r="AD427" s="8" t="s">
        <v>17</v>
      </c>
      <c r="AE427" s="8" t="s">
        <v>17</v>
      </c>
      <c r="AF427" s="13" t="s">
        <v>17</v>
      </c>
      <c r="AG427" s="8">
        <v>5.06719029242114E-2</v>
      </c>
      <c r="AH427" s="8">
        <v>0.21468885186310599</v>
      </c>
      <c r="AI427" s="4">
        <v>-1</v>
      </c>
      <c r="AJ427" s="4" t="str">
        <f t="shared" si="41"/>
        <v>-</v>
      </c>
      <c r="AK427" s="4" t="str">
        <f t="shared" si="42"/>
        <v>-</v>
      </c>
      <c r="AL427" s="4" t="b">
        <v>0</v>
      </c>
      <c r="AM427" s="4" t="b">
        <v>0</v>
      </c>
      <c r="AN427" s="4" t="b">
        <v>1</v>
      </c>
      <c r="AO427" s="4" t="b">
        <v>1</v>
      </c>
      <c r="AP427" s="4" t="b">
        <v>1</v>
      </c>
      <c r="AQ427" s="15" t="b">
        <v>1</v>
      </c>
      <c r="AR427" s="16" t="b">
        <f t="shared" si="37"/>
        <v>1</v>
      </c>
      <c r="AS427" s="17" t="b">
        <f t="shared" si="38"/>
        <v>0</v>
      </c>
      <c r="AT427" s="16" t="b">
        <f t="shared" si="39"/>
        <v>1</v>
      </c>
      <c r="AU427" s="20" t="b">
        <f t="shared" si="40"/>
        <v>0</v>
      </c>
    </row>
    <row r="428" spans="1:47" ht="25" customHeight="1" x14ac:dyDescent="0.2">
      <c r="A428" s="4" t="s">
        <v>4313</v>
      </c>
      <c r="B428" s="4" t="s">
        <v>4313</v>
      </c>
      <c r="C428" s="10" t="s">
        <v>4314</v>
      </c>
      <c r="D428" s="4">
        <v>4</v>
      </c>
      <c r="E428" s="4">
        <v>4</v>
      </c>
      <c r="F428" s="4">
        <v>4</v>
      </c>
      <c r="G428" s="4">
        <v>1</v>
      </c>
      <c r="H428" s="4">
        <v>4</v>
      </c>
      <c r="I428" s="4">
        <v>4</v>
      </c>
      <c r="J428" s="4">
        <v>4</v>
      </c>
      <c r="K428" s="4" t="s">
        <v>4317</v>
      </c>
      <c r="L428" s="4" t="s">
        <v>4315</v>
      </c>
      <c r="M428" s="10" t="s">
        <v>4316</v>
      </c>
      <c r="N428" s="14">
        <v>-2.5846718565147202</v>
      </c>
      <c r="O428" s="14">
        <v>-2.5848199254859998</v>
      </c>
      <c r="P428" s="14" t="s">
        <v>17</v>
      </c>
      <c r="Q428" s="14" t="s">
        <v>17</v>
      </c>
      <c r="R428" s="14" t="s">
        <v>17</v>
      </c>
      <c r="S428" s="14" t="s">
        <v>17</v>
      </c>
      <c r="T428" s="14">
        <v>-2.58474589100036</v>
      </c>
      <c r="U428" s="14" t="s">
        <v>17</v>
      </c>
      <c r="V428" s="4">
        <v>1.04700573673875E-4</v>
      </c>
      <c r="W428" s="4" t="s">
        <v>17</v>
      </c>
      <c r="X428" s="14">
        <v>0.70710678118654757</v>
      </c>
      <c r="Y428" s="14">
        <v>-0.70710678118654757</v>
      </c>
      <c r="Z428" s="14" t="s">
        <v>8269</v>
      </c>
      <c r="AA428" s="14" t="s">
        <v>8269</v>
      </c>
      <c r="AB428" s="14" t="s">
        <v>8269</v>
      </c>
      <c r="AC428" s="14" t="s">
        <v>8269</v>
      </c>
      <c r="AD428" s="8" t="s">
        <v>17</v>
      </c>
      <c r="AE428" s="8" t="s">
        <v>17</v>
      </c>
      <c r="AF428" s="13" t="s">
        <v>17</v>
      </c>
      <c r="AG428" s="8">
        <v>5.06719029242114E-2</v>
      </c>
      <c r="AH428" s="8">
        <v>0.21468885186310599</v>
      </c>
      <c r="AI428" s="4">
        <v>-1</v>
      </c>
      <c r="AJ428" s="4" t="str">
        <f t="shared" si="41"/>
        <v>-</v>
      </c>
      <c r="AK428" s="4" t="str">
        <f t="shared" si="42"/>
        <v>-</v>
      </c>
      <c r="AL428" s="4" t="b">
        <v>0</v>
      </c>
      <c r="AM428" s="4" t="b">
        <v>0</v>
      </c>
      <c r="AN428" s="4" t="b">
        <v>1</v>
      </c>
      <c r="AO428" s="4" t="b">
        <v>1</v>
      </c>
      <c r="AP428" s="4" t="b">
        <v>1</v>
      </c>
      <c r="AQ428" s="15" t="b">
        <v>1</v>
      </c>
      <c r="AR428" s="16" t="b">
        <f t="shared" si="37"/>
        <v>1</v>
      </c>
      <c r="AS428" s="17" t="b">
        <f t="shared" si="38"/>
        <v>0</v>
      </c>
      <c r="AT428" s="16" t="b">
        <f t="shared" si="39"/>
        <v>1</v>
      </c>
      <c r="AU428" s="20" t="b">
        <f t="shared" si="40"/>
        <v>0</v>
      </c>
    </row>
    <row r="429" spans="1:47" ht="25" customHeight="1" x14ac:dyDescent="0.2">
      <c r="A429" s="4" t="s">
        <v>4318</v>
      </c>
      <c r="B429" s="4" t="s">
        <v>4319</v>
      </c>
      <c r="C429" s="10" t="s">
        <v>4320</v>
      </c>
      <c r="D429" s="4" t="s">
        <v>959</v>
      </c>
      <c r="E429" s="4" t="s">
        <v>959</v>
      </c>
      <c r="F429" s="4" t="s">
        <v>959</v>
      </c>
      <c r="G429" s="4">
        <v>2</v>
      </c>
      <c r="H429" s="4">
        <v>4</v>
      </c>
      <c r="I429" s="4">
        <v>4</v>
      </c>
      <c r="J429" s="4">
        <v>4</v>
      </c>
      <c r="K429" s="4" t="s">
        <v>4304</v>
      </c>
      <c r="L429" s="4" t="s">
        <v>4321</v>
      </c>
      <c r="M429" s="10" t="s">
        <v>4322</v>
      </c>
      <c r="N429" s="14">
        <v>-1.66746448227997</v>
      </c>
      <c r="O429" s="14">
        <v>-1.86655641703855</v>
      </c>
      <c r="P429" s="14" t="s">
        <v>17</v>
      </c>
      <c r="Q429" s="14" t="s">
        <v>17</v>
      </c>
      <c r="R429" s="14" t="s">
        <v>17</v>
      </c>
      <c r="S429" s="14" t="s">
        <v>17</v>
      </c>
      <c r="T429" s="14">
        <v>-1.76701044965926</v>
      </c>
      <c r="U429" s="14" t="s">
        <v>17</v>
      </c>
      <c r="V429" s="4">
        <v>0.14077925714733999</v>
      </c>
      <c r="W429" s="4" t="s">
        <v>17</v>
      </c>
      <c r="X429" s="14">
        <v>0.70710678118654746</v>
      </c>
      <c r="Y429" s="14">
        <v>-0.70710678118654746</v>
      </c>
      <c r="Z429" s="14" t="s">
        <v>8269</v>
      </c>
      <c r="AA429" s="14" t="s">
        <v>8269</v>
      </c>
      <c r="AB429" s="14" t="s">
        <v>8269</v>
      </c>
      <c r="AC429" s="14" t="s">
        <v>8269</v>
      </c>
      <c r="AD429" s="8" t="s">
        <v>17</v>
      </c>
      <c r="AE429" s="8" t="s">
        <v>17</v>
      </c>
      <c r="AF429" s="13" t="s">
        <v>17</v>
      </c>
      <c r="AG429" s="8">
        <v>5.06719029242114E-2</v>
      </c>
      <c r="AH429" s="8">
        <v>0.21468885186310599</v>
      </c>
      <c r="AI429" s="4">
        <v>-1</v>
      </c>
      <c r="AJ429" s="4" t="str">
        <f t="shared" si="41"/>
        <v>-</v>
      </c>
      <c r="AK429" s="4" t="str">
        <f t="shared" si="42"/>
        <v>-</v>
      </c>
      <c r="AL429" s="4" t="b">
        <v>0</v>
      </c>
      <c r="AM429" s="4" t="b">
        <v>0</v>
      </c>
      <c r="AN429" s="4" t="b">
        <v>1</v>
      </c>
      <c r="AO429" s="4" t="b">
        <v>1</v>
      </c>
      <c r="AP429" s="4" t="b">
        <v>1</v>
      </c>
      <c r="AQ429" s="15" t="b">
        <v>1</v>
      </c>
      <c r="AR429" s="16" t="b">
        <f t="shared" si="37"/>
        <v>1</v>
      </c>
      <c r="AS429" s="17" t="b">
        <f t="shared" si="38"/>
        <v>0</v>
      </c>
      <c r="AT429" s="16" t="b">
        <f t="shared" si="39"/>
        <v>1</v>
      </c>
      <c r="AU429" s="20" t="b">
        <f t="shared" si="40"/>
        <v>0</v>
      </c>
    </row>
    <row r="430" spans="1:47" ht="25" customHeight="1" x14ac:dyDescent="0.2">
      <c r="A430" s="4" t="s">
        <v>4346</v>
      </c>
      <c r="B430" s="4" t="s">
        <v>4346</v>
      </c>
      <c r="C430" s="10" t="s">
        <v>4347</v>
      </c>
      <c r="D430" s="4">
        <v>4</v>
      </c>
      <c r="E430" s="4">
        <v>4</v>
      </c>
      <c r="F430" s="4">
        <v>4</v>
      </c>
      <c r="G430" s="4">
        <v>1</v>
      </c>
      <c r="H430" s="4">
        <v>4</v>
      </c>
      <c r="I430" s="4">
        <v>4</v>
      </c>
      <c r="J430" s="4">
        <v>4</v>
      </c>
      <c r="K430" s="4" t="s">
        <v>4336</v>
      </c>
      <c r="L430" s="4" t="s">
        <v>4348</v>
      </c>
      <c r="M430" s="10" t="s">
        <v>4349</v>
      </c>
      <c r="N430" s="14">
        <v>-2.1367905225660699</v>
      </c>
      <c r="O430" s="14">
        <v>-3.08202329718381</v>
      </c>
      <c r="P430" s="14" t="s">
        <v>17</v>
      </c>
      <c r="Q430" s="14" t="s">
        <v>17</v>
      </c>
      <c r="R430" s="14" t="s">
        <v>17</v>
      </c>
      <c r="S430" s="14" t="s">
        <v>17</v>
      </c>
      <c r="T430" s="14">
        <v>-2.6094069098749402</v>
      </c>
      <c r="U430" s="14" t="s">
        <v>17</v>
      </c>
      <c r="V430" s="4">
        <v>0.66838050473197896</v>
      </c>
      <c r="W430" s="4" t="s">
        <v>17</v>
      </c>
      <c r="X430" s="14">
        <v>0.7071067811865468</v>
      </c>
      <c r="Y430" s="14">
        <v>-0.70710678118654746</v>
      </c>
      <c r="Z430" s="14" t="s">
        <v>8269</v>
      </c>
      <c r="AA430" s="14" t="s">
        <v>8269</v>
      </c>
      <c r="AB430" s="14" t="s">
        <v>8269</v>
      </c>
      <c r="AC430" s="14" t="s">
        <v>8269</v>
      </c>
      <c r="AD430" s="8" t="s">
        <v>17</v>
      </c>
      <c r="AE430" s="8" t="s">
        <v>17</v>
      </c>
      <c r="AF430" s="13" t="s">
        <v>17</v>
      </c>
      <c r="AG430" s="8">
        <v>5.06719029242114E-2</v>
      </c>
      <c r="AH430" s="8">
        <v>0.21468885186310599</v>
      </c>
      <c r="AI430" s="4">
        <v>-1</v>
      </c>
      <c r="AJ430" s="4" t="str">
        <f t="shared" si="41"/>
        <v>-</v>
      </c>
      <c r="AK430" s="4" t="str">
        <f t="shared" si="42"/>
        <v>-</v>
      </c>
      <c r="AL430" s="4" t="b">
        <v>0</v>
      </c>
      <c r="AM430" s="4" t="b">
        <v>0</v>
      </c>
      <c r="AN430" s="4" t="b">
        <v>1</v>
      </c>
      <c r="AO430" s="4" t="b">
        <v>1</v>
      </c>
      <c r="AP430" s="4" t="b">
        <v>1</v>
      </c>
      <c r="AQ430" s="15" t="b">
        <v>1</v>
      </c>
      <c r="AR430" s="16" t="b">
        <f t="shared" si="37"/>
        <v>1</v>
      </c>
      <c r="AS430" s="17" t="b">
        <f t="shared" si="38"/>
        <v>0</v>
      </c>
      <c r="AT430" s="16" t="b">
        <f t="shared" si="39"/>
        <v>1</v>
      </c>
      <c r="AU430" s="20" t="b">
        <f t="shared" si="40"/>
        <v>0</v>
      </c>
    </row>
    <row r="431" spans="1:47" ht="25" customHeight="1" x14ac:dyDescent="0.2">
      <c r="A431" s="4" t="s">
        <v>4350</v>
      </c>
      <c r="B431" s="4" t="s">
        <v>4350</v>
      </c>
      <c r="C431" s="10" t="s">
        <v>4351</v>
      </c>
      <c r="D431" s="4">
        <v>5</v>
      </c>
      <c r="E431" s="4">
        <v>5</v>
      </c>
      <c r="F431" s="4">
        <v>5</v>
      </c>
      <c r="G431" s="4">
        <v>1</v>
      </c>
      <c r="H431" s="4">
        <v>5</v>
      </c>
      <c r="I431" s="4">
        <v>5</v>
      </c>
      <c r="J431" s="4">
        <v>5</v>
      </c>
      <c r="K431" s="4" t="s">
        <v>4341</v>
      </c>
      <c r="L431" s="4" t="s">
        <v>4352</v>
      </c>
      <c r="M431" s="10" t="s">
        <v>4353</v>
      </c>
      <c r="N431" s="14">
        <v>-2.0890289633484298</v>
      </c>
      <c r="O431" s="14">
        <v>-1.64892974187275</v>
      </c>
      <c r="P431" s="14" t="s">
        <v>17</v>
      </c>
      <c r="Q431" s="14" t="s">
        <v>17</v>
      </c>
      <c r="R431" s="14" t="s">
        <v>17</v>
      </c>
      <c r="S431" s="14" t="s">
        <v>17</v>
      </c>
      <c r="T431" s="14">
        <v>-1.86897935261059</v>
      </c>
      <c r="U431" s="14" t="s">
        <v>17</v>
      </c>
      <c r="V431" s="4">
        <v>0.31119714390037401</v>
      </c>
      <c r="W431" s="4" t="s">
        <v>17</v>
      </c>
      <c r="X431" s="14">
        <v>-0.70710678118654902</v>
      </c>
      <c r="Y431" s="14">
        <v>0.70710678118654979</v>
      </c>
      <c r="Z431" s="14" t="s">
        <v>8269</v>
      </c>
      <c r="AA431" s="14" t="s">
        <v>8269</v>
      </c>
      <c r="AB431" s="14" t="s">
        <v>8269</v>
      </c>
      <c r="AC431" s="14" t="s">
        <v>8269</v>
      </c>
      <c r="AD431" s="8" t="s">
        <v>17</v>
      </c>
      <c r="AE431" s="8" t="s">
        <v>17</v>
      </c>
      <c r="AF431" s="13" t="s">
        <v>17</v>
      </c>
      <c r="AG431" s="8">
        <v>5.06719029242114E-2</v>
      </c>
      <c r="AH431" s="8">
        <v>0.21468885186310599</v>
      </c>
      <c r="AI431" s="4">
        <v>-1</v>
      </c>
      <c r="AJ431" s="4" t="str">
        <f t="shared" si="41"/>
        <v>-</v>
      </c>
      <c r="AK431" s="4" t="str">
        <f t="shared" si="42"/>
        <v>-</v>
      </c>
      <c r="AL431" s="4" t="b">
        <v>0</v>
      </c>
      <c r="AM431" s="4" t="b">
        <v>0</v>
      </c>
      <c r="AN431" s="4" t="b">
        <v>1</v>
      </c>
      <c r="AO431" s="4" t="b">
        <v>1</v>
      </c>
      <c r="AP431" s="4" t="b">
        <v>1</v>
      </c>
      <c r="AQ431" s="15" t="b">
        <v>1</v>
      </c>
      <c r="AR431" s="16" t="b">
        <f t="shared" si="37"/>
        <v>1</v>
      </c>
      <c r="AS431" s="17" t="b">
        <f t="shared" si="38"/>
        <v>0</v>
      </c>
      <c r="AT431" s="16" t="b">
        <f t="shared" si="39"/>
        <v>1</v>
      </c>
      <c r="AU431" s="20" t="b">
        <f t="shared" si="40"/>
        <v>0</v>
      </c>
    </row>
    <row r="432" spans="1:47" ht="25" customHeight="1" x14ac:dyDescent="0.2">
      <c r="A432" s="4" t="s">
        <v>4364</v>
      </c>
      <c r="B432" s="4" t="s">
        <v>4364</v>
      </c>
      <c r="C432" s="10" t="s">
        <v>4365</v>
      </c>
      <c r="D432" s="4">
        <v>2</v>
      </c>
      <c r="E432" s="4">
        <v>2</v>
      </c>
      <c r="F432" s="4">
        <v>2</v>
      </c>
      <c r="G432" s="4">
        <v>1</v>
      </c>
      <c r="H432" s="4">
        <v>2</v>
      </c>
      <c r="I432" s="4">
        <v>2</v>
      </c>
      <c r="J432" s="4">
        <v>2</v>
      </c>
      <c r="K432" s="4" t="s">
        <v>4355</v>
      </c>
      <c r="L432" s="4" t="s">
        <v>4366</v>
      </c>
      <c r="M432" s="10" t="s">
        <v>4367</v>
      </c>
      <c r="N432" s="14">
        <v>-2.7347588609710298</v>
      </c>
      <c r="O432" s="14">
        <v>-2.8929965335622199</v>
      </c>
      <c r="P432" s="14" t="s">
        <v>17</v>
      </c>
      <c r="Q432" s="14" t="s">
        <v>17</v>
      </c>
      <c r="R432" s="14" t="s">
        <v>17</v>
      </c>
      <c r="S432" s="14" t="s">
        <v>17</v>
      </c>
      <c r="T432" s="14">
        <v>-2.81387769726663</v>
      </c>
      <c r="U432" s="14" t="s">
        <v>17</v>
      </c>
      <c r="V432" s="4">
        <v>0.11189093132840799</v>
      </c>
      <c r="W432" s="4" t="s">
        <v>17</v>
      </c>
      <c r="X432" s="14">
        <v>0.70710678118654546</v>
      </c>
      <c r="Y432" s="14">
        <v>-0.70710678118654946</v>
      </c>
      <c r="Z432" s="14" t="s">
        <v>8269</v>
      </c>
      <c r="AA432" s="14" t="s">
        <v>8269</v>
      </c>
      <c r="AB432" s="14" t="s">
        <v>8269</v>
      </c>
      <c r="AC432" s="14" t="s">
        <v>8269</v>
      </c>
      <c r="AD432" s="8" t="s">
        <v>17</v>
      </c>
      <c r="AE432" s="8" t="s">
        <v>17</v>
      </c>
      <c r="AF432" s="13" t="s">
        <v>17</v>
      </c>
      <c r="AG432" s="8">
        <v>5.06719029242114E-2</v>
      </c>
      <c r="AH432" s="8">
        <v>0.21468885186310599</v>
      </c>
      <c r="AI432" s="4">
        <v>-1</v>
      </c>
      <c r="AJ432" s="4" t="str">
        <f t="shared" si="41"/>
        <v>-</v>
      </c>
      <c r="AK432" s="4" t="str">
        <f t="shared" si="42"/>
        <v>-</v>
      </c>
      <c r="AL432" s="4" t="b">
        <v>0</v>
      </c>
      <c r="AM432" s="4" t="b">
        <v>0</v>
      </c>
      <c r="AN432" s="4" t="b">
        <v>1</v>
      </c>
      <c r="AO432" s="4" t="b">
        <v>1</v>
      </c>
      <c r="AP432" s="4" t="b">
        <v>1</v>
      </c>
      <c r="AQ432" s="15" t="b">
        <v>1</v>
      </c>
      <c r="AR432" s="16" t="b">
        <f t="shared" si="37"/>
        <v>1</v>
      </c>
      <c r="AS432" s="17" t="b">
        <f t="shared" si="38"/>
        <v>0</v>
      </c>
      <c r="AT432" s="16" t="b">
        <f t="shared" si="39"/>
        <v>1</v>
      </c>
      <c r="AU432" s="20" t="b">
        <f t="shared" si="40"/>
        <v>0</v>
      </c>
    </row>
    <row r="433" spans="1:47" ht="25" customHeight="1" x14ac:dyDescent="0.2">
      <c r="A433" s="4" t="s">
        <v>4405</v>
      </c>
      <c r="B433" s="4" t="s">
        <v>4405</v>
      </c>
      <c r="C433" s="10" t="s">
        <v>4406</v>
      </c>
      <c r="D433" s="4">
        <v>2</v>
      </c>
      <c r="E433" s="4">
        <v>2</v>
      </c>
      <c r="F433" s="4">
        <v>2</v>
      </c>
      <c r="G433" s="4">
        <v>1</v>
      </c>
      <c r="H433" s="4">
        <v>2</v>
      </c>
      <c r="I433" s="4">
        <v>2</v>
      </c>
      <c r="J433" s="4">
        <v>2</v>
      </c>
      <c r="K433" s="4" t="s">
        <v>4395</v>
      </c>
      <c r="L433" s="4" t="s">
        <v>4407</v>
      </c>
      <c r="M433" s="10" t="s">
        <v>4408</v>
      </c>
      <c r="N433" s="14">
        <v>-1.1400887911682001</v>
      </c>
      <c r="O433" s="14">
        <v>-0.96861146936071696</v>
      </c>
      <c r="P433" s="14" t="s">
        <v>17</v>
      </c>
      <c r="Q433" s="14" t="s">
        <v>17</v>
      </c>
      <c r="R433" s="14" t="s">
        <v>17</v>
      </c>
      <c r="S433" s="14" t="s">
        <v>17</v>
      </c>
      <c r="T433" s="14">
        <v>-1.05435013026446</v>
      </c>
      <c r="U433" s="14" t="s">
        <v>17</v>
      </c>
      <c r="V433" s="4">
        <v>0.12125277706977899</v>
      </c>
      <c r="W433" s="4" t="s">
        <v>17</v>
      </c>
      <c r="X433" s="14">
        <v>-0.70710678118654802</v>
      </c>
      <c r="Y433" s="14">
        <v>0.70710678118654702</v>
      </c>
      <c r="Z433" s="14" t="s">
        <v>8269</v>
      </c>
      <c r="AA433" s="14" t="s">
        <v>8269</v>
      </c>
      <c r="AB433" s="14" t="s">
        <v>8269</v>
      </c>
      <c r="AC433" s="14" t="s">
        <v>8269</v>
      </c>
      <c r="AD433" s="8" t="s">
        <v>17</v>
      </c>
      <c r="AE433" s="8" t="s">
        <v>17</v>
      </c>
      <c r="AF433" s="13" t="s">
        <v>17</v>
      </c>
      <c r="AG433" s="8">
        <v>5.06719029242114E-2</v>
      </c>
      <c r="AH433" s="8">
        <v>0.21468885186310599</v>
      </c>
      <c r="AI433" s="4">
        <v>-1</v>
      </c>
      <c r="AJ433" s="4" t="str">
        <f t="shared" si="41"/>
        <v>-</v>
      </c>
      <c r="AK433" s="4" t="str">
        <f t="shared" si="42"/>
        <v>-</v>
      </c>
      <c r="AL433" s="4" t="b">
        <v>0</v>
      </c>
      <c r="AM433" s="4" t="b">
        <v>0</v>
      </c>
      <c r="AN433" s="4" t="b">
        <v>1</v>
      </c>
      <c r="AO433" s="4" t="b">
        <v>1</v>
      </c>
      <c r="AP433" s="4" t="b">
        <v>1</v>
      </c>
      <c r="AQ433" s="15" t="b">
        <v>1</v>
      </c>
      <c r="AR433" s="16" t="b">
        <f t="shared" si="37"/>
        <v>1</v>
      </c>
      <c r="AS433" s="17" t="b">
        <f t="shared" si="38"/>
        <v>0</v>
      </c>
      <c r="AT433" s="16" t="b">
        <f t="shared" si="39"/>
        <v>1</v>
      </c>
      <c r="AU433" s="20" t="b">
        <f t="shared" si="40"/>
        <v>0</v>
      </c>
    </row>
    <row r="434" spans="1:47" ht="25" customHeight="1" x14ac:dyDescent="0.2">
      <c r="A434" s="4" t="s">
        <v>4431</v>
      </c>
      <c r="B434" s="4" t="s">
        <v>4431</v>
      </c>
      <c r="C434" s="10" t="s">
        <v>4432</v>
      </c>
      <c r="D434" s="4">
        <v>4</v>
      </c>
      <c r="E434" s="4">
        <v>4</v>
      </c>
      <c r="F434" s="4">
        <v>4</v>
      </c>
      <c r="G434" s="4">
        <v>1</v>
      </c>
      <c r="H434" s="4">
        <v>4</v>
      </c>
      <c r="I434" s="4">
        <v>4</v>
      </c>
      <c r="J434" s="4">
        <v>4</v>
      </c>
      <c r="K434" s="4" t="s">
        <v>4422</v>
      </c>
      <c r="L434" s="4" t="s">
        <v>4433</v>
      </c>
      <c r="M434" s="10" t="s">
        <v>4434</v>
      </c>
      <c r="N434" s="14">
        <v>-3.1233785481285601</v>
      </c>
      <c r="O434" s="14">
        <v>-2.8408758903543401</v>
      </c>
      <c r="P434" s="14" t="s">
        <v>17</v>
      </c>
      <c r="Q434" s="14" t="s">
        <v>17</v>
      </c>
      <c r="R434" s="14" t="s">
        <v>17</v>
      </c>
      <c r="S434" s="14" t="s">
        <v>17</v>
      </c>
      <c r="T434" s="14">
        <v>-2.9821272192414501</v>
      </c>
      <c r="U434" s="14" t="s">
        <v>17</v>
      </c>
      <c r="V434" s="4">
        <v>0.199759545015368</v>
      </c>
      <c r="W434" s="4" t="s">
        <v>17</v>
      </c>
      <c r="X434" s="14">
        <v>-0.70710678118654746</v>
      </c>
      <c r="Y434" s="14">
        <v>0.70710678118654746</v>
      </c>
      <c r="Z434" s="14" t="s">
        <v>8269</v>
      </c>
      <c r="AA434" s="14" t="s">
        <v>8269</v>
      </c>
      <c r="AB434" s="14" t="s">
        <v>8269</v>
      </c>
      <c r="AC434" s="14" t="s">
        <v>8269</v>
      </c>
      <c r="AD434" s="8" t="s">
        <v>17</v>
      </c>
      <c r="AE434" s="8" t="s">
        <v>17</v>
      </c>
      <c r="AF434" s="13" t="s">
        <v>17</v>
      </c>
      <c r="AG434" s="8">
        <v>5.06719029242114E-2</v>
      </c>
      <c r="AH434" s="8">
        <v>0.21468885186310599</v>
      </c>
      <c r="AI434" s="4">
        <v>-1</v>
      </c>
      <c r="AJ434" s="4" t="str">
        <f t="shared" si="41"/>
        <v>-</v>
      </c>
      <c r="AK434" s="4" t="str">
        <f t="shared" si="42"/>
        <v>-</v>
      </c>
      <c r="AL434" s="4" t="b">
        <v>0</v>
      </c>
      <c r="AM434" s="4" t="b">
        <v>0</v>
      </c>
      <c r="AN434" s="4" t="b">
        <v>1</v>
      </c>
      <c r="AO434" s="4" t="b">
        <v>1</v>
      </c>
      <c r="AP434" s="4" t="b">
        <v>1</v>
      </c>
      <c r="AQ434" s="15" t="b">
        <v>1</v>
      </c>
      <c r="AR434" s="16" t="b">
        <f t="shared" si="37"/>
        <v>1</v>
      </c>
      <c r="AS434" s="17" t="b">
        <f t="shared" si="38"/>
        <v>0</v>
      </c>
      <c r="AT434" s="16" t="b">
        <f t="shared" si="39"/>
        <v>1</v>
      </c>
      <c r="AU434" s="20" t="b">
        <f t="shared" si="40"/>
        <v>0</v>
      </c>
    </row>
    <row r="435" spans="1:47" ht="25" customHeight="1" x14ac:dyDescent="0.2">
      <c r="A435" s="4" t="s">
        <v>4440</v>
      </c>
      <c r="B435" s="4" t="s">
        <v>4440</v>
      </c>
      <c r="C435" s="10" t="s">
        <v>4441</v>
      </c>
      <c r="D435" s="4">
        <v>2</v>
      </c>
      <c r="E435" s="4">
        <v>2</v>
      </c>
      <c r="F435" s="4">
        <v>2</v>
      </c>
      <c r="G435" s="4">
        <v>1</v>
      </c>
      <c r="H435" s="4">
        <v>2</v>
      </c>
      <c r="I435" s="4">
        <v>2</v>
      </c>
      <c r="J435" s="4">
        <v>2</v>
      </c>
      <c r="K435" s="4" t="s">
        <v>4444</v>
      </c>
      <c r="L435" s="4" t="s">
        <v>4442</v>
      </c>
      <c r="M435" s="10" t="s">
        <v>4443</v>
      </c>
      <c r="N435" s="14">
        <v>-2.1439904715538098</v>
      </c>
      <c r="O435" s="14">
        <v>-2.6723956376355398</v>
      </c>
      <c r="P435" s="14" t="s">
        <v>17</v>
      </c>
      <c r="Q435" s="14" t="s">
        <v>17</v>
      </c>
      <c r="R435" s="14" t="s">
        <v>17</v>
      </c>
      <c r="S435" s="14" t="s">
        <v>17</v>
      </c>
      <c r="T435" s="14">
        <v>-2.4081930545946699</v>
      </c>
      <c r="U435" s="14" t="s">
        <v>17</v>
      </c>
      <c r="V435" s="4">
        <v>0.37363887615039698</v>
      </c>
      <c r="W435" s="4" t="s">
        <v>17</v>
      </c>
      <c r="X435" s="14">
        <v>0.70710678118654946</v>
      </c>
      <c r="Y435" s="14">
        <v>-0.70710678118654946</v>
      </c>
      <c r="Z435" s="14" t="s">
        <v>8269</v>
      </c>
      <c r="AA435" s="14" t="s">
        <v>8269</v>
      </c>
      <c r="AB435" s="14" t="s">
        <v>8269</v>
      </c>
      <c r="AC435" s="14" t="s">
        <v>8269</v>
      </c>
      <c r="AD435" s="8" t="s">
        <v>17</v>
      </c>
      <c r="AE435" s="8" t="s">
        <v>17</v>
      </c>
      <c r="AF435" s="13" t="s">
        <v>17</v>
      </c>
      <c r="AG435" s="8">
        <v>5.06719029242114E-2</v>
      </c>
      <c r="AH435" s="8">
        <v>0.21468885186310599</v>
      </c>
      <c r="AI435" s="4">
        <v>-1</v>
      </c>
      <c r="AJ435" s="4" t="str">
        <f t="shared" si="41"/>
        <v>-</v>
      </c>
      <c r="AK435" s="4" t="str">
        <f t="shared" si="42"/>
        <v>-</v>
      </c>
      <c r="AL435" s="4" t="b">
        <v>0</v>
      </c>
      <c r="AM435" s="4" t="b">
        <v>0</v>
      </c>
      <c r="AN435" s="4" t="b">
        <v>1</v>
      </c>
      <c r="AO435" s="4" t="b">
        <v>1</v>
      </c>
      <c r="AP435" s="4" t="b">
        <v>1</v>
      </c>
      <c r="AQ435" s="15" t="b">
        <v>1</v>
      </c>
      <c r="AR435" s="16" t="b">
        <f t="shared" si="37"/>
        <v>1</v>
      </c>
      <c r="AS435" s="17" t="b">
        <f t="shared" si="38"/>
        <v>0</v>
      </c>
      <c r="AT435" s="16" t="b">
        <f t="shared" si="39"/>
        <v>1</v>
      </c>
      <c r="AU435" s="20" t="b">
        <f t="shared" si="40"/>
        <v>0</v>
      </c>
    </row>
    <row r="436" spans="1:47" ht="25" customHeight="1" x14ac:dyDescent="0.2">
      <c r="A436" s="4" t="s">
        <v>4474</v>
      </c>
      <c r="B436" s="4" t="s">
        <v>4475</v>
      </c>
      <c r="C436" s="10" t="s">
        <v>4476</v>
      </c>
      <c r="D436" s="4" t="s">
        <v>959</v>
      </c>
      <c r="E436" s="4" t="s">
        <v>959</v>
      </c>
      <c r="F436" s="4" t="s">
        <v>959</v>
      </c>
      <c r="G436" s="4">
        <v>2</v>
      </c>
      <c r="H436" s="4">
        <v>4</v>
      </c>
      <c r="I436" s="4">
        <v>4</v>
      </c>
      <c r="J436" s="4">
        <v>4</v>
      </c>
      <c r="K436" s="4" t="s">
        <v>4465</v>
      </c>
      <c r="L436" s="4" t="s">
        <v>4477</v>
      </c>
      <c r="M436" s="10" t="s">
        <v>4478</v>
      </c>
      <c r="N436" s="14">
        <v>-0.32050694975943</v>
      </c>
      <c r="O436" s="14">
        <v>-0.87164927442824003</v>
      </c>
      <c r="P436" s="14" t="s">
        <v>17</v>
      </c>
      <c r="Q436" s="14" t="s">
        <v>17</v>
      </c>
      <c r="R436" s="14" t="s">
        <v>17</v>
      </c>
      <c r="S436" s="14" t="s">
        <v>17</v>
      </c>
      <c r="T436" s="14">
        <v>-0.59607811209383499</v>
      </c>
      <c r="U436" s="14" t="s">
        <v>17</v>
      </c>
      <c r="V436" s="4">
        <v>0.38971647517223301</v>
      </c>
      <c r="W436" s="4" t="s">
        <v>17</v>
      </c>
      <c r="X436" s="14">
        <v>0.70710678118654735</v>
      </c>
      <c r="Y436" s="14">
        <v>-0.70710678118654746</v>
      </c>
      <c r="Z436" s="14" t="s">
        <v>8269</v>
      </c>
      <c r="AA436" s="14" t="s">
        <v>8269</v>
      </c>
      <c r="AB436" s="14" t="s">
        <v>8269</v>
      </c>
      <c r="AC436" s="14" t="s">
        <v>8269</v>
      </c>
      <c r="AD436" s="8" t="s">
        <v>17</v>
      </c>
      <c r="AE436" s="8" t="s">
        <v>17</v>
      </c>
      <c r="AF436" s="13" t="s">
        <v>17</v>
      </c>
      <c r="AG436" s="8">
        <v>5.06719029242114E-2</v>
      </c>
      <c r="AH436" s="8">
        <v>0.21468885186310599</v>
      </c>
      <c r="AI436" s="4">
        <v>-1</v>
      </c>
      <c r="AJ436" s="4" t="str">
        <f t="shared" si="41"/>
        <v>-</v>
      </c>
      <c r="AK436" s="4" t="str">
        <f t="shared" si="42"/>
        <v>-</v>
      </c>
      <c r="AL436" s="4" t="b">
        <v>0</v>
      </c>
      <c r="AM436" s="4" t="b">
        <v>0</v>
      </c>
      <c r="AN436" s="4" t="b">
        <v>1</v>
      </c>
      <c r="AO436" s="4" t="b">
        <v>1</v>
      </c>
      <c r="AP436" s="4" t="b">
        <v>1</v>
      </c>
      <c r="AQ436" s="15" t="b">
        <v>1</v>
      </c>
      <c r="AR436" s="16" t="b">
        <f t="shared" si="37"/>
        <v>1</v>
      </c>
      <c r="AS436" s="17" t="b">
        <f t="shared" si="38"/>
        <v>0</v>
      </c>
      <c r="AT436" s="16" t="b">
        <f t="shared" si="39"/>
        <v>1</v>
      </c>
      <c r="AU436" s="20" t="b">
        <f t="shared" si="40"/>
        <v>0</v>
      </c>
    </row>
    <row r="437" spans="1:47" ht="25" customHeight="1" x14ac:dyDescent="0.2">
      <c r="A437" s="4" t="s">
        <v>4495</v>
      </c>
      <c r="B437" s="4" t="s">
        <v>4495</v>
      </c>
      <c r="C437" s="10" t="s">
        <v>4496</v>
      </c>
      <c r="D437" s="4">
        <v>4</v>
      </c>
      <c r="E437" s="4">
        <v>4</v>
      </c>
      <c r="F437" s="4">
        <v>4</v>
      </c>
      <c r="G437" s="4">
        <v>1</v>
      </c>
      <c r="H437" s="4">
        <v>4</v>
      </c>
      <c r="I437" s="4">
        <v>4</v>
      </c>
      <c r="J437" s="4">
        <v>4</v>
      </c>
      <c r="K437" s="4" t="s">
        <v>4499</v>
      </c>
      <c r="L437" s="4" t="s">
        <v>4497</v>
      </c>
      <c r="M437" s="10" t="s">
        <v>4498</v>
      </c>
      <c r="N437" s="14">
        <v>-0.125256579123047</v>
      </c>
      <c r="O437" s="14">
        <v>-0.47188192399892898</v>
      </c>
      <c r="P437" s="14" t="s">
        <v>17</v>
      </c>
      <c r="Q437" s="14" t="s">
        <v>17</v>
      </c>
      <c r="R437" s="14" t="s">
        <v>17</v>
      </c>
      <c r="S437" s="14" t="s">
        <v>17</v>
      </c>
      <c r="T437" s="14">
        <v>-0.29856925156098801</v>
      </c>
      <c r="U437" s="14" t="s">
        <v>17</v>
      </c>
      <c r="V437" s="4">
        <v>0.24510113189286201</v>
      </c>
      <c r="W437" s="4" t="s">
        <v>17</v>
      </c>
      <c r="X437" s="14">
        <v>0.70710678118654779</v>
      </c>
      <c r="Y437" s="14">
        <v>-0.70710678118654757</v>
      </c>
      <c r="Z437" s="14" t="s">
        <v>8269</v>
      </c>
      <c r="AA437" s="14" t="s">
        <v>8269</v>
      </c>
      <c r="AB437" s="14" t="s">
        <v>8269</v>
      </c>
      <c r="AC437" s="14" t="s">
        <v>8269</v>
      </c>
      <c r="AD437" s="8" t="s">
        <v>17</v>
      </c>
      <c r="AE437" s="8" t="s">
        <v>17</v>
      </c>
      <c r="AF437" s="13" t="s">
        <v>17</v>
      </c>
      <c r="AG437" s="8">
        <v>5.06719029242114E-2</v>
      </c>
      <c r="AH437" s="8">
        <v>0.21468885186310599</v>
      </c>
      <c r="AI437" s="4">
        <v>-1</v>
      </c>
      <c r="AJ437" s="4" t="str">
        <f t="shared" si="41"/>
        <v>-</v>
      </c>
      <c r="AK437" s="4" t="str">
        <f t="shared" si="42"/>
        <v>-</v>
      </c>
      <c r="AL437" s="4" t="b">
        <v>0</v>
      </c>
      <c r="AM437" s="4" t="b">
        <v>0</v>
      </c>
      <c r="AN437" s="4" t="b">
        <v>1</v>
      </c>
      <c r="AO437" s="4" t="b">
        <v>1</v>
      </c>
      <c r="AP437" s="4" t="b">
        <v>1</v>
      </c>
      <c r="AQ437" s="15" t="b">
        <v>1</v>
      </c>
      <c r="AR437" s="16" t="b">
        <f t="shared" si="37"/>
        <v>1</v>
      </c>
      <c r="AS437" s="17" t="b">
        <f t="shared" si="38"/>
        <v>0</v>
      </c>
      <c r="AT437" s="16" t="b">
        <f t="shared" si="39"/>
        <v>1</v>
      </c>
      <c r="AU437" s="20" t="b">
        <f t="shared" si="40"/>
        <v>0</v>
      </c>
    </row>
    <row r="438" spans="1:47" ht="25" customHeight="1" x14ac:dyDescent="0.2">
      <c r="A438" s="4" t="s">
        <v>4504</v>
      </c>
      <c r="B438" s="4" t="s">
        <v>4504</v>
      </c>
      <c r="C438" s="10" t="s">
        <v>4505</v>
      </c>
      <c r="D438" s="4">
        <v>2</v>
      </c>
      <c r="E438" s="4">
        <v>2</v>
      </c>
      <c r="F438" s="4">
        <v>2</v>
      </c>
      <c r="G438" s="4">
        <v>1</v>
      </c>
      <c r="H438" s="4">
        <v>2</v>
      </c>
      <c r="I438" s="4">
        <v>2</v>
      </c>
      <c r="J438" s="4">
        <v>2</v>
      </c>
      <c r="K438" s="4" t="s">
        <v>4491</v>
      </c>
      <c r="L438" s="4" t="s">
        <v>4506</v>
      </c>
      <c r="M438" s="10" t="s">
        <v>4507</v>
      </c>
      <c r="N438" s="14">
        <v>-2.74914157997515</v>
      </c>
      <c r="O438" s="14">
        <v>-2.4394663055733701</v>
      </c>
      <c r="P438" s="14" t="s">
        <v>17</v>
      </c>
      <c r="Q438" s="14" t="s">
        <v>17</v>
      </c>
      <c r="R438" s="14" t="s">
        <v>17</v>
      </c>
      <c r="S438" s="14" t="s">
        <v>17</v>
      </c>
      <c r="T438" s="14">
        <v>-2.59430394277426</v>
      </c>
      <c r="U438" s="14" t="s">
        <v>17</v>
      </c>
      <c r="V438" s="4">
        <v>0.21897348649530801</v>
      </c>
      <c r="W438" s="4" t="s">
        <v>17</v>
      </c>
      <c r="X438" s="14">
        <v>-0.70710678118654757</v>
      </c>
      <c r="Y438" s="14">
        <v>0.70710678118654757</v>
      </c>
      <c r="Z438" s="14" t="s">
        <v>8269</v>
      </c>
      <c r="AA438" s="14" t="s">
        <v>8269</v>
      </c>
      <c r="AB438" s="14" t="s">
        <v>8269</v>
      </c>
      <c r="AC438" s="14" t="s">
        <v>8269</v>
      </c>
      <c r="AD438" s="8" t="s">
        <v>17</v>
      </c>
      <c r="AE438" s="8" t="s">
        <v>17</v>
      </c>
      <c r="AF438" s="13" t="s">
        <v>17</v>
      </c>
      <c r="AG438" s="8">
        <v>5.06719029242114E-2</v>
      </c>
      <c r="AH438" s="8">
        <v>0.21468885186310599</v>
      </c>
      <c r="AI438" s="4">
        <v>-1</v>
      </c>
      <c r="AJ438" s="4" t="str">
        <f t="shared" si="41"/>
        <v>-</v>
      </c>
      <c r="AK438" s="4" t="str">
        <f t="shared" si="42"/>
        <v>-</v>
      </c>
      <c r="AL438" s="4" t="b">
        <v>0</v>
      </c>
      <c r="AM438" s="4" t="b">
        <v>0</v>
      </c>
      <c r="AN438" s="4" t="b">
        <v>1</v>
      </c>
      <c r="AO438" s="4" t="b">
        <v>1</v>
      </c>
      <c r="AP438" s="4" t="b">
        <v>1</v>
      </c>
      <c r="AQ438" s="15" t="b">
        <v>1</v>
      </c>
      <c r="AR438" s="16" t="b">
        <f t="shared" si="37"/>
        <v>1</v>
      </c>
      <c r="AS438" s="17" t="b">
        <f t="shared" si="38"/>
        <v>0</v>
      </c>
      <c r="AT438" s="16" t="b">
        <f t="shared" si="39"/>
        <v>1</v>
      </c>
      <c r="AU438" s="20" t="b">
        <f t="shared" si="40"/>
        <v>0</v>
      </c>
    </row>
    <row r="439" spans="1:47" ht="25" customHeight="1" x14ac:dyDescent="0.2">
      <c r="A439" s="4" t="s">
        <v>4512</v>
      </c>
      <c r="B439" s="4" t="s">
        <v>4512</v>
      </c>
      <c r="C439" s="10" t="s">
        <v>4513</v>
      </c>
      <c r="D439" s="4">
        <v>14</v>
      </c>
      <c r="E439" s="4">
        <v>5</v>
      </c>
      <c r="F439" s="4">
        <v>5</v>
      </c>
      <c r="G439" s="4">
        <v>1</v>
      </c>
      <c r="H439" s="4">
        <v>14</v>
      </c>
      <c r="I439" s="4">
        <v>5</v>
      </c>
      <c r="J439" s="4">
        <v>5</v>
      </c>
      <c r="K439" s="4" t="s">
        <v>4500</v>
      </c>
      <c r="L439" s="4" t="s">
        <v>4514</v>
      </c>
      <c r="M439" s="10" t="s">
        <v>4515</v>
      </c>
      <c r="N439" s="14">
        <v>0.62875003761092796</v>
      </c>
      <c r="O439" s="14">
        <v>0.59315090215204302</v>
      </c>
      <c r="P439" s="14" t="s">
        <v>17</v>
      </c>
      <c r="Q439" s="14" t="s">
        <v>17</v>
      </c>
      <c r="R439" s="14" t="s">
        <v>17</v>
      </c>
      <c r="S439" s="14" t="s">
        <v>17</v>
      </c>
      <c r="T439" s="14">
        <v>0.61095046988148605</v>
      </c>
      <c r="U439" s="14" t="s">
        <v>17</v>
      </c>
      <c r="V439" s="4">
        <v>2.5172390087355698E-2</v>
      </c>
      <c r="W439" s="4" t="s">
        <v>17</v>
      </c>
      <c r="X439" s="14">
        <v>0.70710678118654757</v>
      </c>
      <c r="Y439" s="14">
        <v>-0.70710678118654757</v>
      </c>
      <c r="Z439" s="14" t="s">
        <v>8269</v>
      </c>
      <c r="AA439" s="14" t="s">
        <v>8269</v>
      </c>
      <c r="AB439" s="14" t="s">
        <v>8269</v>
      </c>
      <c r="AC439" s="14" t="s">
        <v>8269</v>
      </c>
      <c r="AD439" s="8" t="s">
        <v>17</v>
      </c>
      <c r="AE439" s="8" t="s">
        <v>17</v>
      </c>
      <c r="AF439" s="13" t="s">
        <v>17</v>
      </c>
      <c r="AG439" s="8">
        <v>5.06719029242114E-2</v>
      </c>
      <c r="AH439" s="8">
        <v>0.21468885186310599</v>
      </c>
      <c r="AI439" s="4">
        <v>-1</v>
      </c>
      <c r="AJ439" s="4" t="str">
        <f t="shared" si="41"/>
        <v>-</v>
      </c>
      <c r="AK439" s="4" t="str">
        <f t="shared" si="42"/>
        <v>-</v>
      </c>
      <c r="AL439" s="4" t="b">
        <v>0</v>
      </c>
      <c r="AM439" s="4" t="b">
        <v>0</v>
      </c>
      <c r="AN439" s="4" t="b">
        <v>1</v>
      </c>
      <c r="AO439" s="4" t="b">
        <v>1</v>
      </c>
      <c r="AP439" s="4" t="b">
        <v>1</v>
      </c>
      <c r="AQ439" s="15" t="b">
        <v>1</v>
      </c>
      <c r="AR439" s="16" t="b">
        <f t="shared" si="37"/>
        <v>1</v>
      </c>
      <c r="AS439" s="17" t="b">
        <f t="shared" si="38"/>
        <v>0</v>
      </c>
      <c r="AT439" s="16" t="b">
        <f t="shared" si="39"/>
        <v>1</v>
      </c>
      <c r="AU439" s="20" t="b">
        <f t="shared" si="40"/>
        <v>0</v>
      </c>
    </row>
    <row r="440" spans="1:47" ht="25" customHeight="1" x14ac:dyDescent="0.2">
      <c r="A440" s="4" t="s">
        <v>4516</v>
      </c>
      <c r="B440" s="4" t="s">
        <v>4516</v>
      </c>
      <c r="C440" s="10" t="s">
        <v>4517</v>
      </c>
      <c r="D440" s="4">
        <v>2</v>
      </c>
      <c r="E440" s="4">
        <v>2</v>
      </c>
      <c r="F440" s="4">
        <v>2</v>
      </c>
      <c r="G440" s="4">
        <v>1</v>
      </c>
      <c r="H440" s="4">
        <v>2</v>
      </c>
      <c r="I440" s="4">
        <v>2</v>
      </c>
      <c r="J440" s="4">
        <v>2</v>
      </c>
      <c r="K440" s="4" t="s">
        <v>4508</v>
      </c>
      <c r="L440" s="4" t="s">
        <v>4518</v>
      </c>
      <c r="M440" s="10" t="s">
        <v>4519</v>
      </c>
      <c r="N440" s="14">
        <v>-2.33415444621293</v>
      </c>
      <c r="O440" s="14">
        <v>-2.3131622059412602</v>
      </c>
      <c r="P440" s="14" t="s">
        <v>17</v>
      </c>
      <c r="Q440" s="14" t="s">
        <v>17</v>
      </c>
      <c r="R440" s="14" t="s">
        <v>17</v>
      </c>
      <c r="S440" s="14" t="s">
        <v>17</v>
      </c>
      <c r="T440" s="14">
        <v>-2.3236583260771</v>
      </c>
      <c r="U440" s="14" t="s">
        <v>17</v>
      </c>
      <c r="V440" s="4">
        <v>1.4843755448395699E-2</v>
      </c>
      <c r="W440" s="4" t="s">
        <v>17</v>
      </c>
      <c r="X440" s="14">
        <v>-0.70710678118654757</v>
      </c>
      <c r="Y440" s="14">
        <v>0.70710678118654757</v>
      </c>
      <c r="Z440" s="14" t="s">
        <v>8269</v>
      </c>
      <c r="AA440" s="14" t="s">
        <v>8269</v>
      </c>
      <c r="AB440" s="14" t="s">
        <v>8269</v>
      </c>
      <c r="AC440" s="14" t="s">
        <v>8269</v>
      </c>
      <c r="AD440" s="8" t="s">
        <v>17</v>
      </c>
      <c r="AE440" s="8" t="s">
        <v>17</v>
      </c>
      <c r="AF440" s="13" t="s">
        <v>17</v>
      </c>
      <c r="AG440" s="8">
        <v>5.06719029242114E-2</v>
      </c>
      <c r="AH440" s="8">
        <v>0.21468885186310599</v>
      </c>
      <c r="AI440" s="4">
        <v>-1</v>
      </c>
      <c r="AJ440" s="4" t="str">
        <f t="shared" si="41"/>
        <v>-</v>
      </c>
      <c r="AK440" s="4" t="str">
        <f t="shared" si="42"/>
        <v>-</v>
      </c>
      <c r="AL440" s="4" t="b">
        <v>0</v>
      </c>
      <c r="AM440" s="4" t="b">
        <v>0</v>
      </c>
      <c r="AN440" s="4" t="b">
        <v>1</v>
      </c>
      <c r="AO440" s="4" t="b">
        <v>1</v>
      </c>
      <c r="AP440" s="4" t="b">
        <v>1</v>
      </c>
      <c r="AQ440" s="15" t="b">
        <v>1</v>
      </c>
      <c r="AR440" s="16" t="b">
        <f t="shared" si="37"/>
        <v>1</v>
      </c>
      <c r="AS440" s="17" t="b">
        <f t="shared" si="38"/>
        <v>0</v>
      </c>
      <c r="AT440" s="16" t="b">
        <f t="shared" si="39"/>
        <v>1</v>
      </c>
      <c r="AU440" s="20" t="b">
        <f t="shared" si="40"/>
        <v>0</v>
      </c>
    </row>
    <row r="441" spans="1:47" ht="25" customHeight="1" x14ac:dyDescent="0.2">
      <c r="A441" s="4" t="s">
        <v>4555</v>
      </c>
      <c r="B441" s="4" t="s">
        <v>4555</v>
      </c>
      <c r="C441" s="10" t="s">
        <v>4557</v>
      </c>
      <c r="D441" s="4" t="s">
        <v>4556</v>
      </c>
      <c r="E441" s="4" t="s">
        <v>4556</v>
      </c>
      <c r="F441" s="4" t="s">
        <v>4556</v>
      </c>
      <c r="G441" s="4">
        <v>3</v>
      </c>
      <c r="H441" s="4">
        <v>2</v>
      </c>
      <c r="I441" s="4">
        <v>2</v>
      </c>
      <c r="J441" s="4">
        <v>2</v>
      </c>
      <c r="K441" s="4" t="s">
        <v>4560</v>
      </c>
      <c r="L441" s="4" t="s">
        <v>4558</v>
      </c>
      <c r="M441" s="10" t="s">
        <v>4559</v>
      </c>
      <c r="N441" s="14">
        <v>-0.86989573803387199</v>
      </c>
      <c r="O441" s="14">
        <v>-0.98623539149956596</v>
      </c>
      <c r="P441" s="14" t="s">
        <v>17</v>
      </c>
      <c r="Q441" s="14" t="s">
        <v>17</v>
      </c>
      <c r="R441" s="14" t="s">
        <v>17</v>
      </c>
      <c r="S441" s="14" t="s">
        <v>17</v>
      </c>
      <c r="T441" s="14">
        <v>-0.92806556476671898</v>
      </c>
      <c r="U441" s="14" t="s">
        <v>17</v>
      </c>
      <c r="V441" s="4">
        <v>8.2264557886485207E-2</v>
      </c>
      <c r="W441" s="4" t="s">
        <v>17</v>
      </c>
      <c r="X441" s="14">
        <v>0.70710678118654746</v>
      </c>
      <c r="Y441" s="14">
        <v>-0.70710678118654746</v>
      </c>
      <c r="Z441" s="14" t="s">
        <v>8269</v>
      </c>
      <c r="AA441" s="14" t="s">
        <v>8269</v>
      </c>
      <c r="AB441" s="14" t="s">
        <v>8269</v>
      </c>
      <c r="AC441" s="14" t="s">
        <v>8269</v>
      </c>
      <c r="AD441" s="8" t="s">
        <v>17</v>
      </c>
      <c r="AE441" s="8" t="s">
        <v>17</v>
      </c>
      <c r="AF441" s="13" t="s">
        <v>17</v>
      </c>
      <c r="AG441" s="8">
        <v>5.06719029242114E-2</v>
      </c>
      <c r="AH441" s="8">
        <v>0.21468885186310599</v>
      </c>
      <c r="AI441" s="4">
        <v>-1</v>
      </c>
      <c r="AJ441" s="4" t="str">
        <f t="shared" si="41"/>
        <v>-</v>
      </c>
      <c r="AK441" s="4" t="str">
        <f t="shared" si="42"/>
        <v>-</v>
      </c>
      <c r="AL441" s="4" t="b">
        <v>0</v>
      </c>
      <c r="AM441" s="4" t="b">
        <v>0</v>
      </c>
      <c r="AN441" s="4" t="b">
        <v>1</v>
      </c>
      <c r="AO441" s="4" t="b">
        <v>1</v>
      </c>
      <c r="AP441" s="4" t="b">
        <v>1</v>
      </c>
      <c r="AQ441" s="15" t="b">
        <v>1</v>
      </c>
      <c r="AR441" s="16" t="b">
        <f t="shared" ref="AR441:AR504" si="43">IF(COUNTIF(AL441:AN441,FALSE)&gt;0,TRUE,FALSE)</f>
        <v>1</v>
      </c>
      <c r="AS441" s="17" t="b">
        <f t="shared" ref="AS441:AS504" si="44">IF(COUNTIF(AO441:AQ441,FALSE)&gt;0,TRUE,FALSE)</f>
        <v>0</v>
      </c>
      <c r="AT441" s="16" t="b">
        <f t="shared" si="39"/>
        <v>1</v>
      </c>
      <c r="AU441" s="20" t="b">
        <f t="shared" si="40"/>
        <v>0</v>
      </c>
    </row>
    <row r="442" spans="1:47" ht="25" customHeight="1" x14ac:dyDescent="0.2">
      <c r="A442" s="4" t="s">
        <v>4565</v>
      </c>
      <c r="B442" s="4" t="s">
        <v>4565</v>
      </c>
      <c r="C442" s="10" t="s">
        <v>4566</v>
      </c>
      <c r="D442" s="4">
        <v>2</v>
      </c>
      <c r="E442" s="4">
        <v>2</v>
      </c>
      <c r="F442" s="4">
        <v>2</v>
      </c>
      <c r="G442" s="4">
        <v>1</v>
      </c>
      <c r="H442" s="4">
        <v>2</v>
      </c>
      <c r="I442" s="4">
        <v>2</v>
      </c>
      <c r="J442" s="4">
        <v>2</v>
      </c>
      <c r="K442" s="4" t="s">
        <v>4561</v>
      </c>
      <c r="L442" s="4" t="s">
        <v>4567</v>
      </c>
      <c r="M442" s="10" t="s">
        <v>4568</v>
      </c>
      <c r="N442" s="14">
        <v>-4.1392635168307699</v>
      </c>
      <c r="O442" s="14">
        <v>-3.66534334336473</v>
      </c>
      <c r="P442" s="14" t="s">
        <v>17</v>
      </c>
      <c r="Q442" s="14" t="s">
        <v>17</v>
      </c>
      <c r="R442" s="14" t="s">
        <v>17</v>
      </c>
      <c r="S442" s="14" t="s">
        <v>17</v>
      </c>
      <c r="T442" s="14">
        <v>-3.9023034300977502</v>
      </c>
      <c r="U442" s="14" t="s">
        <v>17</v>
      </c>
      <c r="V442" s="4">
        <v>0.33511216839894498</v>
      </c>
      <c r="W442" s="4" t="s">
        <v>17</v>
      </c>
      <c r="X442" s="14">
        <v>-0.70710678118654691</v>
      </c>
      <c r="Y442" s="14">
        <v>0.70710678118654824</v>
      </c>
      <c r="Z442" s="14" t="s">
        <v>8269</v>
      </c>
      <c r="AA442" s="14" t="s">
        <v>8269</v>
      </c>
      <c r="AB442" s="14" t="s">
        <v>8269</v>
      </c>
      <c r="AC442" s="14" t="s">
        <v>8269</v>
      </c>
      <c r="AD442" s="8" t="s">
        <v>17</v>
      </c>
      <c r="AE442" s="8" t="s">
        <v>17</v>
      </c>
      <c r="AF442" s="13" t="s">
        <v>17</v>
      </c>
      <c r="AG442" s="8">
        <v>5.06719029242114E-2</v>
      </c>
      <c r="AH442" s="8">
        <v>0.21468885186310599</v>
      </c>
      <c r="AI442" s="4">
        <v>-1</v>
      </c>
      <c r="AJ442" s="4" t="str">
        <f t="shared" si="41"/>
        <v>-</v>
      </c>
      <c r="AK442" s="4" t="str">
        <f t="shared" si="42"/>
        <v>-</v>
      </c>
      <c r="AL442" s="4" t="b">
        <v>0</v>
      </c>
      <c r="AM442" s="4" t="b">
        <v>0</v>
      </c>
      <c r="AN442" s="4" t="b">
        <v>1</v>
      </c>
      <c r="AO442" s="4" t="b">
        <v>1</v>
      </c>
      <c r="AP442" s="4" t="b">
        <v>1</v>
      </c>
      <c r="AQ442" s="15" t="b">
        <v>1</v>
      </c>
      <c r="AR442" s="16" t="b">
        <f t="shared" si="43"/>
        <v>1</v>
      </c>
      <c r="AS442" s="17" t="b">
        <f t="shared" si="44"/>
        <v>0</v>
      </c>
      <c r="AT442" s="16" t="b">
        <f t="shared" si="39"/>
        <v>1</v>
      </c>
      <c r="AU442" s="20" t="b">
        <f t="shared" si="40"/>
        <v>0</v>
      </c>
    </row>
    <row r="443" spans="1:47" ht="25" customHeight="1" x14ac:dyDescent="0.2">
      <c r="A443" s="4" t="s">
        <v>4589</v>
      </c>
      <c r="B443" s="4" t="s">
        <v>4589</v>
      </c>
      <c r="C443" s="10" t="s">
        <v>4590</v>
      </c>
      <c r="D443" s="4">
        <v>5</v>
      </c>
      <c r="E443" s="4">
        <v>5</v>
      </c>
      <c r="F443" s="4">
        <v>5</v>
      </c>
      <c r="G443" s="4">
        <v>1</v>
      </c>
      <c r="H443" s="4">
        <v>5</v>
      </c>
      <c r="I443" s="4">
        <v>5</v>
      </c>
      <c r="J443" s="4">
        <v>5</v>
      </c>
      <c r="K443" s="4" t="s">
        <v>4584</v>
      </c>
      <c r="L443" s="4" t="s">
        <v>4591</v>
      </c>
      <c r="M443" s="10" t="s">
        <v>4592</v>
      </c>
      <c r="N443" s="14">
        <v>-2.7559062762336901</v>
      </c>
      <c r="O443" s="14">
        <v>-2.5071125848442701</v>
      </c>
      <c r="P443" s="14" t="s">
        <v>17</v>
      </c>
      <c r="Q443" s="14" t="s">
        <v>17</v>
      </c>
      <c r="R443" s="14" t="s">
        <v>17</v>
      </c>
      <c r="S443" s="14" t="s">
        <v>17</v>
      </c>
      <c r="T443" s="14">
        <v>-2.6315094305389799</v>
      </c>
      <c r="U443" s="14" t="s">
        <v>17</v>
      </c>
      <c r="V443" s="4">
        <v>0.175923706297894</v>
      </c>
      <c r="W443" s="4" t="s">
        <v>17</v>
      </c>
      <c r="X443" s="14">
        <v>-0.70710678118654879</v>
      </c>
      <c r="Y443" s="14">
        <v>0.70710678118654624</v>
      </c>
      <c r="Z443" s="14" t="s">
        <v>8269</v>
      </c>
      <c r="AA443" s="14" t="s">
        <v>8269</v>
      </c>
      <c r="AB443" s="14" t="s">
        <v>8269</v>
      </c>
      <c r="AC443" s="14" t="s">
        <v>8269</v>
      </c>
      <c r="AD443" s="8" t="s">
        <v>17</v>
      </c>
      <c r="AE443" s="8" t="s">
        <v>17</v>
      </c>
      <c r="AF443" s="13" t="s">
        <v>17</v>
      </c>
      <c r="AG443" s="8">
        <v>5.06719029242114E-2</v>
      </c>
      <c r="AH443" s="8">
        <v>0.21468885186310599</v>
      </c>
      <c r="AI443" s="4">
        <v>-1</v>
      </c>
      <c r="AJ443" s="4" t="str">
        <f t="shared" si="41"/>
        <v>-</v>
      </c>
      <c r="AK443" s="4" t="str">
        <f t="shared" si="42"/>
        <v>-</v>
      </c>
      <c r="AL443" s="4" t="b">
        <v>0</v>
      </c>
      <c r="AM443" s="4" t="b">
        <v>0</v>
      </c>
      <c r="AN443" s="4" t="b">
        <v>1</v>
      </c>
      <c r="AO443" s="4" t="b">
        <v>1</v>
      </c>
      <c r="AP443" s="4" t="b">
        <v>1</v>
      </c>
      <c r="AQ443" s="15" t="b">
        <v>1</v>
      </c>
      <c r="AR443" s="16" t="b">
        <f t="shared" si="43"/>
        <v>1</v>
      </c>
      <c r="AS443" s="17" t="b">
        <f t="shared" si="44"/>
        <v>0</v>
      </c>
      <c r="AT443" s="16" t="b">
        <f t="shared" si="39"/>
        <v>1</v>
      </c>
      <c r="AU443" s="20" t="b">
        <f t="shared" si="40"/>
        <v>0</v>
      </c>
    </row>
    <row r="444" spans="1:47" ht="25" customHeight="1" x14ac:dyDescent="0.2">
      <c r="A444" s="4" t="s">
        <v>4616</v>
      </c>
      <c r="B444" s="4" t="s">
        <v>4616</v>
      </c>
      <c r="C444" s="10" t="s">
        <v>4617</v>
      </c>
      <c r="D444" s="4">
        <v>3</v>
      </c>
      <c r="E444" s="4">
        <v>3</v>
      </c>
      <c r="F444" s="4">
        <v>3</v>
      </c>
      <c r="G444" s="4">
        <v>1</v>
      </c>
      <c r="H444" s="4">
        <v>3</v>
      </c>
      <c r="I444" s="4">
        <v>3</v>
      </c>
      <c r="J444" s="4">
        <v>3</v>
      </c>
      <c r="K444" s="4" t="s">
        <v>4612</v>
      </c>
      <c r="L444" s="4" t="s">
        <v>4618</v>
      </c>
      <c r="M444" s="10" t="s">
        <v>4619</v>
      </c>
      <c r="N444" s="14">
        <v>-1.1098152387361899</v>
      </c>
      <c r="O444" s="14">
        <v>-0.434576245450152</v>
      </c>
      <c r="P444" s="14" t="s">
        <v>17</v>
      </c>
      <c r="Q444" s="14" t="s">
        <v>17</v>
      </c>
      <c r="R444" s="14" t="s">
        <v>17</v>
      </c>
      <c r="S444" s="14" t="s">
        <v>17</v>
      </c>
      <c r="T444" s="14">
        <v>-0.77219574209317099</v>
      </c>
      <c r="U444" s="14" t="s">
        <v>17</v>
      </c>
      <c r="V444" s="4">
        <v>0.47746607107413402</v>
      </c>
      <c r="W444" s="4" t="s">
        <v>17</v>
      </c>
      <c r="X444" s="14">
        <v>-0.70710678118654746</v>
      </c>
      <c r="Y444" s="14">
        <v>0.70710678118654757</v>
      </c>
      <c r="Z444" s="14" t="s">
        <v>8269</v>
      </c>
      <c r="AA444" s="14" t="s">
        <v>8269</v>
      </c>
      <c r="AB444" s="14" t="s">
        <v>8269</v>
      </c>
      <c r="AC444" s="14" t="s">
        <v>8269</v>
      </c>
      <c r="AD444" s="8" t="s">
        <v>17</v>
      </c>
      <c r="AE444" s="8" t="s">
        <v>17</v>
      </c>
      <c r="AF444" s="13" t="s">
        <v>17</v>
      </c>
      <c r="AG444" s="8">
        <v>5.06719029242114E-2</v>
      </c>
      <c r="AH444" s="8">
        <v>0.21468885186310599</v>
      </c>
      <c r="AI444" s="4">
        <v>-1</v>
      </c>
      <c r="AJ444" s="4" t="str">
        <f t="shared" si="41"/>
        <v>-</v>
      </c>
      <c r="AK444" s="4" t="str">
        <f t="shared" si="42"/>
        <v>-</v>
      </c>
      <c r="AL444" s="4" t="b">
        <v>0</v>
      </c>
      <c r="AM444" s="4" t="b">
        <v>0</v>
      </c>
      <c r="AN444" s="4" t="b">
        <v>1</v>
      </c>
      <c r="AO444" s="4" t="b">
        <v>1</v>
      </c>
      <c r="AP444" s="4" t="b">
        <v>1</v>
      </c>
      <c r="AQ444" s="15" t="b">
        <v>1</v>
      </c>
      <c r="AR444" s="16" t="b">
        <f t="shared" si="43"/>
        <v>1</v>
      </c>
      <c r="AS444" s="17" t="b">
        <f t="shared" si="44"/>
        <v>0</v>
      </c>
      <c r="AT444" s="16" t="b">
        <f t="shared" si="39"/>
        <v>1</v>
      </c>
      <c r="AU444" s="20" t="b">
        <f t="shared" si="40"/>
        <v>0</v>
      </c>
    </row>
    <row r="445" spans="1:47" ht="25" customHeight="1" x14ac:dyDescent="0.2">
      <c r="A445" s="4" t="s">
        <v>4620</v>
      </c>
      <c r="B445" s="4" t="s">
        <v>4620</v>
      </c>
      <c r="C445" s="10" t="s">
        <v>4621</v>
      </c>
      <c r="D445" s="4">
        <v>3</v>
      </c>
      <c r="E445" s="4">
        <v>3</v>
      </c>
      <c r="F445" s="4">
        <v>3</v>
      </c>
      <c r="G445" s="4">
        <v>1</v>
      </c>
      <c r="H445" s="4">
        <v>3</v>
      </c>
      <c r="I445" s="4">
        <v>3</v>
      </c>
      <c r="J445" s="4">
        <v>3</v>
      </c>
      <c r="K445" s="4" t="s">
        <v>4624</v>
      </c>
      <c r="L445" s="4" t="s">
        <v>4622</v>
      </c>
      <c r="M445" s="10" t="s">
        <v>4623</v>
      </c>
      <c r="N445" s="14">
        <v>-2.1677257480209899</v>
      </c>
      <c r="O445" s="14">
        <v>-2.7980458808508399</v>
      </c>
      <c r="P445" s="14" t="s">
        <v>17</v>
      </c>
      <c r="Q445" s="14" t="s">
        <v>17</v>
      </c>
      <c r="R445" s="14" t="s">
        <v>17</v>
      </c>
      <c r="S445" s="14" t="s">
        <v>17</v>
      </c>
      <c r="T445" s="14">
        <v>-2.48288581443592</v>
      </c>
      <c r="U445" s="14" t="s">
        <v>17</v>
      </c>
      <c r="V445" s="4">
        <v>0.445703640242396</v>
      </c>
      <c r="W445" s="4" t="s">
        <v>17</v>
      </c>
      <c r="X445" s="14">
        <v>0.7071067811865428</v>
      </c>
      <c r="Y445" s="14">
        <v>-0.7071067811865438</v>
      </c>
      <c r="Z445" s="14" t="s">
        <v>8269</v>
      </c>
      <c r="AA445" s="14" t="s">
        <v>8269</v>
      </c>
      <c r="AB445" s="14" t="s">
        <v>8269</v>
      </c>
      <c r="AC445" s="14" t="s">
        <v>8269</v>
      </c>
      <c r="AD445" s="8" t="s">
        <v>17</v>
      </c>
      <c r="AE445" s="8" t="s">
        <v>17</v>
      </c>
      <c r="AF445" s="13" t="s">
        <v>17</v>
      </c>
      <c r="AG445" s="8">
        <v>5.06719029242114E-2</v>
      </c>
      <c r="AH445" s="8">
        <v>0.21468885186310599</v>
      </c>
      <c r="AI445" s="4">
        <v>-1</v>
      </c>
      <c r="AJ445" s="4" t="str">
        <f t="shared" si="41"/>
        <v>-</v>
      </c>
      <c r="AK445" s="4" t="str">
        <f t="shared" si="42"/>
        <v>-</v>
      </c>
      <c r="AL445" s="4" t="b">
        <v>0</v>
      </c>
      <c r="AM445" s="4" t="b">
        <v>0</v>
      </c>
      <c r="AN445" s="4" t="b">
        <v>1</v>
      </c>
      <c r="AO445" s="4" t="b">
        <v>1</v>
      </c>
      <c r="AP445" s="4" t="b">
        <v>1</v>
      </c>
      <c r="AQ445" s="15" t="b">
        <v>1</v>
      </c>
      <c r="AR445" s="16" t="b">
        <f t="shared" si="43"/>
        <v>1</v>
      </c>
      <c r="AS445" s="17" t="b">
        <f t="shared" si="44"/>
        <v>0</v>
      </c>
      <c r="AT445" s="16" t="b">
        <f t="shared" si="39"/>
        <v>1</v>
      </c>
      <c r="AU445" s="20" t="b">
        <f t="shared" si="40"/>
        <v>0</v>
      </c>
    </row>
    <row r="446" spans="1:47" ht="25" customHeight="1" x14ac:dyDescent="0.2">
      <c r="A446" s="4" t="s">
        <v>4629</v>
      </c>
      <c r="B446" s="4" t="s">
        <v>4629</v>
      </c>
      <c r="C446" s="10" t="s">
        <v>4630</v>
      </c>
      <c r="D446" s="4">
        <v>2</v>
      </c>
      <c r="E446" s="4">
        <v>2</v>
      </c>
      <c r="F446" s="4">
        <v>2</v>
      </c>
      <c r="G446" s="4">
        <v>1</v>
      </c>
      <c r="H446" s="4">
        <v>2</v>
      </c>
      <c r="I446" s="4">
        <v>2</v>
      </c>
      <c r="J446" s="4">
        <v>2</v>
      </c>
      <c r="K446" s="4" t="s">
        <v>4625</v>
      </c>
      <c r="L446" s="4" t="s">
        <v>4631</v>
      </c>
      <c r="M446" s="10" t="s">
        <v>4632</v>
      </c>
      <c r="N446" s="14">
        <v>-2.5349820408076802</v>
      </c>
      <c r="O446" s="14">
        <v>-2.8463344048834101</v>
      </c>
      <c r="P446" s="14" t="s">
        <v>17</v>
      </c>
      <c r="Q446" s="14" t="s">
        <v>17</v>
      </c>
      <c r="R446" s="14" t="s">
        <v>17</v>
      </c>
      <c r="S446" s="14" t="s">
        <v>17</v>
      </c>
      <c r="T446" s="14">
        <v>-2.6906582228455398</v>
      </c>
      <c r="U446" s="14" t="s">
        <v>17</v>
      </c>
      <c r="V446" s="4">
        <v>0.220159367976415</v>
      </c>
      <c r="W446" s="4" t="s">
        <v>17</v>
      </c>
      <c r="X446" s="14">
        <v>0.70710678118654757</v>
      </c>
      <c r="Y446" s="14">
        <v>-0.70710678118654757</v>
      </c>
      <c r="Z446" s="14" t="s">
        <v>8269</v>
      </c>
      <c r="AA446" s="14" t="s">
        <v>8269</v>
      </c>
      <c r="AB446" s="14" t="s">
        <v>8269</v>
      </c>
      <c r="AC446" s="14" t="s">
        <v>8269</v>
      </c>
      <c r="AD446" s="8" t="s">
        <v>17</v>
      </c>
      <c r="AE446" s="8" t="s">
        <v>17</v>
      </c>
      <c r="AF446" s="13" t="s">
        <v>17</v>
      </c>
      <c r="AG446" s="8">
        <v>5.06719029242114E-2</v>
      </c>
      <c r="AH446" s="8">
        <v>0.21468885186310599</v>
      </c>
      <c r="AI446" s="4">
        <v>-1</v>
      </c>
      <c r="AJ446" s="4" t="str">
        <f t="shared" si="41"/>
        <v>-</v>
      </c>
      <c r="AK446" s="4" t="str">
        <f t="shared" si="42"/>
        <v>-</v>
      </c>
      <c r="AL446" s="4" t="b">
        <v>0</v>
      </c>
      <c r="AM446" s="4" t="b">
        <v>0</v>
      </c>
      <c r="AN446" s="4" t="b">
        <v>1</v>
      </c>
      <c r="AO446" s="4" t="b">
        <v>1</v>
      </c>
      <c r="AP446" s="4" t="b">
        <v>1</v>
      </c>
      <c r="AQ446" s="15" t="b">
        <v>1</v>
      </c>
      <c r="AR446" s="16" t="b">
        <f t="shared" si="43"/>
        <v>1</v>
      </c>
      <c r="AS446" s="17" t="b">
        <f t="shared" si="44"/>
        <v>0</v>
      </c>
      <c r="AT446" s="16" t="b">
        <f t="shared" si="39"/>
        <v>1</v>
      </c>
      <c r="AU446" s="20" t="b">
        <f t="shared" si="40"/>
        <v>0</v>
      </c>
    </row>
    <row r="447" spans="1:47" ht="25" customHeight="1" x14ac:dyDescent="0.2">
      <c r="A447" s="4" t="s">
        <v>4633</v>
      </c>
      <c r="B447" s="4" t="s">
        <v>4633</v>
      </c>
      <c r="C447" s="10" t="s">
        <v>4634</v>
      </c>
      <c r="D447" s="4">
        <v>2</v>
      </c>
      <c r="E447" s="4">
        <v>2</v>
      </c>
      <c r="F447" s="4">
        <v>2</v>
      </c>
      <c r="G447" s="4">
        <v>1</v>
      </c>
      <c r="H447" s="4">
        <v>2</v>
      </c>
      <c r="I447" s="4">
        <v>2</v>
      </c>
      <c r="J447" s="4">
        <v>2</v>
      </c>
      <c r="K447" s="4" t="s">
        <v>4629</v>
      </c>
      <c r="L447" s="4" t="s">
        <v>4635</v>
      </c>
      <c r="M447" s="10" t="s">
        <v>4636</v>
      </c>
      <c r="N447" s="14">
        <v>-3.40984196236111</v>
      </c>
      <c r="O447" s="14">
        <v>-2.5380171194963599</v>
      </c>
      <c r="P447" s="14" t="s">
        <v>17</v>
      </c>
      <c r="Q447" s="14" t="s">
        <v>17</v>
      </c>
      <c r="R447" s="14" t="s">
        <v>17</v>
      </c>
      <c r="S447" s="14" t="s">
        <v>17</v>
      </c>
      <c r="T447" s="14">
        <v>-2.9739295409287299</v>
      </c>
      <c r="U447" s="14" t="s">
        <v>17</v>
      </c>
      <c r="V447" s="4">
        <v>0.61647325839656597</v>
      </c>
      <c r="W447" s="4" t="s">
        <v>17</v>
      </c>
      <c r="X447" s="14">
        <v>-0.70710678118654502</v>
      </c>
      <c r="Y447" s="14">
        <v>0.70710678118654435</v>
      </c>
      <c r="Z447" s="14" t="s">
        <v>8269</v>
      </c>
      <c r="AA447" s="14" t="s">
        <v>8269</v>
      </c>
      <c r="AB447" s="14" t="s">
        <v>8269</v>
      </c>
      <c r="AC447" s="14" t="s">
        <v>8269</v>
      </c>
      <c r="AD447" s="8" t="s">
        <v>17</v>
      </c>
      <c r="AE447" s="8" t="s">
        <v>17</v>
      </c>
      <c r="AF447" s="13" t="s">
        <v>17</v>
      </c>
      <c r="AG447" s="8">
        <v>5.06719029242114E-2</v>
      </c>
      <c r="AH447" s="8">
        <v>0.21468885186310599</v>
      </c>
      <c r="AI447" s="4">
        <v>-1</v>
      </c>
      <c r="AJ447" s="4" t="str">
        <f t="shared" si="41"/>
        <v>-</v>
      </c>
      <c r="AK447" s="4" t="str">
        <f t="shared" si="42"/>
        <v>-</v>
      </c>
      <c r="AL447" s="4" t="b">
        <v>0</v>
      </c>
      <c r="AM447" s="4" t="b">
        <v>0</v>
      </c>
      <c r="AN447" s="4" t="b">
        <v>1</v>
      </c>
      <c r="AO447" s="4" t="b">
        <v>1</v>
      </c>
      <c r="AP447" s="4" t="b">
        <v>1</v>
      </c>
      <c r="AQ447" s="15" t="b">
        <v>1</v>
      </c>
      <c r="AR447" s="16" t="b">
        <f t="shared" si="43"/>
        <v>1</v>
      </c>
      <c r="AS447" s="17" t="b">
        <f t="shared" si="44"/>
        <v>0</v>
      </c>
      <c r="AT447" s="16" t="b">
        <f t="shared" si="39"/>
        <v>1</v>
      </c>
      <c r="AU447" s="20" t="b">
        <f t="shared" si="40"/>
        <v>0</v>
      </c>
    </row>
    <row r="448" spans="1:47" ht="25" customHeight="1" x14ac:dyDescent="0.2">
      <c r="A448" s="4" t="s">
        <v>4684</v>
      </c>
      <c r="B448" s="4" t="s">
        <v>4684</v>
      </c>
      <c r="C448" s="10" t="s">
        <v>4685</v>
      </c>
      <c r="D448" s="4">
        <v>5</v>
      </c>
      <c r="E448" s="4">
        <v>5</v>
      </c>
      <c r="F448" s="4">
        <v>5</v>
      </c>
      <c r="G448" s="4">
        <v>1</v>
      </c>
      <c r="H448" s="4">
        <v>5</v>
      </c>
      <c r="I448" s="4">
        <v>5</v>
      </c>
      <c r="J448" s="4">
        <v>5</v>
      </c>
      <c r="K448" s="4" t="s">
        <v>4688</v>
      </c>
      <c r="L448" s="4" t="s">
        <v>4686</v>
      </c>
      <c r="M448" s="10" t="s">
        <v>4687</v>
      </c>
      <c r="N448" s="14">
        <v>-2.77793336104618</v>
      </c>
      <c r="O448" s="14">
        <v>-1.6735575329638701</v>
      </c>
      <c r="P448" s="14" t="s">
        <v>17</v>
      </c>
      <c r="Q448" s="14" t="s">
        <v>17</v>
      </c>
      <c r="R448" s="14" t="s">
        <v>17</v>
      </c>
      <c r="S448" s="14" t="s">
        <v>17</v>
      </c>
      <c r="T448" s="14">
        <v>-2.22574544700502</v>
      </c>
      <c r="U448" s="14" t="s">
        <v>17</v>
      </c>
      <c r="V448" s="4">
        <v>0.78091163701551602</v>
      </c>
      <c r="W448" s="4" t="s">
        <v>17</v>
      </c>
      <c r="X448" s="14">
        <v>-0.70710678118654624</v>
      </c>
      <c r="Y448" s="14">
        <v>0.70710678118654569</v>
      </c>
      <c r="Z448" s="14" t="s">
        <v>8269</v>
      </c>
      <c r="AA448" s="14" t="s">
        <v>8269</v>
      </c>
      <c r="AB448" s="14" t="s">
        <v>8269</v>
      </c>
      <c r="AC448" s="14" t="s">
        <v>8269</v>
      </c>
      <c r="AD448" s="8" t="s">
        <v>17</v>
      </c>
      <c r="AE448" s="8" t="s">
        <v>17</v>
      </c>
      <c r="AF448" s="13" t="s">
        <v>17</v>
      </c>
      <c r="AG448" s="8">
        <v>5.06719029242114E-2</v>
      </c>
      <c r="AH448" s="8">
        <v>0.21468885186310599</v>
      </c>
      <c r="AI448" s="4">
        <v>-1</v>
      </c>
      <c r="AJ448" s="4" t="str">
        <f t="shared" si="41"/>
        <v>-</v>
      </c>
      <c r="AK448" s="4" t="str">
        <f t="shared" si="42"/>
        <v>-</v>
      </c>
      <c r="AL448" s="4" t="b">
        <v>0</v>
      </c>
      <c r="AM448" s="4" t="b">
        <v>0</v>
      </c>
      <c r="AN448" s="4" t="b">
        <v>1</v>
      </c>
      <c r="AO448" s="4" t="b">
        <v>1</v>
      </c>
      <c r="AP448" s="4" t="b">
        <v>1</v>
      </c>
      <c r="AQ448" s="15" t="b">
        <v>1</v>
      </c>
      <c r="AR448" s="16" t="b">
        <f t="shared" si="43"/>
        <v>1</v>
      </c>
      <c r="AS448" s="17" t="b">
        <f t="shared" si="44"/>
        <v>0</v>
      </c>
      <c r="AT448" s="16" t="b">
        <f t="shared" si="39"/>
        <v>1</v>
      </c>
      <c r="AU448" s="20" t="b">
        <f t="shared" si="40"/>
        <v>0</v>
      </c>
    </row>
    <row r="449" spans="1:47" ht="25" customHeight="1" x14ac:dyDescent="0.2">
      <c r="A449" s="4" t="s">
        <v>4706</v>
      </c>
      <c r="B449" s="4" t="s">
        <v>4706</v>
      </c>
      <c r="C449" s="10" t="s">
        <v>4707</v>
      </c>
      <c r="D449" s="4" t="s">
        <v>1082</v>
      </c>
      <c r="E449" s="4" t="s">
        <v>1082</v>
      </c>
      <c r="F449" s="4" t="s">
        <v>1082</v>
      </c>
      <c r="G449" s="4">
        <v>2</v>
      </c>
      <c r="H449" s="4">
        <v>3</v>
      </c>
      <c r="I449" s="4">
        <v>3</v>
      </c>
      <c r="J449" s="4">
        <v>3</v>
      </c>
      <c r="K449" s="4" t="s">
        <v>4710</v>
      </c>
      <c r="L449" s="4" t="s">
        <v>4708</v>
      </c>
      <c r="M449" s="10" t="s">
        <v>4709</v>
      </c>
      <c r="N449" s="14">
        <v>-2.4596578559788398</v>
      </c>
      <c r="O449" s="14">
        <v>-2.8249037879878598</v>
      </c>
      <c r="P449" s="14" t="s">
        <v>17</v>
      </c>
      <c r="Q449" s="14" t="s">
        <v>17</v>
      </c>
      <c r="R449" s="14" t="s">
        <v>17</v>
      </c>
      <c r="S449" s="14" t="s">
        <v>17</v>
      </c>
      <c r="T449" s="14">
        <v>-2.6422808219833498</v>
      </c>
      <c r="U449" s="14" t="s">
        <v>17</v>
      </c>
      <c r="V449" s="4">
        <v>0.25826787532437701</v>
      </c>
      <c r="W449" s="4" t="s">
        <v>17</v>
      </c>
      <c r="X449" s="14">
        <v>0.70710678118654746</v>
      </c>
      <c r="Y449" s="14">
        <v>-0.70710678118654746</v>
      </c>
      <c r="Z449" s="14" t="s">
        <v>8269</v>
      </c>
      <c r="AA449" s="14" t="s">
        <v>8269</v>
      </c>
      <c r="AB449" s="14" t="s">
        <v>8269</v>
      </c>
      <c r="AC449" s="14" t="s">
        <v>8269</v>
      </c>
      <c r="AD449" s="8" t="s">
        <v>17</v>
      </c>
      <c r="AE449" s="8" t="s">
        <v>17</v>
      </c>
      <c r="AF449" s="13" t="s">
        <v>17</v>
      </c>
      <c r="AG449" s="8">
        <v>5.06719029242114E-2</v>
      </c>
      <c r="AH449" s="8">
        <v>0.21468885186310599</v>
      </c>
      <c r="AI449" s="4">
        <v>-1</v>
      </c>
      <c r="AJ449" s="4" t="str">
        <f t="shared" si="41"/>
        <v>-</v>
      </c>
      <c r="AK449" s="4" t="str">
        <f t="shared" si="42"/>
        <v>-</v>
      </c>
      <c r="AL449" s="4" t="b">
        <v>0</v>
      </c>
      <c r="AM449" s="4" t="b">
        <v>0</v>
      </c>
      <c r="AN449" s="4" t="b">
        <v>1</v>
      </c>
      <c r="AO449" s="4" t="b">
        <v>1</v>
      </c>
      <c r="AP449" s="4" t="b">
        <v>1</v>
      </c>
      <c r="AQ449" s="15" t="b">
        <v>1</v>
      </c>
      <c r="AR449" s="16" t="b">
        <f t="shared" si="43"/>
        <v>1</v>
      </c>
      <c r="AS449" s="17" t="b">
        <f t="shared" si="44"/>
        <v>0</v>
      </c>
      <c r="AT449" s="16" t="b">
        <f t="shared" si="39"/>
        <v>1</v>
      </c>
      <c r="AU449" s="20" t="b">
        <f t="shared" si="40"/>
        <v>0</v>
      </c>
    </row>
    <row r="450" spans="1:47" ht="25" customHeight="1" x14ac:dyDescent="0.2">
      <c r="A450" s="4" t="s">
        <v>4720</v>
      </c>
      <c r="B450" s="4" t="s">
        <v>4720</v>
      </c>
      <c r="C450" s="10" t="s">
        <v>4721</v>
      </c>
      <c r="D450" s="4">
        <v>3</v>
      </c>
      <c r="E450" s="4">
        <v>3</v>
      </c>
      <c r="F450" s="4">
        <v>3</v>
      </c>
      <c r="G450" s="4">
        <v>1</v>
      </c>
      <c r="H450" s="4">
        <v>3</v>
      </c>
      <c r="I450" s="4">
        <v>3</v>
      </c>
      <c r="J450" s="4">
        <v>3</v>
      </c>
      <c r="K450" s="4" t="s">
        <v>4715</v>
      </c>
      <c r="L450" s="4" t="s">
        <v>4722</v>
      </c>
      <c r="M450" s="10" t="s">
        <v>4723</v>
      </c>
      <c r="N450" s="14">
        <v>-0.946247219399176</v>
      </c>
      <c r="O450" s="14">
        <v>-0.89839045345485102</v>
      </c>
      <c r="P450" s="14" t="s">
        <v>17</v>
      </c>
      <c r="Q450" s="14" t="s">
        <v>17</v>
      </c>
      <c r="R450" s="14" t="s">
        <v>17</v>
      </c>
      <c r="S450" s="14" t="s">
        <v>17</v>
      </c>
      <c r="T450" s="14">
        <v>-0.92231883642701395</v>
      </c>
      <c r="U450" s="14" t="s">
        <v>17</v>
      </c>
      <c r="V450" s="4">
        <v>3.3839843724889199E-2</v>
      </c>
      <c r="W450" s="4" t="s">
        <v>17</v>
      </c>
      <c r="X450" s="14">
        <v>-0.70710678118654746</v>
      </c>
      <c r="Y450" s="14">
        <v>0.70710678118654746</v>
      </c>
      <c r="Z450" s="14" t="s">
        <v>8269</v>
      </c>
      <c r="AA450" s="14" t="s">
        <v>8269</v>
      </c>
      <c r="AB450" s="14" t="s">
        <v>8269</v>
      </c>
      <c r="AC450" s="14" t="s">
        <v>8269</v>
      </c>
      <c r="AD450" s="8" t="s">
        <v>17</v>
      </c>
      <c r="AE450" s="8" t="s">
        <v>17</v>
      </c>
      <c r="AF450" s="13" t="s">
        <v>17</v>
      </c>
      <c r="AG450" s="8">
        <v>5.06719029242114E-2</v>
      </c>
      <c r="AH450" s="8">
        <v>0.21468885186310599</v>
      </c>
      <c r="AI450" s="4">
        <v>-1</v>
      </c>
      <c r="AJ450" s="4" t="str">
        <f t="shared" si="41"/>
        <v>-</v>
      </c>
      <c r="AK450" s="4" t="str">
        <f t="shared" si="42"/>
        <v>-</v>
      </c>
      <c r="AL450" s="4" t="b">
        <v>0</v>
      </c>
      <c r="AM450" s="4" t="b">
        <v>0</v>
      </c>
      <c r="AN450" s="4" t="b">
        <v>1</v>
      </c>
      <c r="AO450" s="4" t="b">
        <v>1</v>
      </c>
      <c r="AP450" s="4" t="b">
        <v>1</v>
      </c>
      <c r="AQ450" s="15" t="b">
        <v>1</v>
      </c>
      <c r="AR450" s="16" t="b">
        <f t="shared" si="43"/>
        <v>1</v>
      </c>
      <c r="AS450" s="17" t="b">
        <f t="shared" si="44"/>
        <v>0</v>
      </c>
      <c r="AT450" s="16" t="b">
        <f t="shared" ref="AT450:AT513" si="45">IF(AND(AR450=TRUE,AS450=FALSE),TRUE,FALSE)</f>
        <v>1</v>
      </c>
      <c r="AU450" s="20" t="b">
        <f t="shared" ref="AU450:AU513" si="46">IF(AND(AS450=TRUE,AR450=FALSE),TRUE,FALSE)</f>
        <v>0</v>
      </c>
    </row>
    <row r="451" spans="1:47" ht="25" customHeight="1" x14ac:dyDescent="0.2">
      <c r="A451" s="4" t="s">
        <v>4737</v>
      </c>
      <c r="B451" s="4" t="s">
        <v>4737</v>
      </c>
      <c r="C451" s="10" t="s">
        <v>4738</v>
      </c>
      <c r="D451" s="4">
        <v>3</v>
      </c>
      <c r="E451" s="4">
        <v>3</v>
      </c>
      <c r="F451" s="4">
        <v>3</v>
      </c>
      <c r="G451" s="4">
        <v>1</v>
      </c>
      <c r="H451" s="4">
        <v>3</v>
      </c>
      <c r="I451" s="4">
        <v>3</v>
      </c>
      <c r="J451" s="4">
        <v>3</v>
      </c>
      <c r="K451" s="4" t="s">
        <v>4733</v>
      </c>
      <c r="L451" s="4" t="s">
        <v>4739</v>
      </c>
      <c r="M451" s="10" t="s">
        <v>4740</v>
      </c>
      <c r="N451" s="14">
        <v>-2.26728065545417</v>
      </c>
      <c r="O451" s="14">
        <v>-1.57853686526089</v>
      </c>
      <c r="P451" s="14" t="s">
        <v>17</v>
      </c>
      <c r="Q451" s="14" t="s">
        <v>17</v>
      </c>
      <c r="R451" s="14" t="s">
        <v>17</v>
      </c>
      <c r="S451" s="14" t="s">
        <v>17</v>
      </c>
      <c r="T451" s="14">
        <v>-1.9229087603575299</v>
      </c>
      <c r="U451" s="14" t="s">
        <v>17</v>
      </c>
      <c r="V451" s="4">
        <v>0.48701540454579401</v>
      </c>
      <c r="W451" s="4" t="s">
        <v>17</v>
      </c>
      <c r="X451" s="14">
        <v>-0.70710678118654535</v>
      </c>
      <c r="Y451" s="14">
        <v>0.70710678118654491</v>
      </c>
      <c r="Z451" s="14" t="s">
        <v>8269</v>
      </c>
      <c r="AA451" s="14" t="s">
        <v>8269</v>
      </c>
      <c r="AB451" s="14" t="s">
        <v>8269</v>
      </c>
      <c r="AC451" s="14" t="s">
        <v>8269</v>
      </c>
      <c r="AD451" s="8" t="s">
        <v>17</v>
      </c>
      <c r="AE451" s="8" t="s">
        <v>17</v>
      </c>
      <c r="AF451" s="13" t="s">
        <v>17</v>
      </c>
      <c r="AG451" s="8">
        <v>5.06719029242114E-2</v>
      </c>
      <c r="AH451" s="8">
        <v>0.21468885186310599</v>
      </c>
      <c r="AI451" s="4">
        <v>-1</v>
      </c>
      <c r="AJ451" s="4" t="str">
        <f t="shared" ref="AJ451:AJ514" si="47">IF(OR(AND(AD451&lt;0.05,AF451&gt;0),AND(AG451&lt;0.05,AI451=1)),"+","-")</f>
        <v>-</v>
      </c>
      <c r="AK451" s="4" t="str">
        <f t="shared" ref="AK451:AK514" si="48">IF(OR(AND(AD451&lt;0.05,AF451&lt;0),AND(AG451&lt;0.05,AI451=-1)),"+","-")</f>
        <v>-</v>
      </c>
      <c r="AL451" s="4" t="b">
        <v>0</v>
      </c>
      <c r="AM451" s="4" t="b">
        <v>0</v>
      </c>
      <c r="AN451" s="4" t="b">
        <v>1</v>
      </c>
      <c r="AO451" s="4" t="b">
        <v>1</v>
      </c>
      <c r="AP451" s="4" t="b">
        <v>1</v>
      </c>
      <c r="AQ451" s="15" t="b">
        <v>1</v>
      </c>
      <c r="AR451" s="16" t="b">
        <f t="shared" si="43"/>
        <v>1</v>
      </c>
      <c r="AS451" s="17" t="b">
        <f t="shared" si="44"/>
        <v>0</v>
      </c>
      <c r="AT451" s="16" t="b">
        <f t="shared" si="45"/>
        <v>1</v>
      </c>
      <c r="AU451" s="20" t="b">
        <f t="shared" si="46"/>
        <v>0</v>
      </c>
    </row>
    <row r="452" spans="1:47" ht="25" customHeight="1" x14ac:dyDescent="0.2">
      <c r="A452" s="4" t="s">
        <v>4765</v>
      </c>
      <c r="B452" s="4" t="s">
        <v>4765</v>
      </c>
      <c r="C452" s="10" t="s">
        <v>4766</v>
      </c>
      <c r="D452" s="4">
        <v>4</v>
      </c>
      <c r="E452" s="4">
        <v>4</v>
      </c>
      <c r="F452" s="4">
        <v>4</v>
      </c>
      <c r="G452" s="4">
        <v>1</v>
      </c>
      <c r="H452" s="4">
        <v>4</v>
      </c>
      <c r="I452" s="4">
        <v>4</v>
      </c>
      <c r="J452" s="4">
        <v>4</v>
      </c>
      <c r="K452" s="4" t="s">
        <v>4769</v>
      </c>
      <c r="L452" s="4" t="s">
        <v>4767</v>
      </c>
      <c r="M452" s="10" t="s">
        <v>4768</v>
      </c>
      <c r="N452" s="14">
        <v>-1.9763518598276399</v>
      </c>
      <c r="O452" s="14">
        <v>-1.9338755781983099</v>
      </c>
      <c r="P452" s="14" t="s">
        <v>17</v>
      </c>
      <c r="Q452" s="14" t="s">
        <v>17</v>
      </c>
      <c r="R452" s="14" t="s">
        <v>17</v>
      </c>
      <c r="S452" s="14" t="s">
        <v>17</v>
      </c>
      <c r="T452" s="14">
        <v>-1.9551137190129699</v>
      </c>
      <c r="U452" s="14" t="s">
        <v>17</v>
      </c>
      <c r="V452" s="4">
        <v>3.0035266779686501E-2</v>
      </c>
      <c r="W452" s="4" t="s">
        <v>17</v>
      </c>
      <c r="X452" s="14">
        <v>-0.70710678118655124</v>
      </c>
      <c r="Y452" s="14">
        <v>0.7071067811865438</v>
      </c>
      <c r="Z452" s="14" t="s">
        <v>8269</v>
      </c>
      <c r="AA452" s="14" t="s">
        <v>8269</v>
      </c>
      <c r="AB452" s="14" t="s">
        <v>8269</v>
      </c>
      <c r="AC452" s="14" t="s">
        <v>8269</v>
      </c>
      <c r="AD452" s="8" t="s">
        <v>17</v>
      </c>
      <c r="AE452" s="8" t="s">
        <v>17</v>
      </c>
      <c r="AF452" s="13" t="s">
        <v>17</v>
      </c>
      <c r="AG452" s="8">
        <v>5.06719029242114E-2</v>
      </c>
      <c r="AH452" s="8">
        <v>0.21468885186310599</v>
      </c>
      <c r="AI452" s="4">
        <v>-1</v>
      </c>
      <c r="AJ452" s="4" t="str">
        <f t="shared" si="47"/>
        <v>-</v>
      </c>
      <c r="AK452" s="4" t="str">
        <f t="shared" si="48"/>
        <v>-</v>
      </c>
      <c r="AL452" s="4" t="b">
        <v>0</v>
      </c>
      <c r="AM452" s="4" t="b">
        <v>0</v>
      </c>
      <c r="AN452" s="4" t="b">
        <v>1</v>
      </c>
      <c r="AO452" s="4" t="b">
        <v>1</v>
      </c>
      <c r="AP452" s="4" t="b">
        <v>1</v>
      </c>
      <c r="AQ452" s="15" t="b">
        <v>1</v>
      </c>
      <c r="AR452" s="16" t="b">
        <f t="shared" si="43"/>
        <v>1</v>
      </c>
      <c r="AS452" s="17" t="b">
        <f t="shared" si="44"/>
        <v>0</v>
      </c>
      <c r="AT452" s="16" t="b">
        <f t="shared" si="45"/>
        <v>1</v>
      </c>
      <c r="AU452" s="20" t="b">
        <f t="shared" si="46"/>
        <v>0</v>
      </c>
    </row>
    <row r="453" spans="1:47" ht="25" customHeight="1" x14ac:dyDescent="0.2">
      <c r="A453" s="4" t="s">
        <v>4825</v>
      </c>
      <c r="B453" s="4" t="s">
        <v>4826</v>
      </c>
      <c r="C453" s="10" t="s">
        <v>4827</v>
      </c>
      <c r="D453" s="4" t="s">
        <v>959</v>
      </c>
      <c r="E453" s="4" t="s">
        <v>959</v>
      </c>
      <c r="F453" s="4" t="s">
        <v>959</v>
      </c>
      <c r="G453" s="4">
        <v>2</v>
      </c>
      <c r="H453" s="4">
        <v>4</v>
      </c>
      <c r="I453" s="4">
        <v>4</v>
      </c>
      <c r="J453" s="4">
        <v>4</v>
      </c>
      <c r="K453" s="4" t="s">
        <v>4820</v>
      </c>
      <c r="L453" s="4" t="s">
        <v>4828</v>
      </c>
      <c r="M453" s="10" t="s">
        <v>4829</v>
      </c>
      <c r="N453" s="14">
        <v>-1.32058178998567</v>
      </c>
      <c r="O453" s="14">
        <v>-1.3480255630232501</v>
      </c>
      <c r="P453" s="14" t="s">
        <v>17</v>
      </c>
      <c r="Q453" s="14" t="s">
        <v>17</v>
      </c>
      <c r="R453" s="14" t="s">
        <v>17</v>
      </c>
      <c r="S453" s="14" t="s">
        <v>17</v>
      </c>
      <c r="T453" s="14">
        <v>-1.33430367650446</v>
      </c>
      <c r="U453" s="14" t="s">
        <v>17</v>
      </c>
      <c r="V453" s="4">
        <v>1.9405678016219001E-2</v>
      </c>
      <c r="W453" s="4" t="s">
        <v>17</v>
      </c>
      <c r="X453" s="14">
        <v>0.70710678118654757</v>
      </c>
      <c r="Y453" s="14">
        <v>-0.70710678118654757</v>
      </c>
      <c r="Z453" s="14" t="s">
        <v>8269</v>
      </c>
      <c r="AA453" s="14" t="s">
        <v>8269</v>
      </c>
      <c r="AB453" s="14" t="s">
        <v>8269</v>
      </c>
      <c r="AC453" s="14" t="s">
        <v>8269</v>
      </c>
      <c r="AD453" s="8" t="s">
        <v>17</v>
      </c>
      <c r="AE453" s="8" t="s">
        <v>17</v>
      </c>
      <c r="AF453" s="13" t="s">
        <v>17</v>
      </c>
      <c r="AG453" s="8">
        <v>5.06719029242114E-2</v>
      </c>
      <c r="AH453" s="8">
        <v>0.21468885186310599</v>
      </c>
      <c r="AI453" s="4">
        <v>-1</v>
      </c>
      <c r="AJ453" s="4" t="str">
        <f t="shared" si="47"/>
        <v>-</v>
      </c>
      <c r="AK453" s="4" t="str">
        <f t="shared" si="48"/>
        <v>-</v>
      </c>
      <c r="AL453" s="4" t="b">
        <v>0</v>
      </c>
      <c r="AM453" s="4" t="b">
        <v>0</v>
      </c>
      <c r="AN453" s="4" t="b">
        <v>1</v>
      </c>
      <c r="AO453" s="4" t="b">
        <v>1</v>
      </c>
      <c r="AP453" s="4" t="b">
        <v>1</v>
      </c>
      <c r="AQ453" s="15" t="b">
        <v>1</v>
      </c>
      <c r="AR453" s="16" t="b">
        <f t="shared" si="43"/>
        <v>1</v>
      </c>
      <c r="AS453" s="17" t="b">
        <f t="shared" si="44"/>
        <v>0</v>
      </c>
      <c r="AT453" s="16" t="b">
        <f t="shared" si="45"/>
        <v>1</v>
      </c>
      <c r="AU453" s="20" t="b">
        <f t="shared" si="46"/>
        <v>0</v>
      </c>
    </row>
    <row r="454" spans="1:47" ht="25" customHeight="1" x14ac:dyDescent="0.2">
      <c r="A454" s="4" t="s">
        <v>4851</v>
      </c>
      <c r="B454" s="4" t="s">
        <v>4851</v>
      </c>
      <c r="C454" s="10" t="s">
        <v>4852</v>
      </c>
      <c r="D454" s="4">
        <v>2</v>
      </c>
      <c r="E454" s="4">
        <v>2</v>
      </c>
      <c r="F454" s="4">
        <v>2</v>
      </c>
      <c r="G454" s="4">
        <v>1</v>
      </c>
      <c r="H454" s="4">
        <v>2</v>
      </c>
      <c r="I454" s="4">
        <v>2</v>
      </c>
      <c r="J454" s="4">
        <v>2</v>
      </c>
      <c r="K454" s="4" t="s">
        <v>4847</v>
      </c>
      <c r="L454" s="4" t="s">
        <v>4853</v>
      </c>
      <c r="M454" s="10" t="s">
        <v>4854</v>
      </c>
      <c r="N454" s="14">
        <v>-3.1100577696337699</v>
      </c>
      <c r="O454" s="14">
        <v>-2.7852662073250798</v>
      </c>
      <c r="P454" s="14" t="s">
        <v>17</v>
      </c>
      <c r="Q454" s="14" t="s">
        <v>17</v>
      </c>
      <c r="R454" s="14" t="s">
        <v>17</v>
      </c>
      <c r="S454" s="14" t="s">
        <v>17</v>
      </c>
      <c r="T454" s="14">
        <v>-2.94766198847943</v>
      </c>
      <c r="U454" s="14" t="s">
        <v>17</v>
      </c>
      <c r="V454" s="4">
        <v>0.229662316180648</v>
      </c>
      <c r="W454" s="4" t="s">
        <v>17</v>
      </c>
      <c r="X454" s="14">
        <v>-0.70710678118654857</v>
      </c>
      <c r="Y454" s="14">
        <v>0.70710678118654657</v>
      </c>
      <c r="Z454" s="14" t="s">
        <v>8269</v>
      </c>
      <c r="AA454" s="14" t="s">
        <v>8269</v>
      </c>
      <c r="AB454" s="14" t="s">
        <v>8269</v>
      </c>
      <c r="AC454" s="14" t="s">
        <v>8269</v>
      </c>
      <c r="AD454" s="8" t="s">
        <v>17</v>
      </c>
      <c r="AE454" s="8" t="s">
        <v>17</v>
      </c>
      <c r="AF454" s="13" t="s">
        <v>17</v>
      </c>
      <c r="AG454" s="8">
        <v>5.06719029242114E-2</v>
      </c>
      <c r="AH454" s="8">
        <v>0.21468885186310599</v>
      </c>
      <c r="AI454" s="4">
        <v>-1</v>
      </c>
      <c r="AJ454" s="4" t="str">
        <f t="shared" si="47"/>
        <v>-</v>
      </c>
      <c r="AK454" s="4" t="str">
        <f t="shared" si="48"/>
        <v>-</v>
      </c>
      <c r="AL454" s="4" t="b">
        <v>0</v>
      </c>
      <c r="AM454" s="4" t="b">
        <v>0</v>
      </c>
      <c r="AN454" s="4" t="b">
        <v>1</v>
      </c>
      <c r="AO454" s="4" t="b">
        <v>1</v>
      </c>
      <c r="AP454" s="4" t="b">
        <v>1</v>
      </c>
      <c r="AQ454" s="15" t="b">
        <v>1</v>
      </c>
      <c r="AR454" s="16" t="b">
        <f t="shared" si="43"/>
        <v>1</v>
      </c>
      <c r="AS454" s="17" t="b">
        <f t="shared" si="44"/>
        <v>0</v>
      </c>
      <c r="AT454" s="16" t="b">
        <f t="shared" si="45"/>
        <v>1</v>
      </c>
      <c r="AU454" s="20" t="b">
        <f t="shared" si="46"/>
        <v>0</v>
      </c>
    </row>
    <row r="455" spans="1:47" ht="25" customHeight="1" x14ac:dyDescent="0.2">
      <c r="A455" s="4" t="s">
        <v>4855</v>
      </c>
      <c r="B455" s="4" t="s">
        <v>4855</v>
      </c>
      <c r="C455" s="10" t="s">
        <v>4856</v>
      </c>
      <c r="D455" s="4">
        <v>4</v>
      </c>
      <c r="E455" s="4">
        <v>4</v>
      </c>
      <c r="F455" s="4">
        <v>4</v>
      </c>
      <c r="G455" s="4">
        <v>1</v>
      </c>
      <c r="H455" s="4">
        <v>4</v>
      </c>
      <c r="I455" s="4">
        <v>4</v>
      </c>
      <c r="J455" s="4">
        <v>4</v>
      </c>
      <c r="K455" s="4" t="s">
        <v>4859</v>
      </c>
      <c r="L455" s="4" t="s">
        <v>4857</v>
      </c>
      <c r="M455" s="10" t="s">
        <v>4858</v>
      </c>
      <c r="N455" s="14">
        <v>-1.6609826896136499</v>
      </c>
      <c r="O455" s="14">
        <v>-1.80891228555635</v>
      </c>
      <c r="P455" s="14" t="s">
        <v>17</v>
      </c>
      <c r="Q455" s="14" t="s">
        <v>17</v>
      </c>
      <c r="R455" s="14" t="s">
        <v>17</v>
      </c>
      <c r="S455" s="14" t="s">
        <v>17</v>
      </c>
      <c r="T455" s="14">
        <v>-1.7349474875849999</v>
      </c>
      <c r="U455" s="14" t="s">
        <v>17</v>
      </c>
      <c r="V455" s="4">
        <v>0.104602020429269</v>
      </c>
      <c r="W455" s="4" t="s">
        <v>17</v>
      </c>
      <c r="X455" s="14">
        <v>0.70710678118654757</v>
      </c>
      <c r="Y455" s="14">
        <v>-0.70710678118654757</v>
      </c>
      <c r="Z455" s="14" t="s">
        <v>8269</v>
      </c>
      <c r="AA455" s="14" t="s">
        <v>8269</v>
      </c>
      <c r="AB455" s="14" t="s">
        <v>8269</v>
      </c>
      <c r="AC455" s="14" t="s">
        <v>8269</v>
      </c>
      <c r="AD455" s="8" t="s">
        <v>17</v>
      </c>
      <c r="AE455" s="8" t="s">
        <v>17</v>
      </c>
      <c r="AF455" s="13" t="s">
        <v>17</v>
      </c>
      <c r="AG455" s="8">
        <v>5.06719029242114E-2</v>
      </c>
      <c r="AH455" s="8">
        <v>0.21468885186310599</v>
      </c>
      <c r="AI455" s="4">
        <v>-1</v>
      </c>
      <c r="AJ455" s="4" t="str">
        <f t="shared" si="47"/>
        <v>-</v>
      </c>
      <c r="AK455" s="4" t="str">
        <f t="shared" si="48"/>
        <v>-</v>
      </c>
      <c r="AL455" s="4" t="b">
        <v>0</v>
      </c>
      <c r="AM455" s="4" t="b">
        <v>0</v>
      </c>
      <c r="AN455" s="4" t="b">
        <v>1</v>
      </c>
      <c r="AO455" s="4" t="b">
        <v>1</v>
      </c>
      <c r="AP455" s="4" t="b">
        <v>1</v>
      </c>
      <c r="AQ455" s="15" t="b">
        <v>1</v>
      </c>
      <c r="AR455" s="16" t="b">
        <f t="shared" si="43"/>
        <v>1</v>
      </c>
      <c r="AS455" s="17" t="b">
        <f t="shared" si="44"/>
        <v>0</v>
      </c>
      <c r="AT455" s="16" t="b">
        <f t="shared" si="45"/>
        <v>1</v>
      </c>
      <c r="AU455" s="20" t="b">
        <f t="shared" si="46"/>
        <v>0</v>
      </c>
    </row>
    <row r="456" spans="1:47" ht="25" customHeight="1" x14ac:dyDescent="0.2">
      <c r="A456" s="4" t="s">
        <v>4895</v>
      </c>
      <c r="B456" s="4" t="s">
        <v>4895</v>
      </c>
      <c r="C456" s="10" t="s">
        <v>4896</v>
      </c>
      <c r="D456" s="4">
        <v>5</v>
      </c>
      <c r="E456" s="4">
        <v>5</v>
      </c>
      <c r="F456" s="4">
        <v>5</v>
      </c>
      <c r="G456" s="4">
        <v>1</v>
      </c>
      <c r="H456" s="4">
        <v>5</v>
      </c>
      <c r="I456" s="4">
        <v>5</v>
      </c>
      <c r="J456" s="4">
        <v>5</v>
      </c>
      <c r="K456" s="4" t="s">
        <v>4890</v>
      </c>
      <c r="L456" s="4" t="s">
        <v>4897</v>
      </c>
      <c r="M456" s="10" t="s">
        <v>4898</v>
      </c>
      <c r="N456" s="14">
        <v>-1.8351603086944299</v>
      </c>
      <c r="O456" s="14">
        <v>-2.0661466205749002</v>
      </c>
      <c r="P456" s="14" t="s">
        <v>17</v>
      </c>
      <c r="Q456" s="14" t="s">
        <v>17</v>
      </c>
      <c r="R456" s="14" t="s">
        <v>17</v>
      </c>
      <c r="S456" s="14" t="s">
        <v>17</v>
      </c>
      <c r="T456" s="14">
        <v>-1.95065346463467</v>
      </c>
      <c r="U456" s="14" t="s">
        <v>17</v>
      </c>
      <c r="V456" s="4">
        <v>0.16333198749194699</v>
      </c>
      <c r="W456" s="4" t="s">
        <v>17</v>
      </c>
      <c r="X456" s="14">
        <v>0.70710678118654691</v>
      </c>
      <c r="Y456" s="14">
        <v>-0.70710678118654824</v>
      </c>
      <c r="Z456" s="14" t="s">
        <v>8269</v>
      </c>
      <c r="AA456" s="14" t="s">
        <v>8269</v>
      </c>
      <c r="AB456" s="14" t="s">
        <v>8269</v>
      </c>
      <c r="AC456" s="14" t="s">
        <v>8269</v>
      </c>
      <c r="AD456" s="8" t="s">
        <v>17</v>
      </c>
      <c r="AE456" s="8" t="s">
        <v>17</v>
      </c>
      <c r="AF456" s="13" t="s">
        <v>17</v>
      </c>
      <c r="AG456" s="8">
        <v>5.06719029242114E-2</v>
      </c>
      <c r="AH456" s="8">
        <v>0.21468885186310599</v>
      </c>
      <c r="AI456" s="4">
        <v>-1</v>
      </c>
      <c r="AJ456" s="4" t="str">
        <f t="shared" si="47"/>
        <v>-</v>
      </c>
      <c r="AK456" s="4" t="str">
        <f t="shared" si="48"/>
        <v>-</v>
      </c>
      <c r="AL456" s="4" t="b">
        <v>0</v>
      </c>
      <c r="AM456" s="4" t="b">
        <v>0</v>
      </c>
      <c r="AN456" s="4" t="b">
        <v>1</v>
      </c>
      <c r="AO456" s="4" t="b">
        <v>1</v>
      </c>
      <c r="AP456" s="4" t="b">
        <v>1</v>
      </c>
      <c r="AQ456" s="15" t="b">
        <v>1</v>
      </c>
      <c r="AR456" s="16" t="b">
        <f t="shared" si="43"/>
        <v>1</v>
      </c>
      <c r="AS456" s="17" t="b">
        <f t="shared" si="44"/>
        <v>0</v>
      </c>
      <c r="AT456" s="16" t="b">
        <f t="shared" si="45"/>
        <v>1</v>
      </c>
      <c r="AU456" s="20" t="b">
        <f t="shared" si="46"/>
        <v>0</v>
      </c>
    </row>
    <row r="457" spans="1:47" ht="25" customHeight="1" x14ac:dyDescent="0.2">
      <c r="A457" s="4" t="s">
        <v>4899</v>
      </c>
      <c r="B457" s="4" t="s">
        <v>4899</v>
      </c>
      <c r="C457" s="10" t="s">
        <v>4900</v>
      </c>
      <c r="D457" s="4">
        <v>2</v>
      </c>
      <c r="E457" s="4">
        <v>2</v>
      </c>
      <c r="F457" s="4">
        <v>2</v>
      </c>
      <c r="G457" s="4">
        <v>1</v>
      </c>
      <c r="H457" s="4">
        <v>2</v>
      </c>
      <c r="I457" s="4">
        <v>2</v>
      </c>
      <c r="J457" s="4">
        <v>2</v>
      </c>
      <c r="K457" s="4" t="s">
        <v>4895</v>
      </c>
      <c r="L457" s="4" t="s">
        <v>4901</v>
      </c>
      <c r="M457" s="10" t="s">
        <v>4902</v>
      </c>
      <c r="N457" s="14">
        <v>-2.3229787294175601</v>
      </c>
      <c r="O457" s="14">
        <v>-1.8505561507395101</v>
      </c>
      <c r="P457" s="14" t="s">
        <v>17</v>
      </c>
      <c r="Q457" s="14" t="s">
        <v>17</v>
      </c>
      <c r="R457" s="14" t="s">
        <v>17</v>
      </c>
      <c r="S457" s="14" t="s">
        <v>17</v>
      </c>
      <c r="T457" s="14">
        <v>-2.0867674400785399</v>
      </c>
      <c r="U457" s="14" t="s">
        <v>17</v>
      </c>
      <c r="V457" s="4">
        <v>0.33405320896888402</v>
      </c>
      <c r="W457" s="4" t="s">
        <v>17</v>
      </c>
      <c r="X457" s="14">
        <v>-0.70710678118654469</v>
      </c>
      <c r="Y457" s="14">
        <v>0.70710678118654402</v>
      </c>
      <c r="Z457" s="14" t="s">
        <v>8269</v>
      </c>
      <c r="AA457" s="14" t="s">
        <v>8269</v>
      </c>
      <c r="AB457" s="14" t="s">
        <v>8269</v>
      </c>
      <c r="AC457" s="14" t="s">
        <v>8269</v>
      </c>
      <c r="AD457" s="8" t="s">
        <v>17</v>
      </c>
      <c r="AE457" s="8" t="s">
        <v>17</v>
      </c>
      <c r="AF457" s="13" t="s">
        <v>17</v>
      </c>
      <c r="AG457" s="8">
        <v>5.06719029242114E-2</v>
      </c>
      <c r="AH457" s="8">
        <v>0.21468885186310599</v>
      </c>
      <c r="AI457" s="4">
        <v>-1</v>
      </c>
      <c r="AJ457" s="4" t="str">
        <f t="shared" si="47"/>
        <v>-</v>
      </c>
      <c r="AK457" s="4" t="str">
        <f t="shared" si="48"/>
        <v>-</v>
      </c>
      <c r="AL457" s="4" t="b">
        <v>0</v>
      </c>
      <c r="AM457" s="4" t="b">
        <v>0</v>
      </c>
      <c r="AN457" s="4" t="b">
        <v>1</v>
      </c>
      <c r="AO457" s="4" t="b">
        <v>1</v>
      </c>
      <c r="AP457" s="4" t="b">
        <v>1</v>
      </c>
      <c r="AQ457" s="15" t="b">
        <v>1</v>
      </c>
      <c r="AR457" s="16" t="b">
        <f t="shared" si="43"/>
        <v>1</v>
      </c>
      <c r="AS457" s="17" t="b">
        <f t="shared" si="44"/>
        <v>0</v>
      </c>
      <c r="AT457" s="16" t="b">
        <f t="shared" si="45"/>
        <v>1</v>
      </c>
      <c r="AU457" s="20" t="b">
        <f t="shared" si="46"/>
        <v>0</v>
      </c>
    </row>
    <row r="458" spans="1:47" ht="25" customHeight="1" x14ac:dyDescent="0.2">
      <c r="A458" s="4" t="s">
        <v>4922</v>
      </c>
      <c r="B458" s="4" t="s">
        <v>4922</v>
      </c>
      <c r="C458" s="10" t="s">
        <v>4923</v>
      </c>
      <c r="D458" s="4">
        <v>2</v>
      </c>
      <c r="E458" s="4">
        <v>2</v>
      </c>
      <c r="F458" s="4">
        <v>2</v>
      </c>
      <c r="G458" s="4">
        <v>1</v>
      </c>
      <c r="H458" s="4">
        <v>2</v>
      </c>
      <c r="I458" s="4">
        <v>2</v>
      </c>
      <c r="J458" s="4">
        <v>2</v>
      </c>
      <c r="K458" s="4" t="s">
        <v>4926</v>
      </c>
      <c r="L458" s="4" t="s">
        <v>4924</v>
      </c>
      <c r="M458" s="10" t="s">
        <v>4925</v>
      </c>
      <c r="N458" s="14">
        <v>-1.3729757555483999</v>
      </c>
      <c r="O458" s="14">
        <v>-1.8391176472075601</v>
      </c>
      <c r="P458" s="14" t="s">
        <v>17</v>
      </c>
      <c r="Q458" s="14" t="s">
        <v>17</v>
      </c>
      <c r="R458" s="14" t="s">
        <v>17</v>
      </c>
      <c r="S458" s="14" t="s">
        <v>17</v>
      </c>
      <c r="T458" s="14">
        <v>-1.60604670137798</v>
      </c>
      <c r="U458" s="14" t="s">
        <v>17</v>
      </c>
      <c r="V458" s="4">
        <v>0.32961209258731899</v>
      </c>
      <c r="W458" s="4" t="s">
        <v>17</v>
      </c>
      <c r="X458" s="14">
        <v>0.70710678118654602</v>
      </c>
      <c r="Y458" s="14">
        <v>-0.70710678118654602</v>
      </c>
      <c r="Z458" s="14" t="s">
        <v>8269</v>
      </c>
      <c r="AA458" s="14" t="s">
        <v>8269</v>
      </c>
      <c r="AB458" s="14" t="s">
        <v>8269</v>
      </c>
      <c r="AC458" s="14" t="s">
        <v>8269</v>
      </c>
      <c r="AD458" s="8" t="s">
        <v>17</v>
      </c>
      <c r="AE458" s="8" t="s">
        <v>17</v>
      </c>
      <c r="AF458" s="13" t="s">
        <v>17</v>
      </c>
      <c r="AG458" s="8">
        <v>5.06719029242114E-2</v>
      </c>
      <c r="AH458" s="8">
        <v>0.21468885186310599</v>
      </c>
      <c r="AI458" s="4">
        <v>-1</v>
      </c>
      <c r="AJ458" s="4" t="str">
        <f t="shared" si="47"/>
        <v>-</v>
      </c>
      <c r="AK458" s="4" t="str">
        <f t="shared" si="48"/>
        <v>-</v>
      </c>
      <c r="AL458" s="4" t="b">
        <v>0</v>
      </c>
      <c r="AM458" s="4" t="b">
        <v>0</v>
      </c>
      <c r="AN458" s="4" t="b">
        <v>1</v>
      </c>
      <c r="AO458" s="4" t="b">
        <v>1</v>
      </c>
      <c r="AP458" s="4" t="b">
        <v>1</v>
      </c>
      <c r="AQ458" s="15" t="b">
        <v>1</v>
      </c>
      <c r="AR458" s="16" t="b">
        <f t="shared" si="43"/>
        <v>1</v>
      </c>
      <c r="AS458" s="17" t="b">
        <f t="shared" si="44"/>
        <v>0</v>
      </c>
      <c r="AT458" s="16" t="b">
        <f t="shared" si="45"/>
        <v>1</v>
      </c>
      <c r="AU458" s="20" t="b">
        <f t="shared" si="46"/>
        <v>0</v>
      </c>
    </row>
    <row r="459" spans="1:47" ht="25" customHeight="1" x14ac:dyDescent="0.2">
      <c r="A459" s="4" t="s">
        <v>5007</v>
      </c>
      <c r="B459" s="4" t="s">
        <v>5007</v>
      </c>
      <c r="C459" s="10" t="s">
        <v>5008</v>
      </c>
      <c r="D459" s="4">
        <v>2</v>
      </c>
      <c r="E459" s="4">
        <v>2</v>
      </c>
      <c r="F459" s="4">
        <v>2</v>
      </c>
      <c r="G459" s="4">
        <v>1</v>
      </c>
      <c r="H459" s="4">
        <v>2</v>
      </c>
      <c r="I459" s="4">
        <v>2</v>
      </c>
      <c r="J459" s="4">
        <v>2</v>
      </c>
      <c r="K459" s="4" t="s">
        <v>5007</v>
      </c>
      <c r="L459" s="4" t="s">
        <v>5009</v>
      </c>
      <c r="M459" s="10" t="s">
        <v>5010</v>
      </c>
      <c r="N459" s="14">
        <v>-1.1425674504895</v>
      </c>
      <c r="O459" s="14">
        <v>-0.53670655041304705</v>
      </c>
      <c r="P459" s="14" t="s">
        <v>17</v>
      </c>
      <c r="Q459" s="14" t="s">
        <v>17</v>
      </c>
      <c r="R459" s="14" t="s">
        <v>17</v>
      </c>
      <c r="S459" s="14" t="s">
        <v>17</v>
      </c>
      <c r="T459" s="14">
        <v>-0.83963700045127398</v>
      </c>
      <c r="U459" s="14" t="s">
        <v>17</v>
      </c>
      <c r="V459" s="4">
        <v>0.42840835089984602</v>
      </c>
      <c r="W459" s="4" t="s">
        <v>17</v>
      </c>
      <c r="X459" s="14">
        <v>-0.70710678118654724</v>
      </c>
      <c r="Y459" s="14">
        <v>0.70710678118654724</v>
      </c>
      <c r="Z459" s="14" t="s">
        <v>8269</v>
      </c>
      <c r="AA459" s="14" t="s">
        <v>8269</v>
      </c>
      <c r="AB459" s="14" t="s">
        <v>8269</v>
      </c>
      <c r="AC459" s="14" t="s">
        <v>8269</v>
      </c>
      <c r="AD459" s="8" t="s">
        <v>17</v>
      </c>
      <c r="AE459" s="8" t="s">
        <v>17</v>
      </c>
      <c r="AF459" s="13" t="s">
        <v>17</v>
      </c>
      <c r="AG459" s="8">
        <v>5.06719029242114E-2</v>
      </c>
      <c r="AH459" s="8">
        <v>0.21468885186310599</v>
      </c>
      <c r="AI459" s="4">
        <v>-1</v>
      </c>
      <c r="AJ459" s="4" t="str">
        <f t="shared" si="47"/>
        <v>-</v>
      </c>
      <c r="AK459" s="4" t="str">
        <f t="shared" si="48"/>
        <v>-</v>
      </c>
      <c r="AL459" s="4" t="b">
        <v>0</v>
      </c>
      <c r="AM459" s="4" t="b">
        <v>0</v>
      </c>
      <c r="AN459" s="4" t="b">
        <v>1</v>
      </c>
      <c r="AO459" s="4" t="b">
        <v>1</v>
      </c>
      <c r="AP459" s="4" t="b">
        <v>1</v>
      </c>
      <c r="AQ459" s="15" t="b">
        <v>1</v>
      </c>
      <c r="AR459" s="16" t="b">
        <f t="shared" si="43"/>
        <v>1</v>
      </c>
      <c r="AS459" s="17" t="b">
        <f t="shared" si="44"/>
        <v>0</v>
      </c>
      <c r="AT459" s="16" t="b">
        <f t="shared" si="45"/>
        <v>1</v>
      </c>
      <c r="AU459" s="20" t="b">
        <f t="shared" si="46"/>
        <v>0</v>
      </c>
    </row>
    <row r="460" spans="1:47" ht="25" customHeight="1" x14ac:dyDescent="0.2">
      <c r="A460" s="4" t="s">
        <v>5016</v>
      </c>
      <c r="B460" s="4" t="s">
        <v>5016</v>
      </c>
      <c r="C460" s="10" t="s">
        <v>5017</v>
      </c>
      <c r="D460" s="4">
        <v>3</v>
      </c>
      <c r="E460" s="4">
        <v>3</v>
      </c>
      <c r="F460" s="4">
        <v>3</v>
      </c>
      <c r="G460" s="4">
        <v>1</v>
      </c>
      <c r="H460" s="4">
        <v>3</v>
      </c>
      <c r="I460" s="4">
        <v>3</v>
      </c>
      <c r="J460" s="4">
        <v>3</v>
      </c>
      <c r="K460" s="4" t="s">
        <v>5016</v>
      </c>
      <c r="L460" s="4" t="s">
        <v>5018</v>
      </c>
      <c r="M460" s="10" t="s">
        <v>5019</v>
      </c>
      <c r="N460" s="14">
        <v>-1.1736281427728701</v>
      </c>
      <c r="O460" s="14">
        <v>-0.24147624859473599</v>
      </c>
      <c r="P460" s="14" t="s">
        <v>17</v>
      </c>
      <c r="Q460" s="14" t="s">
        <v>17</v>
      </c>
      <c r="R460" s="14" t="s">
        <v>17</v>
      </c>
      <c r="S460" s="14" t="s">
        <v>17</v>
      </c>
      <c r="T460" s="14">
        <v>-0.70755219568380501</v>
      </c>
      <c r="U460" s="14" t="s">
        <v>17</v>
      </c>
      <c r="V460" s="4">
        <v>0.65913092546924601</v>
      </c>
      <c r="W460" s="4" t="s">
        <v>17</v>
      </c>
      <c r="X460" s="14">
        <v>-0.70710678118654746</v>
      </c>
      <c r="Y460" s="14">
        <v>0.70710678118654735</v>
      </c>
      <c r="Z460" s="14" t="s">
        <v>8269</v>
      </c>
      <c r="AA460" s="14" t="s">
        <v>8269</v>
      </c>
      <c r="AB460" s="14" t="s">
        <v>8269</v>
      </c>
      <c r="AC460" s="14" t="s">
        <v>8269</v>
      </c>
      <c r="AD460" s="8" t="s">
        <v>17</v>
      </c>
      <c r="AE460" s="8" t="s">
        <v>17</v>
      </c>
      <c r="AF460" s="13" t="s">
        <v>17</v>
      </c>
      <c r="AG460" s="8">
        <v>5.06719029242114E-2</v>
      </c>
      <c r="AH460" s="8">
        <v>0.21468885186310599</v>
      </c>
      <c r="AI460" s="4">
        <v>-1</v>
      </c>
      <c r="AJ460" s="4" t="str">
        <f t="shared" si="47"/>
        <v>-</v>
      </c>
      <c r="AK460" s="4" t="str">
        <f t="shared" si="48"/>
        <v>-</v>
      </c>
      <c r="AL460" s="4" t="b">
        <v>0</v>
      </c>
      <c r="AM460" s="4" t="b">
        <v>0</v>
      </c>
      <c r="AN460" s="4" t="b">
        <v>1</v>
      </c>
      <c r="AO460" s="4" t="b">
        <v>1</v>
      </c>
      <c r="AP460" s="4" t="b">
        <v>1</v>
      </c>
      <c r="AQ460" s="15" t="b">
        <v>1</v>
      </c>
      <c r="AR460" s="16" t="b">
        <f t="shared" si="43"/>
        <v>1</v>
      </c>
      <c r="AS460" s="17" t="b">
        <f t="shared" si="44"/>
        <v>0</v>
      </c>
      <c r="AT460" s="16" t="b">
        <f t="shared" si="45"/>
        <v>1</v>
      </c>
      <c r="AU460" s="20" t="b">
        <f t="shared" si="46"/>
        <v>0</v>
      </c>
    </row>
    <row r="461" spans="1:47" ht="25" customHeight="1" x14ac:dyDescent="0.2">
      <c r="A461" s="4" t="s">
        <v>5058</v>
      </c>
      <c r="B461" s="4" t="s">
        <v>5058</v>
      </c>
      <c r="C461" s="10" t="s">
        <v>5059</v>
      </c>
      <c r="D461" s="4">
        <v>3</v>
      </c>
      <c r="E461" s="4">
        <v>3</v>
      </c>
      <c r="F461" s="4">
        <v>3</v>
      </c>
      <c r="G461" s="4">
        <v>1</v>
      </c>
      <c r="H461" s="4">
        <v>3</v>
      </c>
      <c r="I461" s="4">
        <v>3</v>
      </c>
      <c r="J461" s="4">
        <v>3</v>
      </c>
      <c r="K461" s="4" t="s">
        <v>5058</v>
      </c>
      <c r="L461" s="4" t="s">
        <v>5060</v>
      </c>
      <c r="M461" s="10" t="s">
        <v>5061</v>
      </c>
      <c r="N461" s="14">
        <v>-1.9579867634275101</v>
      </c>
      <c r="O461" s="14">
        <v>-1.9628255204196099</v>
      </c>
      <c r="P461" s="14" t="s">
        <v>17</v>
      </c>
      <c r="Q461" s="14" t="s">
        <v>17</v>
      </c>
      <c r="R461" s="14" t="s">
        <v>17</v>
      </c>
      <c r="S461" s="14" t="s">
        <v>17</v>
      </c>
      <c r="T461" s="14">
        <v>-1.9604061419235601</v>
      </c>
      <c r="U461" s="14" t="s">
        <v>17</v>
      </c>
      <c r="V461" s="4">
        <v>3.4215178816280499E-3</v>
      </c>
      <c r="W461" s="4" t="s">
        <v>17</v>
      </c>
      <c r="X461" s="14">
        <v>0.70710678118651504</v>
      </c>
      <c r="Y461" s="14">
        <v>-0.70710678118657999</v>
      </c>
      <c r="Z461" s="14" t="s">
        <v>8269</v>
      </c>
      <c r="AA461" s="14" t="s">
        <v>8269</v>
      </c>
      <c r="AB461" s="14" t="s">
        <v>8269</v>
      </c>
      <c r="AC461" s="14" t="s">
        <v>8269</v>
      </c>
      <c r="AD461" s="8" t="s">
        <v>17</v>
      </c>
      <c r="AE461" s="8" t="s">
        <v>17</v>
      </c>
      <c r="AF461" s="13" t="s">
        <v>17</v>
      </c>
      <c r="AG461" s="8">
        <v>5.06719029242114E-2</v>
      </c>
      <c r="AH461" s="8">
        <v>0.21468885186310599</v>
      </c>
      <c r="AI461" s="4">
        <v>-1</v>
      </c>
      <c r="AJ461" s="4" t="str">
        <f t="shared" si="47"/>
        <v>-</v>
      </c>
      <c r="AK461" s="4" t="str">
        <f t="shared" si="48"/>
        <v>-</v>
      </c>
      <c r="AL461" s="4" t="b">
        <v>0</v>
      </c>
      <c r="AM461" s="4" t="b">
        <v>0</v>
      </c>
      <c r="AN461" s="4" t="b">
        <v>1</v>
      </c>
      <c r="AO461" s="4" t="b">
        <v>1</v>
      </c>
      <c r="AP461" s="4" t="b">
        <v>1</v>
      </c>
      <c r="AQ461" s="15" t="b">
        <v>1</v>
      </c>
      <c r="AR461" s="16" t="b">
        <f t="shared" si="43"/>
        <v>1</v>
      </c>
      <c r="AS461" s="17" t="b">
        <f t="shared" si="44"/>
        <v>0</v>
      </c>
      <c r="AT461" s="16" t="b">
        <f t="shared" si="45"/>
        <v>1</v>
      </c>
      <c r="AU461" s="20" t="b">
        <f t="shared" si="46"/>
        <v>0</v>
      </c>
    </row>
    <row r="462" spans="1:47" ht="25" customHeight="1" x14ac:dyDescent="0.2">
      <c r="A462" s="4" t="s">
        <v>5084</v>
      </c>
      <c r="B462" s="4" t="s">
        <v>5084</v>
      </c>
      <c r="C462" s="10" t="s">
        <v>5085</v>
      </c>
      <c r="D462" s="4">
        <v>2</v>
      </c>
      <c r="E462" s="4">
        <v>2</v>
      </c>
      <c r="F462" s="4">
        <v>2</v>
      </c>
      <c r="G462" s="4">
        <v>1</v>
      </c>
      <c r="H462" s="4">
        <v>2</v>
      </c>
      <c r="I462" s="4">
        <v>2</v>
      </c>
      <c r="J462" s="4">
        <v>2</v>
      </c>
      <c r="K462" s="4" t="s">
        <v>5084</v>
      </c>
      <c r="L462" s="4" t="s">
        <v>5086</v>
      </c>
      <c r="M462" s="10" t="s">
        <v>5087</v>
      </c>
      <c r="N462" s="14">
        <v>-3.54846058198572</v>
      </c>
      <c r="O462" s="14">
        <v>-3.8588644836059598</v>
      </c>
      <c r="P462" s="14" t="s">
        <v>17</v>
      </c>
      <c r="Q462" s="14" t="s">
        <v>17</v>
      </c>
      <c r="R462" s="14" t="s">
        <v>17</v>
      </c>
      <c r="S462" s="14" t="s">
        <v>17</v>
      </c>
      <c r="T462" s="14">
        <v>-3.7036625327958399</v>
      </c>
      <c r="U462" s="14" t="s">
        <v>17</v>
      </c>
      <c r="V462" s="4">
        <v>0.21948870374243401</v>
      </c>
      <c r="W462" s="4" t="s">
        <v>17</v>
      </c>
      <c r="X462" s="14">
        <v>0.70710678118654757</v>
      </c>
      <c r="Y462" s="14">
        <v>-0.70710678118654757</v>
      </c>
      <c r="Z462" s="14" t="s">
        <v>8269</v>
      </c>
      <c r="AA462" s="14" t="s">
        <v>8269</v>
      </c>
      <c r="AB462" s="14" t="s">
        <v>8269</v>
      </c>
      <c r="AC462" s="14" t="s">
        <v>8269</v>
      </c>
      <c r="AD462" s="8" t="s">
        <v>17</v>
      </c>
      <c r="AE462" s="8" t="s">
        <v>17</v>
      </c>
      <c r="AF462" s="13" t="s">
        <v>17</v>
      </c>
      <c r="AG462" s="8">
        <v>5.06719029242114E-2</v>
      </c>
      <c r="AH462" s="8">
        <v>0.21468885186310599</v>
      </c>
      <c r="AI462" s="4">
        <v>-1</v>
      </c>
      <c r="AJ462" s="4" t="str">
        <f t="shared" si="47"/>
        <v>-</v>
      </c>
      <c r="AK462" s="4" t="str">
        <f t="shared" si="48"/>
        <v>-</v>
      </c>
      <c r="AL462" s="4" t="b">
        <v>0</v>
      </c>
      <c r="AM462" s="4" t="b">
        <v>0</v>
      </c>
      <c r="AN462" s="4" t="b">
        <v>1</v>
      </c>
      <c r="AO462" s="4" t="b">
        <v>1</v>
      </c>
      <c r="AP462" s="4" t="b">
        <v>1</v>
      </c>
      <c r="AQ462" s="15" t="b">
        <v>1</v>
      </c>
      <c r="AR462" s="16" t="b">
        <f t="shared" si="43"/>
        <v>1</v>
      </c>
      <c r="AS462" s="17" t="b">
        <f t="shared" si="44"/>
        <v>0</v>
      </c>
      <c r="AT462" s="16" t="b">
        <f t="shared" si="45"/>
        <v>1</v>
      </c>
      <c r="AU462" s="20" t="b">
        <f t="shared" si="46"/>
        <v>0</v>
      </c>
    </row>
    <row r="463" spans="1:47" ht="25" customHeight="1" x14ac:dyDescent="0.2">
      <c r="A463" s="4" t="s">
        <v>5088</v>
      </c>
      <c r="B463" s="4" t="s">
        <v>5089</v>
      </c>
      <c r="C463" s="10" t="s">
        <v>5090</v>
      </c>
      <c r="D463" s="4" t="s">
        <v>959</v>
      </c>
      <c r="E463" s="4" t="s">
        <v>959</v>
      </c>
      <c r="F463" s="4" t="s">
        <v>959</v>
      </c>
      <c r="G463" s="4">
        <v>2</v>
      </c>
      <c r="H463" s="4">
        <v>4</v>
      </c>
      <c r="I463" s="4">
        <v>4</v>
      </c>
      <c r="J463" s="4">
        <v>4</v>
      </c>
      <c r="K463" s="4" t="s">
        <v>5089</v>
      </c>
      <c r="L463" s="4" t="s">
        <v>5091</v>
      </c>
      <c r="M463" s="10" t="s">
        <v>5092</v>
      </c>
      <c r="N463" s="14">
        <v>-2.4883333289514198</v>
      </c>
      <c r="O463" s="14">
        <v>-2.3289554778150898</v>
      </c>
      <c r="P463" s="14" t="s">
        <v>17</v>
      </c>
      <c r="Q463" s="14" t="s">
        <v>17</v>
      </c>
      <c r="R463" s="14" t="s">
        <v>17</v>
      </c>
      <c r="S463" s="14" t="s">
        <v>17</v>
      </c>
      <c r="T463" s="14">
        <v>-2.4086444033832599</v>
      </c>
      <c r="U463" s="14" t="s">
        <v>17</v>
      </c>
      <c r="V463" s="4">
        <v>0.11269715930943899</v>
      </c>
      <c r="W463" s="4" t="s">
        <v>17</v>
      </c>
      <c r="X463" s="14">
        <v>-0.70710678118654957</v>
      </c>
      <c r="Y463" s="14">
        <v>0.70710678118654557</v>
      </c>
      <c r="Z463" s="14" t="s">
        <v>8269</v>
      </c>
      <c r="AA463" s="14" t="s">
        <v>8269</v>
      </c>
      <c r="AB463" s="14" t="s">
        <v>8269</v>
      </c>
      <c r="AC463" s="14" t="s">
        <v>8269</v>
      </c>
      <c r="AD463" s="8" t="s">
        <v>17</v>
      </c>
      <c r="AE463" s="8" t="s">
        <v>17</v>
      </c>
      <c r="AF463" s="13" t="s">
        <v>17</v>
      </c>
      <c r="AG463" s="8">
        <v>5.06719029242114E-2</v>
      </c>
      <c r="AH463" s="8">
        <v>0.21468885186310599</v>
      </c>
      <c r="AI463" s="4">
        <v>-1</v>
      </c>
      <c r="AJ463" s="4" t="str">
        <f t="shared" si="47"/>
        <v>-</v>
      </c>
      <c r="AK463" s="4" t="str">
        <f t="shared" si="48"/>
        <v>-</v>
      </c>
      <c r="AL463" s="4" t="b">
        <v>0</v>
      </c>
      <c r="AM463" s="4" t="b">
        <v>0</v>
      </c>
      <c r="AN463" s="4" t="b">
        <v>1</v>
      </c>
      <c r="AO463" s="4" t="b">
        <v>1</v>
      </c>
      <c r="AP463" s="4" t="b">
        <v>1</v>
      </c>
      <c r="AQ463" s="15" t="b">
        <v>1</v>
      </c>
      <c r="AR463" s="16" t="b">
        <f t="shared" si="43"/>
        <v>1</v>
      </c>
      <c r="AS463" s="17" t="b">
        <f t="shared" si="44"/>
        <v>0</v>
      </c>
      <c r="AT463" s="16" t="b">
        <f t="shared" si="45"/>
        <v>1</v>
      </c>
      <c r="AU463" s="20" t="b">
        <f t="shared" si="46"/>
        <v>0</v>
      </c>
    </row>
    <row r="464" spans="1:47" ht="25" customHeight="1" x14ac:dyDescent="0.2">
      <c r="A464" s="4" t="s">
        <v>383</v>
      </c>
      <c r="B464" s="4" t="s">
        <v>383</v>
      </c>
      <c r="C464" s="10" t="s">
        <v>384</v>
      </c>
      <c r="D464" s="4">
        <v>7</v>
      </c>
      <c r="E464" s="4">
        <v>7</v>
      </c>
      <c r="F464" s="4">
        <v>7</v>
      </c>
      <c r="G464" s="4">
        <v>1</v>
      </c>
      <c r="H464" s="4">
        <v>7</v>
      </c>
      <c r="I464" s="4">
        <v>7</v>
      </c>
      <c r="J464" s="4">
        <v>7</v>
      </c>
      <c r="K464" s="4" t="s">
        <v>361</v>
      </c>
      <c r="L464" s="4" t="s">
        <v>385</v>
      </c>
      <c r="M464" s="10" t="s">
        <v>386</v>
      </c>
      <c r="N464" s="14">
        <v>-1.4658523482816599</v>
      </c>
      <c r="O464" s="14">
        <v>-1.4395522442206501</v>
      </c>
      <c r="P464" s="14" t="s">
        <v>17</v>
      </c>
      <c r="Q464" s="14" t="s">
        <v>17</v>
      </c>
      <c r="R464" s="14">
        <v>-2.4133797419451102</v>
      </c>
      <c r="S464" s="14">
        <v>-2.25748233684849</v>
      </c>
      <c r="T464" s="14">
        <v>-1.45270229625116</v>
      </c>
      <c r="U464" s="14">
        <v>-2.3354310393967999</v>
      </c>
      <c r="V464" s="4">
        <v>1.85969819274555E-2</v>
      </c>
      <c r="W464" s="4">
        <v>0.110236112313209</v>
      </c>
      <c r="X464" s="14">
        <v>0.83356472746509058</v>
      </c>
      <c r="Y464" s="14">
        <v>0.8847606778885857</v>
      </c>
      <c r="Z464" s="14" t="s">
        <v>8269</v>
      </c>
      <c r="AA464" s="14" t="s">
        <v>8269</v>
      </c>
      <c r="AB464" s="14">
        <v>-1.0108981445588057</v>
      </c>
      <c r="AC464" s="14">
        <v>-0.70742726079487106</v>
      </c>
      <c r="AD464" s="8">
        <v>5.0152106557073098E-2</v>
      </c>
      <c r="AE464" s="8">
        <v>0.15672533299085301</v>
      </c>
      <c r="AF464" s="13">
        <v>-0.88272874314564098</v>
      </c>
      <c r="AG464" s="8">
        <v>1</v>
      </c>
      <c r="AH464" s="8">
        <v>1</v>
      </c>
      <c r="AI464" s="4">
        <v>1</v>
      </c>
      <c r="AJ464" s="4" t="str">
        <f t="shared" si="47"/>
        <v>-</v>
      </c>
      <c r="AK464" s="4" t="str">
        <f t="shared" si="48"/>
        <v>-</v>
      </c>
      <c r="AL464" s="4" t="b">
        <v>0</v>
      </c>
      <c r="AM464" s="4" t="b">
        <v>0</v>
      </c>
      <c r="AN464" s="4" t="b">
        <v>1</v>
      </c>
      <c r="AO464" s="4" t="b">
        <v>1</v>
      </c>
      <c r="AP464" s="4" t="b">
        <v>0</v>
      </c>
      <c r="AQ464" s="15" t="b">
        <v>0</v>
      </c>
      <c r="AR464" s="16" t="b">
        <f t="shared" si="43"/>
        <v>1</v>
      </c>
      <c r="AS464" s="17" t="b">
        <f t="shared" si="44"/>
        <v>1</v>
      </c>
      <c r="AT464" s="16" t="b">
        <f t="shared" si="45"/>
        <v>0</v>
      </c>
      <c r="AU464" s="20" t="b">
        <f t="shared" si="46"/>
        <v>0</v>
      </c>
    </row>
    <row r="465" spans="1:47" ht="25" customHeight="1" x14ac:dyDescent="0.2">
      <c r="A465" s="4" t="s">
        <v>4274</v>
      </c>
      <c r="B465" s="4" t="s">
        <v>4274</v>
      </c>
      <c r="C465" s="10" t="s">
        <v>4275</v>
      </c>
      <c r="D465" s="4">
        <v>15</v>
      </c>
      <c r="E465" s="4">
        <v>15</v>
      </c>
      <c r="F465" s="4">
        <v>15</v>
      </c>
      <c r="G465" s="4">
        <v>1</v>
      </c>
      <c r="H465" s="4">
        <v>15</v>
      </c>
      <c r="I465" s="4">
        <v>15</v>
      </c>
      <c r="J465" s="4">
        <v>15</v>
      </c>
      <c r="K465" s="4" t="s">
        <v>4262</v>
      </c>
      <c r="L465" s="4" t="s">
        <v>4276</v>
      </c>
      <c r="M465" s="10" t="s">
        <v>4277</v>
      </c>
      <c r="N465" s="14">
        <v>0.75915385238245003</v>
      </c>
      <c r="O465" s="14">
        <v>0.375040385712609</v>
      </c>
      <c r="P465" s="14">
        <v>-0.59983965537463702</v>
      </c>
      <c r="Q465" s="14">
        <v>-1.67361106228329</v>
      </c>
      <c r="R465" s="14">
        <v>-0.59873149501733602</v>
      </c>
      <c r="S465" s="14">
        <v>-1.7006025035672301</v>
      </c>
      <c r="T465" s="14">
        <v>0.178118194240141</v>
      </c>
      <c r="U465" s="14">
        <v>-1.3243150202892799</v>
      </c>
      <c r="V465" s="4">
        <v>0.70057091050957698</v>
      </c>
      <c r="W465" s="4">
        <v>0.62851867401469796</v>
      </c>
      <c r="X465" s="14">
        <v>1.3117359471613341</v>
      </c>
      <c r="Y465" s="14">
        <v>0.93353772216852293</v>
      </c>
      <c r="Z465" s="14">
        <v>-2.6329434577179144E-2</v>
      </c>
      <c r="AA465" s="14">
        <v>-1.0835650573259696</v>
      </c>
      <c r="AB465" s="14">
        <v>-2.5238339584410067E-2</v>
      </c>
      <c r="AC465" s="14">
        <v>-1.1101408378422986</v>
      </c>
      <c r="AD465" s="8">
        <v>5.1253305617354597E-2</v>
      </c>
      <c r="AE465" s="8">
        <v>0.159523340776907</v>
      </c>
      <c r="AF465" s="13">
        <v>-1.5024332145294199</v>
      </c>
      <c r="AG465" s="8">
        <v>1</v>
      </c>
      <c r="AH465" s="8">
        <v>1</v>
      </c>
      <c r="AI465" s="4">
        <v>1</v>
      </c>
      <c r="AJ465" s="4" t="str">
        <f t="shared" si="47"/>
        <v>-</v>
      </c>
      <c r="AK465" s="4" t="str">
        <f t="shared" si="48"/>
        <v>-</v>
      </c>
      <c r="AL465" s="4" t="b">
        <v>0</v>
      </c>
      <c r="AM465" s="4" t="b">
        <v>0</v>
      </c>
      <c r="AN465" s="4" t="b">
        <v>0</v>
      </c>
      <c r="AO465" s="4" t="b">
        <v>0</v>
      </c>
      <c r="AP465" s="4" t="b">
        <v>0</v>
      </c>
      <c r="AQ465" s="15" t="b">
        <v>0</v>
      </c>
      <c r="AR465" s="16" t="b">
        <f t="shared" si="43"/>
        <v>1</v>
      </c>
      <c r="AS465" s="17" t="b">
        <f t="shared" si="44"/>
        <v>1</v>
      </c>
      <c r="AT465" s="16" t="b">
        <f t="shared" si="45"/>
        <v>0</v>
      </c>
      <c r="AU465" s="20" t="b">
        <f t="shared" si="46"/>
        <v>0</v>
      </c>
    </row>
    <row r="466" spans="1:47" ht="25" customHeight="1" x14ac:dyDescent="0.2">
      <c r="A466" s="4" t="s">
        <v>2752</v>
      </c>
      <c r="B466" s="4" t="s">
        <v>2752</v>
      </c>
      <c r="C466" s="10" t="s">
        <v>2753</v>
      </c>
      <c r="D466" s="4">
        <v>13</v>
      </c>
      <c r="E466" s="4">
        <v>13</v>
      </c>
      <c r="F466" s="4">
        <v>13</v>
      </c>
      <c r="G466" s="4">
        <v>1</v>
      </c>
      <c r="H466" s="4">
        <v>13</v>
      </c>
      <c r="I466" s="4">
        <v>13</v>
      </c>
      <c r="J466" s="4">
        <v>13</v>
      </c>
      <c r="K466" s="4" t="s">
        <v>2756</v>
      </c>
      <c r="L466" s="4" t="s">
        <v>2754</v>
      </c>
      <c r="M466" s="10" t="s">
        <v>2755</v>
      </c>
      <c r="N466" s="14">
        <v>4.3173497198281696</v>
      </c>
      <c r="O466" s="14">
        <v>4.3388590189196599</v>
      </c>
      <c r="P466" s="14">
        <v>3.4223198469710798</v>
      </c>
      <c r="Q466" s="14">
        <v>2.7626093728719701</v>
      </c>
      <c r="R466" s="14">
        <v>2.7523475829217698</v>
      </c>
      <c r="S466" s="14">
        <v>2.7335659828458199</v>
      </c>
      <c r="T466" s="14">
        <v>4.02617619523964</v>
      </c>
      <c r="U466" s="14">
        <v>2.74950764621319</v>
      </c>
      <c r="V466" s="4">
        <v>0.52306551166658799</v>
      </c>
      <c r="W466" s="4">
        <v>1.4728494710405E-2</v>
      </c>
      <c r="X466" s="14">
        <v>1.2015016909079417</v>
      </c>
      <c r="Y466" s="14">
        <v>1.2293050716365859</v>
      </c>
      <c r="Z466" s="14">
        <v>4.4566905971095368E-2</v>
      </c>
      <c r="AA466" s="14">
        <v>-0.8081889836575249</v>
      </c>
      <c r="AB466" s="14">
        <v>-0.82145359315173527</v>
      </c>
      <c r="AC466" s="14">
        <v>-0.84573109170636562</v>
      </c>
      <c r="AD466" s="8">
        <v>5.15521737056251E-2</v>
      </c>
      <c r="AE466" s="8">
        <v>0.15981173848743799</v>
      </c>
      <c r="AF466" s="13">
        <v>-1.27666854902645</v>
      </c>
      <c r="AG466" s="8">
        <v>1</v>
      </c>
      <c r="AH466" s="8">
        <v>1</v>
      </c>
      <c r="AI466" s="4">
        <v>1</v>
      </c>
      <c r="AJ466" s="4" t="str">
        <f t="shared" si="47"/>
        <v>-</v>
      </c>
      <c r="AK466" s="4" t="str">
        <f t="shared" si="48"/>
        <v>-</v>
      </c>
      <c r="AL466" s="4" t="b">
        <v>0</v>
      </c>
      <c r="AM466" s="4" t="b">
        <v>0</v>
      </c>
      <c r="AN466" s="4" t="b">
        <v>0</v>
      </c>
      <c r="AO466" s="4" t="b">
        <v>0</v>
      </c>
      <c r="AP466" s="4" t="b">
        <v>0</v>
      </c>
      <c r="AQ466" s="15" t="b">
        <v>0</v>
      </c>
      <c r="AR466" s="16" t="b">
        <f t="shared" si="43"/>
        <v>1</v>
      </c>
      <c r="AS466" s="17" t="b">
        <f t="shared" si="44"/>
        <v>1</v>
      </c>
      <c r="AT466" s="16" t="b">
        <f t="shared" si="45"/>
        <v>0</v>
      </c>
      <c r="AU466" s="20" t="b">
        <f t="shared" si="46"/>
        <v>0</v>
      </c>
    </row>
    <row r="467" spans="1:47" ht="25" customHeight="1" x14ac:dyDescent="0.2">
      <c r="A467" s="4" t="s">
        <v>3326</v>
      </c>
      <c r="B467" s="4" t="s">
        <v>3326</v>
      </c>
      <c r="C467" s="10" t="s">
        <v>3327</v>
      </c>
      <c r="D467" s="4">
        <v>10</v>
      </c>
      <c r="E467" s="4">
        <v>10</v>
      </c>
      <c r="F467" s="4">
        <v>6</v>
      </c>
      <c r="G467" s="4">
        <v>1</v>
      </c>
      <c r="H467" s="4">
        <v>10</v>
      </c>
      <c r="I467" s="4">
        <v>10</v>
      </c>
      <c r="J467" s="4">
        <v>6</v>
      </c>
      <c r="K467" s="4" t="s">
        <v>3291</v>
      </c>
      <c r="L467" s="4" t="s">
        <v>3328</v>
      </c>
      <c r="M467" s="10" t="s">
        <v>3329</v>
      </c>
      <c r="N467" s="14">
        <v>4.6163180728251803</v>
      </c>
      <c r="O467" s="14">
        <v>4.2603105608703897</v>
      </c>
      <c r="P467" s="14">
        <v>3.7571892497341599</v>
      </c>
      <c r="Q467" s="14">
        <v>3.7032374015262399</v>
      </c>
      <c r="R467" s="14">
        <v>3.1684356469238799</v>
      </c>
      <c r="S467" s="14">
        <v>3.12225437514536</v>
      </c>
      <c r="T467" s="14">
        <v>4.21127262780991</v>
      </c>
      <c r="U467" s="14">
        <v>3.3313091411985001</v>
      </c>
      <c r="V467" s="4">
        <v>0.43165857205154001</v>
      </c>
      <c r="W467" s="4">
        <v>0.32292592120885899</v>
      </c>
      <c r="X467" s="14">
        <v>1.4313352250090901</v>
      </c>
      <c r="Y467" s="14">
        <v>0.82831783187501151</v>
      </c>
      <c r="Z467" s="14">
        <v>-2.3885819125747762E-2</v>
      </c>
      <c r="AA467" s="14">
        <v>-0.1152712583892791</v>
      </c>
      <c r="AB467" s="14">
        <v>-1.0211363007673737</v>
      </c>
      <c r="AC467" s="14">
        <v>-1.0993596786017041</v>
      </c>
      <c r="AD467" s="8">
        <v>5.1887968505625E-2</v>
      </c>
      <c r="AE467" s="8">
        <v>0.160211854947647</v>
      </c>
      <c r="AF467" s="13">
        <v>-0.87996348661141299</v>
      </c>
      <c r="AG467" s="8">
        <v>1</v>
      </c>
      <c r="AH467" s="8">
        <v>1</v>
      </c>
      <c r="AI467" s="4">
        <v>1</v>
      </c>
      <c r="AJ467" s="4" t="str">
        <f t="shared" si="47"/>
        <v>-</v>
      </c>
      <c r="AK467" s="4" t="str">
        <f t="shared" si="48"/>
        <v>-</v>
      </c>
      <c r="AL467" s="4" t="b">
        <v>0</v>
      </c>
      <c r="AM467" s="4" t="b">
        <v>0</v>
      </c>
      <c r="AN467" s="4" t="b">
        <v>0</v>
      </c>
      <c r="AO467" s="4" t="b">
        <v>0</v>
      </c>
      <c r="AP467" s="4" t="b">
        <v>0</v>
      </c>
      <c r="AQ467" s="15" t="b">
        <v>0</v>
      </c>
      <c r="AR467" s="16" t="b">
        <f t="shared" si="43"/>
        <v>1</v>
      </c>
      <c r="AS467" s="17" t="b">
        <f t="shared" si="44"/>
        <v>1</v>
      </c>
      <c r="AT467" s="16" t="b">
        <f t="shared" si="45"/>
        <v>0</v>
      </c>
      <c r="AU467" s="20" t="b">
        <f t="shared" si="46"/>
        <v>0</v>
      </c>
    </row>
    <row r="468" spans="1:47" ht="25" customHeight="1" x14ac:dyDescent="0.2">
      <c r="A468" s="4" t="s">
        <v>1929</v>
      </c>
      <c r="B468" s="4" t="s">
        <v>1930</v>
      </c>
      <c r="C468" s="10" t="s">
        <v>1932</v>
      </c>
      <c r="D468" s="4" t="s">
        <v>1931</v>
      </c>
      <c r="E468" s="4" t="s">
        <v>1931</v>
      </c>
      <c r="F468" s="4" t="s">
        <v>1931</v>
      </c>
      <c r="G468" s="4">
        <v>3</v>
      </c>
      <c r="H468" s="4">
        <v>30</v>
      </c>
      <c r="I468" s="4">
        <v>30</v>
      </c>
      <c r="J468" s="4">
        <v>30</v>
      </c>
      <c r="K468" s="4" t="s">
        <v>1899</v>
      </c>
      <c r="L468" s="4" t="s">
        <v>1933</v>
      </c>
      <c r="M468" s="10" t="s">
        <v>1934</v>
      </c>
      <c r="N468" s="14">
        <v>2.4994352260842798</v>
      </c>
      <c r="O468" s="14">
        <v>2.2902949250023701</v>
      </c>
      <c r="P468" s="14">
        <v>2.2956132627170001</v>
      </c>
      <c r="Q468" s="14">
        <v>2.0547930225625</v>
      </c>
      <c r="R468" s="14">
        <v>2.17679016186257</v>
      </c>
      <c r="S468" s="14">
        <v>1.8485599037157701</v>
      </c>
      <c r="T468" s="14">
        <v>2.3617811379345501</v>
      </c>
      <c r="U468" s="14">
        <v>2.0267143627136099</v>
      </c>
      <c r="V468" s="4">
        <v>0.11924159159983801</v>
      </c>
      <c r="W468" s="4">
        <v>0.16590685321879101</v>
      </c>
      <c r="X468" s="14">
        <v>1.3597047348652265</v>
      </c>
      <c r="Y468" s="14">
        <v>0.42791991334242208</v>
      </c>
      <c r="Z468" s="14">
        <v>0.45161475519063976</v>
      </c>
      <c r="AA468" s="14">
        <v>-0.62131400760939304</v>
      </c>
      <c r="AB468" s="14">
        <v>-7.7778964000138229E-2</v>
      </c>
      <c r="AC468" s="14">
        <v>-1.5401464317887492</v>
      </c>
      <c r="AD468" s="8">
        <v>5.2451602794313198E-2</v>
      </c>
      <c r="AE468" s="8">
        <v>0.16126968346277601</v>
      </c>
      <c r="AF468" s="13">
        <v>-0.33506677522093897</v>
      </c>
      <c r="AG468" s="8">
        <v>1</v>
      </c>
      <c r="AH468" s="8">
        <v>1</v>
      </c>
      <c r="AI468" s="4">
        <v>1</v>
      </c>
      <c r="AJ468" s="4" t="str">
        <f t="shared" si="47"/>
        <v>-</v>
      </c>
      <c r="AK468" s="4" t="str">
        <f t="shared" si="48"/>
        <v>-</v>
      </c>
      <c r="AL468" s="4" t="b">
        <v>0</v>
      </c>
      <c r="AM468" s="4" t="b">
        <v>0</v>
      </c>
      <c r="AN468" s="4" t="b">
        <v>0</v>
      </c>
      <c r="AO468" s="4" t="b">
        <v>0</v>
      </c>
      <c r="AP468" s="4" t="b">
        <v>0</v>
      </c>
      <c r="AQ468" s="15" t="b">
        <v>0</v>
      </c>
      <c r="AR468" s="16" t="b">
        <f t="shared" si="43"/>
        <v>1</v>
      </c>
      <c r="AS468" s="17" t="b">
        <f t="shared" si="44"/>
        <v>1</v>
      </c>
      <c r="AT468" s="16" t="b">
        <f t="shared" si="45"/>
        <v>0</v>
      </c>
      <c r="AU468" s="20" t="b">
        <f t="shared" si="46"/>
        <v>0</v>
      </c>
    </row>
    <row r="469" spans="1:47" ht="25" customHeight="1" x14ac:dyDescent="0.2">
      <c r="A469" s="4" t="s">
        <v>4003</v>
      </c>
      <c r="B469" s="4" t="s">
        <v>4003</v>
      </c>
      <c r="C469" s="10" t="s">
        <v>4004</v>
      </c>
      <c r="D469" s="4">
        <v>22</v>
      </c>
      <c r="E469" s="4">
        <v>22</v>
      </c>
      <c r="F469" s="4">
        <v>22</v>
      </c>
      <c r="G469" s="4">
        <v>1</v>
      </c>
      <c r="H469" s="4">
        <v>22</v>
      </c>
      <c r="I469" s="4">
        <v>22</v>
      </c>
      <c r="J469" s="4">
        <v>22</v>
      </c>
      <c r="K469" s="4" t="s">
        <v>3989</v>
      </c>
      <c r="L469" s="4" t="s">
        <v>4005</v>
      </c>
      <c r="M469" s="10" t="s">
        <v>4006</v>
      </c>
      <c r="N469" s="14">
        <v>0.85578601971630497</v>
      </c>
      <c r="O469" s="14">
        <v>-0.118053919374564</v>
      </c>
      <c r="P469" s="14">
        <v>-0.29251980284651302</v>
      </c>
      <c r="Q469" s="14">
        <v>-1.0845009569133299</v>
      </c>
      <c r="R469" s="14">
        <v>-0.77484328140084102</v>
      </c>
      <c r="S469" s="14">
        <v>-1.44078618967454</v>
      </c>
      <c r="T469" s="14">
        <v>0.14840409916507599</v>
      </c>
      <c r="U469" s="14">
        <v>-1.1000434759962401</v>
      </c>
      <c r="V469" s="4">
        <v>0.61879032980967896</v>
      </c>
      <c r="W469" s="4">
        <v>0.33324340457778201</v>
      </c>
      <c r="X469" s="14">
        <v>1.6327141269961944</v>
      </c>
      <c r="Y469" s="14">
        <v>0.43866530587977309</v>
      </c>
      <c r="Z469" s="14">
        <v>0.2247484452926071</v>
      </c>
      <c r="AA469" s="14">
        <v>-0.7463188989392725</v>
      </c>
      <c r="AB469" s="14">
        <v>-0.36664009593134039</v>
      </c>
      <c r="AC469" s="14">
        <v>-1.1831688832979614</v>
      </c>
      <c r="AD469" s="8">
        <v>5.2646748278815901E-2</v>
      </c>
      <c r="AE469" s="8">
        <v>0.16126968346277601</v>
      </c>
      <c r="AF469" s="13">
        <v>-1.24844757516132</v>
      </c>
      <c r="AG469" s="8">
        <v>1</v>
      </c>
      <c r="AH469" s="8">
        <v>1</v>
      </c>
      <c r="AI469" s="4">
        <v>1</v>
      </c>
      <c r="AJ469" s="4" t="str">
        <f t="shared" si="47"/>
        <v>-</v>
      </c>
      <c r="AK469" s="4" t="str">
        <f t="shared" si="48"/>
        <v>-</v>
      </c>
      <c r="AL469" s="4" t="b">
        <v>0</v>
      </c>
      <c r="AM469" s="4" t="b">
        <v>0</v>
      </c>
      <c r="AN469" s="4" t="b">
        <v>0</v>
      </c>
      <c r="AO469" s="4" t="b">
        <v>0</v>
      </c>
      <c r="AP469" s="4" t="b">
        <v>0</v>
      </c>
      <c r="AQ469" s="15" t="b">
        <v>0</v>
      </c>
      <c r="AR469" s="16" t="b">
        <f t="shared" si="43"/>
        <v>1</v>
      </c>
      <c r="AS469" s="17" t="b">
        <f t="shared" si="44"/>
        <v>1</v>
      </c>
      <c r="AT469" s="16" t="b">
        <f t="shared" si="45"/>
        <v>0</v>
      </c>
      <c r="AU469" s="20" t="b">
        <f t="shared" si="46"/>
        <v>0</v>
      </c>
    </row>
    <row r="470" spans="1:47" ht="25" customHeight="1" x14ac:dyDescent="0.2">
      <c r="A470" s="4" t="s">
        <v>1251</v>
      </c>
      <c r="B470" s="4" t="s">
        <v>1251</v>
      </c>
      <c r="C470" s="10" t="s">
        <v>1252</v>
      </c>
      <c r="D470" s="4">
        <v>7</v>
      </c>
      <c r="E470" s="4">
        <v>7</v>
      </c>
      <c r="F470" s="4">
        <v>7</v>
      </c>
      <c r="G470" s="4">
        <v>1</v>
      </c>
      <c r="H470" s="4">
        <v>7</v>
      </c>
      <c r="I470" s="4">
        <v>7</v>
      </c>
      <c r="J470" s="4">
        <v>7</v>
      </c>
      <c r="K470" s="4" t="s">
        <v>1222</v>
      </c>
      <c r="L470" s="4" t="s">
        <v>1253</v>
      </c>
      <c r="M470" s="10" t="s">
        <v>1254</v>
      </c>
      <c r="N470" s="14">
        <v>-8.7834250739046396E-2</v>
      </c>
      <c r="O470" s="14">
        <v>-8.4994517956705096E-2</v>
      </c>
      <c r="P470" s="14">
        <v>-0.96103033523665005</v>
      </c>
      <c r="Q470" s="14">
        <v>-0.99793635347321097</v>
      </c>
      <c r="R470" s="14">
        <v>-1.4864040107126399</v>
      </c>
      <c r="S470" s="14">
        <v>-1.69130145856846</v>
      </c>
      <c r="T470" s="14">
        <v>-0.37795303464413399</v>
      </c>
      <c r="U470" s="14">
        <v>-1.3918806075847701</v>
      </c>
      <c r="V470" s="4">
        <v>0.50496175089828399</v>
      </c>
      <c r="W470" s="4">
        <v>0.356215942294969</v>
      </c>
      <c r="X470" s="14">
        <v>1.1737484911612084</v>
      </c>
      <c r="Y470" s="14">
        <v>1.1779301558876172</v>
      </c>
      <c r="Z470" s="14">
        <v>-0.11208138990648267</v>
      </c>
      <c r="AA470" s="14">
        <v>-0.16642755783175742</v>
      </c>
      <c r="AB470" s="14">
        <v>-0.88572339614848583</v>
      </c>
      <c r="AC470" s="14">
        <v>-1.1874463031621001</v>
      </c>
      <c r="AD470" s="8">
        <v>5.2992287923430602E-2</v>
      </c>
      <c r="AE470" s="8">
        <v>0.16168906748290801</v>
      </c>
      <c r="AF470" s="13">
        <v>-1.0139275729406401</v>
      </c>
      <c r="AG470" s="8">
        <v>1</v>
      </c>
      <c r="AH470" s="8">
        <v>1</v>
      </c>
      <c r="AI470" s="4">
        <v>1</v>
      </c>
      <c r="AJ470" s="4" t="str">
        <f t="shared" si="47"/>
        <v>-</v>
      </c>
      <c r="AK470" s="4" t="str">
        <f t="shared" si="48"/>
        <v>-</v>
      </c>
      <c r="AL470" s="4" t="b">
        <v>0</v>
      </c>
      <c r="AM470" s="4" t="b">
        <v>0</v>
      </c>
      <c r="AN470" s="4" t="b">
        <v>0</v>
      </c>
      <c r="AO470" s="4" t="b">
        <v>0</v>
      </c>
      <c r="AP470" s="4" t="b">
        <v>0</v>
      </c>
      <c r="AQ470" s="15" t="b">
        <v>0</v>
      </c>
      <c r="AR470" s="16" t="b">
        <f t="shared" si="43"/>
        <v>1</v>
      </c>
      <c r="AS470" s="17" t="b">
        <f t="shared" si="44"/>
        <v>1</v>
      </c>
      <c r="AT470" s="16" t="b">
        <f t="shared" si="45"/>
        <v>0</v>
      </c>
      <c r="AU470" s="20" t="b">
        <f t="shared" si="46"/>
        <v>0</v>
      </c>
    </row>
    <row r="471" spans="1:47" ht="25" customHeight="1" x14ac:dyDescent="0.2">
      <c r="A471" s="4" t="s">
        <v>1808</v>
      </c>
      <c r="B471" s="4" t="s">
        <v>1808</v>
      </c>
      <c r="C471" s="10" t="s">
        <v>1809</v>
      </c>
      <c r="D471" s="4">
        <v>16</v>
      </c>
      <c r="E471" s="4">
        <v>16</v>
      </c>
      <c r="F471" s="4">
        <v>16</v>
      </c>
      <c r="G471" s="4">
        <v>1</v>
      </c>
      <c r="H471" s="4">
        <v>16</v>
      </c>
      <c r="I471" s="4">
        <v>16</v>
      </c>
      <c r="J471" s="4">
        <v>16</v>
      </c>
      <c r="K471" s="4" t="s">
        <v>1775</v>
      </c>
      <c r="L471" s="4" t="s">
        <v>1810</v>
      </c>
      <c r="M471" s="10" t="s">
        <v>1811</v>
      </c>
      <c r="N471" s="14">
        <v>1.2307301925091101</v>
      </c>
      <c r="O471" s="14">
        <v>1.2999142187538999</v>
      </c>
      <c r="P471" s="14">
        <v>1.5130343340489101</v>
      </c>
      <c r="Q471" s="14">
        <v>0.31844268044464002</v>
      </c>
      <c r="R471" s="14">
        <v>0.98065536575565204</v>
      </c>
      <c r="S471" s="14">
        <v>0.296770737110641</v>
      </c>
      <c r="T471" s="14">
        <v>1.34789291510397</v>
      </c>
      <c r="U471" s="14">
        <v>0.53195626110364502</v>
      </c>
      <c r="V471" s="4">
        <v>0.14714065909945201</v>
      </c>
      <c r="W471" s="4">
        <v>0.388735878416957</v>
      </c>
      <c r="X471" s="14">
        <v>0.56086992569401939</v>
      </c>
      <c r="Y471" s="14">
        <v>0.69430352900603665</v>
      </c>
      <c r="Z471" s="14">
        <v>1.105343280024103</v>
      </c>
      <c r="AA471" s="14">
        <v>-1.1986375299809098</v>
      </c>
      <c r="AB471" s="14">
        <v>7.8556492340531942E-2</v>
      </c>
      <c r="AC471" s="14">
        <v>-1.2404356970837835</v>
      </c>
      <c r="AD471" s="8">
        <v>5.37648939889585E-2</v>
      </c>
      <c r="AE471" s="8">
        <v>0.163403109182129</v>
      </c>
      <c r="AF471" s="13">
        <v>-0.81593665400033</v>
      </c>
      <c r="AG471" s="8">
        <v>1</v>
      </c>
      <c r="AH471" s="8">
        <v>1</v>
      </c>
      <c r="AI471" s="4">
        <v>1</v>
      </c>
      <c r="AJ471" s="4" t="str">
        <f t="shared" si="47"/>
        <v>-</v>
      </c>
      <c r="AK471" s="4" t="str">
        <f t="shared" si="48"/>
        <v>-</v>
      </c>
      <c r="AL471" s="4" t="b">
        <v>0</v>
      </c>
      <c r="AM471" s="4" t="b">
        <v>0</v>
      </c>
      <c r="AN471" s="4" t="b">
        <v>0</v>
      </c>
      <c r="AO471" s="4" t="b">
        <v>0</v>
      </c>
      <c r="AP471" s="4" t="b">
        <v>0</v>
      </c>
      <c r="AQ471" s="15" t="b">
        <v>0</v>
      </c>
      <c r="AR471" s="16" t="b">
        <f t="shared" si="43"/>
        <v>1</v>
      </c>
      <c r="AS471" s="17" t="b">
        <f t="shared" si="44"/>
        <v>1</v>
      </c>
      <c r="AT471" s="16" t="b">
        <f t="shared" si="45"/>
        <v>0</v>
      </c>
      <c r="AU471" s="20" t="b">
        <f t="shared" si="46"/>
        <v>0</v>
      </c>
    </row>
    <row r="472" spans="1:47" ht="25" customHeight="1" x14ac:dyDescent="0.2">
      <c r="A472" s="4" t="s">
        <v>1125</v>
      </c>
      <c r="B472" s="4" t="s">
        <v>1125</v>
      </c>
      <c r="C472" s="10" t="s">
        <v>1126</v>
      </c>
      <c r="D472" s="4">
        <v>39</v>
      </c>
      <c r="E472" s="4">
        <v>38</v>
      </c>
      <c r="F472" s="4">
        <v>38</v>
      </c>
      <c r="G472" s="4">
        <v>1</v>
      </c>
      <c r="H472" s="4">
        <v>39</v>
      </c>
      <c r="I472" s="4">
        <v>38</v>
      </c>
      <c r="J472" s="4">
        <v>38</v>
      </c>
      <c r="K472" s="4" t="s">
        <v>1129</v>
      </c>
      <c r="L472" s="4" t="s">
        <v>1127</v>
      </c>
      <c r="M472" s="10" t="s">
        <v>1128</v>
      </c>
      <c r="N472" s="14">
        <v>4.4668782522621102</v>
      </c>
      <c r="O472" s="14">
        <v>4.9900992126647603</v>
      </c>
      <c r="P472" s="14">
        <v>3.7292792075537902</v>
      </c>
      <c r="Q472" s="14">
        <v>3.0119867829360101</v>
      </c>
      <c r="R472" s="14">
        <v>2.83503064605878</v>
      </c>
      <c r="S472" s="14">
        <v>2.9376190482564501</v>
      </c>
      <c r="T472" s="14">
        <v>4.3954188908268899</v>
      </c>
      <c r="U472" s="14">
        <v>2.92821215908375</v>
      </c>
      <c r="V472" s="4">
        <v>0.63344029045724204</v>
      </c>
      <c r="W472" s="4">
        <v>8.8852325617057207E-2</v>
      </c>
      <c r="X472" s="14">
        <v>0.89480958065462546</v>
      </c>
      <c r="Y472" s="14">
        <v>1.4763582131864486</v>
      </c>
      <c r="Z472" s="14">
        <v>7.4984404926191503E-2</v>
      </c>
      <c r="AA472" s="14">
        <v>-0.72227040753562399</v>
      </c>
      <c r="AB472" s="14">
        <v>-0.9189532761651088</v>
      </c>
      <c r="AC472" s="14">
        <v>-0.80492851506653262</v>
      </c>
      <c r="AD472" s="8">
        <v>5.4328564629899198E-2</v>
      </c>
      <c r="AE472" s="8">
        <v>0.164456806058112</v>
      </c>
      <c r="AF472" s="13">
        <v>-1.4672067317431401</v>
      </c>
      <c r="AG472" s="8">
        <v>1</v>
      </c>
      <c r="AH472" s="8">
        <v>1</v>
      </c>
      <c r="AI472" s="4">
        <v>1</v>
      </c>
      <c r="AJ472" s="4" t="str">
        <f t="shared" si="47"/>
        <v>-</v>
      </c>
      <c r="AK472" s="4" t="str">
        <f t="shared" si="48"/>
        <v>-</v>
      </c>
      <c r="AL472" s="4" t="b">
        <v>0</v>
      </c>
      <c r="AM472" s="4" t="b">
        <v>0</v>
      </c>
      <c r="AN472" s="4" t="b">
        <v>0</v>
      </c>
      <c r="AO472" s="4" t="b">
        <v>0</v>
      </c>
      <c r="AP472" s="4" t="b">
        <v>0</v>
      </c>
      <c r="AQ472" s="15" t="b">
        <v>0</v>
      </c>
      <c r="AR472" s="16" t="b">
        <f t="shared" si="43"/>
        <v>1</v>
      </c>
      <c r="AS472" s="17" t="b">
        <f t="shared" si="44"/>
        <v>1</v>
      </c>
      <c r="AT472" s="16" t="b">
        <f t="shared" si="45"/>
        <v>0</v>
      </c>
      <c r="AU472" s="20" t="b">
        <f t="shared" si="46"/>
        <v>0</v>
      </c>
    </row>
    <row r="473" spans="1:47" ht="25" customHeight="1" x14ac:dyDescent="0.2">
      <c r="A473" s="4" t="s">
        <v>4786</v>
      </c>
      <c r="B473" s="4" t="s">
        <v>4787</v>
      </c>
      <c r="C473" s="10" t="s">
        <v>4789</v>
      </c>
      <c r="D473" s="4" t="s">
        <v>4788</v>
      </c>
      <c r="E473" s="4" t="s">
        <v>4788</v>
      </c>
      <c r="F473" s="4" t="s">
        <v>4788</v>
      </c>
      <c r="G473" s="4">
        <v>2</v>
      </c>
      <c r="H473" s="4">
        <v>35</v>
      </c>
      <c r="I473" s="4">
        <v>35</v>
      </c>
      <c r="J473" s="4">
        <v>35</v>
      </c>
      <c r="K473" s="4" t="s">
        <v>4782</v>
      </c>
      <c r="L473" s="4" t="s">
        <v>4790</v>
      </c>
      <c r="M473" s="10" t="s">
        <v>4791</v>
      </c>
      <c r="N473" s="14">
        <v>2.5378675378554498</v>
      </c>
      <c r="O473" s="14">
        <v>2.3805118718336602</v>
      </c>
      <c r="P473" s="14">
        <v>1.70929772406279</v>
      </c>
      <c r="Q473" s="14">
        <v>1.67487479977103</v>
      </c>
      <c r="R473" s="14">
        <v>1.2533688217876899</v>
      </c>
      <c r="S473" s="14">
        <v>1.08101848715241</v>
      </c>
      <c r="T473" s="14">
        <v>2.2092257112506299</v>
      </c>
      <c r="U473" s="14">
        <v>1.3364207029037101</v>
      </c>
      <c r="V473" s="4">
        <v>0.44004112954081598</v>
      </c>
      <c r="W473" s="4">
        <v>0.30551520621227302</v>
      </c>
      <c r="X473" s="14">
        <v>1.3056678319307169</v>
      </c>
      <c r="Y473" s="14">
        <v>1.0371157715714487</v>
      </c>
      <c r="Z473" s="14">
        <v>-0.10841617451809839</v>
      </c>
      <c r="AA473" s="14">
        <v>-0.16716427985078558</v>
      </c>
      <c r="AB473" s="14">
        <v>-0.88653017052992766</v>
      </c>
      <c r="AC473" s="14">
        <v>-1.1806729786033561</v>
      </c>
      <c r="AD473" s="8">
        <v>5.4535998912174102E-2</v>
      </c>
      <c r="AE473" s="8">
        <v>0.164456806058112</v>
      </c>
      <c r="AF473" s="13">
        <v>-0.87280500834692298</v>
      </c>
      <c r="AG473" s="8">
        <v>1</v>
      </c>
      <c r="AH473" s="8">
        <v>1</v>
      </c>
      <c r="AI473" s="4">
        <v>1</v>
      </c>
      <c r="AJ473" s="4" t="str">
        <f t="shared" si="47"/>
        <v>-</v>
      </c>
      <c r="AK473" s="4" t="str">
        <f t="shared" si="48"/>
        <v>-</v>
      </c>
      <c r="AL473" s="4" t="b">
        <v>0</v>
      </c>
      <c r="AM473" s="4" t="b">
        <v>0</v>
      </c>
      <c r="AN473" s="4" t="b">
        <v>0</v>
      </c>
      <c r="AO473" s="4" t="b">
        <v>0</v>
      </c>
      <c r="AP473" s="4" t="b">
        <v>0</v>
      </c>
      <c r="AQ473" s="15" t="b">
        <v>0</v>
      </c>
      <c r="AR473" s="16" t="b">
        <f t="shared" si="43"/>
        <v>1</v>
      </c>
      <c r="AS473" s="17" t="b">
        <f t="shared" si="44"/>
        <v>1</v>
      </c>
      <c r="AT473" s="16" t="b">
        <f t="shared" si="45"/>
        <v>0</v>
      </c>
      <c r="AU473" s="20" t="b">
        <f t="shared" si="46"/>
        <v>0</v>
      </c>
    </row>
    <row r="474" spans="1:47" ht="25" customHeight="1" x14ac:dyDescent="0.2">
      <c r="A474" s="4" t="s">
        <v>3838</v>
      </c>
      <c r="B474" s="4" t="s">
        <v>3839</v>
      </c>
      <c r="C474" s="10" t="s">
        <v>3841</v>
      </c>
      <c r="D474" s="4" t="s">
        <v>3840</v>
      </c>
      <c r="E474" s="4" t="s">
        <v>3840</v>
      </c>
      <c r="F474" s="4" t="s">
        <v>3840</v>
      </c>
      <c r="G474" s="4">
        <v>3</v>
      </c>
      <c r="H474" s="4">
        <v>5</v>
      </c>
      <c r="I474" s="4">
        <v>5</v>
      </c>
      <c r="J474" s="4">
        <v>5</v>
      </c>
      <c r="K474" s="4" t="s">
        <v>3820</v>
      </c>
      <c r="L474" s="4" t="s">
        <v>3842</v>
      </c>
      <c r="M474" s="10" t="s">
        <v>3843</v>
      </c>
      <c r="N474" s="14">
        <v>-3.5454978204654701E-2</v>
      </c>
      <c r="O474" s="14">
        <v>0.30777493773772602</v>
      </c>
      <c r="P474" s="14">
        <v>-0.128132075041094</v>
      </c>
      <c r="Q474" s="14">
        <v>-1.5406080751851201</v>
      </c>
      <c r="R474" s="14">
        <v>-0.68483998195871698</v>
      </c>
      <c r="S474" s="14">
        <v>-2.06348206560458</v>
      </c>
      <c r="T474" s="14">
        <v>4.8062628163992399E-2</v>
      </c>
      <c r="U474" s="14">
        <v>-1.4296433742494701</v>
      </c>
      <c r="V474" s="4">
        <v>0.229641293929467</v>
      </c>
      <c r="W474" s="4">
        <v>0.69598733633605203</v>
      </c>
      <c r="X474" s="14">
        <v>0.70261836501226116</v>
      </c>
      <c r="Y474" s="14">
        <v>1.0706125924907191</v>
      </c>
      <c r="Z474" s="14">
        <v>0.60325454189785355</v>
      </c>
      <c r="AA474" s="14">
        <v>-0.91113272553404778</v>
      </c>
      <c r="AB474" s="14">
        <v>6.379716535336406E-3</v>
      </c>
      <c r="AC474" s="14">
        <v>-1.4717324904021225</v>
      </c>
      <c r="AD474" s="8">
        <v>5.4889744042275201E-2</v>
      </c>
      <c r="AE474" s="8">
        <v>0.164881983072726</v>
      </c>
      <c r="AF474" s="13">
        <v>-1.4777060024134601</v>
      </c>
      <c r="AG474" s="8">
        <v>1</v>
      </c>
      <c r="AH474" s="8">
        <v>1</v>
      </c>
      <c r="AI474" s="4">
        <v>1</v>
      </c>
      <c r="AJ474" s="4" t="str">
        <f t="shared" si="47"/>
        <v>-</v>
      </c>
      <c r="AK474" s="4" t="str">
        <f t="shared" si="48"/>
        <v>-</v>
      </c>
      <c r="AL474" s="4" t="b">
        <v>0</v>
      </c>
      <c r="AM474" s="4" t="b">
        <v>0</v>
      </c>
      <c r="AN474" s="4" t="b">
        <v>0</v>
      </c>
      <c r="AO474" s="4" t="b">
        <v>0</v>
      </c>
      <c r="AP474" s="4" t="b">
        <v>0</v>
      </c>
      <c r="AQ474" s="15" t="b">
        <v>0</v>
      </c>
      <c r="AR474" s="16" t="b">
        <f t="shared" si="43"/>
        <v>1</v>
      </c>
      <c r="AS474" s="17" t="b">
        <f t="shared" si="44"/>
        <v>1</v>
      </c>
      <c r="AT474" s="16" t="b">
        <f t="shared" si="45"/>
        <v>0</v>
      </c>
      <c r="AU474" s="20" t="b">
        <f t="shared" si="46"/>
        <v>0</v>
      </c>
    </row>
    <row r="475" spans="1:47" ht="25" customHeight="1" x14ac:dyDescent="0.2">
      <c r="A475" s="4" t="s">
        <v>682</v>
      </c>
      <c r="B475" s="4" t="s">
        <v>683</v>
      </c>
      <c r="C475" s="10" t="s">
        <v>686</v>
      </c>
      <c r="D475" s="4" t="s">
        <v>684</v>
      </c>
      <c r="E475" s="4" t="s">
        <v>684</v>
      </c>
      <c r="F475" s="4" t="s">
        <v>685</v>
      </c>
      <c r="G475" s="4">
        <v>2</v>
      </c>
      <c r="H475" s="4">
        <v>35</v>
      </c>
      <c r="I475" s="4">
        <v>35</v>
      </c>
      <c r="J475" s="4">
        <v>33</v>
      </c>
      <c r="K475" s="4" t="s">
        <v>689</v>
      </c>
      <c r="L475" s="4" t="s">
        <v>687</v>
      </c>
      <c r="M475" s="10" t="s">
        <v>688</v>
      </c>
      <c r="N475" s="14">
        <v>1.80343664372669</v>
      </c>
      <c r="O475" s="14">
        <v>3.00973004030396</v>
      </c>
      <c r="P475" s="14">
        <v>2.5870053063471699</v>
      </c>
      <c r="Q475" s="14">
        <v>3.9209629165689099</v>
      </c>
      <c r="R475" s="14">
        <v>3.8917297101856598</v>
      </c>
      <c r="S475" s="14">
        <v>3.8963866881821301</v>
      </c>
      <c r="T475" s="14">
        <v>2.4667239967926098</v>
      </c>
      <c r="U475" s="14">
        <v>3.9030264383122302</v>
      </c>
      <c r="V475" s="4">
        <v>0.61207567728803003</v>
      </c>
      <c r="W475" s="4">
        <v>1.5706998446678999E-2</v>
      </c>
      <c r="X475" s="14">
        <v>-1.5754797201225776</v>
      </c>
      <c r="Y475" s="14">
        <v>-0.19974661201767838</v>
      </c>
      <c r="Z475" s="14">
        <v>-0.68184857309057856</v>
      </c>
      <c r="AA475" s="14">
        <v>0.83948086002879208</v>
      </c>
      <c r="AB475" s="14">
        <v>0.80614146681681531</v>
      </c>
      <c r="AC475" s="14">
        <v>0.811452578385227</v>
      </c>
      <c r="AD475" s="8">
        <v>5.5449635988228899E-2</v>
      </c>
      <c r="AE475" s="8">
        <v>0.16592072544740299</v>
      </c>
      <c r="AF475" s="13">
        <v>1.4363024415196199</v>
      </c>
      <c r="AG475" s="8">
        <v>1</v>
      </c>
      <c r="AH475" s="8">
        <v>1</v>
      </c>
      <c r="AI475" s="4">
        <v>1</v>
      </c>
      <c r="AJ475" s="4" t="str">
        <f t="shared" si="47"/>
        <v>-</v>
      </c>
      <c r="AK475" s="4" t="str">
        <f t="shared" si="48"/>
        <v>-</v>
      </c>
      <c r="AL475" s="4" t="b">
        <v>0</v>
      </c>
      <c r="AM475" s="4" t="b">
        <v>0</v>
      </c>
      <c r="AN475" s="4" t="b">
        <v>0</v>
      </c>
      <c r="AO475" s="4" t="b">
        <v>0</v>
      </c>
      <c r="AP475" s="4" t="b">
        <v>0</v>
      </c>
      <c r="AQ475" s="15" t="b">
        <v>0</v>
      </c>
      <c r="AR475" s="16" t="b">
        <f t="shared" si="43"/>
        <v>1</v>
      </c>
      <c r="AS475" s="17" t="b">
        <f t="shared" si="44"/>
        <v>1</v>
      </c>
      <c r="AT475" s="16" t="b">
        <f t="shared" si="45"/>
        <v>0</v>
      </c>
      <c r="AU475" s="20" t="b">
        <f t="shared" si="46"/>
        <v>0</v>
      </c>
    </row>
    <row r="476" spans="1:47" ht="25" customHeight="1" x14ac:dyDescent="0.2">
      <c r="A476" s="4" t="s">
        <v>3503</v>
      </c>
      <c r="B476" s="4" t="s">
        <v>3503</v>
      </c>
      <c r="C476" s="10" t="s">
        <v>3504</v>
      </c>
      <c r="D476" s="4">
        <v>4</v>
      </c>
      <c r="E476" s="4">
        <v>4</v>
      </c>
      <c r="F476" s="4">
        <v>4</v>
      </c>
      <c r="G476" s="4">
        <v>1</v>
      </c>
      <c r="H476" s="4">
        <v>4</v>
      </c>
      <c r="I476" s="4">
        <v>4</v>
      </c>
      <c r="J476" s="4">
        <v>4</v>
      </c>
      <c r="K476" s="4" t="s">
        <v>3469</v>
      </c>
      <c r="L476" s="4" t="s">
        <v>3505</v>
      </c>
      <c r="M476" s="10" t="s">
        <v>3506</v>
      </c>
      <c r="N476" s="14">
        <v>-0.79923262799137595</v>
      </c>
      <c r="O476" s="14">
        <v>-1.13920125141728</v>
      </c>
      <c r="P476" s="14" t="s">
        <v>17</v>
      </c>
      <c r="Q476" s="14">
        <v>-3.3136324946490601</v>
      </c>
      <c r="R476" s="14">
        <v>-2.66535553475576</v>
      </c>
      <c r="S476" s="14" t="s">
        <v>17</v>
      </c>
      <c r="T476" s="14">
        <v>-0.96921693970432798</v>
      </c>
      <c r="U476" s="14">
        <v>-2.9894940147024101</v>
      </c>
      <c r="V476" s="4">
        <v>0.24039411901511201</v>
      </c>
      <c r="W476" s="4">
        <v>0.45840103442754798</v>
      </c>
      <c r="X476" s="14">
        <v>0.98010173816608392</v>
      </c>
      <c r="Y476" s="14">
        <v>0.69775499861761181</v>
      </c>
      <c r="Z476" s="14" t="s">
        <v>8269</v>
      </c>
      <c r="AA476" s="14">
        <v>-1.1081280435056342</v>
      </c>
      <c r="AB476" s="14">
        <v>-0.56972869327806219</v>
      </c>
      <c r="AC476" s="14" t="s">
        <v>8269</v>
      </c>
      <c r="AD476" s="8">
        <v>5.5856765128038298E-2</v>
      </c>
      <c r="AE476" s="8">
        <v>0.16647156000436</v>
      </c>
      <c r="AF476" s="13">
        <v>-2.0202770749980798</v>
      </c>
      <c r="AG476" s="8">
        <v>1</v>
      </c>
      <c r="AH476" s="8">
        <v>1</v>
      </c>
      <c r="AI476" s="4">
        <v>1</v>
      </c>
      <c r="AJ476" s="4" t="str">
        <f t="shared" si="47"/>
        <v>-</v>
      </c>
      <c r="AK476" s="4" t="str">
        <f t="shared" si="48"/>
        <v>-</v>
      </c>
      <c r="AL476" s="4" t="b">
        <v>0</v>
      </c>
      <c r="AM476" s="4" t="b">
        <v>0</v>
      </c>
      <c r="AN476" s="4" t="b">
        <v>1</v>
      </c>
      <c r="AO476" s="4" t="b">
        <v>0</v>
      </c>
      <c r="AP476" s="4" t="b">
        <v>0</v>
      </c>
      <c r="AQ476" s="15" t="b">
        <v>1</v>
      </c>
      <c r="AR476" s="16" t="b">
        <f t="shared" si="43"/>
        <v>1</v>
      </c>
      <c r="AS476" s="17" t="b">
        <f t="shared" si="44"/>
        <v>1</v>
      </c>
      <c r="AT476" s="16" t="b">
        <f t="shared" si="45"/>
        <v>0</v>
      </c>
      <c r="AU476" s="20" t="b">
        <f t="shared" si="46"/>
        <v>0</v>
      </c>
    </row>
    <row r="477" spans="1:47" ht="25" customHeight="1" x14ac:dyDescent="0.2">
      <c r="A477" s="4" t="s">
        <v>3439</v>
      </c>
      <c r="B477" s="4" t="s">
        <v>3439</v>
      </c>
      <c r="C477" s="10" t="s">
        <v>3440</v>
      </c>
      <c r="D477" s="4">
        <v>5</v>
      </c>
      <c r="E477" s="4">
        <v>5</v>
      </c>
      <c r="F477" s="4">
        <v>4</v>
      </c>
      <c r="G477" s="4">
        <v>1</v>
      </c>
      <c r="H477" s="4">
        <v>5</v>
      </c>
      <c r="I477" s="4">
        <v>5</v>
      </c>
      <c r="J477" s="4">
        <v>4</v>
      </c>
      <c r="K477" s="4" t="s">
        <v>3416</v>
      </c>
      <c r="L477" s="4" t="s">
        <v>3441</v>
      </c>
      <c r="M477" s="10" t="s">
        <v>3442</v>
      </c>
      <c r="N477" s="14">
        <v>-1.6220921641204</v>
      </c>
      <c r="O477" s="14">
        <v>-1.8299641054904801</v>
      </c>
      <c r="P477" s="14">
        <v>-2.5722796604413398</v>
      </c>
      <c r="Q477" s="14">
        <v>-3.1880820576250701</v>
      </c>
      <c r="R477" s="14" t="s">
        <v>17</v>
      </c>
      <c r="S477" s="14">
        <v>-3.1381284516572201</v>
      </c>
      <c r="T477" s="14">
        <v>-2.00811197668407</v>
      </c>
      <c r="U477" s="14">
        <v>-3.1631052546411502</v>
      </c>
      <c r="V477" s="4">
        <v>0.49951633361610198</v>
      </c>
      <c r="W477" s="4">
        <v>3.5322533524582797E-2</v>
      </c>
      <c r="X477" s="14">
        <v>1.1700705918690866</v>
      </c>
      <c r="Y477" s="14">
        <v>0.88325463183598119</v>
      </c>
      <c r="Z477" s="14">
        <v>-0.14097185653693706</v>
      </c>
      <c r="AA477" s="14">
        <v>-0.99063898609192791</v>
      </c>
      <c r="AB477" s="14" t="s">
        <v>8269</v>
      </c>
      <c r="AC477" s="14">
        <v>-0.92171438107620463</v>
      </c>
      <c r="AD477" s="8">
        <v>5.6063325369210201E-2</v>
      </c>
      <c r="AE477" s="8">
        <v>0.16647156000436</v>
      </c>
      <c r="AF477" s="13">
        <v>-1.15499327795707</v>
      </c>
      <c r="AG477" s="8">
        <v>0.207662279590489</v>
      </c>
      <c r="AH477" s="8">
        <v>0.58802861582532895</v>
      </c>
      <c r="AI477" s="4">
        <v>-1</v>
      </c>
      <c r="AJ477" s="4" t="str">
        <f t="shared" si="47"/>
        <v>-</v>
      </c>
      <c r="AK477" s="4" t="str">
        <f t="shared" si="48"/>
        <v>-</v>
      </c>
      <c r="AL477" s="4" t="b">
        <v>0</v>
      </c>
      <c r="AM477" s="4" t="b">
        <v>0</v>
      </c>
      <c r="AN477" s="4" t="b">
        <v>0</v>
      </c>
      <c r="AO477" s="4" t="b">
        <v>0</v>
      </c>
      <c r="AP477" s="4" t="b">
        <v>1</v>
      </c>
      <c r="AQ477" s="15" t="b">
        <v>0</v>
      </c>
      <c r="AR477" s="16" t="b">
        <f t="shared" si="43"/>
        <v>1</v>
      </c>
      <c r="AS477" s="17" t="b">
        <f t="shared" si="44"/>
        <v>1</v>
      </c>
      <c r="AT477" s="16" t="b">
        <f t="shared" si="45"/>
        <v>0</v>
      </c>
      <c r="AU477" s="20" t="b">
        <f t="shared" si="46"/>
        <v>0</v>
      </c>
    </row>
    <row r="478" spans="1:47" ht="25" customHeight="1" x14ac:dyDescent="0.2">
      <c r="A478" s="4" t="s">
        <v>1718</v>
      </c>
      <c r="B478" s="4" t="s">
        <v>1718</v>
      </c>
      <c r="C478" s="10" t="s">
        <v>1719</v>
      </c>
      <c r="D478" s="4">
        <v>16</v>
      </c>
      <c r="E478" s="4">
        <v>16</v>
      </c>
      <c r="F478" s="4">
        <v>16</v>
      </c>
      <c r="G478" s="4">
        <v>1</v>
      </c>
      <c r="H478" s="4">
        <v>16</v>
      </c>
      <c r="I478" s="4">
        <v>16</v>
      </c>
      <c r="J478" s="4">
        <v>16</v>
      </c>
      <c r="K478" s="4" t="s">
        <v>1689</v>
      </c>
      <c r="L478" s="4" t="s">
        <v>1720</v>
      </c>
      <c r="M478" s="10" t="s">
        <v>1721</v>
      </c>
      <c r="N478" s="14">
        <v>3.0405499793682602</v>
      </c>
      <c r="O478" s="14">
        <v>2.8533382428445502</v>
      </c>
      <c r="P478" s="14">
        <v>2.2556230948943301</v>
      </c>
      <c r="Q478" s="14">
        <v>1.79797666303804</v>
      </c>
      <c r="R478" s="14">
        <v>1.7382817542854601</v>
      </c>
      <c r="S478" s="14">
        <v>1.7748982866307801</v>
      </c>
      <c r="T478" s="14">
        <v>2.7165037723690499</v>
      </c>
      <c r="U478" s="14">
        <v>1.77038556798476</v>
      </c>
      <c r="V478" s="4">
        <v>0.409963788309677</v>
      </c>
      <c r="W478" s="4">
        <v>3.0102225913185E-2</v>
      </c>
      <c r="X478" s="14">
        <v>1.3748662889689127</v>
      </c>
      <c r="Y478" s="14">
        <v>1.0519590112506199</v>
      </c>
      <c r="Z478" s="14">
        <v>2.1005638030088692E-2</v>
      </c>
      <c r="AA478" s="14">
        <v>-0.7683538658784127</v>
      </c>
      <c r="AB478" s="14">
        <v>-0.8713170712674948</v>
      </c>
      <c r="AC478" s="14">
        <v>-0.80816000110371455</v>
      </c>
      <c r="AD478" s="8">
        <v>5.65361417500835E-2</v>
      </c>
      <c r="AE478" s="8">
        <v>0.166662014848933</v>
      </c>
      <c r="AF478" s="13">
        <v>-0.94611820438428595</v>
      </c>
      <c r="AG478" s="8">
        <v>1</v>
      </c>
      <c r="AH478" s="8">
        <v>1</v>
      </c>
      <c r="AI478" s="4">
        <v>1</v>
      </c>
      <c r="AJ478" s="4" t="str">
        <f t="shared" si="47"/>
        <v>-</v>
      </c>
      <c r="AK478" s="4" t="str">
        <f t="shared" si="48"/>
        <v>-</v>
      </c>
      <c r="AL478" s="4" t="b">
        <v>0</v>
      </c>
      <c r="AM478" s="4" t="b">
        <v>0</v>
      </c>
      <c r="AN478" s="4" t="b">
        <v>0</v>
      </c>
      <c r="AO478" s="4" t="b">
        <v>0</v>
      </c>
      <c r="AP478" s="4" t="b">
        <v>0</v>
      </c>
      <c r="AQ478" s="15" t="b">
        <v>0</v>
      </c>
      <c r="AR478" s="16" t="b">
        <f t="shared" si="43"/>
        <v>1</v>
      </c>
      <c r="AS478" s="17" t="b">
        <f t="shared" si="44"/>
        <v>1</v>
      </c>
      <c r="AT478" s="16" t="b">
        <f t="shared" si="45"/>
        <v>0</v>
      </c>
      <c r="AU478" s="20" t="b">
        <f t="shared" si="46"/>
        <v>0</v>
      </c>
    </row>
    <row r="479" spans="1:47" ht="25" customHeight="1" x14ac:dyDescent="0.2">
      <c r="A479" s="4" t="s">
        <v>690</v>
      </c>
      <c r="B479" s="4" t="s">
        <v>690</v>
      </c>
      <c r="C479" s="10" t="s">
        <v>691</v>
      </c>
      <c r="D479" s="4">
        <v>23</v>
      </c>
      <c r="E479" s="4">
        <v>23</v>
      </c>
      <c r="F479" s="4">
        <v>11</v>
      </c>
      <c r="G479" s="4">
        <v>1</v>
      </c>
      <c r="H479" s="4">
        <v>23</v>
      </c>
      <c r="I479" s="4">
        <v>23</v>
      </c>
      <c r="J479" s="4">
        <v>11</v>
      </c>
      <c r="K479" s="4" t="s">
        <v>674</v>
      </c>
      <c r="L479" s="4" t="s">
        <v>692</v>
      </c>
      <c r="M479" s="10" t="s">
        <v>693</v>
      </c>
      <c r="N479" s="14">
        <v>2.7994177225961798</v>
      </c>
      <c r="O479" s="14">
        <v>3.6178151813580599</v>
      </c>
      <c r="P479" s="14">
        <v>2.3600514662995402</v>
      </c>
      <c r="Q479" s="14">
        <v>4.43571137110587</v>
      </c>
      <c r="R479" s="14">
        <v>4.2943354648032797</v>
      </c>
      <c r="S479" s="14">
        <v>3.9316683994561101</v>
      </c>
      <c r="T479" s="14">
        <v>2.92576145675126</v>
      </c>
      <c r="U479" s="14">
        <v>4.2205717451217497</v>
      </c>
      <c r="V479" s="4">
        <v>0.63832941738544202</v>
      </c>
      <c r="W479" s="4">
        <v>0.25999162308297502</v>
      </c>
      <c r="X479" s="14">
        <v>-0.92947643732612151</v>
      </c>
      <c r="Y479" s="14">
        <v>5.3634718735761519E-2</v>
      </c>
      <c r="Z479" s="14">
        <v>-1.4572711702372478</v>
      </c>
      <c r="AA479" s="14">
        <v>1.0361437185291416</v>
      </c>
      <c r="AB479" s="14">
        <v>0.86631397480693406</v>
      </c>
      <c r="AC479" s="14">
        <v>0.43065519549153375</v>
      </c>
      <c r="AD479" s="8">
        <v>5.6557561168089597E-2</v>
      </c>
      <c r="AE479" s="8">
        <v>0.166662014848933</v>
      </c>
      <c r="AF479" s="13">
        <v>1.2948102883704899</v>
      </c>
      <c r="AG479" s="8">
        <v>1</v>
      </c>
      <c r="AH479" s="8">
        <v>1</v>
      </c>
      <c r="AI479" s="4">
        <v>1</v>
      </c>
      <c r="AJ479" s="4" t="str">
        <f t="shared" si="47"/>
        <v>-</v>
      </c>
      <c r="AK479" s="4" t="str">
        <f t="shared" si="48"/>
        <v>-</v>
      </c>
      <c r="AL479" s="4" t="b">
        <v>0</v>
      </c>
      <c r="AM479" s="4" t="b">
        <v>0</v>
      </c>
      <c r="AN479" s="4" t="b">
        <v>0</v>
      </c>
      <c r="AO479" s="4" t="b">
        <v>0</v>
      </c>
      <c r="AP479" s="4" t="b">
        <v>0</v>
      </c>
      <c r="AQ479" s="15" t="b">
        <v>0</v>
      </c>
      <c r="AR479" s="16" t="b">
        <f t="shared" si="43"/>
        <v>1</v>
      </c>
      <c r="AS479" s="17" t="b">
        <f t="shared" si="44"/>
        <v>1</v>
      </c>
      <c r="AT479" s="16" t="b">
        <f t="shared" si="45"/>
        <v>0</v>
      </c>
      <c r="AU479" s="20" t="b">
        <f t="shared" si="46"/>
        <v>0</v>
      </c>
    </row>
    <row r="480" spans="1:47" ht="25" customHeight="1" x14ac:dyDescent="0.2">
      <c r="A480" s="4" t="s">
        <v>987</v>
      </c>
      <c r="B480" s="4" t="s">
        <v>987</v>
      </c>
      <c r="C480" s="10" t="s">
        <v>988</v>
      </c>
      <c r="D480" s="4">
        <v>4</v>
      </c>
      <c r="E480" s="4">
        <v>4</v>
      </c>
      <c r="F480" s="4">
        <v>4</v>
      </c>
      <c r="G480" s="4">
        <v>1</v>
      </c>
      <c r="H480" s="4">
        <v>4</v>
      </c>
      <c r="I480" s="4">
        <v>4</v>
      </c>
      <c r="J480" s="4">
        <v>4</v>
      </c>
      <c r="K480" s="4" t="s">
        <v>991</v>
      </c>
      <c r="L480" s="4" t="s">
        <v>989</v>
      </c>
      <c r="M480" s="10" t="s">
        <v>990</v>
      </c>
      <c r="N480" s="14">
        <v>-0.67754161056662798</v>
      </c>
      <c r="O480" s="14">
        <v>-0.94415699272369502</v>
      </c>
      <c r="P480" s="14" t="s">
        <v>17</v>
      </c>
      <c r="Q480" s="14">
        <v>-1.48626964355725</v>
      </c>
      <c r="R480" s="14">
        <v>-1.2051735492464699</v>
      </c>
      <c r="S480" s="14">
        <v>-1.8841534961636099</v>
      </c>
      <c r="T480" s="14">
        <v>-0.810849301645161</v>
      </c>
      <c r="U480" s="14">
        <v>-1.5251988963224401</v>
      </c>
      <c r="V480" s="4">
        <v>0.18852554469190499</v>
      </c>
      <c r="W480" s="4">
        <v>0.34115987032408002</v>
      </c>
      <c r="X480" s="14">
        <v>1.1975518666753939</v>
      </c>
      <c r="Y480" s="14">
        <v>0.62934429492551591</v>
      </c>
      <c r="Z480" s="14" t="s">
        <v>8269</v>
      </c>
      <c r="AA480" s="14">
        <v>-0.52599982082980568</v>
      </c>
      <c r="AB480" s="14">
        <v>7.3068874623816379E-2</v>
      </c>
      <c r="AC480" s="14">
        <v>-1.3739652153949202</v>
      </c>
      <c r="AD480" s="8">
        <v>5.7629823328704498E-2</v>
      </c>
      <c r="AE480" s="8">
        <v>0.16846959251242999</v>
      </c>
      <c r="AF480" s="13">
        <v>-0.71434959467728198</v>
      </c>
      <c r="AG480" s="8">
        <v>0.207662279590489</v>
      </c>
      <c r="AH480" s="8">
        <v>0.58802861582532895</v>
      </c>
      <c r="AI480" s="4">
        <v>1</v>
      </c>
      <c r="AJ480" s="4" t="str">
        <f t="shared" si="47"/>
        <v>-</v>
      </c>
      <c r="AK480" s="4" t="str">
        <f t="shared" si="48"/>
        <v>-</v>
      </c>
      <c r="AL480" s="4" t="b">
        <v>0</v>
      </c>
      <c r="AM480" s="4" t="b">
        <v>0</v>
      </c>
      <c r="AN480" s="4" t="b">
        <v>1</v>
      </c>
      <c r="AO480" s="4" t="b">
        <v>0</v>
      </c>
      <c r="AP480" s="4" t="b">
        <v>0</v>
      </c>
      <c r="AQ480" s="15" t="b">
        <v>0</v>
      </c>
      <c r="AR480" s="16" t="b">
        <f t="shared" si="43"/>
        <v>1</v>
      </c>
      <c r="AS480" s="17" t="b">
        <f t="shared" si="44"/>
        <v>1</v>
      </c>
      <c r="AT480" s="16" t="b">
        <f t="shared" si="45"/>
        <v>0</v>
      </c>
      <c r="AU480" s="20" t="b">
        <f t="shared" si="46"/>
        <v>0</v>
      </c>
    </row>
    <row r="481" spans="1:47" ht="25" customHeight="1" x14ac:dyDescent="0.2">
      <c r="A481" s="4" t="s">
        <v>1771</v>
      </c>
      <c r="B481" s="4" t="s">
        <v>1771</v>
      </c>
      <c r="C481" s="10" t="s">
        <v>1772</v>
      </c>
      <c r="D481" s="4">
        <v>4</v>
      </c>
      <c r="E481" s="4">
        <v>4</v>
      </c>
      <c r="F481" s="4">
        <v>4</v>
      </c>
      <c r="G481" s="4">
        <v>1</v>
      </c>
      <c r="H481" s="4">
        <v>4</v>
      </c>
      <c r="I481" s="4">
        <v>4</v>
      </c>
      <c r="J481" s="4">
        <v>4</v>
      </c>
      <c r="K481" s="4" t="s">
        <v>1737</v>
      </c>
      <c r="L481" s="4" t="s">
        <v>1773</v>
      </c>
      <c r="M481" s="10" t="s">
        <v>1774</v>
      </c>
      <c r="N481" s="14">
        <v>2.35310284537471</v>
      </c>
      <c r="O481" s="14">
        <v>2.2051287453235902</v>
      </c>
      <c r="P481" s="14">
        <v>1.8385279995525099</v>
      </c>
      <c r="Q481" s="14">
        <v>1.66530772311001</v>
      </c>
      <c r="R481" s="14">
        <v>1.4261810749481501</v>
      </c>
      <c r="S481" s="14">
        <v>1.76812263478343</v>
      </c>
      <c r="T481" s="14">
        <v>2.1322531967502698</v>
      </c>
      <c r="U481" s="14">
        <v>1.6198704776138599</v>
      </c>
      <c r="V481" s="4">
        <v>0.26491499046511802</v>
      </c>
      <c r="W481" s="4">
        <v>0.17544063111022501</v>
      </c>
      <c r="X481" s="14">
        <v>1.3820335989192198</v>
      </c>
      <c r="Y481" s="14">
        <v>0.95333842486010267</v>
      </c>
      <c r="Z481" s="14">
        <v>-0.1087391310381397</v>
      </c>
      <c r="AA481" s="14">
        <v>-0.61057490185500629</v>
      </c>
      <c r="AB481" s="14">
        <v>-1.3033477588651676</v>
      </c>
      <c r="AC481" s="14">
        <v>-0.31271023202101</v>
      </c>
      <c r="AD481" s="8">
        <v>5.7759726227575699E-2</v>
      </c>
      <c r="AE481" s="8">
        <v>0.16846959251242999</v>
      </c>
      <c r="AF481" s="13">
        <v>-0.51238271913640798</v>
      </c>
      <c r="AG481" s="8">
        <v>1</v>
      </c>
      <c r="AH481" s="8">
        <v>1</v>
      </c>
      <c r="AI481" s="4">
        <v>1</v>
      </c>
      <c r="AJ481" s="4" t="str">
        <f t="shared" si="47"/>
        <v>-</v>
      </c>
      <c r="AK481" s="4" t="str">
        <f t="shared" si="48"/>
        <v>-</v>
      </c>
      <c r="AL481" s="4" t="b">
        <v>0</v>
      </c>
      <c r="AM481" s="4" t="b">
        <v>0</v>
      </c>
      <c r="AN481" s="4" t="b">
        <v>0</v>
      </c>
      <c r="AO481" s="4" t="b">
        <v>0</v>
      </c>
      <c r="AP481" s="4" t="b">
        <v>0</v>
      </c>
      <c r="AQ481" s="15" t="b">
        <v>0</v>
      </c>
      <c r="AR481" s="16" t="b">
        <f t="shared" si="43"/>
        <v>1</v>
      </c>
      <c r="AS481" s="17" t="b">
        <f t="shared" si="44"/>
        <v>1</v>
      </c>
      <c r="AT481" s="16" t="b">
        <f t="shared" si="45"/>
        <v>0</v>
      </c>
      <c r="AU481" s="20" t="b">
        <f t="shared" si="46"/>
        <v>0</v>
      </c>
    </row>
    <row r="482" spans="1:47" ht="25" customHeight="1" x14ac:dyDescent="0.2">
      <c r="A482" s="4" t="s">
        <v>4117</v>
      </c>
      <c r="B482" s="4" t="s">
        <v>4117</v>
      </c>
      <c r="C482" s="10" t="s">
        <v>4118</v>
      </c>
      <c r="D482" s="4">
        <v>3</v>
      </c>
      <c r="E482" s="4">
        <v>3</v>
      </c>
      <c r="F482" s="4">
        <v>3</v>
      </c>
      <c r="G482" s="4">
        <v>1</v>
      </c>
      <c r="H482" s="4">
        <v>3</v>
      </c>
      <c r="I482" s="4">
        <v>3</v>
      </c>
      <c r="J482" s="4">
        <v>3</v>
      </c>
      <c r="K482" s="4" t="s">
        <v>4103</v>
      </c>
      <c r="L482" s="4" t="s">
        <v>4119</v>
      </c>
      <c r="M482" s="10" t="s">
        <v>4120</v>
      </c>
      <c r="N482" s="14" t="s">
        <v>17</v>
      </c>
      <c r="O482" s="14">
        <v>-1.6699990289290401</v>
      </c>
      <c r="P482" s="14">
        <v>-2.1746070074544601</v>
      </c>
      <c r="Q482" s="14">
        <v>-0.16914341656809401</v>
      </c>
      <c r="R482" s="14">
        <v>-0.59202288737289199</v>
      </c>
      <c r="S482" s="14">
        <v>-0.49049741475829101</v>
      </c>
      <c r="T482" s="14">
        <v>-1.92230301819175</v>
      </c>
      <c r="U482" s="14">
        <v>-0.41722123956642598</v>
      </c>
      <c r="V482" s="4">
        <v>0.35681172345615603</v>
      </c>
      <c r="W482" s="4">
        <v>0.220757355698736</v>
      </c>
      <c r="X482" s="14" t="s">
        <v>8269</v>
      </c>
      <c r="Y482" s="14">
        <v>-0.75864363085757747</v>
      </c>
      <c r="Z482" s="14">
        <v>-1.3469195041323505</v>
      </c>
      <c r="AA482" s="14">
        <v>0.99106541774103118</v>
      </c>
      <c r="AB482" s="14">
        <v>0.4980692691176411</v>
      </c>
      <c r="AC482" s="14">
        <v>0.61642844813125586</v>
      </c>
      <c r="AD482" s="8">
        <v>5.7823111752653499E-2</v>
      </c>
      <c r="AE482" s="8">
        <v>0.16846959251242999</v>
      </c>
      <c r="AF482" s="13">
        <v>1.5050817786253301</v>
      </c>
      <c r="AG482" s="8">
        <v>0.207662279590489</v>
      </c>
      <c r="AH482" s="8">
        <v>0.58802861582532895</v>
      </c>
      <c r="AI482" s="4">
        <v>1</v>
      </c>
      <c r="AJ482" s="4" t="str">
        <f t="shared" si="47"/>
        <v>-</v>
      </c>
      <c r="AK482" s="4" t="str">
        <f t="shared" si="48"/>
        <v>-</v>
      </c>
      <c r="AL482" s="4" t="b">
        <v>1</v>
      </c>
      <c r="AM482" s="4" t="b">
        <v>0</v>
      </c>
      <c r="AN482" s="4" t="b">
        <v>0</v>
      </c>
      <c r="AO482" s="4" t="b">
        <v>0</v>
      </c>
      <c r="AP482" s="4" t="b">
        <v>0</v>
      </c>
      <c r="AQ482" s="15" t="b">
        <v>0</v>
      </c>
      <c r="AR482" s="16" t="b">
        <f t="shared" si="43"/>
        <v>1</v>
      </c>
      <c r="AS482" s="17" t="b">
        <f t="shared" si="44"/>
        <v>1</v>
      </c>
      <c r="AT482" s="16" t="b">
        <f t="shared" si="45"/>
        <v>0</v>
      </c>
      <c r="AU482" s="20" t="b">
        <f t="shared" si="46"/>
        <v>0</v>
      </c>
    </row>
    <row r="483" spans="1:47" ht="25" customHeight="1" x14ac:dyDescent="0.2">
      <c r="A483" s="4" t="s">
        <v>5048</v>
      </c>
      <c r="B483" s="4" t="s">
        <v>5048</v>
      </c>
      <c r="C483" s="10" t="s">
        <v>5049</v>
      </c>
      <c r="D483" s="4">
        <v>8</v>
      </c>
      <c r="E483" s="4">
        <v>8</v>
      </c>
      <c r="F483" s="4">
        <v>8</v>
      </c>
      <c r="G483" s="4">
        <v>1</v>
      </c>
      <c r="H483" s="4">
        <v>8</v>
      </c>
      <c r="I483" s="4">
        <v>8</v>
      </c>
      <c r="J483" s="4">
        <v>8</v>
      </c>
      <c r="K483" s="4" t="s">
        <v>5048</v>
      </c>
      <c r="L483" s="4" t="s">
        <v>5050</v>
      </c>
      <c r="M483" s="10" t="s">
        <v>5051</v>
      </c>
      <c r="N483" s="14">
        <v>3.8485030714455299</v>
      </c>
      <c r="O483" s="14">
        <v>3.76182096735335</v>
      </c>
      <c r="P483" s="14">
        <v>2.1027995635560299</v>
      </c>
      <c r="Q483" s="14">
        <v>1.48530460041791</v>
      </c>
      <c r="R483" s="14">
        <v>1.9605561637575599</v>
      </c>
      <c r="S483" s="14">
        <v>0.39008878927758101</v>
      </c>
      <c r="T483" s="14">
        <v>3.2377078674516402</v>
      </c>
      <c r="U483" s="14">
        <v>1.27864985115101</v>
      </c>
      <c r="V483" s="4">
        <v>0.98381456102299203</v>
      </c>
      <c r="W483" s="4">
        <v>0.80537046296870596</v>
      </c>
      <c r="X483" s="14">
        <v>1.1860241631394277</v>
      </c>
      <c r="Y483" s="14">
        <v>1.1213788102107443</v>
      </c>
      <c r="Z483" s="14">
        <v>-0.11587800638276334</v>
      </c>
      <c r="AA483" s="14">
        <v>-0.57639036059717108</v>
      </c>
      <c r="AB483" s="14">
        <v>-0.22195958894298037</v>
      </c>
      <c r="AC483" s="14">
        <v>-1.3931750174272559</v>
      </c>
      <c r="AD483" s="8">
        <v>5.8161664864565199E-2</v>
      </c>
      <c r="AE483" s="8">
        <v>0.168821311872801</v>
      </c>
      <c r="AF483" s="13">
        <v>-1.9590580163006199</v>
      </c>
      <c r="AG483" s="8">
        <v>1</v>
      </c>
      <c r="AH483" s="8">
        <v>1</v>
      </c>
      <c r="AI483" s="4">
        <v>1</v>
      </c>
      <c r="AJ483" s="4" t="str">
        <f t="shared" si="47"/>
        <v>-</v>
      </c>
      <c r="AK483" s="4" t="str">
        <f t="shared" si="48"/>
        <v>-</v>
      </c>
      <c r="AL483" s="4" t="b">
        <v>0</v>
      </c>
      <c r="AM483" s="4" t="b">
        <v>0</v>
      </c>
      <c r="AN483" s="4" t="b">
        <v>0</v>
      </c>
      <c r="AO483" s="4" t="b">
        <v>0</v>
      </c>
      <c r="AP483" s="4" t="b">
        <v>0</v>
      </c>
      <c r="AQ483" s="15" t="b">
        <v>0</v>
      </c>
      <c r="AR483" s="16" t="b">
        <f t="shared" si="43"/>
        <v>1</v>
      </c>
      <c r="AS483" s="17" t="b">
        <f t="shared" si="44"/>
        <v>1</v>
      </c>
      <c r="AT483" s="16" t="b">
        <f t="shared" si="45"/>
        <v>0</v>
      </c>
      <c r="AU483" s="20" t="b">
        <f t="shared" si="46"/>
        <v>0</v>
      </c>
    </row>
    <row r="484" spans="1:47" ht="25" customHeight="1" x14ac:dyDescent="0.2">
      <c r="A484" s="4" t="s">
        <v>983</v>
      </c>
      <c r="B484" s="4" t="s">
        <v>983</v>
      </c>
      <c r="C484" s="10" t="s">
        <v>984</v>
      </c>
      <c r="D484" s="4">
        <v>19</v>
      </c>
      <c r="E484" s="4">
        <v>19</v>
      </c>
      <c r="F484" s="4">
        <v>19</v>
      </c>
      <c r="G484" s="4">
        <v>1</v>
      </c>
      <c r="H484" s="4">
        <v>19</v>
      </c>
      <c r="I484" s="4">
        <v>19</v>
      </c>
      <c r="J484" s="4">
        <v>19</v>
      </c>
      <c r="K484" s="4" t="s">
        <v>967</v>
      </c>
      <c r="L484" s="4" t="s">
        <v>985</v>
      </c>
      <c r="M484" s="10" t="s">
        <v>986</v>
      </c>
      <c r="N484" s="14">
        <v>0.73473750340535904</v>
      </c>
      <c r="O484" s="14">
        <v>0.32146858992539501</v>
      </c>
      <c r="P484" s="14">
        <v>-0.52150207222468103</v>
      </c>
      <c r="Q484" s="14">
        <v>1.1691446327866899</v>
      </c>
      <c r="R484" s="14">
        <v>2.3345958986474402</v>
      </c>
      <c r="S484" s="14">
        <v>1.2049127669808499</v>
      </c>
      <c r="T484" s="14">
        <v>0.178234673702024</v>
      </c>
      <c r="U484" s="14">
        <v>1.5695510994716599</v>
      </c>
      <c r="V484" s="4">
        <v>0.64025107099660405</v>
      </c>
      <c r="W484" s="4">
        <v>0.66278955816712104</v>
      </c>
      <c r="X484" s="14">
        <v>-0.14504696348804505</v>
      </c>
      <c r="Y484" s="14">
        <v>-0.57581291471319918</v>
      </c>
      <c r="Z484" s="14">
        <v>-1.4544733880555287</v>
      </c>
      <c r="AA484" s="14">
        <v>0.30775215641481174</v>
      </c>
      <c r="AB484" s="14">
        <v>1.5225464629055312</v>
      </c>
      <c r="AC484" s="14">
        <v>0.34503464693643016</v>
      </c>
      <c r="AD484" s="8">
        <v>5.9177483669110201E-2</v>
      </c>
      <c r="AE484" s="8">
        <v>0.17058866852128499</v>
      </c>
      <c r="AF484" s="13">
        <v>1.39131642576964</v>
      </c>
      <c r="AG484" s="8">
        <v>1</v>
      </c>
      <c r="AH484" s="8">
        <v>1</v>
      </c>
      <c r="AI484" s="4">
        <v>1</v>
      </c>
      <c r="AJ484" s="4" t="str">
        <f t="shared" si="47"/>
        <v>-</v>
      </c>
      <c r="AK484" s="4" t="str">
        <f t="shared" si="48"/>
        <v>-</v>
      </c>
      <c r="AL484" s="4" t="b">
        <v>0</v>
      </c>
      <c r="AM484" s="4" t="b">
        <v>0</v>
      </c>
      <c r="AN484" s="4" t="b">
        <v>0</v>
      </c>
      <c r="AO484" s="4" t="b">
        <v>0</v>
      </c>
      <c r="AP484" s="4" t="b">
        <v>0</v>
      </c>
      <c r="AQ484" s="15" t="b">
        <v>0</v>
      </c>
      <c r="AR484" s="16" t="b">
        <f t="shared" si="43"/>
        <v>1</v>
      </c>
      <c r="AS484" s="17" t="b">
        <f t="shared" si="44"/>
        <v>1</v>
      </c>
      <c r="AT484" s="16" t="b">
        <f t="shared" si="45"/>
        <v>0</v>
      </c>
      <c r="AU484" s="20" t="b">
        <f t="shared" si="46"/>
        <v>0</v>
      </c>
    </row>
    <row r="485" spans="1:47" ht="25" customHeight="1" x14ac:dyDescent="0.2">
      <c r="A485" s="4" t="s">
        <v>4413</v>
      </c>
      <c r="B485" s="4" t="s">
        <v>4413</v>
      </c>
      <c r="C485" s="10" t="s">
        <v>4414</v>
      </c>
      <c r="D485" s="4">
        <v>6</v>
      </c>
      <c r="E485" s="4">
        <v>6</v>
      </c>
      <c r="F485" s="4">
        <v>6</v>
      </c>
      <c r="G485" s="4">
        <v>1</v>
      </c>
      <c r="H485" s="4">
        <v>6</v>
      </c>
      <c r="I485" s="4">
        <v>6</v>
      </c>
      <c r="J485" s="4">
        <v>6</v>
      </c>
      <c r="K485" s="4" t="s">
        <v>4417</v>
      </c>
      <c r="L485" s="4" t="s">
        <v>4415</v>
      </c>
      <c r="M485" s="10" t="s">
        <v>4416</v>
      </c>
      <c r="N485" s="14">
        <v>-0.13016732888370799</v>
      </c>
      <c r="O485" s="14">
        <v>-0.70005360947001105</v>
      </c>
      <c r="P485" s="14">
        <v>-1.1144232832360199</v>
      </c>
      <c r="Q485" s="14">
        <v>-1.3409039693650999</v>
      </c>
      <c r="R485" s="14">
        <v>-1.46354853641448</v>
      </c>
      <c r="S485" s="14">
        <v>-1.99255968664769</v>
      </c>
      <c r="T485" s="14">
        <v>-0.64821474052991201</v>
      </c>
      <c r="U485" s="14">
        <v>-1.5990040641424199</v>
      </c>
      <c r="V485" s="4">
        <v>0.49417142488132199</v>
      </c>
      <c r="W485" s="4">
        <v>0.34630180978564401</v>
      </c>
      <c r="X485" s="14">
        <v>1.5386912368226935</v>
      </c>
      <c r="Y485" s="14">
        <v>0.65602374230411653</v>
      </c>
      <c r="Z485" s="14">
        <v>1.4227906525728787E-2</v>
      </c>
      <c r="AA485" s="14">
        <v>-0.33655635797128169</v>
      </c>
      <c r="AB485" s="14">
        <v>-0.5265142081627604</v>
      </c>
      <c r="AC485" s="14">
        <v>-1.3458723195184958</v>
      </c>
      <c r="AD485" s="8">
        <v>5.9210776557710398E-2</v>
      </c>
      <c r="AE485" s="8">
        <v>0.17058866852128499</v>
      </c>
      <c r="AF485" s="13">
        <v>-0.95078932361251101</v>
      </c>
      <c r="AG485" s="8">
        <v>1</v>
      </c>
      <c r="AH485" s="8">
        <v>1</v>
      </c>
      <c r="AI485" s="4">
        <v>1</v>
      </c>
      <c r="AJ485" s="4" t="str">
        <f t="shared" si="47"/>
        <v>-</v>
      </c>
      <c r="AK485" s="4" t="str">
        <f t="shared" si="48"/>
        <v>-</v>
      </c>
      <c r="AL485" s="4" t="b">
        <v>0</v>
      </c>
      <c r="AM485" s="4" t="b">
        <v>0</v>
      </c>
      <c r="AN485" s="4" t="b">
        <v>0</v>
      </c>
      <c r="AO485" s="4" t="b">
        <v>0</v>
      </c>
      <c r="AP485" s="4" t="b">
        <v>0</v>
      </c>
      <c r="AQ485" s="15" t="b">
        <v>0</v>
      </c>
      <c r="AR485" s="16" t="b">
        <f t="shared" si="43"/>
        <v>1</v>
      </c>
      <c r="AS485" s="17" t="b">
        <f t="shared" si="44"/>
        <v>1</v>
      </c>
      <c r="AT485" s="16" t="b">
        <f t="shared" si="45"/>
        <v>0</v>
      </c>
      <c r="AU485" s="20" t="b">
        <f t="shared" si="46"/>
        <v>0</v>
      </c>
    </row>
    <row r="486" spans="1:47" ht="25" customHeight="1" x14ac:dyDescent="0.2">
      <c r="A486" s="4" t="s">
        <v>2340</v>
      </c>
      <c r="B486" s="4" t="s">
        <v>2340</v>
      </c>
      <c r="C486" s="10" t="s">
        <v>2341</v>
      </c>
      <c r="D486" s="4">
        <v>4</v>
      </c>
      <c r="E486" s="4">
        <v>4</v>
      </c>
      <c r="F486" s="4">
        <v>4</v>
      </c>
      <c r="G486" s="4">
        <v>1</v>
      </c>
      <c r="H486" s="4">
        <v>4</v>
      </c>
      <c r="I486" s="4">
        <v>4</v>
      </c>
      <c r="J486" s="4">
        <v>4</v>
      </c>
      <c r="K486" s="4" t="s">
        <v>2309</v>
      </c>
      <c r="L486" s="4" t="s">
        <v>2342</v>
      </c>
      <c r="M486" s="10" t="s">
        <v>2343</v>
      </c>
      <c r="N486" s="14">
        <v>-1.7338117363658301</v>
      </c>
      <c r="O486" s="14">
        <v>-1.7488700267858801</v>
      </c>
      <c r="P486" s="14">
        <v>-1.4254410514759099</v>
      </c>
      <c r="Q486" s="14">
        <v>-2.0524031730485501</v>
      </c>
      <c r="R486" s="14" t="s">
        <v>17</v>
      </c>
      <c r="S486" s="14">
        <v>-2.0338692002383199</v>
      </c>
      <c r="T486" s="14">
        <v>-1.63604093820921</v>
      </c>
      <c r="U486" s="14">
        <v>-2.0431361866434301</v>
      </c>
      <c r="V486" s="4">
        <v>0.18254019350995601</v>
      </c>
      <c r="W486" s="4">
        <v>1.3105497856439699E-2</v>
      </c>
      <c r="X486" s="14">
        <v>0.25246949158923965</v>
      </c>
      <c r="Y486" s="14">
        <v>0.19404138937134868</v>
      </c>
      <c r="Z486" s="14">
        <v>1.4489873827410193</v>
      </c>
      <c r="AA486" s="14">
        <v>-0.9837062301551992</v>
      </c>
      <c r="AB486" s="14" t="s">
        <v>8269</v>
      </c>
      <c r="AC486" s="14">
        <v>-0.91179203354640859</v>
      </c>
      <c r="AD486" s="8">
        <v>5.9908074468974497E-2</v>
      </c>
      <c r="AE486" s="8">
        <v>0.17195836190168601</v>
      </c>
      <c r="AF486" s="13">
        <v>-0.40709524843422601</v>
      </c>
      <c r="AG486" s="8">
        <v>0.207662279590489</v>
      </c>
      <c r="AH486" s="8">
        <v>0.58802861582532895</v>
      </c>
      <c r="AI486" s="4">
        <v>-1</v>
      </c>
      <c r="AJ486" s="4" t="str">
        <f t="shared" si="47"/>
        <v>-</v>
      </c>
      <c r="AK486" s="4" t="str">
        <f t="shared" si="48"/>
        <v>-</v>
      </c>
      <c r="AL486" s="4" t="b">
        <v>0</v>
      </c>
      <c r="AM486" s="4" t="b">
        <v>0</v>
      </c>
      <c r="AN486" s="4" t="b">
        <v>0</v>
      </c>
      <c r="AO486" s="4" t="b">
        <v>0</v>
      </c>
      <c r="AP486" s="4" t="b">
        <v>1</v>
      </c>
      <c r="AQ486" s="15" t="b">
        <v>0</v>
      </c>
      <c r="AR486" s="16" t="b">
        <f t="shared" si="43"/>
        <v>1</v>
      </c>
      <c r="AS486" s="17" t="b">
        <f t="shared" si="44"/>
        <v>1</v>
      </c>
      <c r="AT486" s="16" t="b">
        <f t="shared" si="45"/>
        <v>0</v>
      </c>
      <c r="AU486" s="20" t="b">
        <f t="shared" si="46"/>
        <v>0</v>
      </c>
    </row>
    <row r="487" spans="1:47" ht="25" customHeight="1" x14ac:dyDescent="0.2">
      <c r="A487" s="4" t="s">
        <v>4995</v>
      </c>
      <c r="B487" s="4" t="s">
        <v>4995</v>
      </c>
      <c r="C487" s="10" t="s">
        <v>4996</v>
      </c>
      <c r="D487" s="4">
        <v>18</v>
      </c>
      <c r="E487" s="4">
        <v>18</v>
      </c>
      <c r="F487" s="4">
        <v>18</v>
      </c>
      <c r="G487" s="4">
        <v>1</v>
      </c>
      <c r="H487" s="4">
        <v>18</v>
      </c>
      <c r="I487" s="4">
        <v>18</v>
      </c>
      <c r="J487" s="4">
        <v>18</v>
      </c>
      <c r="K487" s="4" t="s">
        <v>4995</v>
      </c>
      <c r="L487" s="4" t="s">
        <v>4997</v>
      </c>
      <c r="M487" s="10" t="s">
        <v>4998</v>
      </c>
      <c r="N487" s="14">
        <v>1.6342143401637299</v>
      </c>
      <c r="O487" s="14">
        <v>1.69204932124893</v>
      </c>
      <c r="P487" s="14">
        <v>1.2963999012538701</v>
      </c>
      <c r="Q487" s="14">
        <v>1.0398903133411701</v>
      </c>
      <c r="R487" s="14">
        <v>1.2604802845313201</v>
      </c>
      <c r="S487" s="14">
        <v>1.10099231606829</v>
      </c>
      <c r="T487" s="14">
        <v>1.54088785422218</v>
      </c>
      <c r="U487" s="14">
        <v>1.1337876379802601</v>
      </c>
      <c r="V487" s="4">
        <v>0.21369836363260999</v>
      </c>
      <c r="W487" s="4">
        <v>0.11389308013176</v>
      </c>
      <c r="X487" s="14">
        <v>1.0974777002507852</v>
      </c>
      <c r="Y487" s="14">
        <v>1.3112790012117763</v>
      </c>
      <c r="Z487" s="14">
        <v>-0.15133686088715601</v>
      </c>
      <c r="AA487" s="14">
        <v>-1.0995879465737215</v>
      </c>
      <c r="AB487" s="14">
        <v>-0.28412260130242462</v>
      </c>
      <c r="AC487" s="14">
        <v>-0.87370929269925457</v>
      </c>
      <c r="AD487" s="8">
        <v>6.0637395598258099E-2</v>
      </c>
      <c r="AE487" s="8">
        <v>0.17340952615738001</v>
      </c>
      <c r="AF487" s="13">
        <v>-0.407100216241917</v>
      </c>
      <c r="AG487" s="8">
        <v>1</v>
      </c>
      <c r="AH487" s="8">
        <v>1</v>
      </c>
      <c r="AI487" s="4">
        <v>1</v>
      </c>
      <c r="AJ487" s="4" t="str">
        <f t="shared" si="47"/>
        <v>-</v>
      </c>
      <c r="AK487" s="4" t="str">
        <f t="shared" si="48"/>
        <v>-</v>
      </c>
      <c r="AL487" s="4" t="b">
        <v>0</v>
      </c>
      <c r="AM487" s="4" t="b">
        <v>0</v>
      </c>
      <c r="AN487" s="4" t="b">
        <v>0</v>
      </c>
      <c r="AO487" s="4" t="b">
        <v>0</v>
      </c>
      <c r="AP487" s="4" t="b">
        <v>0</v>
      </c>
      <c r="AQ487" s="15" t="b">
        <v>0</v>
      </c>
      <c r="AR487" s="16" t="b">
        <f t="shared" si="43"/>
        <v>1</v>
      </c>
      <c r="AS487" s="17" t="b">
        <f t="shared" si="44"/>
        <v>1</v>
      </c>
      <c r="AT487" s="16" t="b">
        <f t="shared" si="45"/>
        <v>0</v>
      </c>
      <c r="AU487" s="20" t="b">
        <f t="shared" si="46"/>
        <v>0</v>
      </c>
    </row>
    <row r="488" spans="1:47" ht="25" customHeight="1" x14ac:dyDescent="0.2">
      <c r="A488" s="4" t="s">
        <v>1028</v>
      </c>
      <c r="B488" s="4" t="s">
        <v>1029</v>
      </c>
      <c r="C488" s="10" t="s">
        <v>1032</v>
      </c>
      <c r="D488" s="4" t="s">
        <v>1030</v>
      </c>
      <c r="E488" s="4" t="s">
        <v>1030</v>
      </c>
      <c r="F488" s="4" t="s">
        <v>1031</v>
      </c>
      <c r="G488" s="4">
        <v>3</v>
      </c>
      <c r="H488" s="4">
        <v>12</v>
      </c>
      <c r="I488" s="4">
        <v>12</v>
      </c>
      <c r="J488" s="4">
        <v>10</v>
      </c>
      <c r="K488" s="4" t="s">
        <v>1016</v>
      </c>
      <c r="L488" s="4" t="s">
        <v>1033</v>
      </c>
      <c r="M488" s="10" t="s">
        <v>1034</v>
      </c>
      <c r="N488" s="14">
        <v>1.1814430042891599</v>
      </c>
      <c r="O488" s="14">
        <v>1.0245049635086501</v>
      </c>
      <c r="P488" s="14">
        <v>0</v>
      </c>
      <c r="Q488" s="14">
        <v>2.0111234237893099</v>
      </c>
      <c r="R488" s="14">
        <v>2.2380989905111499</v>
      </c>
      <c r="S488" s="14">
        <v>1.6475993518615</v>
      </c>
      <c r="T488" s="14">
        <v>0.735315989265936</v>
      </c>
      <c r="U488" s="14">
        <v>1.9656072553873201</v>
      </c>
      <c r="V488" s="4">
        <v>0.64161872651412899</v>
      </c>
      <c r="W488" s="4">
        <v>0.29786951337933099</v>
      </c>
      <c r="X488" s="14">
        <v>-0.2089605178258632</v>
      </c>
      <c r="Y488" s="14">
        <v>-0.40298561783467979</v>
      </c>
      <c r="Z488" s="14">
        <v>-1.669598078495532</v>
      </c>
      <c r="AA488" s="14">
        <v>0.81678713117158386</v>
      </c>
      <c r="AB488" s="14">
        <v>1.0974007849023244</v>
      </c>
      <c r="AC488" s="14">
        <v>0.3673562980821663</v>
      </c>
      <c r="AD488" s="8">
        <v>6.1686367455161401E-2</v>
      </c>
      <c r="AE488" s="8">
        <v>0.17576078962408101</v>
      </c>
      <c r="AF488" s="13">
        <v>1.2302912661213901</v>
      </c>
      <c r="AG488" s="8">
        <v>1</v>
      </c>
      <c r="AH488" s="8">
        <v>1</v>
      </c>
      <c r="AI488" s="4">
        <v>1</v>
      </c>
      <c r="AJ488" s="4" t="str">
        <f t="shared" si="47"/>
        <v>-</v>
      </c>
      <c r="AK488" s="4" t="str">
        <f t="shared" si="48"/>
        <v>-</v>
      </c>
      <c r="AL488" s="4" t="b">
        <v>0</v>
      </c>
      <c r="AM488" s="4" t="b">
        <v>0</v>
      </c>
      <c r="AN488" s="4" t="b">
        <v>0</v>
      </c>
      <c r="AO488" s="4" t="b">
        <v>0</v>
      </c>
      <c r="AP488" s="4" t="b">
        <v>0</v>
      </c>
      <c r="AQ488" s="15" t="b">
        <v>0</v>
      </c>
      <c r="AR488" s="16" t="b">
        <f t="shared" si="43"/>
        <v>1</v>
      </c>
      <c r="AS488" s="17" t="b">
        <f t="shared" si="44"/>
        <v>1</v>
      </c>
      <c r="AT488" s="16" t="b">
        <f t="shared" si="45"/>
        <v>0</v>
      </c>
      <c r="AU488" s="20" t="b">
        <f t="shared" si="46"/>
        <v>0</v>
      </c>
    </row>
    <row r="489" spans="1:47" ht="25" customHeight="1" x14ac:dyDescent="0.2">
      <c r="A489" s="4" t="s">
        <v>2175</v>
      </c>
      <c r="B489" s="4" t="s">
        <v>2175</v>
      </c>
      <c r="C489" s="10" t="s">
        <v>2176</v>
      </c>
      <c r="D489" s="4">
        <v>10</v>
      </c>
      <c r="E489" s="4">
        <v>10</v>
      </c>
      <c r="F489" s="4">
        <v>10</v>
      </c>
      <c r="G489" s="4">
        <v>1</v>
      </c>
      <c r="H489" s="4">
        <v>10</v>
      </c>
      <c r="I489" s="4">
        <v>10</v>
      </c>
      <c r="J489" s="4">
        <v>10</v>
      </c>
      <c r="K489" s="4" t="s">
        <v>2145</v>
      </c>
      <c r="L489" s="4" t="s">
        <v>2177</v>
      </c>
      <c r="M489" s="10" t="s">
        <v>2178</v>
      </c>
      <c r="N489" s="14">
        <v>0.35848844480244302</v>
      </c>
      <c r="O489" s="14">
        <v>-9.4181810387180306E-2</v>
      </c>
      <c r="P489" s="14">
        <v>-0.53473278845841998</v>
      </c>
      <c r="Q489" s="14">
        <v>-0.91282526351895799</v>
      </c>
      <c r="R489" s="14">
        <v>-1.06830239439151</v>
      </c>
      <c r="S489" s="14">
        <v>-1.09494690462718</v>
      </c>
      <c r="T489" s="14">
        <v>-9.0142051347719104E-2</v>
      </c>
      <c r="U489" s="14">
        <v>-1.0253581875125499</v>
      </c>
      <c r="V489" s="4">
        <v>0.44662431934102897</v>
      </c>
      <c r="W489" s="4">
        <v>9.8362730331844395E-2</v>
      </c>
      <c r="X489" s="14">
        <v>1.5575438725621349</v>
      </c>
      <c r="Y489" s="14">
        <v>0.78803491519547531</v>
      </c>
      <c r="Z489" s="14">
        <v>3.9127912988202958E-2</v>
      </c>
      <c r="AA489" s="14">
        <v>-0.60360383917902838</v>
      </c>
      <c r="AB489" s="14">
        <v>-0.86790449401657588</v>
      </c>
      <c r="AC489" s="14">
        <v>-0.913198367550208</v>
      </c>
      <c r="AD489" s="8">
        <v>6.2207988188961498E-2</v>
      </c>
      <c r="AE489" s="8">
        <v>0.17659776866829699</v>
      </c>
      <c r="AF489" s="13">
        <v>-0.93521613616482901</v>
      </c>
      <c r="AG489" s="8">
        <v>1</v>
      </c>
      <c r="AH489" s="8">
        <v>1</v>
      </c>
      <c r="AI489" s="4">
        <v>1</v>
      </c>
      <c r="AJ489" s="4" t="str">
        <f t="shared" si="47"/>
        <v>-</v>
      </c>
      <c r="AK489" s="4" t="str">
        <f t="shared" si="48"/>
        <v>-</v>
      </c>
      <c r="AL489" s="4" t="b">
        <v>0</v>
      </c>
      <c r="AM489" s="4" t="b">
        <v>0</v>
      </c>
      <c r="AN489" s="4" t="b">
        <v>0</v>
      </c>
      <c r="AO489" s="4" t="b">
        <v>0</v>
      </c>
      <c r="AP489" s="4" t="b">
        <v>0</v>
      </c>
      <c r="AQ489" s="15" t="b">
        <v>0</v>
      </c>
      <c r="AR489" s="16" t="b">
        <f t="shared" si="43"/>
        <v>1</v>
      </c>
      <c r="AS489" s="17" t="b">
        <f t="shared" si="44"/>
        <v>1</v>
      </c>
      <c r="AT489" s="16" t="b">
        <f t="shared" si="45"/>
        <v>0</v>
      </c>
      <c r="AU489" s="20" t="b">
        <f t="shared" si="46"/>
        <v>0</v>
      </c>
    </row>
    <row r="490" spans="1:47" ht="25" customHeight="1" x14ac:dyDescent="0.2">
      <c r="A490" s="4" t="s">
        <v>3469</v>
      </c>
      <c r="B490" s="4" t="s">
        <v>3469</v>
      </c>
      <c r="C490" s="10" t="s">
        <v>3470</v>
      </c>
      <c r="D490" s="4">
        <v>4</v>
      </c>
      <c r="E490" s="4">
        <v>4</v>
      </c>
      <c r="F490" s="4">
        <v>4</v>
      </c>
      <c r="G490" s="4">
        <v>1</v>
      </c>
      <c r="H490" s="4">
        <v>4</v>
      </c>
      <c r="I490" s="4">
        <v>4</v>
      </c>
      <c r="J490" s="4">
        <v>4</v>
      </c>
      <c r="K490" s="4" t="s">
        <v>3435</v>
      </c>
      <c r="L490" s="4" t="s">
        <v>3471</v>
      </c>
      <c r="M490" s="10" t="s">
        <v>3472</v>
      </c>
      <c r="N490" s="14">
        <v>-6.1328746409802903E-2</v>
      </c>
      <c r="O490" s="14">
        <v>-2.0663278858524599E-2</v>
      </c>
      <c r="P490" s="14">
        <v>-1.5488628418774499</v>
      </c>
      <c r="Q490" s="14">
        <v>-2.6214112203616899</v>
      </c>
      <c r="R490" s="14" t="s">
        <v>17</v>
      </c>
      <c r="S490" s="14">
        <v>-1.9563487715372601</v>
      </c>
      <c r="T490" s="14">
        <v>-0.543618289048593</v>
      </c>
      <c r="U490" s="14">
        <v>-2.2888799959494799</v>
      </c>
      <c r="V490" s="4">
        <v>0.87080473029655703</v>
      </c>
      <c r="W490" s="4">
        <v>0.47027016747628497</v>
      </c>
      <c r="X490" s="14">
        <v>1.0165918347678549</v>
      </c>
      <c r="Y490" s="14">
        <v>1.0516141869448723</v>
      </c>
      <c r="Z490" s="14">
        <v>-0.26451830865041792</v>
      </c>
      <c r="AA490" s="14">
        <v>-1.1882299809875885</v>
      </c>
      <c r="AB490" s="14" t="s">
        <v>8269</v>
      </c>
      <c r="AC490" s="14">
        <v>-0.61545773207472054</v>
      </c>
      <c r="AD490" s="8">
        <v>6.3025504000989996E-2</v>
      </c>
      <c r="AE490" s="8">
        <v>0.178265567886012</v>
      </c>
      <c r="AF490" s="13">
        <v>-1.74526170690088</v>
      </c>
      <c r="AG490" s="8">
        <v>0.207662279590489</v>
      </c>
      <c r="AH490" s="8">
        <v>0.58802861582532895</v>
      </c>
      <c r="AI490" s="4">
        <v>-1</v>
      </c>
      <c r="AJ490" s="4" t="str">
        <f t="shared" si="47"/>
        <v>-</v>
      </c>
      <c r="AK490" s="4" t="str">
        <f t="shared" si="48"/>
        <v>-</v>
      </c>
      <c r="AL490" s="4" t="b">
        <v>0</v>
      </c>
      <c r="AM490" s="4" t="b">
        <v>0</v>
      </c>
      <c r="AN490" s="4" t="b">
        <v>0</v>
      </c>
      <c r="AO490" s="4" t="b">
        <v>0</v>
      </c>
      <c r="AP490" s="4" t="b">
        <v>1</v>
      </c>
      <c r="AQ490" s="15" t="b">
        <v>0</v>
      </c>
      <c r="AR490" s="16" t="b">
        <f t="shared" si="43"/>
        <v>1</v>
      </c>
      <c r="AS490" s="17" t="b">
        <f t="shared" si="44"/>
        <v>1</v>
      </c>
      <c r="AT490" s="16" t="b">
        <f t="shared" si="45"/>
        <v>0</v>
      </c>
      <c r="AU490" s="20" t="b">
        <f t="shared" si="46"/>
        <v>0</v>
      </c>
    </row>
    <row r="491" spans="1:47" ht="25" customHeight="1" x14ac:dyDescent="0.2">
      <c r="A491" s="4" t="s">
        <v>3702</v>
      </c>
      <c r="B491" s="4" t="s">
        <v>3702</v>
      </c>
      <c r="C491" s="10" t="s">
        <v>3703</v>
      </c>
      <c r="D491" s="4">
        <v>26</v>
      </c>
      <c r="E491" s="4">
        <v>26</v>
      </c>
      <c r="F491" s="4">
        <v>26</v>
      </c>
      <c r="G491" s="4">
        <v>1</v>
      </c>
      <c r="H491" s="4">
        <v>26</v>
      </c>
      <c r="I491" s="4">
        <v>26</v>
      </c>
      <c r="J491" s="4">
        <v>26</v>
      </c>
      <c r="K491" s="4" t="s">
        <v>3684</v>
      </c>
      <c r="L491" s="4" t="s">
        <v>3704</v>
      </c>
      <c r="M491" s="10" t="s">
        <v>3705</v>
      </c>
      <c r="N491" s="14">
        <v>5.3942284972899097</v>
      </c>
      <c r="O491" s="14">
        <v>5.3211357535664296</v>
      </c>
      <c r="P491" s="14">
        <v>4.7592056202718602</v>
      </c>
      <c r="Q491" s="14">
        <v>4.3810601384664096</v>
      </c>
      <c r="R491" s="14">
        <v>4.5104716098961797</v>
      </c>
      <c r="S491" s="14">
        <v>4.40246185637523</v>
      </c>
      <c r="T491" s="14">
        <v>5.1581899570427296</v>
      </c>
      <c r="U491" s="14">
        <v>4.4313312015792699</v>
      </c>
      <c r="V491" s="4">
        <v>0.34745792988162999</v>
      </c>
      <c r="W491" s="4">
        <v>6.93679432720022E-2</v>
      </c>
      <c r="X491" s="14">
        <v>1.3121743498580862</v>
      </c>
      <c r="Y491" s="14">
        <v>1.1521817621011616</v>
      </c>
      <c r="Z491" s="14">
        <v>-7.7826191964887548E-2</v>
      </c>
      <c r="AA491" s="14">
        <v>-0.9055482215486278</v>
      </c>
      <c r="AB491" s="14">
        <v>-0.62227966239028465</v>
      </c>
      <c r="AC491" s="14">
        <v>-0.85870203605544404</v>
      </c>
      <c r="AD491" s="8">
        <v>6.33046011584079E-2</v>
      </c>
      <c r="AE491" s="8">
        <v>0.17838757556225099</v>
      </c>
      <c r="AF491" s="13">
        <v>-0.72685875546346101</v>
      </c>
      <c r="AG491" s="8">
        <v>1</v>
      </c>
      <c r="AH491" s="8">
        <v>1</v>
      </c>
      <c r="AI491" s="4">
        <v>1</v>
      </c>
      <c r="AJ491" s="4" t="str">
        <f t="shared" si="47"/>
        <v>-</v>
      </c>
      <c r="AK491" s="4" t="str">
        <f t="shared" si="48"/>
        <v>-</v>
      </c>
      <c r="AL491" s="4" t="b">
        <v>0</v>
      </c>
      <c r="AM491" s="4" t="b">
        <v>0</v>
      </c>
      <c r="AN491" s="4" t="b">
        <v>0</v>
      </c>
      <c r="AO491" s="4" t="b">
        <v>0</v>
      </c>
      <c r="AP491" s="4" t="b">
        <v>0</v>
      </c>
      <c r="AQ491" s="15" t="b">
        <v>0</v>
      </c>
      <c r="AR491" s="16" t="b">
        <f t="shared" si="43"/>
        <v>1</v>
      </c>
      <c r="AS491" s="17" t="b">
        <f t="shared" si="44"/>
        <v>1</v>
      </c>
      <c r="AT491" s="16" t="b">
        <f t="shared" si="45"/>
        <v>0</v>
      </c>
      <c r="AU491" s="20" t="b">
        <f t="shared" si="46"/>
        <v>0</v>
      </c>
    </row>
    <row r="492" spans="1:47" ht="25" customHeight="1" x14ac:dyDescent="0.2">
      <c r="A492" s="4" t="s">
        <v>1757</v>
      </c>
      <c r="B492" s="4" t="s">
        <v>1758</v>
      </c>
      <c r="C492" s="10" t="s">
        <v>1760</v>
      </c>
      <c r="D492" s="4" t="s">
        <v>1759</v>
      </c>
      <c r="E492" s="4" t="s">
        <v>1759</v>
      </c>
      <c r="F492" s="4" t="s">
        <v>1759</v>
      </c>
      <c r="G492" s="4">
        <v>2</v>
      </c>
      <c r="H492" s="4">
        <v>8</v>
      </c>
      <c r="I492" s="4">
        <v>8</v>
      </c>
      <c r="J492" s="4">
        <v>8</v>
      </c>
      <c r="K492" s="4" t="s">
        <v>1722</v>
      </c>
      <c r="L492" s="4" t="s">
        <v>1761</v>
      </c>
      <c r="M492" s="10" t="s">
        <v>1762</v>
      </c>
      <c r="N492" s="14">
        <v>1.52042541644604</v>
      </c>
      <c r="O492" s="14">
        <v>2.0965251046040301</v>
      </c>
      <c r="P492" s="14">
        <v>0.16327796370754999</v>
      </c>
      <c r="Q492" s="14">
        <v>-1.01619855986594</v>
      </c>
      <c r="R492" s="14">
        <v>-0.80555698032061995</v>
      </c>
      <c r="S492" s="14">
        <v>-0.70062333204664295</v>
      </c>
      <c r="T492" s="14">
        <v>1.26007616158587</v>
      </c>
      <c r="U492" s="14">
        <v>-0.84079295741106796</v>
      </c>
      <c r="V492" s="4">
        <v>0.99257111978224799</v>
      </c>
      <c r="W492" s="4">
        <v>0.160711268007067</v>
      </c>
      <c r="X492" s="14">
        <v>0.99700120473380194</v>
      </c>
      <c r="Y492" s="14">
        <v>1.4351909938115091</v>
      </c>
      <c r="Z492" s="14">
        <v>-3.526485665614755E-2</v>
      </c>
      <c r="AA492" s="14">
        <v>-0.93239182914122498</v>
      </c>
      <c r="AB492" s="14">
        <v>-0.77217478474899437</v>
      </c>
      <c r="AC492" s="14">
        <v>-0.69236072799894388</v>
      </c>
      <c r="AD492" s="8">
        <v>6.3528994651846804E-2</v>
      </c>
      <c r="AE492" s="8">
        <v>0.17838757556225099</v>
      </c>
      <c r="AF492" s="13">
        <v>-2.1008691189969402</v>
      </c>
      <c r="AG492" s="8">
        <v>1</v>
      </c>
      <c r="AH492" s="8">
        <v>1</v>
      </c>
      <c r="AI492" s="4">
        <v>1</v>
      </c>
      <c r="AJ492" s="4" t="str">
        <f t="shared" si="47"/>
        <v>-</v>
      </c>
      <c r="AK492" s="4" t="str">
        <f t="shared" si="48"/>
        <v>-</v>
      </c>
      <c r="AL492" s="4" t="b">
        <v>0</v>
      </c>
      <c r="AM492" s="4" t="b">
        <v>0</v>
      </c>
      <c r="AN492" s="4" t="b">
        <v>0</v>
      </c>
      <c r="AO492" s="4" t="b">
        <v>0</v>
      </c>
      <c r="AP492" s="4" t="b">
        <v>0</v>
      </c>
      <c r="AQ492" s="15" t="b">
        <v>0</v>
      </c>
      <c r="AR492" s="16" t="b">
        <f t="shared" si="43"/>
        <v>1</v>
      </c>
      <c r="AS492" s="17" t="b">
        <f t="shared" si="44"/>
        <v>1</v>
      </c>
      <c r="AT492" s="16" t="b">
        <f t="shared" si="45"/>
        <v>0</v>
      </c>
      <c r="AU492" s="20" t="b">
        <f t="shared" si="46"/>
        <v>0</v>
      </c>
    </row>
    <row r="493" spans="1:47" ht="25" customHeight="1" x14ac:dyDescent="0.2">
      <c r="A493" s="4" t="s">
        <v>3066</v>
      </c>
      <c r="B493" s="4" t="s">
        <v>3066</v>
      </c>
      <c r="C493" s="10" t="s">
        <v>3067</v>
      </c>
      <c r="D493" s="4">
        <v>4</v>
      </c>
      <c r="E493" s="4">
        <v>4</v>
      </c>
      <c r="F493" s="4">
        <v>4</v>
      </c>
      <c r="G493" s="4">
        <v>1</v>
      </c>
      <c r="H493" s="4">
        <v>4</v>
      </c>
      <c r="I493" s="4">
        <v>4</v>
      </c>
      <c r="J493" s="4">
        <v>4</v>
      </c>
      <c r="K493" s="4" t="s">
        <v>3070</v>
      </c>
      <c r="L493" s="4" t="s">
        <v>3068</v>
      </c>
      <c r="M493" s="10" t="s">
        <v>3069</v>
      </c>
      <c r="N493" s="14">
        <v>0.27971639931727299</v>
      </c>
      <c r="O493" s="14">
        <v>0.79472768678653005</v>
      </c>
      <c r="P493" s="14">
        <v>-1.1419723813475899</v>
      </c>
      <c r="Q493" s="14">
        <v>-2.7108678355428499</v>
      </c>
      <c r="R493" s="14">
        <v>-1.5960211636922601</v>
      </c>
      <c r="S493" s="14">
        <v>-1.34397841995334</v>
      </c>
      <c r="T493" s="14">
        <v>-2.2509431747927501E-2</v>
      </c>
      <c r="U493" s="14">
        <v>-1.8836224730628199</v>
      </c>
      <c r="V493" s="4">
        <v>1.0030987629341199</v>
      </c>
      <c r="W493" s="4">
        <v>0.72741498023920004</v>
      </c>
      <c r="X493" s="14">
        <v>0.95877353938455578</v>
      </c>
      <c r="Y493" s="14">
        <v>1.359313986950103</v>
      </c>
      <c r="Z493" s="14">
        <v>-0.14691846069692518</v>
      </c>
      <c r="AA493" s="14">
        <v>-1.3670977124855257</v>
      </c>
      <c r="AB493" s="14">
        <v>-0.50004645404752168</v>
      </c>
      <c r="AC493" s="14">
        <v>-0.30402489910468583</v>
      </c>
      <c r="AD493" s="8">
        <v>6.5772476056519993E-2</v>
      </c>
      <c r="AE493" s="8">
        <v>0.18402046550109399</v>
      </c>
      <c r="AF493" s="13">
        <v>-1.86111304131489</v>
      </c>
      <c r="AG493" s="8">
        <v>1</v>
      </c>
      <c r="AH493" s="8">
        <v>1</v>
      </c>
      <c r="AI493" s="4">
        <v>1</v>
      </c>
      <c r="AJ493" s="4" t="str">
        <f t="shared" si="47"/>
        <v>-</v>
      </c>
      <c r="AK493" s="4" t="str">
        <f t="shared" si="48"/>
        <v>-</v>
      </c>
      <c r="AL493" s="4" t="b">
        <v>0</v>
      </c>
      <c r="AM493" s="4" t="b">
        <v>0</v>
      </c>
      <c r="AN493" s="4" t="b">
        <v>0</v>
      </c>
      <c r="AO493" s="4" t="b">
        <v>0</v>
      </c>
      <c r="AP493" s="4" t="b">
        <v>0</v>
      </c>
      <c r="AQ493" s="15" t="b">
        <v>0</v>
      </c>
      <c r="AR493" s="16" t="b">
        <f t="shared" si="43"/>
        <v>1</v>
      </c>
      <c r="AS493" s="17" t="b">
        <f t="shared" si="44"/>
        <v>1</v>
      </c>
      <c r="AT493" s="16" t="b">
        <f t="shared" si="45"/>
        <v>0</v>
      </c>
      <c r="AU493" s="20" t="b">
        <f t="shared" si="46"/>
        <v>0</v>
      </c>
    </row>
    <row r="494" spans="1:47" ht="25" customHeight="1" x14ac:dyDescent="0.2">
      <c r="A494" s="4" t="s">
        <v>2935</v>
      </c>
      <c r="B494" s="4" t="s">
        <v>2935</v>
      </c>
      <c r="C494" s="10" t="s">
        <v>2936</v>
      </c>
      <c r="D494" s="4">
        <v>5</v>
      </c>
      <c r="E494" s="4">
        <v>5</v>
      </c>
      <c r="F494" s="4">
        <v>5</v>
      </c>
      <c r="G494" s="4">
        <v>1</v>
      </c>
      <c r="H494" s="4">
        <v>5</v>
      </c>
      <c r="I494" s="4">
        <v>5</v>
      </c>
      <c r="J494" s="4">
        <v>5</v>
      </c>
      <c r="K494" s="4" t="s">
        <v>2903</v>
      </c>
      <c r="L494" s="4" t="s">
        <v>2937</v>
      </c>
      <c r="M494" s="10" t="s">
        <v>2938</v>
      </c>
      <c r="N494" s="14">
        <v>0.656627447513358</v>
      </c>
      <c r="O494" s="14">
        <v>0.77611497368960203</v>
      </c>
      <c r="P494" s="14">
        <v>4.54414734136925E-2</v>
      </c>
      <c r="Q494" s="14">
        <v>-0.12794131097627601</v>
      </c>
      <c r="R494" s="14">
        <v>-3.40840452802951E-2</v>
      </c>
      <c r="S494" s="14">
        <v>-0.51510359076816004</v>
      </c>
      <c r="T494" s="14">
        <v>0.49272796487221698</v>
      </c>
      <c r="U494" s="14">
        <v>-0.225709649008243</v>
      </c>
      <c r="V494" s="4">
        <v>0.39194160446281701</v>
      </c>
      <c r="W494" s="4">
        <v>0.25497830638406799</v>
      </c>
      <c r="X494" s="14">
        <v>1.0627336004427677</v>
      </c>
      <c r="Y494" s="14">
        <v>1.3054768029465429</v>
      </c>
      <c r="Z494" s="14">
        <v>-0.17891266528968586</v>
      </c>
      <c r="AA494" s="14">
        <v>-0.53114602126161803</v>
      </c>
      <c r="AB494" s="14">
        <v>-0.34047161379514401</v>
      </c>
      <c r="AC494" s="14">
        <v>-1.3176801030428629</v>
      </c>
      <c r="AD494" s="8">
        <v>6.6052632557956598E-2</v>
      </c>
      <c r="AE494" s="8">
        <v>0.18413953321013099</v>
      </c>
      <c r="AF494" s="13">
        <v>-0.71843761388046101</v>
      </c>
      <c r="AG494" s="8">
        <v>1</v>
      </c>
      <c r="AH494" s="8">
        <v>1</v>
      </c>
      <c r="AI494" s="4">
        <v>1</v>
      </c>
      <c r="AJ494" s="4" t="str">
        <f t="shared" si="47"/>
        <v>-</v>
      </c>
      <c r="AK494" s="4" t="str">
        <f t="shared" si="48"/>
        <v>-</v>
      </c>
      <c r="AL494" s="4" t="b">
        <v>0</v>
      </c>
      <c r="AM494" s="4" t="b">
        <v>0</v>
      </c>
      <c r="AN494" s="4" t="b">
        <v>0</v>
      </c>
      <c r="AO494" s="4" t="b">
        <v>0</v>
      </c>
      <c r="AP494" s="4" t="b">
        <v>0</v>
      </c>
      <c r="AQ494" s="15" t="b">
        <v>0</v>
      </c>
      <c r="AR494" s="16" t="b">
        <f t="shared" si="43"/>
        <v>1</v>
      </c>
      <c r="AS494" s="17" t="b">
        <f t="shared" si="44"/>
        <v>1</v>
      </c>
      <c r="AT494" s="16" t="b">
        <f t="shared" si="45"/>
        <v>0</v>
      </c>
      <c r="AU494" s="20" t="b">
        <f t="shared" si="46"/>
        <v>0</v>
      </c>
    </row>
    <row r="495" spans="1:47" ht="25" customHeight="1" x14ac:dyDescent="0.2">
      <c r="A495" s="4" t="s">
        <v>2557</v>
      </c>
      <c r="B495" s="4" t="s">
        <v>2558</v>
      </c>
      <c r="C495" s="10" t="s">
        <v>2560</v>
      </c>
      <c r="D495" s="4" t="s">
        <v>2559</v>
      </c>
      <c r="E495" s="4" t="s">
        <v>2559</v>
      </c>
      <c r="F495" s="4" t="s">
        <v>2559</v>
      </c>
      <c r="G495" s="4">
        <v>2</v>
      </c>
      <c r="H495" s="4">
        <v>8</v>
      </c>
      <c r="I495" s="4">
        <v>8</v>
      </c>
      <c r="J495" s="4">
        <v>8</v>
      </c>
      <c r="K495" s="4" t="s">
        <v>2534</v>
      </c>
      <c r="L495" s="4" t="s">
        <v>2561</v>
      </c>
      <c r="M495" s="10" t="s">
        <v>2562</v>
      </c>
      <c r="N495" s="14">
        <v>-0.35765181360362103</v>
      </c>
      <c r="O495" s="14">
        <v>0.32968585518806698</v>
      </c>
      <c r="P495" s="14">
        <v>-0.45498979964067099</v>
      </c>
      <c r="Q495" s="14">
        <v>-0.80797459206822697</v>
      </c>
      <c r="R495" s="14">
        <v>-0.79409532432974606</v>
      </c>
      <c r="S495" s="14">
        <v>-1.2044060709533699</v>
      </c>
      <c r="T495" s="14">
        <v>-0.160985252685408</v>
      </c>
      <c r="U495" s="14">
        <v>-0.93549199578378195</v>
      </c>
      <c r="V495" s="4">
        <v>0.42771167035489599</v>
      </c>
      <c r="W495" s="4">
        <v>0.23298979245124901</v>
      </c>
      <c r="X495" s="14">
        <v>0.36353605333952071</v>
      </c>
      <c r="Y495" s="14">
        <v>1.6746027667016279</v>
      </c>
      <c r="Z495" s="14">
        <v>0.17786807785488506</v>
      </c>
      <c r="AA495" s="14">
        <v>-0.49543506365394813</v>
      </c>
      <c r="AB495" s="14">
        <v>-0.4689609640025324</v>
      </c>
      <c r="AC495" s="14">
        <v>-1.251610870239553</v>
      </c>
      <c r="AD495" s="8">
        <v>6.8172999185005995E-2</v>
      </c>
      <c r="AE495" s="8">
        <v>0.189369442180572</v>
      </c>
      <c r="AF495" s="13">
        <v>-0.77450674309837297</v>
      </c>
      <c r="AG495" s="8">
        <v>1</v>
      </c>
      <c r="AH495" s="8">
        <v>1</v>
      </c>
      <c r="AI495" s="4">
        <v>1</v>
      </c>
      <c r="AJ495" s="4" t="str">
        <f t="shared" si="47"/>
        <v>-</v>
      </c>
      <c r="AK495" s="4" t="str">
        <f t="shared" si="48"/>
        <v>-</v>
      </c>
      <c r="AL495" s="4" t="b">
        <v>0</v>
      </c>
      <c r="AM495" s="4" t="b">
        <v>0</v>
      </c>
      <c r="AN495" s="4" t="b">
        <v>0</v>
      </c>
      <c r="AO495" s="4" t="b">
        <v>0</v>
      </c>
      <c r="AP495" s="4" t="b">
        <v>0</v>
      </c>
      <c r="AQ495" s="15" t="b">
        <v>0</v>
      </c>
      <c r="AR495" s="16" t="b">
        <f t="shared" si="43"/>
        <v>1</v>
      </c>
      <c r="AS495" s="17" t="b">
        <f t="shared" si="44"/>
        <v>1</v>
      </c>
      <c r="AT495" s="16" t="b">
        <f t="shared" si="45"/>
        <v>0</v>
      </c>
      <c r="AU495" s="20" t="b">
        <f t="shared" si="46"/>
        <v>0</v>
      </c>
    </row>
    <row r="496" spans="1:47" ht="25" customHeight="1" x14ac:dyDescent="0.2">
      <c r="A496" s="4" t="s">
        <v>2204</v>
      </c>
      <c r="B496" s="4" t="s">
        <v>2204</v>
      </c>
      <c r="C496" s="10" t="s">
        <v>2205</v>
      </c>
      <c r="D496" s="4">
        <v>11</v>
      </c>
      <c r="E496" s="4">
        <v>11</v>
      </c>
      <c r="F496" s="4">
        <v>11</v>
      </c>
      <c r="G496" s="4">
        <v>1</v>
      </c>
      <c r="H496" s="4">
        <v>11</v>
      </c>
      <c r="I496" s="4">
        <v>11</v>
      </c>
      <c r="J496" s="4">
        <v>11</v>
      </c>
      <c r="K496" s="4" t="s">
        <v>2179</v>
      </c>
      <c r="L496" s="4" t="s">
        <v>2206</v>
      </c>
      <c r="M496" s="10" t="s">
        <v>2207</v>
      </c>
      <c r="N496" s="14">
        <v>3.5493667599204302</v>
      </c>
      <c r="O496" s="14">
        <v>3.5143751282921398</v>
      </c>
      <c r="P496" s="14">
        <v>2.1886677949047701</v>
      </c>
      <c r="Q496" s="14">
        <v>1.4680685034098999</v>
      </c>
      <c r="R496" s="14">
        <v>1.6694576287617799</v>
      </c>
      <c r="S496" s="14">
        <v>1.42049860222546</v>
      </c>
      <c r="T496" s="14">
        <v>3.0841365610391098</v>
      </c>
      <c r="U496" s="14">
        <v>1.51934157813238</v>
      </c>
      <c r="V496" s="4">
        <v>0.77569603383840402</v>
      </c>
      <c r="W496" s="4">
        <v>0.13216219341059801</v>
      </c>
      <c r="X496" s="14">
        <v>1.2588541877064683</v>
      </c>
      <c r="Y496" s="14">
        <v>1.2235476917452102</v>
      </c>
      <c r="Z496" s="14">
        <v>-0.11408872113384386</v>
      </c>
      <c r="AA496" s="14">
        <v>-0.84117216340121492</v>
      </c>
      <c r="AB496" s="14">
        <v>-0.63797088326631435</v>
      </c>
      <c r="AC496" s="14">
        <v>-0.88917011165030435</v>
      </c>
      <c r="AD496" s="8">
        <v>6.9158175485663401E-2</v>
      </c>
      <c r="AE496" s="8">
        <v>0.19141995000496101</v>
      </c>
      <c r="AF496" s="13">
        <v>-1.56479498290674</v>
      </c>
      <c r="AG496" s="8">
        <v>1</v>
      </c>
      <c r="AH496" s="8">
        <v>1</v>
      </c>
      <c r="AI496" s="4">
        <v>1</v>
      </c>
      <c r="AJ496" s="4" t="str">
        <f t="shared" si="47"/>
        <v>-</v>
      </c>
      <c r="AK496" s="4" t="str">
        <f t="shared" si="48"/>
        <v>-</v>
      </c>
      <c r="AL496" s="4" t="b">
        <v>0</v>
      </c>
      <c r="AM496" s="4" t="b">
        <v>0</v>
      </c>
      <c r="AN496" s="4" t="b">
        <v>0</v>
      </c>
      <c r="AO496" s="4" t="b">
        <v>0</v>
      </c>
      <c r="AP496" s="4" t="b">
        <v>0</v>
      </c>
      <c r="AQ496" s="15" t="b">
        <v>0</v>
      </c>
      <c r="AR496" s="16" t="b">
        <f t="shared" si="43"/>
        <v>1</v>
      </c>
      <c r="AS496" s="17" t="b">
        <f t="shared" si="44"/>
        <v>1</v>
      </c>
      <c r="AT496" s="16" t="b">
        <f t="shared" si="45"/>
        <v>0</v>
      </c>
      <c r="AU496" s="20" t="b">
        <f t="shared" si="46"/>
        <v>0</v>
      </c>
    </row>
    <row r="497" spans="1:47" ht="25" customHeight="1" x14ac:dyDescent="0.2">
      <c r="A497" s="4" t="s">
        <v>2431</v>
      </c>
      <c r="B497" s="4" t="s">
        <v>2431</v>
      </c>
      <c r="C497" s="10" t="s">
        <v>2432</v>
      </c>
      <c r="D497" s="4">
        <v>24</v>
      </c>
      <c r="E497" s="4">
        <v>24</v>
      </c>
      <c r="F497" s="4">
        <v>24</v>
      </c>
      <c r="G497" s="4">
        <v>1</v>
      </c>
      <c r="H497" s="4">
        <v>24</v>
      </c>
      <c r="I497" s="4">
        <v>24</v>
      </c>
      <c r="J497" s="4">
        <v>24</v>
      </c>
      <c r="K497" s="4" t="s">
        <v>2405</v>
      </c>
      <c r="L497" s="4" t="s">
        <v>2433</v>
      </c>
      <c r="M497" s="10" t="s">
        <v>2434</v>
      </c>
      <c r="N497" s="14">
        <v>2.91009428485255</v>
      </c>
      <c r="O497" s="14">
        <v>2.87585107187236</v>
      </c>
      <c r="P497" s="14">
        <v>1.9416866733996101</v>
      </c>
      <c r="Q497" s="14">
        <v>1.3523459958913799</v>
      </c>
      <c r="R497" s="14">
        <v>1.9498557382170401</v>
      </c>
      <c r="S497" s="14">
        <v>1.4725495911831801</v>
      </c>
      <c r="T497" s="14">
        <v>2.5758773433748399</v>
      </c>
      <c r="U497" s="14">
        <v>1.5915837750971999</v>
      </c>
      <c r="V497" s="4">
        <v>0.54949204163620902</v>
      </c>
      <c r="W497" s="4">
        <v>0.31604006984649002</v>
      </c>
      <c r="X497" s="14">
        <v>1.229986755705573</v>
      </c>
      <c r="Y497" s="14">
        <v>1.179018039227832</v>
      </c>
      <c r="Z497" s="14">
        <v>-0.21142275839539043</v>
      </c>
      <c r="AA497" s="14">
        <v>-1.088616668852745</v>
      </c>
      <c r="AB497" s="14">
        <v>-0.19926365554459338</v>
      </c>
      <c r="AC497" s="14">
        <v>-0.9097017121406743</v>
      </c>
      <c r="AD497" s="8">
        <v>6.9613904455999603E-2</v>
      </c>
      <c r="AE497" s="8">
        <v>0.19184009763201401</v>
      </c>
      <c r="AF497" s="13">
        <v>-0.98429356827764003</v>
      </c>
      <c r="AG497" s="8">
        <v>1</v>
      </c>
      <c r="AH497" s="8">
        <v>1</v>
      </c>
      <c r="AI497" s="4">
        <v>1</v>
      </c>
      <c r="AJ497" s="4" t="str">
        <f t="shared" si="47"/>
        <v>-</v>
      </c>
      <c r="AK497" s="4" t="str">
        <f t="shared" si="48"/>
        <v>-</v>
      </c>
      <c r="AL497" s="4" t="b">
        <v>0</v>
      </c>
      <c r="AM497" s="4" t="b">
        <v>0</v>
      </c>
      <c r="AN497" s="4" t="b">
        <v>0</v>
      </c>
      <c r="AO497" s="4" t="b">
        <v>0</v>
      </c>
      <c r="AP497" s="4" t="b">
        <v>0</v>
      </c>
      <c r="AQ497" s="15" t="b">
        <v>0</v>
      </c>
      <c r="AR497" s="16" t="b">
        <f t="shared" si="43"/>
        <v>1</v>
      </c>
      <c r="AS497" s="17" t="b">
        <f t="shared" si="44"/>
        <v>1</v>
      </c>
      <c r="AT497" s="16" t="b">
        <f t="shared" si="45"/>
        <v>0</v>
      </c>
      <c r="AU497" s="20" t="b">
        <f t="shared" si="46"/>
        <v>0</v>
      </c>
    </row>
    <row r="498" spans="1:47" ht="25" customHeight="1" x14ac:dyDescent="0.2">
      <c r="A498" s="4" t="s">
        <v>4575</v>
      </c>
      <c r="B498" s="4" t="s">
        <v>4575</v>
      </c>
      <c r="C498" s="10" t="s">
        <v>4576</v>
      </c>
      <c r="D498" s="4">
        <v>6</v>
      </c>
      <c r="E498" s="4">
        <v>6</v>
      </c>
      <c r="F498" s="4">
        <v>6</v>
      </c>
      <c r="G498" s="4">
        <v>1</v>
      </c>
      <c r="H498" s="4">
        <v>6</v>
      </c>
      <c r="I498" s="4">
        <v>6</v>
      </c>
      <c r="J498" s="4">
        <v>6</v>
      </c>
      <c r="K498" s="4" t="s">
        <v>4570</v>
      </c>
      <c r="L498" s="4" t="s">
        <v>4577</v>
      </c>
      <c r="M498" s="10" t="s">
        <v>4578</v>
      </c>
      <c r="N498" s="14">
        <v>-1.2213879361568301</v>
      </c>
      <c r="O498" s="14">
        <v>-1.29378690832056</v>
      </c>
      <c r="P498" s="14">
        <v>-1.29222411408302</v>
      </c>
      <c r="Q498" s="14">
        <v>0.208867995768834</v>
      </c>
      <c r="R498" s="14">
        <v>-0.37236962547337499</v>
      </c>
      <c r="S498" s="14">
        <v>-0.72933829201966205</v>
      </c>
      <c r="T498" s="14">
        <v>-1.2691329861867999</v>
      </c>
      <c r="U498" s="14">
        <v>-0.297613307241401</v>
      </c>
      <c r="V498" s="4">
        <v>4.13558089418E-2</v>
      </c>
      <c r="W498" s="4">
        <v>0.47354951161221498</v>
      </c>
      <c r="X498" s="14">
        <v>-0.71667267035051785</v>
      </c>
      <c r="Y498" s="14">
        <v>-0.83513069040328025</v>
      </c>
      <c r="Z498" s="14">
        <v>-0.8325736719043132</v>
      </c>
      <c r="AA498" s="14">
        <v>1.6234888098632916</v>
      </c>
      <c r="AB498" s="14">
        <v>0.67247727289256742</v>
      </c>
      <c r="AC498" s="14">
        <v>8.8410949902252359E-2</v>
      </c>
      <c r="AD498" s="8">
        <v>6.9805041977068202E-2</v>
      </c>
      <c r="AE498" s="8">
        <v>0.19184009763201401</v>
      </c>
      <c r="AF498" s="13">
        <v>0.97151967894540203</v>
      </c>
      <c r="AG498" s="8">
        <v>1</v>
      </c>
      <c r="AH498" s="8">
        <v>1</v>
      </c>
      <c r="AI498" s="4">
        <v>1</v>
      </c>
      <c r="AJ498" s="4" t="str">
        <f t="shared" si="47"/>
        <v>-</v>
      </c>
      <c r="AK498" s="4" t="str">
        <f t="shared" si="48"/>
        <v>-</v>
      </c>
      <c r="AL498" s="4" t="b">
        <v>0</v>
      </c>
      <c r="AM498" s="4" t="b">
        <v>0</v>
      </c>
      <c r="AN498" s="4" t="b">
        <v>0</v>
      </c>
      <c r="AO498" s="4" t="b">
        <v>0</v>
      </c>
      <c r="AP498" s="4" t="b">
        <v>0</v>
      </c>
      <c r="AQ498" s="15" t="b">
        <v>0</v>
      </c>
      <c r="AR498" s="16" t="b">
        <f t="shared" si="43"/>
        <v>1</v>
      </c>
      <c r="AS498" s="17" t="b">
        <f t="shared" si="44"/>
        <v>1</v>
      </c>
      <c r="AT498" s="16" t="b">
        <f t="shared" si="45"/>
        <v>0</v>
      </c>
      <c r="AU498" s="20" t="b">
        <f t="shared" si="46"/>
        <v>0</v>
      </c>
    </row>
    <row r="499" spans="1:47" ht="25" customHeight="1" x14ac:dyDescent="0.2">
      <c r="A499" s="4" t="s">
        <v>331</v>
      </c>
      <c r="B499" s="4" t="s">
        <v>332</v>
      </c>
      <c r="C499" s="10" t="s">
        <v>334</v>
      </c>
      <c r="D499" s="4" t="s">
        <v>333</v>
      </c>
      <c r="E499" s="4" t="s">
        <v>333</v>
      </c>
      <c r="F499" s="4" t="s">
        <v>333</v>
      </c>
      <c r="G499" s="4">
        <v>2</v>
      </c>
      <c r="H499" s="4">
        <v>11</v>
      </c>
      <c r="I499" s="4">
        <v>11</v>
      </c>
      <c r="J499" s="4">
        <v>11</v>
      </c>
      <c r="K499" s="4" t="s">
        <v>312</v>
      </c>
      <c r="L499" s="4" t="s">
        <v>335</v>
      </c>
      <c r="M499" s="10" t="s">
        <v>336</v>
      </c>
      <c r="N499" s="14">
        <v>3.8389548116966599</v>
      </c>
      <c r="O499" s="14">
        <v>3.7836694248615701</v>
      </c>
      <c r="P499" s="14">
        <v>3.83179503830151</v>
      </c>
      <c r="Q499" s="14">
        <v>4.0235337959106703</v>
      </c>
      <c r="R499" s="14">
        <v>4.4494799112803101</v>
      </c>
      <c r="S499" s="14">
        <v>4.4066070564334403</v>
      </c>
      <c r="T499" s="14">
        <v>3.8181397582865801</v>
      </c>
      <c r="U499" s="14">
        <v>4.2932069212081396</v>
      </c>
      <c r="V499" s="4">
        <v>3.0066068974693001E-2</v>
      </c>
      <c r="W499" s="4">
        <v>0.23452551311415901</v>
      </c>
      <c r="X499" s="14">
        <v>-0.72211786666338629</v>
      </c>
      <c r="Y499" s="14">
        <v>-0.90633176825317241</v>
      </c>
      <c r="Z499" s="14">
        <v>-0.74597461918197716</v>
      </c>
      <c r="AA499" s="14">
        <v>-0.10709069981065757</v>
      </c>
      <c r="AB499" s="14">
        <v>1.3121848135055028</v>
      </c>
      <c r="AC499" s="14">
        <v>1.169330140403682</v>
      </c>
      <c r="AD499" s="8">
        <v>7.0238383256227499E-2</v>
      </c>
      <c r="AE499" s="8">
        <v>0.19234892941192999</v>
      </c>
      <c r="AF499" s="13">
        <v>0.47506716292155998</v>
      </c>
      <c r="AG499" s="8">
        <v>1</v>
      </c>
      <c r="AH499" s="8">
        <v>1</v>
      </c>
      <c r="AI499" s="4">
        <v>1</v>
      </c>
      <c r="AJ499" s="4" t="str">
        <f t="shared" si="47"/>
        <v>-</v>
      </c>
      <c r="AK499" s="4" t="str">
        <f t="shared" si="48"/>
        <v>-</v>
      </c>
      <c r="AL499" s="4" t="b">
        <v>0</v>
      </c>
      <c r="AM499" s="4" t="b">
        <v>0</v>
      </c>
      <c r="AN499" s="4" t="b">
        <v>0</v>
      </c>
      <c r="AO499" s="4" t="b">
        <v>0</v>
      </c>
      <c r="AP499" s="4" t="b">
        <v>0</v>
      </c>
      <c r="AQ499" s="15" t="b">
        <v>0</v>
      </c>
      <c r="AR499" s="16" t="b">
        <f t="shared" si="43"/>
        <v>1</v>
      </c>
      <c r="AS499" s="17" t="b">
        <f t="shared" si="44"/>
        <v>1</v>
      </c>
      <c r="AT499" s="16" t="b">
        <f t="shared" si="45"/>
        <v>0</v>
      </c>
      <c r="AU499" s="20" t="b">
        <f t="shared" si="46"/>
        <v>0</v>
      </c>
    </row>
    <row r="500" spans="1:47" ht="25" customHeight="1" x14ac:dyDescent="0.2">
      <c r="A500" s="4" t="s">
        <v>2526</v>
      </c>
      <c r="B500" s="4" t="s">
        <v>2526</v>
      </c>
      <c r="C500" s="10" t="s">
        <v>2527</v>
      </c>
      <c r="D500" s="4">
        <v>8</v>
      </c>
      <c r="E500" s="4">
        <v>8</v>
      </c>
      <c r="F500" s="4">
        <v>8</v>
      </c>
      <c r="G500" s="4">
        <v>1</v>
      </c>
      <c r="H500" s="4">
        <v>8</v>
      </c>
      <c r="I500" s="4">
        <v>8</v>
      </c>
      <c r="J500" s="4">
        <v>8</v>
      </c>
      <c r="K500" s="4" t="s">
        <v>2505</v>
      </c>
      <c r="L500" s="4" t="s">
        <v>2528</v>
      </c>
      <c r="M500" s="10" t="s">
        <v>2529</v>
      </c>
      <c r="N500" s="14">
        <v>3.4235885980777397E-2</v>
      </c>
      <c r="O500" s="14">
        <v>0.54840886624524599</v>
      </c>
      <c r="P500" s="14">
        <v>0.58959085397313205</v>
      </c>
      <c r="Q500" s="14">
        <v>1.1562833433948301</v>
      </c>
      <c r="R500" s="14">
        <v>0.66461203767448396</v>
      </c>
      <c r="S500" s="14">
        <v>1.0947951500328901</v>
      </c>
      <c r="T500" s="14">
        <v>0.39074520206638502</v>
      </c>
      <c r="U500" s="14">
        <v>0.97189684370073504</v>
      </c>
      <c r="V500" s="4">
        <v>0.30943199312639902</v>
      </c>
      <c r="W500" s="4">
        <v>0.26788647500699098</v>
      </c>
      <c r="X500" s="14">
        <v>-1.5771979814575843</v>
      </c>
      <c r="Y500" s="14">
        <v>-0.32395858474588546</v>
      </c>
      <c r="Z500" s="14">
        <v>-0.22358207443424272</v>
      </c>
      <c r="AA500" s="14">
        <v>1.1576677788711613</v>
      </c>
      <c r="AB500" s="14">
        <v>-4.0726291242134498E-2</v>
      </c>
      <c r="AC500" s="14">
        <v>1.0077971530086862</v>
      </c>
      <c r="AD500" s="8">
        <v>7.1029096077453294E-2</v>
      </c>
      <c r="AE500" s="8">
        <v>0.19382939950713499</v>
      </c>
      <c r="AF500" s="13">
        <v>0.58115164163434896</v>
      </c>
      <c r="AG500" s="8">
        <v>1</v>
      </c>
      <c r="AH500" s="8">
        <v>1</v>
      </c>
      <c r="AI500" s="4">
        <v>1</v>
      </c>
      <c r="AJ500" s="4" t="str">
        <f t="shared" si="47"/>
        <v>-</v>
      </c>
      <c r="AK500" s="4" t="str">
        <f t="shared" si="48"/>
        <v>-</v>
      </c>
      <c r="AL500" s="4" t="b">
        <v>0</v>
      </c>
      <c r="AM500" s="4" t="b">
        <v>0</v>
      </c>
      <c r="AN500" s="4" t="b">
        <v>0</v>
      </c>
      <c r="AO500" s="4" t="b">
        <v>0</v>
      </c>
      <c r="AP500" s="4" t="b">
        <v>0</v>
      </c>
      <c r="AQ500" s="15" t="b">
        <v>0</v>
      </c>
      <c r="AR500" s="16" t="b">
        <f t="shared" si="43"/>
        <v>1</v>
      </c>
      <c r="AS500" s="17" t="b">
        <f t="shared" si="44"/>
        <v>1</v>
      </c>
      <c r="AT500" s="16" t="b">
        <f t="shared" si="45"/>
        <v>0</v>
      </c>
      <c r="AU500" s="20" t="b">
        <f t="shared" si="46"/>
        <v>0</v>
      </c>
    </row>
    <row r="501" spans="1:47" ht="25" customHeight="1" x14ac:dyDescent="0.2">
      <c r="A501" s="4" t="s">
        <v>56</v>
      </c>
      <c r="B501" s="4" t="s">
        <v>57</v>
      </c>
      <c r="C501" s="10" t="s">
        <v>60</v>
      </c>
      <c r="D501" s="4" t="s">
        <v>58</v>
      </c>
      <c r="E501" s="4" t="s">
        <v>58</v>
      </c>
      <c r="F501" s="4" t="s">
        <v>59</v>
      </c>
      <c r="G501" s="4">
        <v>2</v>
      </c>
      <c r="H501" s="4">
        <v>28</v>
      </c>
      <c r="I501" s="4">
        <v>28</v>
      </c>
      <c r="J501" s="4">
        <v>26</v>
      </c>
      <c r="K501" s="4" t="s">
        <v>63</v>
      </c>
      <c r="L501" s="4" t="s">
        <v>61</v>
      </c>
      <c r="M501" s="10" t="s">
        <v>62</v>
      </c>
      <c r="N501" s="14">
        <v>2.3738465338748602</v>
      </c>
      <c r="O501" s="14">
        <v>2.57770956919983</v>
      </c>
      <c r="P501" s="14">
        <v>1.70512731295885</v>
      </c>
      <c r="Q501" s="14">
        <v>1.2776276405745799</v>
      </c>
      <c r="R501" s="14">
        <v>1.28314893286813</v>
      </c>
      <c r="S501" s="14">
        <v>1.30257552078814</v>
      </c>
      <c r="T501" s="14">
        <v>2.2188944720111801</v>
      </c>
      <c r="U501" s="14">
        <v>1.28778403141028</v>
      </c>
      <c r="V501" s="4">
        <v>0.456461996866663</v>
      </c>
      <c r="W501" s="4">
        <v>1.31039034512278E-2</v>
      </c>
      <c r="X501" s="14">
        <v>1.0587232139983678</v>
      </c>
      <c r="Y501" s="14">
        <v>1.4065588223444192</v>
      </c>
      <c r="Z501" s="14">
        <v>-8.226027351437834E-2</v>
      </c>
      <c r="AA501" s="14">
        <v>-0.81166964571608424</v>
      </c>
      <c r="AB501" s="14">
        <v>-0.80224909499818686</v>
      </c>
      <c r="AC501" s="14">
        <v>-0.76910302211413872</v>
      </c>
      <c r="AD501" s="8">
        <v>7.1492798272887001E-2</v>
      </c>
      <c r="AE501" s="8">
        <v>0.1944102409175</v>
      </c>
      <c r="AF501" s="13">
        <v>-0.93111044060089598</v>
      </c>
      <c r="AG501" s="8">
        <v>1</v>
      </c>
      <c r="AH501" s="8">
        <v>1</v>
      </c>
      <c r="AI501" s="4">
        <v>1</v>
      </c>
      <c r="AJ501" s="4" t="str">
        <f t="shared" si="47"/>
        <v>-</v>
      </c>
      <c r="AK501" s="4" t="str">
        <f t="shared" si="48"/>
        <v>-</v>
      </c>
      <c r="AL501" s="4" t="b">
        <v>0</v>
      </c>
      <c r="AM501" s="4" t="b">
        <v>0</v>
      </c>
      <c r="AN501" s="4" t="b">
        <v>0</v>
      </c>
      <c r="AO501" s="4" t="b">
        <v>0</v>
      </c>
      <c r="AP501" s="4" t="b">
        <v>0</v>
      </c>
      <c r="AQ501" s="15" t="b">
        <v>0</v>
      </c>
      <c r="AR501" s="16" t="b">
        <f t="shared" si="43"/>
        <v>1</v>
      </c>
      <c r="AS501" s="17" t="b">
        <f t="shared" si="44"/>
        <v>1</v>
      </c>
      <c r="AT501" s="16" t="b">
        <f t="shared" si="45"/>
        <v>0</v>
      </c>
      <c r="AU501" s="20" t="b">
        <f t="shared" si="46"/>
        <v>0</v>
      </c>
    </row>
    <row r="502" spans="1:47" ht="25" customHeight="1" x14ac:dyDescent="0.2">
      <c r="A502" s="4" t="s">
        <v>211</v>
      </c>
      <c r="B502" s="4" t="s">
        <v>211</v>
      </c>
      <c r="C502" s="10" t="s">
        <v>212</v>
      </c>
      <c r="D502" s="4">
        <v>15</v>
      </c>
      <c r="E502" s="4">
        <v>15</v>
      </c>
      <c r="F502" s="4">
        <v>15</v>
      </c>
      <c r="G502" s="4">
        <v>1</v>
      </c>
      <c r="H502" s="4">
        <v>15</v>
      </c>
      <c r="I502" s="4">
        <v>15</v>
      </c>
      <c r="J502" s="4">
        <v>15</v>
      </c>
      <c r="K502" s="4" t="s">
        <v>215</v>
      </c>
      <c r="L502" s="4" t="s">
        <v>213</v>
      </c>
      <c r="M502" s="10" t="s">
        <v>214</v>
      </c>
      <c r="N502" s="14">
        <v>2.00864364018841</v>
      </c>
      <c r="O502" s="14">
        <v>0.94642024431963301</v>
      </c>
      <c r="P502" s="14">
        <v>-0.21340643749921601</v>
      </c>
      <c r="Q502" s="14">
        <v>-1.81304521788148</v>
      </c>
      <c r="R502" s="14">
        <v>-0.31277051825748398</v>
      </c>
      <c r="S502" s="14">
        <v>-1.05405780030458</v>
      </c>
      <c r="T502" s="14">
        <v>0.91388581566960803</v>
      </c>
      <c r="U502" s="14">
        <v>-1.05995784548118</v>
      </c>
      <c r="V502" s="4">
        <v>1.1113822491490399</v>
      </c>
      <c r="W502" s="4">
        <v>0.75015475168979695</v>
      </c>
      <c r="X502" s="14">
        <v>1.5150094869292798</v>
      </c>
      <c r="Y502" s="14">
        <v>0.74194216216522391</v>
      </c>
      <c r="Z502" s="14">
        <v>-0.10215910089379016</v>
      </c>
      <c r="AA502" s="14">
        <v>-1.2663477991925447</v>
      </c>
      <c r="AB502" s="14">
        <v>-0.17447451438231332</v>
      </c>
      <c r="AC502" s="14">
        <v>-0.71397023462585529</v>
      </c>
      <c r="AD502" s="8">
        <v>7.1927753994569604E-2</v>
      </c>
      <c r="AE502" s="8">
        <v>0.194909123586683</v>
      </c>
      <c r="AF502" s="13">
        <v>-1.9738436611507899</v>
      </c>
      <c r="AG502" s="8">
        <v>1</v>
      </c>
      <c r="AH502" s="8">
        <v>1</v>
      </c>
      <c r="AI502" s="4">
        <v>1</v>
      </c>
      <c r="AJ502" s="4" t="str">
        <f t="shared" si="47"/>
        <v>-</v>
      </c>
      <c r="AK502" s="4" t="str">
        <f t="shared" si="48"/>
        <v>-</v>
      </c>
      <c r="AL502" s="4" t="b">
        <v>0</v>
      </c>
      <c r="AM502" s="4" t="b">
        <v>0</v>
      </c>
      <c r="AN502" s="4" t="b">
        <v>0</v>
      </c>
      <c r="AO502" s="4" t="b">
        <v>0</v>
      </c>
      <c r="AP502" s="4" t="b">
        <v>0</v>
      </c>
      <c r="AQ502" s="15" t="b">
        <v>0</v>
      </c>
      <c r="AR502" s="16" t="b">
        <f t="shared" si="43"/>
        <v>1</v>
      </c>
      <c r="AS502" s="17" t="b">
        <f t="shared" si="44"/>
        <v>1</v>
      </c>
      <c r="AT502" s="16" t="b">
        <f t="shared" si="45"/>
        <v>0</v>
      </c>
      <c r="AU502" s="20" t="b">
        <f t="shared" si="46"/>
        <v>0</v>
      </c>
    </row>
    <row r="503" spans="1:47" ht="25" customHeight="1" x14ac:dyDescent="0.2">
      <c r="A503" s="4" t="s">
        <v>2782</v>
      </c>
      <c r="B503" s="4" t="s">
        <v>2782</v>
      </c>
      <c r="C503" s="10" t="s">
        <v>2783</v>
      </c>
      <c r="D503" s="4">
        <v>4</v>
      </c>
      <c r="E503" s="4">
        <v>4</v>
      </c>
      <c r="F503" s="4">
        <v>4</v>
      </c>
      <c r="G503" s="4">
        <v>1</v>
      </c>
      <c r="H503" s="4">
        <v>4</v>
      </c>
      <c r="I503" s="4">
        <v>4</v>
      </c>
      <c r="J503" s="4">
        <v>4</v>
      </c>
      <c r="K503" s="4" t="s">
        <v>2786</v>
      </c>
      <c r="L503" s="4" t="s">
        <v>2784</v>
      </c>
      <c r="M503" s="10" t="s">
        <v>2785</v>
      </c>
      <c r="N503" s="14">
        <v>-1.0779956719354999</v>
      </c>
      <c r="O503" s="14">
        <v>-0.39289677960639202</v>
      </c>
      <c r="P503" s="14">
        <v>-0.102346094663059</v>
      </c>
      <c r="Q503" s="14">
        <v>-1.8391124277284401</v>
      </c>
      <c r="R503" s="14">
        <v>-0.93279672371784295</v>
      </c>
      <c r="S503" s="14">
        <v>-1.73374321123327</v>
      </c>
      <c r="T503" s="14">
        <v>-0.52441284873498495</v>
      </c>
      <c r="U503" s="14">
        <v>-1.5018841208931899</v>
      </c>
      <c r="V503" s="4">
        <v>0.50094448967650396</v>
      </c>
      <c r="W503" s="4">
        <v>0.495652113043067</v>
      </c>
      <c r="X503" s="14">
        <v>-9.3088115042504721E-2</v>
      </c>
      <c r="Y503" s="14">
        <v>0.89037111172729877</v>
      </c>
      <c r="Z503" s="14">
        <v>1.3074565210765536</v>
      </c>
      <c r="AA503" s="14">
        <v>-1.1856709589424896</v>
      </c>
      <c r="AB503" s="14">
        <v>0.11534492570649232</v>
      </c>
      <c r="AC503" s="14">
        <v>-1.0344134845253512</v>
      </c>
      <c r="AD503" s="8">
        <v>7.4166388529896696E-2</v>
      </c>
      <c r="AE503" s="8">
        <v>0.20027509097794399</v>
      </c>
      <c r="AF503" s="13">
        <v>-0.97747127215820095</v>
      </c>
      <c r="AG503" s="8">
        <v>1</v>
      </c>
      <c r="AH503" s="8">
        <v>1</v>
      </c>
      <c r="AI503" s="4">
        <v>1</v>
      </c>
      <c r="AJ503" s="4" t="str">
        <f t="shared" si="47"/>
        <v>-</v>
      </c>
      <c r="AK503" s="4" t="str">
        <f t="shared" si="48"/>
        <v>-</v>
      </c>
      <c r="AL503" s="4" t="b">
        <v>0</v>
      </c>
      <c r="AM503" s="4" t="b">
        <v>0</v>
      </c>
      <c r="AN503" s="4" t="b">
        <v>0</v>
      </c>
      <c r="AO503" s="4" t="b">
        <v>0</v>
      </c>
      <c r="AP503" s="4" t="b">
        <v>0</v>
      </c>
      <c r="AQ503" s="15" t="b">
        <v>0</v>
      </c>
      <c r="AR503" s="16" t="b">
        <f t="shared" si="43"/>
        <v>1</v>
      </c>
      <c r="AS503" s="17" t="b">
        <f t="shared" si="44"/>
        <v>1</v>
      </c>
      <c r="AT503" s="16" t="b">
        <f t="shared" si="45"/>
        <v>0</v>
      </c>
      <c r="AU503" s="20" t="b">
        <f t="shared" si="46"/>
        <v>0</v>
      </c>
    </row>
    <row r="504" spans="1:47" ht="25" customHeight="1" x14ac:dyDescent="0.2">
      <c r="A504" s="4" t="s">
        <v>1305</v>
      </c>
      <c r="B504" s="4" t="s">
        <v>1305</v>
      </c>
      <c r="C504" s="10" t="s">
        <v>1306</v>
      </c>
      <c r="D504" s="4">
        <v>7</v>
      </c>
      <c r="E504" s="4">
        <v>7</v>
      </c>
      <c r="F504" s="4">
        <v>7</v>
      </c>
      <c r="G504" s="4">
        <v>1</v>
      </c>
      <c r="H504" s="4">
        <v>7</v>
      </c>
      <c r="I504" s="4">
        <v>7</v>
      </c>
      <c r="J504" s="4">
        <v>7</v>
      </c>
      <c r="K504" s="4" t="s">
        <v>1282</v>
      </c>
      <c r="L504" s="4" t="s">
        <v>1307</v>
      </c>
      <c r="M504" s="10" t="s">
        <v>1308</v>
      </c>
      <c r="N504" s="14">
        <v>0.25914474275252197</v>
      </c>
      <c r="O504" s="14">
        <v>0.49342768293419298</v>
      </c>
      <c r="P504" s="14">
        <v>-0.58643608067385999</v>
      </c>
      <c r="Q504" s="14">
        <v>-1.1585673952964299</v>
      </c>
      <c r="R504" s="14">
        <v>-0.92427258684147195</v>
      </c>
      <c r="S504" s="14">
        <v>-0.92277277316509998</v>
      </c>
      <c r="T504" s="14">
        <v>5.5378781670951803E-2</v>
      </c>
      <c r="U504" s="14">
        <v>-1.00187091843433</v>
      </c>
      <c r="V504" s="4">
        <v>0.56803772952160403</v>
      </c>
      <c r="W504" s="4">
        <v>0.13570520165421199</v>
      </c>
      <c r="X504" s="14">
        <v>1.0663001811461863</v>
      </c>
      <c r="Y504" s="14">
        <v>1.4073966801155011</v>
      </c>
      <c r="Z504" s="14">
        <v>-0.16479525517826429</v>
      </c>
      <c r="AA504" s="14">
        <v>-0.99777092219500352</v>
      </c>
      <c r="AB504" s="14">
        <v>-0.65665714400568287</v>
      </c>
      <c r="AC504" s="14">
        <v>-0.65447353988273615</v>
      </c>
      <c r="AD504" s="8">
        <v>7.7001627301164596E-2</v>
      </c>
      <c r="AE504" s="8">
        <v>0.20720924013334199</v>
      </c>
      <c r="AF504" s="13">
        <v>-1.0572497001052801</v>
      </c>
      <c r="AG504" s="8">
        <v>1</v>
      </c>
      <c r="AH504" s="8">
        <v>1</v>
      </c>
      <c r="AI504" s="4">
        <v>1</v>
      </c>
      <c r="AJ504" s="4" t="str">
        <f t="shared" si="47"/>
        <v>-</v>
      </c>
      <c r="AK504" s="4" t="str">
        <f t="shared" si="48"/>
        <v>-</v>
      </c>
      <c r="AL504" s="4" t="b">
        <v>0</v>
      </c>
      <c r="AM504" s="4" t="b">
        <v>0</v>
      </c>
      <c r="AN504" s="4" t="b">
        <v>0</v>
      </c>
      <c r="AO504" s="4" t="b">
        <v>0</v>
      </c>
      <c r="AP504" s="4" t="b">
        <v>0</v>
      </c>
      <c r="AQ504" s="15" t="b">
        <v>0</v>
      </c>
      <c r="AR504" s="16" t="b">
        <f t="shared" si="43"/>
        <v>1</v>
      </c>
      <c r="AS504" s="17" t="b">
        <f t="shared" si="44"/>
        <v>1</v>
      </c>
      <c r="AT504" s="16" t="b">
        <f t="shared" si="45"/>
        <v>0</v>
      </c>
      <c r="AU504" s="20" t="b">
        <f t="shared" si="46"/>
        <v>0</v>
      </c>
    </row>
    <row r="505" spans="1:47" ht="25" customHeight="1" x14ac:dyDescent="0.2">
      <c r="A505" s="4" t="s">
        <v>1189</v>
      </c>
      <c r="B505" s="4" t="s">
        <v>1190</v>
      </c>
      <c r="C505" s="10" t="s">
        <v>1193</v>
      </c>
      <c r="D505" s="4" t="s">
        <v>1191</v>
      </c>
      <c r="E505" s="4" t="s">
        <v>1191</v>
      </c>
      <c r="F505" s="4" t="s">
        <v>1192</v>
      </c>
      <c r="G505" s="4">
        <v>4</v>
      </c>
      <c r="H505" s="4">
        <v>25</v>
      </c>
      <c r="I505" s="4">
        <v>25</v>
      </c>
      <c r="J505" s="4">
        <v>16</v>
      </c>
      <c r="K505" s="4" t="s">
        <v>1168</v>
      </c>
      <c r="L505" s="4" t="s">
        <v>1194</v>
      </c>
      <c r="M505" s="10" t="s">
        <v>1195</v>
      </c>
      <c r="N505" s="14">
        <v>2.6157070979120198</v>
      </c>
      <c r="O505" s="14">
        <v>2.6027021761425102</v>
      </c>
      <c r="P505" s="14">
        <v>1.8009111601921099</v>
      </c>
      <c r="Q505" s="14">
        <v>1.3659391769245799</v>
      </c>
      <c r="R505" s="14">
        <v>1.91225483142033</v>
      </c>
      <c r="S505" s="14">
        <v>0.87811187359561405</v>
      </c>
      <c r="T505" s="14">
        <v>2.3397734780822099</v>
      </c>
      <c r="U505" s="14">
        <v>1.38543529398017</v>
      </c>
      <c r="V505" s="4">
        <v>0.46671375620285399</v>
      </c>
      <c r="W505" s="4">
        <v>0.51734706748931703</v>
      </c>
      <c r="X505" s="14">
        <v>1.1015451068147308</v>
      </c>
      <c r="Y505" s="14">
        <v>1.0825231225439071</v>
      </c>
      <c r="Z505" s="14">
        <v>-9.0237188068196583E-2</v>
      </c>
      <c r="AA505" s="14">
        <v>-0.72646017891790682</v>
      </c>
      <c r="AB505" s="14">
        <v>7.2622504615585184E-2</v>
      </c>
      <c r="AC505" s="14">
        <v>-1.4399933669881182</v>
      </c>
      <c r="AD505" s="8">
        <v>7.7305248342047106E-2</v>
      </c>
      <c r="AE505" s="8">
        <v>0.20730646181690801</v>
      </c>
      <c r="AF505" s="13">
        <v>-0.95433818410203897</v>
      </c>
      <c r="AG505" s="8">
        <v>1</v>
      </c>
      <c r="AH505" s="8">
        <v>1</v>
      </c>
      <c r="AI505" s="4">
        <v>1</v>
      </c>
      <c r="AJ505" s="4" t="str">
        <f t="shared" si="47"/>
        <v>-</v>
      </c>
      <c r="AK505" s="4" t="str">
        <f t="shared" si="48"/>
        <v>-</v>
      </c>
      <c r="AL505" s="4" t="b">
        <v>0</v>
      </c>
      <c r="AM505" s="4" t="b">
        <v>0</v>
      </c>
      <c r="AN505" s="4" t="b">
        <v>0</v>
      </c>
      <c r="AO505" s="4" t="b">
        <v>0</v>
      </c>
      <c r="AP505" s="4" t="b">
        <v>0</v>
      </c>
      <c r="AQ505" s="15" t="b">
        <v>0</v>
      </c>
      <c r="AR505" s="16" t="b">
        <f t="shared" ref="AR505:AR568" si="49">IF(COUNTIF(AL505:AN505,FALSE)&gt;0,TRUE,FALSE)</f>
        <v>1</v>
      </c>
      <c r="AS505" s="17" t="b">
        <f t="shared" ref="AS505:AS568" si="50">IF(COUNTIF(AO505:AQ505,FALSE)&gt;0,TRUE,FALSE)</f>
        <v>1</v>
      </c>
      <c r="AT505" s="16" t="b">
        <f t="shared" si="45"/>
        <v>0</v>
      </c>
      <c r="AU505" s="20" t="b">
        <f t="shared" si="46"/>
        <v>0</v>
      </c>
    </row>
    <row r="506" spans="1:47" ht="25" customHeight="1" x14ac:dyDescent="0.2">
      <c r="A506" s="4" t="s">
        <v>3611</v>
      </c>
      <c r="B506" s="4" t="s">
        <v>3611</v>
      </c>
      <c r="C506" s="10" t="s">
        <v>3612</v>
      </c>
      <c r="D506" s="4">
        <v>9</v>
      </c>
      <c r="E506" s="4">
        <v>9</v>
      </c>
      <c r="F506" s="4">
        <v>9</v>
      </c>
      <c r="G506" s="4">
        <v>1</v>
      </c>
      <c r="H506" s="4">
        <v>9</v>
      </c>
      <c r="I506" s="4">
        <v>9</v>
      </c>
      <c r="J506" s="4">
        <v>9</v>
      </c>
      <c r="K506" s="4" t="s">
        <v>3615</v>
      </c>
      <c r="L506" s="4" t="s">
        <v>3613</v>
      </c>
      <c r="M506" s="10" t="s">
        <v>3614</v>
      </c>
      <c r="N506" s="14">
        <v>0.37614270416353401</v>
      </c>
      <c r="O506" s="14">
        <v>0.84665847684600204</v>
      </c>
      <c r="P506" s="14">
        <v>0.19707486164270099</v>
      </c>
      <c r="Q506" s="14">
        <v>-0.66537141192615601</v>
      </c>
      <c r="R506" s="14">
        <v>0.149528217855288</v>
      </c>
      <c r="S506" s="14">
        <v>-0.24854779355019499</v>
      </c>
      <c r="T506" s="14">
        <v>0.47329201421741302</v>
      </c>
      <c r="U506" s="14">
        <v>-0.25479699587368798</v>
      </c>
      <c r="V506" s="4">
        <v>0.335511862112364</v>
      </c>
      <c r="W506" s="4">
        <v>0.40748575564275002</v>
      </c>
      <c r="X506" s="14">
        <v>0.51318481899296853</v>
      </c>
      <c r="Y506" s="14">
        <v>1.4178903220085763</v>
      </c>
      <c r="Z506" s="14">
        <v>0.16887401806460178</v>
      </c>
      <c r="AA506" s="14">
        <v>-1.4894335989249248</v>
      </c>
      <c r="AB506" s="14">
        <v>7.7451556200767629E-2</v>
      </c>
      <c r="AC506" s="14">
        <v>-0.68796711634198948</v>
      </c>
      <c r="AD506" s="8">
        <v>7.7611672470292201E-2</v>
      </c>
      <c r="AE506" s="8">
        <v>0.20741050401543601</v>
      </c>
      <c r="AF506" s="13">
        <v>-0.72808901009110005</v>
      </c>
      <c r="AG506" s="8">
        <v>1</v>
      </c>
      <c r="AH506" s="8">
        <v>1</v>
      </c>
      <c r="AI506" s="4">
        <v>1</v>
      </c>
      <c r="AJ506" s="4" t="str">
        <f t="shared" si="47"/>
        <v>-</v>
      </c>
      <c r="AK506" s="4" t="str">
        <f t="shared" si="48"/>
        <v>-</v>
      </c>
      <c r="AL506" s="4" t="b">
        <v>0</v>
      </c>
      <c r="AM506" s="4" t="b">
        <v>0</v>
      </c>
      <c r="AN506" s="4" t="b">
        <v>0</v>
      </c>
      <c r="AO506" s="4" t="b">
        <v>0</v>
      </c>
      <c r="AP506" s="4" t="b">
        <v>0</v>
      </c>
      <c r="AQ506" s="15" t="b">
        <v>0</v>
      </c>
      <c r="AR506" s="16" t="b">
        <f t="shared" si="49"/>
        <v>1</v>
      </c>
      <c r="AS506" s="17" t="b">
        <f t="shared" si="50"/>
        <v>1</v>
      </c>
      <c r="AT506" s="16" t="b">
        <f t="shared" si="45"/>
        <v>0</v>
      </c>
      <c r="AU506" s="20" t="b">
        <f t="shared" si="46"/>
        <v>0</v>
      </c>
    </row>
    <row r="507" spans="1:47" ht="25" customHeight="1" x14ac:dyDescent="0.2">
      <c r="A507" s="4" t="s">
        <v>5040</v>
      </c>
      <c r="B507" s="4" t="s">
        <v>5040</v>
      </c>
      <c r="C507" s="10" t="s">
        <v>5041</v>
      </c>
      <c r="D507" s="4">
        <v>8</v>
      </c>
      <c r="E507" s="4">
        <v>8</v>
      </c>
      <c r="F507" s="4">
        <v>8</v>
      </c>
      <c r="G507" s="4">
        <v>1</v>
      </c>
      <c r="H507" s="4">
        <v>8</v>
      </c>
      <c r="I507" s="4">
        <v>8</v>
      </c>
      <c r="J507" s="4">
        <v>8</v>
      </c>
      <c r="K507" s="4" t="s">
        <v>5040</v>
      </c>
      <c r="L507" s="4" t="s">
        <v>5042</v>
      </c>
      <c r="M507" s="10" t="s">
        <v>5043</v>
      </c>
      <c r="N507" s="14">
        <v>-0.36255551035609901</v>
      </c>
      <c r="O507" s="14">
        <v>-0.54396410455133903</v>
      </c>
      <c r="P507" s="14">
        <v>-1.11129016695998</v>
      </c>
      <c r="Q507" s="14">
        <v>-1.43797456270782</v>
      </c>
      <c r="R507" s="14">
        <v>-1.07678748697259</v>
      </c>
      <c r="S507" s="14">
        <v>-1.49887627624294</v>
      </c>
      <c r="T507" s="14">
        <v>-0.672603260622472</v>
      </c>
      <c r="U507" s="14">
        <v>-1.33787944197445</v>
      </c>
      <c r="V507" s="4">
        <v>0.390591757281119</v>
      </c>
      <c r="W507" s="4">
        <v>0.228153482118721</v>
      </c>
      <c r="X507" s="14">
        <v>1.3872652143412751</v>
      </c>
      <c r="Y507" s="14">
        <v>0.99568690923873782</v>
      </c>
      <c r="Z507" s="14">
        <v>-0.22891096025018701</v>
      </c>
      <c r="AA507" s="14">
        <v>-0.93407337307782734</v>
      </c>
      <c r="AB507" s="14">
        <v>-0.15443543161885437</v>
      </c>
      <c r="AC507" s="14">
        <v>-1.0655323586331449</v>
      </c>
      <c r="AD507" s="8">
        <v>7.8389978236140898E-2</v>
      </c>
      <c r="AE507" s="8">
        <v>0.20781817152312701</v>
      </c>
      <c r="AF507" s="13">
        <v>-0.66527618135197397</v>
      </c>
      <c r="AG507" s="8">
        <v>1</v>
      </c>
      <c r="AH507" s="8">
        <v>1</v>
      </c>
      <c r="AI507" s="4">
        <v>1</v>
      </c>
      <c r="AJ507" s="4" t="str">
        <f t="shared" si="47"/>
        <v>-</v>
      </c>
      <c r="AK507" s="4" t="str">
        <f t="shared" si="48"/>
        <v>-</v>
      </c>
      <c r="AL507" s="4" t="b">
        <v>0</v>
      </c>
      <c r="AM507" s="4" t="b">
        <v>0</v>
      </c>
      <c r="AN507" s="4" t="b">
        <v>0</v>
      </c>
      <c r="AO507" s="4" t="b">
        <v>0</v>
      </c>
      <c r="AP507" s="4" t="b">
        <v>0</v>
      </c>
      <c r="AQ507" s="15" t="b">
        <v>0</v>
      </c>
      <c r="AR507" s="16" t="b">
        <f t="shared" si="49"/>
        <v>1</v>
      </c>
      <c r="AS507" s="17" t="b">
        <f t="shared" si="50"/>
        <v>1</v>
      </c>
      <c r="AT507" s="16" t="b">
        <f t="shared" si="45"/>
        <v>0</v>
      </c>
      <c r="AU507" s="20" t="b">
        <f t="shared" si="46"/>
        <v>0</v>
      </c>
    </row>
    <row r="508" spans="1:47" ht="25" customHeight="1" x14ac:dyDescent="0.2">
      <c r="A508" s="4" t="s">
        <v>1421</v>
      </c>
      <c r="B508" s="4" t="s">
        <v>1421</v>
      </c>
      <c r="C508" s="10" t="s">
        <v>1422</v>
      </c>
      <c r="D508" s="4">
        <v>20</v>
      </c>
      <c r="E508" s="4">
        <v>14</v>
      </c>
      <c r="F508" s="4">
        <v>14</v>
      </c>
      <c r="G508" s="4">
        <v>1</v>
      </c>
      <c r="H508" s="4">
        <v>20</v>
      </c>
      <c r="I508" s="4">
        <v>14</v>
      </c>
      <c r="J508" s="4">
        <v>14</v>
      </c>
      <c r="K508" s="4" t="s">
        <v>1391</v>
      </c>
      <c r="L508" s="4" t="s">
        <v>1423</v>
      </c>
      <c r="M508" s="10" t="s">
        <v>1424</v>
      </c>
      <c r="N508" s="14">
        <v>1.9200261362820601</v>
      </c>
      <c r="O508" s="14">
        <v>1.71756333873144</v>
      </c>
      <c r="P508" s="14">
        <v>0.85482708112544603</v>
      </c>
      <c r="Q508" s="14">
        <v>0.39173569939831798</v>
      </c>
      <c r="R508" s="14">
        <v>0.36118290114816498</v>
      </c>
      <c r="S508" s="14">
        <v>0.56274949932406704</v>
      </c>
      <c r="T508" s="14">
        <v>1.49747218537965</v>
      </c>
      <c r="U508" s="14">
        <v>0.438556033290183</v>
      </c>
      <c r="V508" s="4">
        <v>0.56567865755606295</v>
      </c>
      <c r="W508" s="4">
        <v>0.10863416186614901</v>
      </c>
      <c r="X508" s="14">
        <v>1.3899711201390972</v>
      </c>
      <c r="Y508" s="14">
        <v>1.0943682983970615</v>
      </c>
      <c r="Z508" s="14">
        <v>-0.16525705131062096</v>
      </c>
      <c r="AA508" s="14">
        <v>-0.84138679375741021</v>
      </c>
      <c r="AB508" s="14">
        <v>-0.88599495626490643</v>
      </c>
      <c r="AC508" s="14">
        <v>-0.59170061720322031</v>
      </c>
      <c r="AD508" s="8">
        <v>7.8473037040909605E-2</v>
      </c>
      <c r="AE508" s="8">
        <v>0.20781817152312701</v>
      </c>
      <c r="AF508" s="13">
        <v>-1.0589161520894701</v>
      </c>
      <c r="AG508" s="8">
        <v>1</v>
      </c>
      <c r="AH508" s="8">
        <v>1</v>
      </c>
      <c r="AI508" s="4">
        <v>1</v>
      </c>
      <c r="AJ508" s="4" t="str">
        <f t="shared" si="47"/>
        <v>-</v>
      </c>
      <c r="AK508" s="4" t="str">
        <f t="shared" si="48"/>
        <v>-</v>
      </c>
      <c r="AL508" s="4" t="b">
        <v>0</v>
      </c>
      <c r="AM508" s="4" t="b">
        <v>0</v>
      </c>
      <c r="AN508" s="4" t="b">
        <v>0</v>
      </c>
      <c r="AO508" s="4" t="b">
        <v>0</v>
      </c>
      <c r="AP508" s="4" t="b">
        <v>0</v>
      </c>
      <c r="AQ508" s="15" t="b">
        <v>0</v>
      </c>
      <c r="AR508" s="16" t="b">
        <f t="shared" si="49"/>
        <v>1</v>
      </c>
      <c r="AS508" s="17" t="b">
        <f t="shared" si="50"/>
        <v>1</v>
      </c>
      <c r="AT508" s="16" t="b">
        <f t="shared" si="45"/>
        <v>0</v>
      </c>
      <c r="AU508" s="20" t="b">
        <f t="shared" si="46"/>
        <v>0</v>
      </c>
    </row>
    <row r="509" spans="1:47" ht="25" customHeight="1" x14ac:dyDescent="0.2">
      <c r="A509" s="4" t="s">
        <v>1925</v>
      </c>
      <c r="B509" s="4" t="s">
        <v>1925</v>
      </c>
      <c r="C509" s="10" t="s">
        <v>1926</v>
      </c>
      <c r="D509" s="4">
        <v>5</v>
      </c>
      <c r="E509" s="4">
        <v>5</v>
      </c>
      <c r="F509" s="4">
        <v>5</v>
      </c>
      <c r="G509" s="4">
        <v>1</v>
      </c>
      <c r="H509" s="4">
        <v>5</v>
      </c>
      <c r="I509" s="4">
        <v>5</v>
      </c>
      <c r="J509" s="4">
        <v>5</v>
      </c>
      <c r="K509" s="4" t="s">
        <v>1895</v>
      </c>
      <c r="L509" s="4" t="s">
        <v>1927</v>
      </c>
      <c r="M509" s="10" t="s">
        <v>1928</v>
      </c>
      <c r="N509" s="14">
        <v>1.4724771770216201</v>
      </c>
      <c r="O509" s="14">
        <v>0.72085927914194803</v>
      </c>
      <c r="P509" s="14">
        <v>-8.6057096664891503E-2</v>
      </c>
      <c r="Q509" s="14">
        <v>-0.95979405183453503</v>
      </c>
      <c r="R509" s="14">
        <v>-0.209840981699081</v>
      </c>
      <c r="S509" s="14">
        <v>-0.72763950461008498</v>
      </c>
      <c r="T509" s="14">
        <v>0.70242645316622498</v>
      </c>
      <c r="U509" s="14">
        <v>-0.63242484604789995</v>
      </c>
      <c r="V509" s="4">
        <v>0.77943062383317596</v>
      </c>
      <c r="W509" s="4">
        <v>0.38393589993022698</v>
      </c>
      <c r="X509" s="14">
        <v>1.5716781053942406</v>
      </c>
      <c r="Y509" s="14">
        <v>0.74988971601395638</v>
      </c>
      <c r="Z509" s="14">
        <v>-0.1323597763272146</v>
      </c>
      <c r="AA509" s="14">
        <v>-1.0876681679401099</v>
      </c>
      <c r="AB509" s="14">
        <v>-0.26770003339193665</v>
      </c>
      <c r="AC509" s="14">
        <v>-0.83383984374893616</v>
      </c>
      <c r="AD509" s="8">
        <v>7.8591238592811002E-2</v>
      </c>
      <c r="AE509" s="8">
        <v>0.20781817152312701</v>
      </c>
      <c r="AF509" s="13">
        <v>-1.3348512992141299</v>
      </c>
      <c r="AG509" s="8">
        <v>1</v>
      </c>
      <c r="AH509" s="8">
        <v>1</v>
      </c>
      <c r="AI509" s="4">
        <v>1</v>
      </c>
      <c r="AJ509" s="4" t="str">
        <f t="shared" si="47"/>
        <v>-</v>
      </c>
      <c r="AK509" s="4" t="str">
        <f t="shared" si="48"/>
        <v>-</v>
      </c>
      <c r="AL509" s="4" t="b">
        <v>0</v>
      </c>
      <c r="AM509" s="4" t="b">
        <v>0</v>
      </c>
      <c r="AN509" s="4" t="b">
        <v>0</v>
      </c>
      <c r="AO509" s="4" t="b">
        <v>0</v>
      </c>
      <c r="AP509" s="4" t="b">
        <v>0</v>
      </c>
      <c r="AQ509" s="15" t="b">
        <v>0</v>
      </c>
      <c r="AR509" s="16" t="b">
        <f t="shared" si="49"/>
        <v>1</v>
      </c>
      <c r="AS509" s="17" t="b">
        <f t="shared" si="50"/>
        <v>1</v>
      </c>
      <c r="AT509" s="16" t="b">
        <f t="shared" si="45"/>
        <v>0</v>
      </c>
      <c r="AU509" s="20" t="b">
        <f t="shared" si="46"/>
        <v>0</v>
      </c>
    </row>
    <row r="510" spans="1:47" ht="25" customHeight="1" x14ac:dyDescent="0.2">
      <c r="A510" s="4" t="s">
        <v>2087</v>
      </c>
      <c r="B510" s="4" t="s">
        <v>2087</v>
      </c>
      <c r="C510" s="10" t="s">
        <v>2088</v>
      </c>
      <c r="D510" s="4">
        <v>4</v>
      </c>
      <c r="E510" s="4">
        <v>4</v>
      </c>
      <c r="F510" s="4">
        <v>4</v>
      </c>
      <c r="G510" s="4">
        <v>1</v>
      </c>
      <c r="H510" s="4">
        <v>4</v>
      </c>
      <c r="I510" s="4">
        <v>4</v>
      </c>
      <c r="J510" s="4">
        <v>4</v>
      </c>
      <c r="K510" s="4" t="s">
        <v>2091</v>
      </c>
      <c r="L510" s="4" t="s">
        <v>2089</v>
      </c>
      <c r="M510" s="10" t="s">
        <v>2090</v>
      </c>
      <c r="N510" s="14">
        <v>-0.41552599372132099</v>
      </c>
      <c r="O510" s="14">
        <v>-0.15611920191728099</v>
      </c>
      <c r="P510" s="14">
        <v>-0.357790453388034</v>
      </c>
      <c r="Q510" s="14" t="s">
        <v>17</v>
      </c>
      <c r="R510" s="14">
        <v>-1.20050357410815</v>
      </c>
      <c r="S510" s="14">
        <v>-1.59731151410482</v>
      </c>
      <c r="T510" s="14">
        <v>-0.30981188300887902</v>
      </c>
      <c r="U510" s="14">
        <v>-1.39890754410649</v>
      </c>
      <c r="V510" s="4">
        <v>0.13619628600015801</v>
      </c>
      <c r="W510" s="4">
        <v>0.28058558520030502</v>
      </c>
      <c r="X510" s="14">
        <v>0.53186213012245198</v>
      </c>
      <c r="Y510" s="14">
        <v>0.9500450588311492</v>
      </c>
      <c r="Z510" s="14">
        <v>0.6249360900571318</v>
      </c>
      <c r="AA510" s="14" t="s">
        <v>8269</v>
      </c>
      <c r="AB510" s="14">
        <v>-0.73357977004493846</v>
      </c>
      <c r="AC510" s="14">
        <v>-1.3732635089657947</v>
      </c>
      <c r="AD510" s="8">
        <v>7.91904895734028E-2</v>
      </c>
      <c r="AE510" s="8">
        <v>0.20781817152312701</v>
      </c>
      <c r="AF510" s="13">
        <v>-1.0890956610976099</v>
      </c>
      <c r="AG510" s="8">
        <v>0.207662279590489</v>
      </c>
      <c r="AH510" s="8">
        <v>0.58802861582532895</v>
      </c>
      <c r="AI510" s="4">
        <v>-1</v>
      </c>
      <c r="AJ510" s="4" t="str">
        <f t="shared" si="47"/>
        <v>-</v>
      </c>
      <c r="AK510" s="4" t="str">
        <f t="shared" si="48"/>
        <v>-</v>
      </c>
      <c r="AL510" s="4" t="b">
        <v>0</v>
      </c>
      <c r="AM510" s="4" t="b">
        <v>0</v>
      </c>
      <c r="AN510" s="4" t="b">
        <v>0</v>
      </c>
      <c r="AO510" s="4" t="b">
        <v>1</v>
      </c>
      <c r="AP510" s="4" t="b">
        <v>0</v>
      </c>
      <c r="AQ510" s="15" t="b">
        <v>0</v>
      </c>
      <c r="AR510" s="16" t="b">
        <f t="shared" si="49"/>
        <v>1</v>
      </c>
      <c r="AS510" s="17" t="b">
        <f t="shared" si="50"/>
        <v>1</v>
      </c>
      <c r="AT510" s="16" t="b">
        <f t="shared" si="45"/>
        <v>0</v>
      </c>
      <c r="AU510" s="20" t="b">
        <f t="shared" si="46"/>
        <v>0</v>
      </c>
    </row>
    <row r="511" spans="1:47" ht="25" customHeight="1" x14ac:dyDescent="0.2">
      <c r="A511" s="4" t="s">
        <v>2259</v>
      </c>
      <c r="B511" s="4" t="s">
        <v>2259</v>
      </c>
      <c r="C511" s="10" t="s">
        <v>2260</v>
      </c>
      <c r="D511" s="4">
        <v>6</v>
      </c>
      <c r="E511" s="4">
        <v>6</v>
      </c>
      <c r="F511" s="4">
        <v>6</v>
      </c>
      <c r="G511" s="4">
        <v>1</v>
      </c>
      <c r="H511" s="4">
        <v>6</v>
      </c>
      <c r="I511" s="4">
        <v>6</v>
      </c>
      <c r="J511" s="4">
        <v>6</v>
      </c>
      <c r="K511" s="4" t="s">
        <v>2216</v>
      </c>
      <c r="L511" s="4" t="s">
        <v>2261</v>
      </c>
      <c r="M511" s="10" t="s">
        <v>2262</v>
      </c>
      <c r="N511" s="14">
        <v>-0.23048207294700501</v>
      </c>
      <c r="O511" s="14">
        <v>-0.96791406975383498</v>
      </c>
      <c r="P511" s="14">
        <v>-1.3580379988658</v>
      </c>
      <c r="Q511" s="14" t="s">
        <v>17</v>
      </c>
      <c r="R511" s="14">
        <v>-1.9821811152851301</v>
      </c>
      <c r="S511" s="14">
        <v>-1.8544674619702</v>
      </c>
      <c r="T511" s="14">
        <v>-0.85214471385554702</v>
      </c>
      <c r="U511" s="14">
        <v>-1.9183242886276599</v>
      </c>
      <c r="V511" s="4">
        <v>0.57262334858305997</v>
      </c>
      <c r="W511" s="4">
        <v>9.0307190309098007E-2</v>
      </c>
      <c r="X511" s="14">
        <v>1.4720042281029782</v>
      </c>
      <c r="Y511" s="14">
        <v>0.43635179278945913</v>
      </c>
      <c r="Z511" s="14">
        <v>-0.1115398080746155</v>
      </c>
      <c r="AA511" s="14" t="s">
        <v>8269</v>
      </c>
      <c r="AB511" s="14">
        <v>-0.98808888826481422</v>
      </c>
      <c r="AC511" s="14">
        <v>-0.80872732455300644</v>
      </c>
      <c r="AD511" s="8">
        <v>7.9350881317893293E-2</v>
      </c>
      <c r="AE511" s="8">
        <v>0.20781817152312701</v>
      </c>
      <c r="AF511" s="13">
        <v>-1.0661795747721201</v>
      </c>
      <c r="AG511" s="8">
        <v>0.207662279590489</v>
      </c>
      <c r="AH511" s="8">
        <v>0.58802861582532895</v>
      </c>
      <c r="AI511" s="4">
        <v>-1</v>
      </c>
      <c r="AJ511" s="4" t="str">
        <f t="shared" si="47"/>
        <v>-</v>
      </c>
      <c r="AK511" s="4" t="str">
        <f t="shared" si="48"/>
        <v>-</v>
      </c>
      <c r="AL511" s="4" t="b">
        <v>0</v>
      </c>
      <c r="AM511" s="4" t="b">
        <v>0</v>
      </c>
      <c r="AN511" s="4" t="b">
        <v>0</v>
      </c>
      <c r="AO511" s="4" t="b">
        <v>1</v>
      </c>
      <c r="AP511" s="4" t="b">
        <v>0</v>
      </c>
      <c r="AQ511" s="15" t="b">
        <v>0</v>
      </c>
      <c r="AR511" s="16" t="b">
        <f t="shared" si="49"/>
        <v>1</v>
      </c>
      <c r="AS511" s="17" t="b">
        <f t="shared" si="50"/>
        <v>1</v>
      </c>
      <c r="AT511" s="16" t="b">
        <f t="shared" si="45"/>
        <v>0</v>
      </c>
      <c r="AU511" s="20" t="b">
        <f t="shared" si="46"/>
        <v>0</v>
      </c>
    </row>
    <row r="512" spans="1:47" ht="25" customHeight="1" x14ac:dyDescent="0.2">
      <c r="A512" s="4" t="s">
        <v>441</v>
      </c>
      <c r="B512" s="4" t="s">
        <v>441</v>
      </c>
      <c r="C512" s="10" t="s">
        <v>442</v>
      </c>
      <c r="D512" s="4">
        <v>7</v>
      </c>
      <c r="E512" s="4">
        <v>7</v>
      </c>
      <c r="F512" s="4">
        <v>7</v>
      </c>
      <c r="G512" s="4">
        <v>1</v>
      </c>
      <c r="H512" s="4">
        <v>7</v>
      </c>
      <c r="I512" s="4">
        <v>7</v>
      </c>
      <c r="J512" s="4">
        <v>7</v>
      </c>
      <c r="K512" s="4" t="s">
        <v>425</v>
      </c>
      <c r="L512" s="4" t="s">
        <v>443</v>
      </c>
      <c r="M512" s="10" t="s">
        <v>444</v>
      </c>
      <c r="N512" s="14">
        <v>1.51836100738443</v>
      </c>
      <c r="O512" s="14">
        <v>1.7185264356419101</v>
      </c>
      <c r="P512" s="14">
        <v>1.12601771836272</v>
      </c>
      <c r="Q512" s="14">
        <v>2.2725321420575999</v>
      </c>
      <c r="R512" s="14">
        <v>2.1044167741801298</v>
      </c>
      <c r="S512" s="14">
        <v>1.69746989717049</v>
      </c>
      <c r="T512" s="14">
        <v>1.45430172046302</v>
      </c>
      <c r="U512" s="14">
        <v>2.0248062711360699</v>
      </c>
      <c r="V512" s="4">
        <v>0.30140394687796701</v>
      </c>
      <c r="W512" s="4">
        <v>0.29568145109196098</v>
      </c>
      <c r="X512" s="14">
        <v>-0.53813407017381598</v>
      </c>
      <c r="Y512" s="14">
        <v>-5.1157347321595457E-2</v>
      </c>
      <c r="Z512" s="14">
        <v>-1.4926547922791529</v>
      </c>
      <c r="AA512" s="14">
        <v>1.2966672280826248</v>
      </c>
      <c r="AB512" s="14">
        <v>0.88766417684264909</v>
      </c>
      <c r="AC512" s="14">
        <v>-0.10238519515071061</v>
      </c>
      <c r="AD512" s="8">
        <v>7.9373133897865406E-2</v>
      </c>
      <c r="AE512" s="8">
        <v>0.20781817152312701</v>
      </c>
      <c r="AF512" s="13">
        <v>0.57050455067305095</v>
      </c>
      <c r="AG512" s="8">
        <v>1</v>
      </c>
      <c r="AH512" s="8">
        <v>1</v>
      </c>
      <c r="AI512" s="4">
        <v>1</v>
      </c>
      <c r="AJ512" s="4" t="str">
        <f t="shared" si="47"/>
        <v>-</v>
      </c>
      <c r="AK512" s="4" t="str">
        <f t="shared" si="48"/>
        <v>-</v>
      </c>
      <c r="AL512" s="4" t="b">
        <v>0</v>
      </c>
      <c r="AM512" s="4" t="b">
        <v>0</v>
      </c>
      <c r="AN512" s="4" t="b">
        <v>0</v>
      </c>
      <c r="AO512" s="4" t="b">
        <v>0</v>
      </c>
      <c r="AP512" s="4" t="b">
        <v>0</v>
      </c>
      <c r="AQ512" s="15" t="b">
        <v>0</v>
      </c>
      <c r="AR512" s="16" t="b">
        <f t="shared" si="49"/>
        <v>1</v>
      </c>
      <c r="AS512" s="17" t="b">
        <f t="shared" si="50"/>
        <v>1</v>
      </c>
      <c r="AT512" s="16" t="b">
        <f t="shared" si="45"/>
        <v>0</v>
      </c>
      <c r="AU512" s="20" t="b">
        <f t="shared" si="46"/>
        <v>0</v>
      </c>
    </row>
    <row r="513" spans="1:47" ht="25" customHeight="1" x14ac:dyDescent="0.2">
      <c r="A513" s="4" t="s">
        <v>2848</v>
      </c>
      <c r="B513" s="4" t="s">
        <v>2848</v>
      </c>
      <c r="C513" s="10" t="s">
        <v>2849</v>
      </c>
      <c r="D513" s="4">
        <v>14</v>
      </c>
      <c r="E513" s="4">
        <v>14</v>
      </c>
      <c r="F513" s="4">
        <v>14</v>
      </c>
      <c r="G513" s="4">
        <v>1</v>
      </c>
      <c r="H513" s="4">
        <v>14</v>
      </c>
      <c r="I513" s="4">
        <v>14</v>
      </c>
      <c r="J513" s="4">
        <v>14</v>
      </c>
      <c r="K513" s="4" t="s">
        <v>2811</v>
      </c>
      <c r="L513" s="4" t="s">
        <v>2850</v>
      </c>
      <c r="M513" s="10" t="s">
        <v>2851</v>
      </c>
      <c r="N513" s="14">
        <v>3.7817157208627199</v>
      </c>
      <c r="O513" s="14">
        <v>3.4030914677755999</v>
      </c>
      <c r="P513" s="14">
        <v>3.6146270598583699</v>
      </c>
      <c r="Q513" s="14">
        <v>3.32769888274531</v>
      </c>
      <c r="R513" s="14">
        <v>3.1378862522416</v>
      </c>
      <c r="S513" s="14">
        <v>2.6986548623630902</v>
      </c>
      <c r="T513" s="14">
        <v>3.5998114161655601</v>
      </c>
      <c r="U513" s="14">
        <v>3.0547466657833402</v>
      </c>
      <c r="V513" s="4">
        <v>0.18974643272000999</v>
      </c>
      <c r="W513" s="4">
        <v>0.32265808222016501</v>
      </c>
      <c r="X513" s="14">
        <v>1.1926960318263458</v>
      </c>
      <c r="Y513" s="14">
        <v>0.19897421271339821</v>
      </c>
      <c r="Z513" s="14">
        <v>0.75416192627821477</v>
      </c>
      <c r="AA513" s="14">
        <v>1.1018996402876583E-3</v>
      </c>
      <c r="AB513" s="14">
        <v>-0.49707261225860938</v>
      </c>
      <c r="AC513" s="14">
        <v>-1.6498614581996276</v>
      </c>
      <c r="AD513" s="8">
        <v>7.9916879007781993E-2</v>
      </c>
      <c r="AE513" s="8">
        <v>0.20853731054219199</v>
      </c>
      <c r="AF513" s="13">
        <v>-0.54506475038222801</v>
      </c>
      <c r="AG513" s="8">
        <v>1</v>
      </c>
      <c r="AH513" s="8">
        <v>1</v>
      </c>
      <c r="AI513" s="4">
        <v>1</v>
      </c>
      <c r="AJ513" s="4" t="str">
        <f t="shared" si="47"/>
        <v>-</v>
      </c>
      <c r="AK513" s="4" t="str">
        <f t="shared" si="48"/>
        <v>-</v>
      </c>
      <c r="AL513" s="4" t="b">
        <v>0</v>
      </c>
      <c r="AM513" s="4" t="b">
        <v>0</v>
      </c>
      <c r="AN513" s="4" t="b">
        <v>0</v>
      </c>
      <c r="AO513" s="4" t="b">
        <v>0</v>
      </c>
      <c r="AP513" s="4" t="b">
        <v>0</v>
      </c>
      <c r="AQ513" s="15" t="b">
        <v>0</v>
      </c>
      <c r="AR513" s="16" t="b">
        <f t="shared" si="49"/>
        <v>1</v>
      </c>
      <c r="AS513" s="17" t="b">
        <f t="shared" si="50"/>
        <v>1</v>
      </c>
      <c r="AT513" s="16" t="b">
        <f t="shared" si="45"/>
        <v>0</v>
      </c>
      <c r="AU513" s="20" t="b">
        <f t="shared" si="46"/>
        <v>0</v>
      </c>
    </row>
    <row r="514" spans="1:47" ht="25" customHeight="1" x14ac:dyDescent="0.2">
      <c r="A514" s="4" t="s">
        <v>3650</v>
      </c>
      <c r="B514" s="4" t="s">
        <v>3650</v>
      </c>
      <c r="C514" s="10" t="s">
        <v>3651</v>
      </c>
      <c r="D514" s="4">
        <v>154</v>
      </c>
      <c r="E514" s="4">
        <v>154</v>
      </c>
      <c r="F514" s="4">
        <v>154</v>
      </c>
      <c r="G514" s="4">
        <v>1</v>
      </c>
      <c r="H514" s="4">
        <v>154</v>
      </c>
      <c r="I514" s="4">
        <v>154</v>
      </c>
      <c r="J514" s="4">
        <v>154</v>
      </c>
      <c r="K514" s="4" t="s">
        <v>3654</v>
      </c>
      <c r="L514" s="4" t="s">
        <v>3652</v>
      </c>
      <c r="M514" s="10" t="s">
        <v>3653</v>
      </c>
      <c r="N514" s="14">
        <v>4.9211886526009696</v>
      </c>
      <c r="O514" s="14">
        <v>4.6757716756907497</v>
      </c>
      <c r="P514" s="14">
        <v>4.1510822823715801</v>
      </c>
      <c r="Q514" s="14">
        <v>3.9093077139099299</v>
      </c>
      <c r="R514" s="14">
        <v>4.1621207525976001</v>
      </c>
      <c r="S514" s="14">
        <v>3.6960862065408602</v>
      </c>
      <c r="T514" s="14">
        <v>4.5826808702211004</v>
      </c>
      <c r="U514" s="14">
        <v>3.9225048910161302</v>
      </c>
      <c r="V514" s="4">
        <v>0.39340231178046497</v>
      </c>
      <c r="W514" s="4">
        <v>0.233297393132152</v>
      </c>
      <c r="X514" s="14">
        <v>1.4438563064637668</v>
      </c>
      <c r="Y514" s="14">
        <v>0.91386963189286463</v>
      </c>
      <c r="Z514" s="14">
        <v>-0.21921574080154124</v>
      </c>
      <c r="AA514" s="14">
        <v>-0.74133650501289794</v>
      </c>
      <c r="AB514" s="14">
        <v>-0.19537777245439453</v>
      </c>
      <c r="AC514" s="14">
        <v>-1.201795920087791</v>
      </c>
      <c r="AD514" s="8">
        <v>8.1180602694075996E-2</v>
      </c>
      <c r="AE514" s="8">
        <v>0.211124050630567</v>
      </c>
      <c r="AF514" s="13">
        <v>-0.66017597920497095</v>
      </c>
      <c r="AG514" s="8">
        <v>1</v>
      </c>
      <c r="AH514" s="8">
        <v>1</v>
      </c>
      <c r="AI514" s="4">
        <v>1</v>
      </c>
      <c r="AJ514" s="4" t="str">
        <f t="shared" si="47"/>
        <v>-</v>
      </c>
      <c r="AK514" s="4" t="str">
        <f t="shared" si="48"/>
        <v>-</v>
      </c>
      <c r="AL514" s="4" t="b">
        <v>0</v>
      </c>
      <c r="AM514" s="4" t="b">
        <v>0</v>
      </c>
      <c r="AN514" s="4" t="b">
        <v>0</v>
      </c>
      <c r="AO514" s="4" t="b">
        <v>0</v>
      </c>
      <c r="AP514" s="4" t="b">
        <v>0</v>
      </c>
      <c r="AQ514" s="15" t="b">
        <v>0</v>
      </c>
      <c r="AR514" s="16" t="b">
        <f t="shared" si="49"/>
        <v>1</v>
      </c>
      <c r="AS514" s="17" t="b">
        <f t="shared" si="50"/>
        <v>1</v>
      </c>
      <c r="AT514" s="16" t="b">
        <f t="shared" ref="AT514:AT577" si="51">IF(AND(AR514=TRUE,AS514=FALSE),TRUE,FALSE)</f>
        <v>0</v>
      </c>
      <c r="AU514" s="20" t="b">
        <f t="shared" ref="AU514:AU577" si="52">IF(AND(AS514=TRUE,AR514=FALSE),TRUE,FALSE)</f>
        <v>0</v>
      </c>
    </row>
    <row r="515" spans="1:47" ht="25" customHeight="1" x14ac:dyDescent="0.2">
      <c r="A515" s="4" t="s">
        <v>2283</v>
      </c>
      <c r="B515" s="4" t="s">
        <v>2283</v>
      </c>
      <c r="C515" s="10" t="s">
        <v>2284</v>
      </c>
      <c r="D515" s="4">
        <v>4</v>
      </c>
      <c r="E515" s="4">
        <v>4</v>
      </c>
      <c r="F515" s="4">
        <v>4</v>
      </c>
      <c r="G515" s="4">
        <v>1</v>
      </c>
      <c r="H515" s="4">
        <v>4</v>
      </c>
      <c r="I515" s="4">
        <v>4</v>
      </c>
      <c r="J515" s="4">
        <v>4</v>
      </c>
      <c r="K515" s="4" t="s">
        <v>2259</v>
      </c>
      <c r="L515" s="4" t="s">
        <v>2285</v>
      </c>
      <c r="M515" s="10" t="s">
        <v>2286</v>
      </c>
      <c r="N515" s="14">
        <v>-2.2491824464668499</v>
      </c>
      <c r="O515" s="14">
        <v>-1.3425110209072499</v>
      </c>
      <c r="P515" s="14">
        <v>-2.1999871659119798</v>
      </c>
      <c r="Q515" s="14">
        <v>-2.8392179858885398</v>
      </c>
      <c r="R515" s="14" t="s">
        <v>17</v>
      </c>
      <c r="S515" s="14">
        <v>-2.9210730565187402</v>
      </c>
      <c r="T515" s="14">
        <v>-1.9305602110953599</v>
      </c>
      <c r="U515" s="14">
        <v>-2.88014552120364</v>
      </c>
      <c r="V515" s="4">
        <v>0.50985922710870402</v>
      </c>
      <c r="W515" s="4">
        <v>5.7880275517116601E-2</v>
      </c>
      <c r="X515" s="14">
        <v>9.662405910581065E-2</v>
      </c>
      <c r="Y515" s="14">
        <v>1.5278210914749266</v>
      </c>
      <c r="Z515" s="14">
        <v>0.17427968776228903</v>
      </c>
      <c r="AA515" s="14">
        <v>-0.8347575739829699</v>
      </c>
      <c r="AB515" s="14" t="s">
        <v>8269</v>
      </c>
      <c r="AC515" s="14">
        <v>-0.96396726436005598</v>
      </c>
      <c r="AD515" s="8">
        <v>8.1482337949496497E-2</v>
      </c>
      <c r="AE515" s="8">
        <v>0.211200039835651</v>
      </c>
      <c r="AF515" s="13">
        <v>-0.94958531010827996</v>
      </c>
      <c r="AG515" s="8">
        <v>0.207662279590489</v>
      </c>
      <c r="AH515" s="8">
        <v>0.58802861582532895</v>
      </c>
      <c r="AI515" s="4">
        <v>-1</v>
      </c>
      <c r="AJ515" s="4" t="str">
        <f t="shared" ref="AJ515:AJ578" si="53">IF(OR(AND(AD515&lt;0.05,AF515&gt;0),AND(AG515&lt;0.05,AI515=1)),"+","-")</f>
        <v>-</v>
      </c>
      <c r="AK515" s="4" t="str">
        <f t="shared" ref="AK515:AK578" si="54">IF(OR(AND(AD515&lt;0.05,AF515&lt;0),AND(AG515&lt;0.05,AI515=-1)),"+","-")</f>
        <v>-</v>
      </c>
      <c r="AL515" s="4" t="b">
        <v>0</v>
      </c>
      <c r="AM515" s="4" t="b">
        <v>0</v>
      </c>
      <c r="AN515" s="4" t="b">
        <v>0</v>
      </c>
      <c r="AO515" s="4" t="b">
        <v>0</v>
      </c>
      <c r="AP515" s="4" t="b">
        <v>1</v>
      </c>
      <c r="AQ515" s="15" t="b">
        <v>0</v>
      </c>
      <c r="AR515" s="16" t="b">
        <f t="shared" si="49"/>
        <v>1</v>
      </c>
      <c r="AS515" s="17" t="b">
        <f t="shared" si="50"/>
        <v>1</v>
      </c>
      <c r="AT515" s="16" t="b">
        <f t="shared" si="51"/>
        <v>0</v>
      </c>
      <c r="AU515" s="20" t="b">
        <f t="shared" si="52"/>
        <v>0</v>
      </c>
    </row>
    <row r="516" spans="1:47" ht="25" customHeight="1" x14ac:dyDescent="0.2">
      <c r="A516" s="4" t="s">
        <v>1486</v>
      </c>
      <c r="B516" s="4" t="s">
        <v>1486</v>
      </c>
      <c r="C516" s="10" t="s">
        <v>1487</v>
      </c>
      <c r="D516" s="4">
        <v>4</v>
      </c>
      <c r="E516" s="4">
        <v>4</v>
      </c>
      <c r="F516" s="4">
        <v>4</v>
      </c>
      <c r="G516" s="4">
        <v>1</v>
      </c>
      <c r="H516" s="4">
        <v>4</v>
      </c>
      <c r="I516" s="4">
        <v>4</v>
      </c>
      <c r="J516" s="4">
        <v>4</v>
      </c>
      <c r="K516" s="4" t="s">
        <v>1448</v>
      </c>
      <c r="L516" s="4" t="s">
        <v>1488</v>
      </c>
      <c r="M516" s="10" t="s">
        <v>1489</v>
      </c>
      <c r="N516" s="14">
        <v>-1.0773158005113299</v>
      </c>
      <c r="O516" s="14">
        <v>-0.86868107788460602</v>
      </c>
      <c r="P516" s="14" t="s">
        <v>17</v>
      </c>
      <c r="Q516" s="14">
        <v>-2.4865341580384799</v>
      </c>
      <c r="R516" s="14">
        <v>-1.4931982353847799</v>
      </c>
      <c r="S516" s="14">
        <v>-2.9477205428527502</v>
      </c>
      <c r="T516" s="14">
        <v>-0.97299843919796702</v>
      </c>
      <c r="U516" s="14">
        <v>-2.3091509787586699</v>
      </c>
      <c r="V516" s="4">
        <v>0.14752702716033</v>
      </c>
      <c r="W516" s="4">
        <v>0.74330840164029299</v>
      </c>
      <c r="X516" s="14">
        <v>0.77139863947994591</v>
      </c>
      <c r="Y516" s="14">
        <v>1.002179402310813</v>
      </c>
      <c r="Z516" s="14" t="s">
        <v>8269</v>
      </c>
      <c r="AA516" s="14">
        <v>-0.78740462898290464</v>
      </c>
      <c r="AB516" s="14">
        <v>0.31137135178934205</v>
      </c>
      <c r="AC516" s="14">
        <v>-1.2975447645971969</v>
      </c>
      <c r="AD516" s="8">
        <v>8.2400533841874304E-2</v>
      </c>
      <c r="AE516" s="8">
        <v>0.212306280004425</v>
      </c>
      <c r="AF516" s="13">
        <v>-1.3361525395606999</v>
      </c>
      <c r="AG516" s="8">
        <v>0.207662279590489</v>
      </c>
      <c r="AH516" s="8">
        <v>0.58802861582532895</v>
      </c>
      <c r="AI516" s="4">
        <v>1</v>
      </c>
      <c r="AJ516" s="4" t="str">
        <f t="shared" si="53"/>
        <v>-</v>
      </c>
      <c r="AK516" s="4" t="str">
        <f t="shared" si="54"/>
        <v>-</v>
      </c>
      <c r="AL516" s="4" t="b">
        <v>0</v>
      </c>
      <c r="AM516" s="4" t="b">
        <v>0</v>
      </c>
      <c r="AN516" s="4" t="b">
        <v>1</v>
      </c>
      <c r="AO516" s="4" t="b">
        <v>0</v>
      </c>
      <c r="AP516" s="4" t="b">
        <v>0</v>
      </c>
      <c r="AQ516" s="15" t="b">
        <v>0</v>
      </c>
      <c r="AR516" s="16" t="b">
        <f t="shared" si="49"/>
        <v>1</v>
      </c>
      <c r="AS516" s="17" t="b">
        <f t="shared" si="50"/>
        <v>1</v>
      </c>
      <c r="AT516" s="16" t="b">
        <f t="shared" si="51"/>
        <v>0</v>
      </c>
      <c r="AU516" s="20" t="b">
        <f t="shared" si="52"/>
        <v>0</v>
      </c>
    </row>
    <row r="517" spans="1:47" ht="25" customHeight="1" x14ac:dyDescent="0.2">
      <c r="A517" s="4" t="s">
        <v>1975</v>
      </c>
      <c r="B517" s="4" t="s">
        <v>1975</v>
      </c>
      <c r="C517" s="10" t="s">
        <v>1977</v>
      </c>
      <c r="D517" s="4" t="s">
        <v>1976</v>
      </c>
      <c r="E517" s="4" t="s">
        <v>1976</v>
      </c>
      <c r="F517" s="4" t="s">
        <v>1976</v>
      </c>
      <c r="G517" s="4">
        <v>2</v>
      </c>
      <c r="H517" s="4">
        <v>2</v>
      </c>
      <c r="I517" s="4">
        <v>2</v>
      </c>
      <c r="J517" s="4">
        <v>2</v>
      </c>
      <c r="K517" s="4" t="s">
        <v>1946</v>
      </c>
      <c r="L517" s="4" t="s">
        <v>1978</v>
      </c>
      <c r="M517" s="10" t="s">
        <v>1979</v>
      </c>
      <c r="N517" s="14">
        <v>2.6019141441828701E-2</v>
      </c>
      <c r="O517" s="14">
        <v>-0.159034898555316</v>
      </c>
      <c r="P517" s="14">
        <v>0.10959622391356701</v>
      </c>
      <c r="Q517" s="14" t="s">
        <v>17</v>
      </c>
      <c r="R517" s="14">
        <v>-2.1374208457982999</v>
      </c>
      <c r="S517" s="14">
        <v>-1.5495411579012199</v>
      </c>
      <c r="T517" s="14">
        <v>-7.8065110666401E-3</v>
      </c>
      <c r="U517" s="14">
        <v>-1.84348100184976</v>
      </c>
      <c r="V517" s="4">
        <v>0.13747291029668601</v>
      </c>
      <c r="W517" s="4">
        <v>0.415693713833856</v>
      </c>
      <c r="X517" s="14">
        <v>0.74479062405394392</v>
      </c>
      <c r="Y517" s="14">
        <v>0.56535131850330278</v>
      </c>
      <c r="Z517" s="14">
        <v>0.82583188983181499</v>
      </c>
      <c r="AA517" s="14" t="s">
        <v>8269</v>
      </c>
      <c r="AB517" s="14">
        <v>-1.3530083157414072</v>
      </c>
      <c r="AC517" s="14">
        <v>-0.78296551664765413</v>
      </c>
      <c r="AD517" s="8">
        <v>8.2846511143532905E-2</v>
      </c>
      <c r="AE517" s="8">
        <v>0.212306280004425</v>
      </c>
      <c r="AF517" s="13">
        <v>-1.8356744907831199</v>
      </c>
      <c r="AG517" s="8">
        <v>0.207662279590489</v>
      </c>
      <c r="AH517" s="8">
        <v>0.58802861582532895</v>
      </c>
      <c r="AI517" s="4">
        <v>-1</v>
      </c>
      <c r="AJ517" s="4" t="str">
        <f t="shared" si="53"/>
        <v>-</v>
      </c>
      <c r="AK517" s="4" t="str">
        <f t="shared" si="54"/>
        <v>-</v>
      </c>
      <c r="AL517" s="4" t="b">
        <v>0</v>
      </c>
      <c r="AM517" s="4" t="b">
        <v>0</v>
      </c>
      <c r="AN517" s="4" t="b">
        <v>0</v>
      </c>
      <c r="AO517" s="4" t="b">
        <v>1</v>
      </c>
      <c r="AP517" s="4" t="b">
        <v>0</v>
      </c>
      <c r="AQ517" s="15" t="b">
        <v>0</v>
      </c>
      <c r="AR517" s="16" t="b">
        <f t="shared" si="49"/>
        <v>1</v>
      </c>
      <c r="AS517" s="17" t="b">
        <f t="shared" si="50"/>
        <v>1</v>
      </c>
      <c r="AT517" s="16" t="b">
        <f t="shared" si="51"/>
        <v>0</v>
      </c>
      <c r="AU517" s="20" t="b">
        <f t="shared" si="52"/>
        <v>0</v>
      </c>
    </row>
    <row r="518" spans="1:47" ht="25" customHeight="1" x14ac:dyDescent="0.2">
      <c r="A518" s="4" t="s">
        <v>3350</v>
      </c>
      <c r="B518" s="4" t="s">
        <v>3351</v>
      </c>
      <c r="C518" s="10" t="s">
        <v>3353</v>
      </c>
      <c r="D518" s="4" t="s">
        <v>3352</v>
      </c>
      <c r="E518" s="4" t="s">
        <v>3352</v>
      </c>
      <c r="F518" s="4" t="s">
        <v>3352</v>
      </c>
      <c r="G518" s="4">
        <v>2</v>
      </c>
      <c r="H518" s="4">
        <v>80</v>
      </c>
      <c r="I518" s="4">
        <v>80</v>
      </c>
      <c r="J518" s="4">
        <v>80</v>
      </c>
      <c r="K518" s="4" t="s">
        <v>3309</v>
      </c>
      <c r="L518" s="4" t="s">
        <v>3354</v>
      </c>
      <c r="M518" s="10" t="s">
        <v>3355</v>
      </c>
      <c r="N518" s="14">
        <v>3.19470922127186</v>
      </c>
      <c r="O518" s="14">
        <v>3.5019830375634</v>
      </c>
      <c r="P518" s="14">
        <v>2.7830620087556599</v>
      </c>
      <c r="Q518" s="14">
        <v>4.0153839825663296</v>
      </c>
      <c r="R518" s="14">
        <v>3.7968725268097998</v>
      </c>
      <c r="S518" s="14">
        <v>3.49519624403499</v>
      </c>
      <c r="T518" s="14">
        <v>3.15991808919697</v>
      </c>
      <c r="U518" s="14">
        <v>3.7691509178036999</v>
      </c>
      <c r="V518" s="4">
        <v>0.36072105368107299</v>
      </c>
      <c r="W518" s="4">
        <v>0.26119951480430198</v>
      </c>
      <c r="X518" s="14">
        <v>-0.61790500375422253</v>
      </c>
      <c r="Y518" s="14">
        <v>8.5757851857748479E-2</v>
      </c>
      <c r="Z518" s="14">
        <v>-1.5605849123769224</v>
      </c>
      <c r="AA518" s="14">
        <v>1.2614557339443981</v>
      </c>
      <c r="AB518" s="14">
        <v>0.76106036411671552</v>
      </c>
      <c r="AC518" s="14">
        <v>7.0215966212279823E-2</v>
      </c>
      <c r="AD518" s="8">
        <v>8.3195603967764598E-2</v>
      </c>
      <c r="AE518" s="8">
        <v>0.212306280004425</v>
      </c>
      <c r="AF518" s="13">
        <v>0.609232828606731</v>
      </c>
      <c r="AG518" s="8">
        <v>1</v>
      </c>
      <c r="AH518" s="8">
        <v>1</v>
      </c>
      <c r="AI518" s="4">
        <v>1</v>
      </c>
      <c r="AJ518" s="4" t="str">
        <f t="shared" si="53"/>
        <v>-</v>
      </c>
      <c r="AK518" s="4" t="str">
        <f t="shared" si="54"/>
        <v>-</v>
      </c>
      <c r="AL518" s="4" t="b">
        <v>0</v>
      </c>
      <c r="AM518" s="4" t="b">
        <v>0</v>
      </c>
      <c r="AN518" s="4" t="b">
        <v>0</v>
      </c>
      <c r="AO518" s="4" t="b">
        <v>0</v>
      </c>
      <c r="AP518" s="4" t="b">
        <v>0</v>
      </c>
      <c r="AQ518" s="15" t="b">
        <v>0</v>
      </c>
      <c r="AR518" s="16" t="b">
        <f t="shared" si="49"/>
        <v>1</v>
      </c>
      <c r="AS518" s="17" t="b">
        <f t="shared" si="50"/>
        <v>1</v>
      </c>
      <c r="AT518" s="16" t="b">
        <f t="shared" si="51"/>
        <v>0</v>
      </c>
      <c r="AU518" s="20" t="b">
        <f t="shared" si="52"/>
        <v>0</v>
      </c>
    </row>
    <row r="519" spans="1:47" ht="25" customHeight="1" x14ac:dyDescent="0.2">
      <c r="A519" s="4" t="s">
        <v>3194</v>
      </c>
      <c r="B519" s="4" t="s">
        <v>3194</v>
      </c>
      <c r="C519" s="10" t="s">
        <v>3195</v>
      </c>
      <c r="D519" s="4">
        <v>4</v>
      </c>
      <c r="E519" s="4">
        <v>4</v>
      </c>
      <c r="F519" s="4">
        <v>4</v>
      </c>
      <c r="G519" s="4">
        <v>1</v>
      </c>
      <c r="H519" s="4">
        <v>4</v>
      </c>
      <c r="I519" s="4">
        <v>4</v>
      </c>
      <c r="J519" s="4">
        <v>4</v>
      </c>
      <c r="K519" s="4" t="s">
        <v>3164</v>
      </c>
      <c r="L519" s="4" t="s">
        <v>3196</v>
      </c>
      <c r="M519" s="10" t="s">
        <v>3197</v>
      </c>
      <c r="N519" s="14">
        <v>1.07480979383089</v>
      </c>
      <c r="O519" s="14">
        <v>1.90003566722757</v>
      </c>
      <c r="P519" s="14">
        <v>1.0419746935988501</v>
      </c>
      <c r="Q519" s="14">
        <v>0.47687128597707901</v>
      </c>
      <c r="R519" s="14">
        <v>0.76672762371027803</v>
      </c>
      <c r="S519" s="14">
        <v>0.32921539937937899</v>
      </c>
      <c r="T519" s="14">
        <v>1.3389400515524399</v>
      </c>
      <c r="U519" s="14">
        <v>0.52427143635557905</v>
      </c>
      <c r="V519" s="4">
        <v>0.486200322294429</v>
      </c>
      <c r="W519" s="4">
        <v>0.222574296138775</v>
      </c>
      <c r="X519" s="14">
        <v>0.25577147214905455</v>
      </c>
      <c r="Y519" s="14">
        <v>1.7296769704615802</v>
      </c>
      <c r="Z519" s="14">
        <v>0.1971259105763831</v>
      </c>
      <c r="AA519" s="14">
        <v>-0.81218444487886765</v>
      </c>
      <c r="AB519" s="14">
        <v>-0.29448272989600194</v>
      </c>
      <c r="AC519" s="14">
        <v>-1.0759071784121474</v>
      </c>
      <c r="AD519" s="8">
        <v>8.3468548812779098E-2</v>
      </c>
      <c r="AE519" s="8">
        <v>0.212306280004425</v>
      </c>
      <c r="AF519" s="13">
        <v>-0.81466861519685896</v>
      </c>
      <c r="AG519" s="8">
        <v>1</v>
      </c>
      <c r="AH519" s="8">
        <v>1</v>
      </c>
      <c r="AI519" s="4">
        <v>1</v>
      </c>
      <c r="AJ519" s="4" t="str">
        <f t="shared" si="53"/>
        <v>-</v>
      </c>
      <c r="AK519" s="4" t="str">
        <f t="shared" si="54"/>
        <v>-</v>
      </c>
      <c r="AL519" s="4" t="b">
        <v>0</v>
      </c>
      <c r="AM519" s="4" t="b">
        <v>0</v>
      </c>
      <c r="AN519" s="4" t="b">
        <v>0</v>
      </c>
      <c r="AO519" s="4" t="b">
        <v>0</v>
      </c>
      <c r="AP519" s="4" t="b">
        <v>0</v>
      </c>
      <c r="AQ519" s="15" t="b">
        <v>0</v>
      </c>
      <c r="AR519" s="16" t="b">
        <f t="shared" si="49"/>
        <v>1</v>
      </c>
      <c r="AS519" s="17" t="b">
        <f t="shared" si="50"/>
        <v>1</v>
      </c>
      <c r="AT519" s="16" t="b">
        <f t="shared" si="51"/>
        <v>0</v>
      </c>
      <c r="AU519" s="20" t="b">
        <f t="shared" si="52"/>
        <v>0</v>
      </c>
    </row>
    <row r="520" spans="1:47" ht="25" customHeight="1" x14ac:dyDescent="0.2">
      <c r="A520" s="4" t="s">
        <v>838</v>
      </c>
      <c r="B520" s="4" t="s">
        <v>838</v>
      </c>
      <c r="C520" s="10" t="s">
        <v>839</v>
      </c>
      <c r="D520" s="4">
        <v>4</v>
      </c>
      <c r="E520" s="4">
        <v>4</v>
      </c>
      <c r="F520" s="4">
        <v>4</v>
      </c>
      <c r="G520" s="4">
        <v>1</v>
      </c>
      <c r="H520" s="4">
        <v>4</v>
      </c>
      <c r="I520" s="4">
        <v>4</v>
      </c>
      <c r="J520" s="4">
        <v>4</v>
      </c>
      <c r="K520" s="4" t="s">
        <v>833</v>
      </c>
      <c r="L520" s="4" t="s">
        <v>840</v>
      </c>
      <c r="M520" s="10" t="s">
        <v>841</v>
      </c>
      <c r="N520" s="14">
        <v>1.0761605654161299</v>
      </c>
      <c r="O520" s="14">
        <v>1.4145027166220101</v>
      </c>
      <c r="P520" s="14" t="s">
        <v>17</v>
      </c>
      <c r="Q520" s="14">
        <v>0.58836103090575198</v>
      </c>
      <c r="R520" s="14">
        <v>0.346385899220085</v>
      </c>
      <c r="S520" s="14">
        <v>0.72059741524376997</v>
      </c>
      <c r="T520" s="14">
        <v>1.24533164101907</v>
      </c>
      <c r="U520" s="14">
        <v>0.55178144845653498</v>
      </c>
      <c r="V520" s="4">
        <v>0.23924402947891901</v>
      </c>
      <c r="W520" s="4">
        <v>0.18976858030323501</v>
      </c>
      <c r="X520" s="14">
        <v>0.58763298131614727</v>
      </c>
      <c r="Y520" s="14">
        <v>1.3927098356426697</v>
      </c>
      <c r="Z520" s="14" t="s">
        <v>8269</v>
      </c>
      <c r="AA520" s="14">
        <v>-0.57307405263124411</v>
      </c>
      <c r="AB520" s="14">
        <v>-1.1488479464497603</v>
      </c>
      <c r="AC520" s="14">
        <v>-0.25842081787781346</v>
      </c>
      <c r="AD520" s="8">
        <v>8.3580041131867802E-2</v>
      </c>
      <c r="AE520" s="8">
        <v>0.212306280004425</v>
      </c>
      <c r="AF520" s="13">
        <v>-0.69355019256253403</v>
      </c>
      <c r="AG520" s="8">
        <v>0.207662279590489</v>
      </c>
      <c r="AH520" s="8">
        <v>0.58802861582532895</v>
      </c>
      <c r="AI520" s="4">
        <v>1</v>
      </c>
      <c r="AJ520" s="4" t="str">
        <f t="shared" si="53"/>
        <v>-</v>
      </c>
      <c r="AK520" s="4" t="str">
        <f t="shared" si="54"/>
        <v>-</v>
      </c>
      <c r="AL520" s="4" t="b">
        <v>0</v>
      </c>
      <c r="AM520" s="4" t="b">
        <v>0</v>
      </c>
      <c r="AN520" s="4" t="b">
        <v>1</v>
      </c>
      <c r="AO520" s="4" t="b">
        <v>0</v>
      </c>
      <c r="AP520" s="4" t="b">
        <v>0</v>
      </c>
      <c r="AQ520" s="15" t="b">
        <v>0</v>
      </c>
      <c r="AR520" s="16" t="b">
        <f t="shared" si="49"/>
        <v>1</v>
      </c>
      <c r="AS520" s="17" t="b">
        <f t="shared" si="50"/>
        <v>1</v>
      </c>
      <c r="AT520" s="16" t="b">
        <f t="shared" si="51"/>
        <v>0</v>
      </c>
      <c r="AU520" s="20" t="b">
        <f t="shared" si="52"/>
        <v>0</v>
      </c>
    </row>
    <row r="521" spans="1:47" ht="25" customHeight="1" x14ac:dyDescent="0.2">
      <c r="A521" s="4" t="s">
        <v>3885</v>
      </c>
      <c r="B521" s="4" t="s">
        <v>3885</v>
      </c>
      <c r="C521" s="10" t="s">
        <v>3886</v>
      </c>
      <c r="D521" s="4">
        <v>14</v>
      </c>
      <c r="E521" s="4">
        <v>14</v>
      </c>
      <c r="F521" s="4">
        <v>14</v>
      </c>
      <c r="G521" s="4">
        <v>1</v>
      </c>
      <c r="H521" s="4">
        <v>14</v>
      </c>
      <c r="I521" s="4">
        <v>14</v>
      </c>
      <c r="J521" s="4">
        <v>14</v>
      </c>
      <c r="K521" s="4" t="s">
        <v>3858</v>
      </c>
      <c r="L521" s="4" t="s">
        <v>3887</v>
      </c>
      <c r="M521" s="10" t="s">
        <v>3888</v>
      </c>
      <c r="N521" s="14">
        <v>1.5194589090811399</v>
      </c>
      <c r="O521" s="14">
        <v>1.11121172930159</v>
      </c>
      <c r="P521" s="14">
        <v>1.09578999403333</v>
      </c>
      <c r="Q521" s="14">
        <v>1.0226555399578301</v>
      </c>
      <c r="R521" s="14">
        <v>0.36499231348677702</v>
      </c>
      <c r="S521" s="14">
        <v>0.22544734058863</v>
      </c>
      <c r="T521" s="14">
        <v>1.2421535441386899</v>
      </c>
      <c r="U521" s="14">
        <v>0.53769839801107799</v>
      </c>
      <c r="V521" s="4">
        <v>0.24027724933724601</v>
      </c>
      <c r="W521" s="4">
        <v>0.42574143797515901</v>
      </c>
      <c r="X521" s="14">
        <v>1.2732195095716607</v>
      </c>
      <c r="Y521" s="14">
        <v>0.44754662950106155</v>
      </c>
      <c r="Z521" s="14">
        <v>0.41635643589946358</v>
      </c>
      <c r="AA521" s="14">
        <v>0.26844326388069678</v>
      </c>
      <c r="AB521" s="14">
        <v>-1.0616692689483127</v>
      </c>
      <c r="AC521" s="14">
        <v>-1.3438965699045711</v>
      </c>
      <c r="AD521" s="8">
        <v>8.3838101826838499E-2</v>
      </c>
      <c r="AE521" s="8">
        <v>0.212306280004425</v>
      </c>
      <c r="AF521" s="13">
        <v>-0.70445514612760995</v>
      </c>
      <c r="AG521" s="8">
        <v>1</v>
      </c>
      <c r="AH521" s="8">
        <v>1</v>
      </c>
      <c r="AI521" s="4">
        <v>1</v>
      </c>
      <c r="AJ521" s="4" t="str">
        <f t="shared" si="53"/>
        <v>-</v>
      </c>
      <c r="AK521" s="4" t="str">
        <f t="shared" si="54"/>
        <v>-</v>
      </c>
      <c r="AL521" s="4" t="b">
        <v>0</v>
      </c>
      <c r="AM521" s="4" t="b">
        <v>0</v>
      </c>
      <c r="AN521" s="4" t="b">
        <v>0</v>
      </c>
      <c r="AO521" s="4" t="b">
        <v>0</v>
      </c>
      <c r="AP521" s="4" t="b">
        <v>0</v>
      </c>
      <c r="AQ521" s="15" t="b">
        <v>0</v>
      </c>
      <c r="AR521" s="16" t="b">
        <f t="shared" si="49"/>
        <v>1</v>
      </c>
      <c r="AS521" s="17" t="b">
        <f t="shared" si="50"/>
        <v>1</v>
      </c>
      <c r="AT521" s="16" t="b">
        <f t="shared" si="51"/>
        <v>0</v>
      </c>
      <c r="AU521" s="20" t="b">
        <f t="shared" si="52"/>
        <v>0</v>
      </c>
    </row>
    <row r="522" spans="1:47" ht="25" customHeight="1" x14ac:dyDescent="0.2">
      <c r="A522" s="4" t="s">
        <v>2635</v>
      </c>
      <c r="B522" s="4" t="s">
        <v>2635</v>
      </c>
      <c r="C522" s="10" t="s">
        <v>2636</v>
      </c>
      <c r="D522" s="4">
        <v>16</v>
      </c>
      <c r="E522" s="4">
        <v>16</v>
      </c>
      <c r="F522" s="4">
        <v>16</v>
      </c>
      <c r="G522" s="4">
        <v>1</v>
      </c>
      <c r="H522" s="4">
        <v>16</v>
      </c>
      <c r="I522" s="4">
        <v>16</v>
      </c>
      <c r="J522" s="4">
        <v>16</v>
      </c>
      <c r="K522" s="4" t="s">
        <v>2639</v>
      </c>
      <c r="L522" s="4" t="s">
        <v>2637</v>
      </c>
      <c r="M522" s="10" t="s">
        <v>2638</v>
      </c>
      <c r="N522" s="14">
        <v>4.5554963873721004</v>
      </c>
      <c r="O522" s="14">
        <v>4.17131494896599</v>
      </c>
      <c r="P522" s="14">
        <v>3.3488146578576301</v>
      </c>
      <c r="Q522" s="14">
        <v>2.7786913611416302</v>
      </c>
      <c r="R522" s="14">
        <v>2.9714901773689801</v>
      </c>
      <c r="S522" s="14">
        <v>2.9768919507498501</v>
      </c>
      <c r="T522" s="14">
        <v>4.0252086647318999</v>
      </c>
      <c r="U522" s="14">
        <v>2.9090244964201499</v>
      </c>
      <c r="V522" s="4">
        <v>0.61646612543231305</v>
      </c>
      <c r="W522" s="4">
        <v>0.112904115968204</v>
      </c>
      <c r="X522" s="14">
        <v>1.4937773462977855</v>
      </c>
      <c r="Y522" s="14">
        <v>0.96649677202058004</v>
      </c>
      <c r="Z522" s="14">
        <v>-0.16236678692195625</v>
      </c>
      <c r="AA522" s="14">
        <v>-0.94484847200392008</v>
      </c>
      <c r="AB522" s="14">
        <v>-0.68023633727381705</v>
      </c>
      <c r="AC522" s="14">
        <v>-0.67282252211867255</v>
      </c>
      <c r="AD522" s="8">
        <v>8.3868540141957798E-2</v>
      </c>
      <c r="AE522" s="8">
        <v>0.212306280004425</v>
      </c>
      <c r="AF522" s="13">
        <v>-1.1161841683117499</v>
      </c>
      <c r="AG522" s="8">
        <v>1</v>
      </c>
      <c r="AH522" s="8">
        <v>1</v>
      </c>
      <c r="AI522" s="4">
        <v>1</v>
      </c>
      <c r="AJ522" s="4" t="str">
        <f t="shared" si="53"/>
        <v>-</v>
      </c>
      <c r="AK522" s="4" t="str">
        <f t="shared" si="54"/>
        <v>-</v>
      </c>
      <c r="AL522" s="4" t="b">
        <v>0</v>
      </c>
      <c r="AM522" s="4" t="b">
        <v>0</v>
      </c>
      <c r="AN522" s="4" t="b">
        <v>0</v>
      </c>
      <c r="AO522" s="4" t="b">
        <v>0</v>
      </c>
      <c r="AP522" s="4" t="b">
        <v>0</v>
      </c>
      <c r="AQ522" s="15" t="b">
        <v>0</v>
      </c>
      <c r="AR522" s="16" t="b">
        <f t="shared" si="49"/>
        <v>1</v>
      </c>
      <c r="AS522" s="17" t="b">
        <f t="shared" si="50"/>
        <v>1</v>
      </c>
      <c r="AT522" s="16" t="b">
        <f t="shared" si="51"/>
        <v>0</v>
      </c>
      <c r="AU522" s="20" t="b">
        <f t="shared" si="52"/>
        <v>0</v>
      </c>
    </row>
    <row r="523" spans="1:47" ht="25" customHeight="1" x14ac:dyDescent="0.2">
      <c r="A523" s="4" t="s">
        <v>4520</v>
      </c>
      <c r="B523" s="4" t="s">
        <v>4520</v>
      </c>
      <c r="C523" s="10" t="s">
        <v>4521</v>
      </c>
      <c r="D523" s="4">
        <v>3</v>
      </c>
      <c r="E523" s="4">
        <v>3</v>
      </c>
      <c r="F523" s="4">
        <v>3</v>
      </c>
      <c r="G523" s="4">
        <v>1</v>
      </c>
      <c r="H523" s="4">
        <v>3</v>
      </c>
      <c r="I523" s="4">
        <v>3</v>
      </c>
      <c r="J523" s="4">
        <v>3</v>
      </c>
      <c r="K523" s="4" t="s">
        <v>4512</v>
      </c>
      <c r="L523" s="4" t="s">
        <v>4522</v>
      </c>
      <c r="M523" s="10" t="s">
        <v>4523</v>
      </c>
      <c r="N523" s="14">
        <v>-0.34513190790689702</v>
      </c>
      <c r="O523" s="14">
        <v>0.92359185596042404</v>
      </c>
      <c r="P523" s="14">
        <v>0.43182863386090298</v>
      </c>
      <c r="Q523" s="14">
        <v>-0.78664651575364497</v>
      </c>
      <c r="R523" s="14">
        <v>-0.98654319154927395</v>
      </c>
      <c r="S523" s="14">
        <v>-0.43252950817281299</v>
      </c>
      <c r="T523" s="14">
        <v>0.33676286063814398</v>
      </c>
      <c r="U523" s="14">
        <v>-0.73523973849191104</v>
      </c>
      <c r="V523" s="4">
        <v>0.63968204850475996</v>
      </c>
      <c r="W523" s="4">
        <v>0.28056154922479398</v>
      </c>
      <c r="X523" s="14">
        <v>-0.19855056604346014</v>
      </c>
      <c r="Y523" s="14">
        <v>1.5280916423418625</v>
      </c>
      <c r="Z523" s="14">
        <v>0.85883710483688447</v>
      </c>
      <c r="AA523" s="14">
        <v>-0.79942033709837623</v>
      </c>
      <c r="AB523" s="14">
        <v>-1.0714654012599902</v>
      </c>
      <c r="AC523" s="14">
        <v>-0.31749244277692057</v>
      </c>
      <c r="AD523" s="8">
        <v>8.4100681240462702E-2</v>
      </c>
      <c r="AE523" s="8">
        <v>0.212306280004425</v>
      </c>
      <c r="AF523" s="13">
        <v>-1.0720025991300499</v>
      </c>
      <c r="AG523" s="8">
        <v>1</v>
      </c>
      <c r="AH523" s="8">
        <v>1</v>
      </c>
      <c r="AI523" s="4">
        <v>1</v>
      </c>
      <c r="AJ523" s="4" t="str">
        <f t="shared" si="53"/>
        <v>-</v>
      </c>
      <c r="AK523" s="4" t="str">
        <f t="shared" si="54"/>
        <v>-</v>
      </c>
      <c r="AL523" s="4" t="b">
        <v>0</v>
      </c>
      <c r="AM523" s="4" t="b">
        <v>0</v>
      </c>
      <c r="AN523" s="4" t="b">
        <v>0</v>
      </c>
      <c r="AO523" s="4" t="b">
        <v>0</v>
      </c>
      <c r="AP523" s="4" t="b">
        <v>0</v>
      </c>
      <c r="AQ523" s="15" t="b">
        <v>0</v>
      </c>
      <c r="AR523" s="16" t="b">
        <f t="shared" si="49"/>
        <v>1</v>
      </c>
      <c r="AS523" s="17" t="b">
        <f t="shared" si="50"/>
        <v>1</v>
      </c>
      <c r="AT523" s="16" t="b">
        <f t="shared" si="51"/>
        <v>0</v>
      </c>
      <c r="AU523" s="20" t="b">
        <f t="shared" si="52"/>
        <v>0</v>
      </c>
    </row>
    <row r="524" spans="1:47" ht="25" customHeight="1" x14ac:dyDescent="0.2">
      <c r="A524" s="4" t="s">
        <v>126</v>
      </c>
      <c r="B524" s="4" t="s">
        <v>126</v>
      </c>
      <c r="C524" s="10" t="s">
        <v>127</v>
      </c>
      <c r="D524" s="4">
        <v>11</v>
      </c>
      <c r="E524" s="4">
        <v>11</v>
      </c>
      <c r="F524" s="4">
        <v>11</v>
      </c>
      <c r="G524" s="4">
        <v>1</v>
      </c>
      <c r="H524" s="4">
        <v>11</v>
      </c>
      <c r="I524" s="4">
        <v>11</v>
      </c>
      <c r="J524" s="4">
        <v>11</v>
      </c>
      <c r="K524" s="4" t="s">
        <v>117</v>
      </c>
      <c r="L524" s="4" t="s">
        <v>128</v>
      </c>
      <c r="M524" s="10" t="s">
        <v>129</v>
      </c>
      <c r="N524" s="14">
        <v>1.49191736754541</v>
      </c>
      <c r="O524" s="14">
        <v>0.49993997606625101</v>
      </c>
      <c r="P524" s="14">
        <v>-0.120972544727888</v>
      </c>
      <c r="Q524" s="14">
        <v>-0.34796085160277801</v>
      </c>
      <c r="R524" s="14">
        <v>-0.95322533482858396</v>
      </c>
      <c r="S524" s="14">
        <v>-0.90911044272562302</v>
      </c>
      <c r="T524" s="14">
        <v>0.62362826629459001</v>
      </c>
      <c r="U524" s="14">
        <v>-0.736765543052329</v>
      </c>
      <c r="V524" s="4">
        <v>0.81352784963573799</v>
      </c>
      <c r="W524" s="4">
        <v>0.33743643400824302</v>
      </c>
      <c r="X524" s="14">
        <v>1.6644828663820919</v>
      </c>
      <c r="Y524" s="14">
        <v>0.59819659344292164</v>
      </c>
      <c r="Z524" s="14">
        <v>-6.9228393563707538E-2</v>
      </c>
      <c r="AA524" s="14">
        <v>-0.31322036134182013</v>
      </c>
      <c r="AB524" s="14">
        <v>-0.96382511857217368</v>
      </c>
      <c r="AC524" s="14">
        <v>-0.91640558634731228</v>
      </c>
      <c r="AD524" s="8">
        <v>8.54075039892047E-2</v>
      </c>
      <c r="AE524" s="8">
        <v>0.214393208166927</v>
      </c>
      <c r="AF524" s="13">
        <v>-1.3603938093469199</v>
      </c>
      <c r="AG524" s="8">
        <v>1</v>
      </c>
      <c r="AH524" s="8">
        <v>1</v>
      </c>
      <c r="AI524" s="4">
        <v>1</v>
      </c>
      <c r="AJ524" s="4" t="str">
        <f t="shared" si="53"/>
        <v>-</v>
      </c>
      <c r="AK524" s="4" t="str">
        <f t="shared" si="54"/>
        <v>-</v>
      </c>
      <c r="AL524" s="4" t="b">
        <v>0</v>
      </c>
      <c r="AM524" s="4" t="b">
        <v>0</v>
      </c>
      <c r="AN524" s="4" t="b">
        <v>0</v>
      </c>
      <c r="AO524" s="4" t="b">
        <v>0</v>
      </c>
      <c r="AP524" s="4" t="b">
        <v>0</v>
      </c>
      <c r="AQ524" s="15" t="b">
        <v>0</v>
      </c>
      <c r="AR524" s="16" t="b">
        <f t="shared" si="49"/>
        <v>1</v>
      </c>
      <c r="AS524" s="17" t="b">
        <f t="shared" si="50"/>
        <v>1</v>
      </c>
      <c r="AT524" s="16" t="b">
        <f t="shared" si="51"/>
        <v>0</v>
      </c>
      <c r="AU524" s="20" t="b">
        <f t="shared" si="52"/>
        <v>0</v>
      </c>
    </row>
    <row r="525" spans="1:47" ht="25" customHeight="1" x14ac:dyDescent="0.2">
      <c r="A525" s="4" t="s">
        <v>3034</v>
      </c>
      <c r="B525" s="4" t="s">
        <v>3034</v>
      </c>
      <c r="C525" s="10" t="s">
        <v>3035</v>
      </c>
      <c r="D525" s="4">
        <v>24</v>
      </c>
      <c r="E525" s="4">
        <v>24</v>
      </c>
      <c r="F525" s="4">
        <v>19</v>
      </c>
      <c r="G525" s="4">
        <v>1</v>
      </c>
      <c r="H525" s="4">
        <v>24</v>
      </c>
      <c r="I525" s="4">
        <v>24</v>
      </c>
      <c r="J525" s="4">
        <v>19</v>
      </c>
      <c r="K525" s="4" t="s">
        <v>3000</v>
      </c>
      <c r="L525" s="4" t="s">
        <v>3036</v>
      </c>
      <c r="M525" s="10" t="s">
        <v>3037</v>
      </c>
      <c r="N525" s="14">
        <v>4.07473866554409</v>
      </c>
      <c r="O525" s="14">
        <v>4.7141210357018197</v>
      </c>
      <c r="P525" s="14">
        <v>4.0222340822523703</v>
      </c>
      <c r="Q525" s="14">
        <v>3.8400077124620502</v>
      </c>
      <c r="R525" s="14">
        <v>3.6176986737047199</v>
      </c>
      <c r="S525" s="14">
        <v>3.4532791230258</v>
      </c>
      <c r="T525" s="14">
        <v>4.27036459449943</v>
      </c>
      <c r="U525" s="14">
        <v>3.6369951697308598</v>
      </c>
      <c r="V525" s="4">
        <v>0.38519997033764303</v>
      </c>
      <c r="W525" s="4">
        <v>0.19408507552360299</v>
      </c>
      <c r="X525" s="14">
        <v>0.27430861073668167</v>
      </c>
      <c r="Y525" s="14">
        <v>1.7230931162445526</v>
      </c>
      <c r="Z525" s="14">
        <v>0.15533781909219871</v>
      </c>
      <c r="AA525" s="14">
        <v>-0.25757119024134828</v>
      </c>
      <c r="AB525" s="14">
        <v>-0.76130402026372646</v>
      </c>
      <c r="AC525" s="14">
        <v>-1.1338643355683562</v>
      </c>
      <c r="AD525" s="8">
        <v>8.5731994316970803E-2</v>
      </c>
      <c r="AE525" s="8">
        <v>0.214393208166927</v>
      </c>
      <c r="AF525" s="13">
        <v>-0.63336942476856695</v>
      </c>
      <c r="AG525" s="8">
        <v>1</v>
      </c>
      <c r="AH525" s="8">
        <v>1</v>
      </c>
      <c r="AI525" s="4">
        <v>1</v>
      </c>
      <c r="AJ525" s="4" t="str">
        <f t="shared" si="53"/>
        <v>-</v>
      </c>
      <c r="AK525" s="4" t="str">
        <f t="shared" si="54"/>
        <v>-</v>
      </c>
      <c r="AL525" s="4" t="b">
        <v>0</v>
      </c>
      <c r="AM525" s="4" t="b">
        <v>0</v>
      </c>
      <c r="AN525" s="4" t="b">
        <v>0</v>
      </c>
      <c r="AO525" s="4" t="b">
        <v>0</v>
      </c>
      <c r="AP525" s="4" t="b">
        <v>0</v>
      </c>
      <c r="AQ525" s="15" t="b">
        <v>0</v>
      </c>
      <c r="AR525" s="16" t="b">
        <f t="shared" si="49"/>
        <v>1</v>
      </c>
      <c r="AS525" s="17" t="b">
        <f t="shared" si="50"/>
        <v>1</v>
      </c>
      <c r="AT525" s="16" t="b">
        <f t="shared" si="51"/>
        <v>0</v>
      </c>
      <c r="AU525" s="20" t="b">
        <f t="shared" si="52"/>
        <v>0</v>
      </c>
    </row>
    <row r="526" spans="1:47" ht="25" customHeight="1" x14ac:dyDescent="0.2">
      <c r="A526" s="4" t="s">
        <v>2141</v>
      </c>
      <c r="B526" s="4" t="s">
        <v>2141</v>
      </c>
      <c r="C526" s="10" t="s">
        <v>2142</v>
      </c>
      <c r="D526" s="4">
        <v>5</v>
      </c>
      <c r="E526" s="4">
        <v>5</v>
      </c>
      <c r="F526" s="4">
        <v>3</v>
      </c>
      <c r="G526" s="4">
        <v>1</v>
      </c>
      <c r="H526" s="4">
        <v>5</v>
      </c>
      <c r="I526" s="4">
        <v>5</v>
      </c>
      <c r="J526" s="4">
        <v>3</v>
      </c>
      <c r="K526" s="4" t="s">
        <v>2120</v>
      </c>
      <c r="L526" s="4" t="s">
        <v>2143</v>
      </c>
      <c r="M526" s="10" t="s">
        <v>2144</v>
      </c>
      <c r="N526" s="14">
        <v>2.2030794098798001</v>
      </c>
      <c r="O526" s="14">
        <v>1.58350954238902</v>
      </c>
      <c r="P526" s="14">
        <v>2.2581489105906001</v>
      </c>
      <c r="Q526" s="14">
        <v>1.33462858807384</v>
      </c>
      <c r="R526" s="14">
        <v>1.2773176890336699</v>
      </c>
      <c r="S526" s="14">
        <v>1.5076107621938499</v>
      </c>
      <c r="T526" s="14">
        <v>2.0149126209531398</v>
      </c>
      <c r="U526" s="14">
        <v>1.37318567976712</v>
      </c>
      <c r="V526" s="4">
        <v>0.37461930626048501</v>
      </c>
      <c r="W526" s="4">
        <v>0.119890416115187</v>
      </c>
      <c r="X526" s="14">
        <v>1.1821003148590667</v>
      </c>
      <c r="Y526" s="14">
        <v>-0.25670164581246802</v>
      </c>
      <c r="Z526" s="14">
        <v>1.3099859815987918</v>
      </c>
      <c r="AA526" s="14">
        <v>-0.83466778624587512</v>
      </c>
      <c r="AB526" s="14">
        <v>-0.96775856136829841</v>
      </c>
      <c r="AC526" s="14">
        <v>-0.43295830303121757</v>
      </c>
      <c r="AD526" s="8">
        <v>8.5757283266770901E-2</v>
      </c>
      <c r="AE526" s="8">
        <v>0.214393208166927</v>
      </c>
      <c r="AF526" s="13">
        <v>-0.64172694118602203</v>
      </c>
      <c r="AG526" s="8">
        <v>1</v>
      </c>
      <c r="AH526" s="8">
        <v>1</v>
      </c>
      <c r="AI526" s="4">
        <v>1</v>
      </c>
      <c r="AJ526" s="4" t="str">
        <f t="shared" si="53"/>
        <v>-</v>
      </c>
      <c r="AK526" s="4" t="str">
        <f t="shared" si="54"/>
        <v>-</v>
      </c>
      <c r="AL526" s="4" t="b">
        <v>0</v>
      </c>
      <c r="AM526" s="4" t="b">
        <v>0</v>
      </c>
      <c r="AN526" s="4" t="b">
        <v>0</v>
      </c>
      <c r="AO526" s="4" t="b">
        <v>0</v>
      </c>
      <c r="AP526" s="4" t="b">
        <v>0</v>
      </c>
      <c r="AQ526" s="15" t="b">
        <v>0</v>
      </c>
      <c r="AR526" s="16" t="b">
        <f t="shared" si="49"/>
        <v>1</v>
      </c>
      <c r="AS526" s="17" t="b">
        <f t="shared" si="50"/>
        <v>1</v>
      </c>
      <c r="AT526" s="16" t="b">
        <f t="shared" si="51"/>
        <v>0</v>
      </c>
      <c r="AU526" s="20" t="b">
        <f t="shared" si="52"/>
        <v>0</v>
      </c>
    </row>
    <row r="527" spans="1:47" ht="25" customHeight="1" x14ac:dyDescent="0.2">
      <c r="A527" s="4" t="s">
        <v>2033</v>
      </c>
      <c r="B527" s="4" t="s">
        <v>2033</v>
      </c>
      <c r="C527" s="10" t="s">
        <v>2034</v>
      </c>
      <c r="D527" s="4">
        <v>30</v>
      </c>
      <c r="E527" s="4">
        <v>30</v>
      </c>
      <c r="F527" s="4">
        <v>30</v>
      </c>
      <c r="G527" s="4">
        <v>1</v>
      </c>
      <c r="H527" s="4">
        <v>30</v>
      </c>
      <c r="I527" s="4">
        <v>30</v>
      </c>
      <c r="J527" s="4">
        <v>30</v>
      </c>
      <c r="K527" s="4" t="s">
        <v>2000</v>
      </c>
      <c r="L527" s="4" t="s">
        <v>2035</v>
      </c>
      <c r="M527" s="10" t="s">
        <v>2036</v>
      </c>
      <c r="N527" s="14">
        <v>4.9798617829069203</v>
      </c>
      <c r="O527" s="14">
        <v>4.9731007670634702</v>
      </c>
      <c r="P527" s="14">
        <v>3.7084114116153799</v>
      </c>
      <c r="Q527" s="14">
        <v>3.5273716273637699</v>
      </c>
      <c r="R527" s="14">
        <v>3.3466718928855799</v>
      </c>
      <c r="S527" s="14">
        <v>3.0486565561388401</v>
      </c>
      <c r="T527" s="14">
        <v>4.5537913205285898</v>
      </c>
      <c r="U527" s="14">
        <v>3.3075666921294</v>
      </c>
      <c r="V527" s="4">
        <v>0.73212828153909504</v>
      </c>
      <c r="W527" s="4">
        <v>0.241741478441551</v>
      </c>
      <c r="X527" s="14">
        <v>1.2507094611120848</v>
      </c>
      <c r="Y527" s="14">
        <v>1.2426497915569741</v>
      </c>
      <c r="Z527" s="14">
        <v>-0.26496068160178748</v>
      </c>
      <c r="AA527" s="14">
        <v>-0.48077452839377371</v>
      </c>
      <c r="AB527" s="14">
        <v>-0.69618300876309258</v>
      </c>
      <c r="AC527" s="14">
        <v>-1.0514410339104081</v>
      </c>
      <c r="AD527" s="8">
        <v>8.6301733906493497E-2</v>
      </c>
      <c r="AE527" s="8">
        <v>0.21506059092454199</v>
      </c>
      <c r="AF527" s="13">
        <v>-1.24622462839919</v>
      </c>
      <c r="AG527" s="8">
        <v>1</v>
      </c>
      <c r="AH527" s="8">
        <v>1</v>
      </c>
      <c r="AI527" s="4">
        <v>1</v>
      </c>
      <c r="AJ527" s="4" t="str">
        <f t="shared" si="53"/>
        <v>-</v>
      </c>
      <c r="AK527" s="4" t="str">
        <f t="shared" si="54"/>
        <v>-</v>
      </c>
      <c r="AL527" s="4" t="b">
        <v>0</v>
      </c>
      <c r="AM527" s="4" t="b">
        <v>0</v>
      </c>
      <c r="AN527" s="4" t="b">
        <v>0</v>
      </c>
      <c r="AO527" s="4" t="b">
        <v>0</v>
      </c>
      <c r="AP527" s="4" t="b">
        <v>0</v>
      </c>
      <c r="AQ527" s="15" t="b">
        <v>0</v>
      </c>
      <c r="AR527" s="16" t="b">
        <f t="shared" si="49"/>
        <v>1</v>
      </c>
      <c r="AS527" s="17" t="b">
        <f t="shared" si="50"/>
        <v>1</v>
      </c>
      <c r="AT527" s="16" t="b">
        <f t="shared" si="51"/>
        <v>0</v>
      </c>
      <c r="AU527" s="20" t="b">
        <f t="shared" si="52"/>
        <v>0</v>
      </c>
    </row>
    <row r="528" spans="1:47" ht="25" customHeight="1" x14ac:dyDescent="0.2">
      <c r="A528" s="4" t="s">
        <v>2452</v>
      </c>
      <c r="B528" s="4" t="s">
        <v>2452</v>
      </c>
      <c r="C528" s="10" t="s">
        <v>2453</v>
      </c>
      <c r="D528" s="4">
        <v>7</v>
      </c>
      <c r="E528" s="4">
        <v>7</v>
      </c>
      <c r="F528" s="4">
        <v>7</v>
      </c>
      <c r="G528" s="4">
        <v>1</v>
      </c>
      <c r="H528" s="4">
        <v>7</v>
      </c>
      <c r="I528" s="4">
        <v>7</v>
      </c>
      <c r="J528" s="4">
        <v>7</v>
      </c>
      <c r="K528" s="4" t="s">
        <v>2431</v>
      </c>
      <c r="L528" s="4" t="s">
        <v>2454</v>
      </c>
      <c r="M528" s="10" t="s">
        <v>2455</v>
      </c>
      <c r="N528" s="14">
        <v>0.33818793695684202</v>
      </c>
      <c r="O528" s="14">
        <v>-1.3991090124543</v>
      </c>
      <c r="P528" s="14">
        <v>-0.78263844093199397</v>
      </c>
      <c r="Q528" s="14">
        <v>1.2266512406632599</v>
      </c>
      <c r="R528" s="14">
        <v>0.64526107097580998</v>
      </c>
      <c r="S528" s="14">
        <v>0.71565033736853001</v>
      </c>
      <c r="T528" s="14">
        <v>-0.61451983880981598</v>
      </c>
      <c r="U528" s="14">
        <v>0.86252088300253305</v>
      </c>
      <c r="V528" s="4">
        <v>0.88076561632079398</v>
      </c>
      <c r="W528" s="4">
        <v>0.31730403437936699</v>
      </c>
      <c r="X528" s="14">
        <v>0.21364685042577561</v>
      </c>
      <c r="Y528" s="14">
        <v>-1.5192655232436458</v>
      </c>
      <c r="Z528" s="14">
        <v>-0.90435079507575167</v>
      </c>
      <c r="AA528" s="14">
        <v>1.0998678577589911</v>
      </c>
      <c r="AB528" s="14">
        <v>0.51994499579653919</v>
      </c>
      <c r="AC528" s="14">
        <v>0.59015661433809163</v>
      </c>
      <c r="AD528" s="8">
        <v>8.7365124552051601E-2</v>
      </c>
      <c r="AE528" s="8">
        <v>0.21701272925589701</v>
      </c>
      <c r="AF528" s="13">
        <v>1.47704072181235</v>
      </c>
      <c r="AG528" s="8">
        <v>1</v>
      </c>
      <c r="AH528" s="8">
        <v>1</v>
      </c>
      <c r="AI528" s="4">
        <v>1</v>
      </c>
      <c r="AJ528" s="4" t="str">
        <f t="shared" si="53"/>
        <v>-</v>
      </c>
      <c r="AK528" s="4" t="str">
        <f t="shared" si="54"/>
        <v>-</v>
      </c>
      <c r="AL528" s="4" t="b">
        <v>0</v>
      </c>
      <c r="AM528" s="4" t="b">
        <v>0</v>
      </c>
      <c r="AN528" s="4" t="b">
        <v>0</v>
      </c>
      <c r="AO528" s="4" t="b">
        <v>0</v>
      </c>
      <c r="AP528" s="4" t="b">
        <v>0</v>
      </c>
      <c r="AQ528" s="15" t="b">
        <v>0</v>
      </c>
      <c r="AR528" s="16" t="b">
        <f t="shared" si="49"/>
        <v>1</v>
      </c>
      <c r="AS528" s="17" t="b">
        <f t="shared" si="50"/>
        <v>1</v>
      </c>
      <c r="AT528" s="16" t="b">
        <f t="shared" si="51"/>
        <v>0</v>
      </c>
      <c r="AU528" s="20" t="b">
        <f t="shared" si="52"/>
        <v>0</v>
      </c>
    </row>
    <row r="529" spans="1:47" ht="25" customHeight="1" x14ac:dyDescent="0.2">
      <c r="A529" s="4" t="s">
        <v>4756</v>
      </c>
      <c r="B529" s="4" t="s">
        <v>4756</v>
      </c>
      <c r="C529" s="10" t="s">
        <v>4757</v>
      </c>
      <c r="D529" s="4">
        <v>6</v>
      </c>
      <c r="E529" s="4">
        <v>6</v>
      </c>
      <c r="F529" s="4">
        <v>6</v>
      </c>
      <c r="G529" s="4">
        <v>1</v>
      </c>
      <c r="H529" s="4">
        <v>6</v>
      </c>
      <c r="I529" s="4">
        <v>6</v>
      </c>
      <c r="J529" s="4">
        <v>6</v>
      </c>
      <c r="K529" s="4" t="s">
        <v>4752</v>
      </c>
      <c r="L529" s="4" t="s">
        <v>4758</v>
      </c>
      <c r="M529" s="10" t="s">
        <v>4759</v>
      </c>
      <c r="N529" s="14">
        <v>-1.16219942902797</v>
      </c>
      <c r="O529" s="14">
        <v>-0.83061198237582101</v>
      </c>
      <c r="P529" s="14" t="s">
        <v>17</v>
      </c>
      <c r="Q529" s="14">
        <v>-0.14336857842557599</v>
      </c>
      <c r="R529" s="14">
        <v>-0.173988177981833</v>
      </c>
      <c r="S529" s="14">
        <v>1.14255733720263E-2</v>
      </c>
      <c r="T529" s="14">
        <v>-0.99640570570189602</v>
      </c>
      <c r="U529" s="14">
        <v>-0.101977061011794</v>
      </c>
      <c r="V529" s="4">
        <v>0.23446773208406799</v>
      </c>
      <c r="W529" s="4">
        <v>9.9395714611542896E-2</v>
      </c>
      <c r="X529" s="14">
        <v>-1.3811184676224106</v>
      </c>
      <c r="Y529" s="14">
        <v>-0.72917035339520719</v>
      </c>
      <c r="Z529" s="14" t="s">
        <v>8269</v>
      </c>
      <c r="AA529" s="14">
        <v>0.62204799260710397</v>
      </c>
      <c r="AB529" s="14">
        <v>0.56184550185951132</v>
      </c>
      <c r="AC529" s="14">
        <v>0.92639532655100265</v>
      </c>
      <c r="AD529" s="8">
        <v>8.77168386058014E-2</v>
      </c>
      <c r="AE529" s="8">
        <v>0.217190255333853</v>
      </c>
      <c r="AF529" s="13">
        <v>0.89442864469010197</v>
      </c>
      <c r="AG529" s="8">
        <v>0.207662279590489</v>
      </c>
      <c r="AH529" s="8">
        <v>0.58802861582532895</v>
      </c>
      <c r="AI529" s="4">
        <v>1</v>
      </c>
      <c r="AJ529" s="4" t="str">
        <f t="shared" si="53"/>
        <v>-</v>
      </c>
      <c r="AK529" s="4" t="str">
        <f t="shared" si="54"/>
        <v>-</v>
      </c>
      <c r="AL529" s="4" t="b">
        <v>0</v>
      </c>
      <c r="AM529" s="4" t="b">
        <v>0</v>
      </c>
      <c r="AN529" s="4" t="b">
        <v>1</v>
      </c>
      <c r="AO529" s="4" t="b">
        <v>0</v>
      </c>
      <c r="AP529" s="4" t="b">
        <v>0</v>
      </c>
      <c r="AQ529" s="15" t="b">
        <v>0</v>
      </c>
      <c r="AR529" s="16" t="b">
        <f t="shared" si="49"/>
        <v>1</v>
      </c>
      <c r="AS529" s="17" t="b">
        <f t="shared" si="50"/>
        <v>1</v>
      </c>
      <c r="AT529" s="16" t="b">
        <f t="shared" si="51"/>
        <v>0</v>
      </c>
      <c r="AU529" s="20" t="b">
        <f t="shared" si="52"/>
        <v>0</v>
      </c>
    </row>
    <row r="530" spans="1:47" ht="25" customHeight="1" x14ac:dyDescent="0.2">
      <c r="A530" s="4" t="s">
        <v>4830</v>
      </c>
      <c r="B530" s="4" t="s">
        <v>4830</v>
      </c>
      <c r="C530" s="10" t="s">
        <v>4831</v>
      </c>
      <c r="D530" s="4">
        <v>12</v>
      </c>
      <c r="E530" s="4">
        <v>12</v>
      </c>
      <c r="F530" s="4">
        <v>12</v>
      </c>
      <c r="G530" s="4">
        <v>1</v>
      </c>
      <c r="H530" s="4">
        <v>12</v>
      </c>
      <c r="I530" s="4">
        <v>12</v>
      </c>
      <c r="J530" s="4">
        <v>12</v>
      </c>
      <c r="K530" s="4" t="s">
        <v>4826</v>
      </c>
      <c r="L530" s="4" t="s">
        <v>4832</v>
      </c>
      <c r="M530" s="10" t="s">
        <v>4833</v>
      </c>
      <c r="N530" s="14">
        <v>0.682343442186085</v>
      </c>
      <c r="O530" s="14">
        <v>-2.7509679696713401E-2</v>
      </c>
      <c r="P530" s="14">
        <v>0.42112119473810999</v>
      </c>
      <c r="Q530" s="14">
        <v>-8.3625345382035504E-2</v>
      </c>
      <c r="R530" s="14">
        <v>-9.44318747254798E-2</v>
      </c>
      <c r="S530" s="14">
        <v>-0.497084456753562</v>
      </c>
      <c r="T530" s="14">
        <v>0.35865165240916003</v>
      </c>
      <c r="U530" s="14">
        <v>-0.225047225620359</v>
      </c>
      <c r="V530" s="4">
        <v>0.35902603868073402</v>
      </c>
      <c r="W530" s="4">
        <v>0.235653106516926</v>
      </c>
      <c r="X530" s="14">
        <v>1.467304917674362</v>
      </c>
      <c r="Y530" s="14">
        <v>-0.2248172795824265</v>
      </c>
      <c r="Z530" s="14">
        <v>0.84461277235897592</v>
      </c>
      <c r="AA530" s="14">
        <v>-0.3585837737948056</v>
      </c>
      <c r="AB530" s="14">
        <v>-0.38434398758219823</v>
      </c>
      <c r="AC530" s="14">
        <v>-1.3441726490739077</v>
      </c>
      <c r="AD530" s="8">
        <v>8.84876558224265E-2</v>
      </c>
      <c r="AE530" s="8">
        <v>0.21735211047289299</v>
      </c>
      <c r="AF530" s="13">
        <v>-0.58369887802951903</v>
      </c>
      <c r="AG530" s="8">
        <v>1</v>
      </c>
      <c r="AH530" s="8">
        <v>1</v>
      </c>
      <c r="AI530" s="4">
        <v>1</v>
      </c>
      <c r="AJ530" s="4" t="str">
        <f t="shared" si="53"/>
        <v>-</v>
      </c>
      <c r="AK530" s="4" t="str">
        <f t="shared" si="54"/>
        <v>-</v>
      </c>
      <c r="AL530" s="4" t="b">
        <v>0</v>
      </c>
      <c r="AM530" s="4" t="b">
        <v>0</v>
      </c>
      <c r="AN530" s="4" t="b">
        <v>0</v>
      </c>
      <c r="AO530" s="4" t="b">
        <v>0</v>
      </c>
      <c r="AP530" s="4" t="b">
        <v>0</v>
      </c>
      <c r="AQ530" s="15" t="b">
        <v>0</v>
      </c>
      <c r="AR530" s="16" t="b">
        <f t="shared" si="49"/>
        <v>1</v>
      </c>
      <c r="AS530" s="17" t="b">
        <f t="shared" si="50"/>
        <v>1</v>
      </c>
      <c r="AT530" s="16" t="b">
        <f t="shared" si="51"/>
        <v>0</v>
      </c>
      <c r="AU530" s="20" t="b">
        <f t="shared" si="52"/>
        <v>0</v>
      </c>
    </row>
    <row r="531" spans="1:47" ht="25" customHeight="1" x14ac:dyDescent="0.2">
      <c r="A531" s="4" t="s">
        <v>4284</v>
      </c>
      <c r="B531" s="4" t="s">
        <v>4284</v>
      </c>
      <c r="C531" s="10" t="s">
        <v>4286</v>
      </c>
      <c r="D531" s="4" t="s">
        <v>4285</v>
      </c>
      <c r="E531" s="4" t="s">
        <v>4285</v>
      </c>
      <c r="F531" s="4" t="s">
        <v>4285</v>
      </c>
      <c r="G531" s="4">
        <v>2</v>
      </c>
      <c r="H531" s="4">
        <v>8</v>
      </c>
      <c r="I531" s="4">
        <v>8</v>
      </c>
      <c r="J531" s="4">
        <v>8</v>
      </c>
      <c r="K531" s="4" t="s">
        <v>4274</v>
      </c>
      <c r="L531" s="4" t="s">
        <v>4287</v>
      </c>
      <c r="M531" s="10" t="s">
        <v>4288</v>
      </c>
      <c r="N531" s="14">
        <v>-1.3658725398090501</v>
      </c>
      <c r="O531" s="14">
        <v>-1.06220460212135</v>
      </c>
      <c r="P531" s="14">
        <v>-1.20425352530137</v>
      </c>
      <c r="Q531" s="14">
        <v>-1.5587276103034899</v>
      </c>
      <c r="R531" s="14">
        <v>-1.51679500254511</v>
      </c>
      <c r="S531" s="14">
        <v>-2.0782354389756401</v>
      </c>
      <c r="T531" s="14">
        <v>-1.2107768890772601</v>
      </c>
      <c r="U531" s="14">
        <v>-1.7179193506080801</v>
      </c>
      <c r="V531" s="4">
        <v>0.15193903317149901</v>
      </c>
      <c r="W531" s="4">
        <v>0.31274646049272298</v>
      </c>
      <c r="X531" s="14">
        <v>0.27795747752033739</v>
      </c>
      <c r="Y531" s="14">
        <v>1.135091539941302</v>
      </c>
      <c r="Z531" s="14">
        <v>0.7341438089594754</v>
      </c>
      <c r="AA531" s="14">
        <v>-0.26639584239248859</v>
      </c>
      <c r="AB531" s="14">
        <v>-0.14803673372422815</v>
      </c>
      <c r="AC531" s="14">
        <v>-1.7327602503043966</v>
      </c>
      <c r="AD531" s="8">
        <v>8.8763596857793101E-2</v>
      </c>
      <c r="AE531" s="8">
        <v>0.21735211047289299</v>
      </c>
      <c r="AF531" s="13">
        <v>-0.50714246153082498</v>
      </c>
      <c r="AG531" s="8">
        <v>1</v>
      </c>
      <c r="AH531" s="8">
        <v>1</v>
      </c>
      <c r="AI531" s="4">
        <v>1</v>
      </c>
      <c r="AJ531" s="4" t="str">
        <f t="shared" si="53"/>
        <v>-</v>
      </c>
      <c r="AK531" s="4" t="str">
        <f t="shared" si="54"/>
        <v>-</v>
      </c>
      <c r="AL531" s="4" t="b">
        <v>0</v>
      </c>
      <c r="AM531" s="4" t="b">
        <v>0</v>
      </c>
      <c r="AN531" s="4" t="b">
        <v>0</v>
      </c>
      <c r="AO531" s="4" t="b">
        <v>0</v>
      </c>
      <c r="AP531" s="4" t="b">
        <v>0</v>
      </c>
      <c r="AQ531" s="15" t="b">
        <v>0</v>
      </c>
      <c r="AR531" s="16" t="b">
        <f t="shared" si="49"/>
        <v>1</v>
      </c>
      <c r="AS531" s="17" t="b">
        <f t="shared" si="50"/>
        <v>1</v>
      </c>
      <c r="AT531" s="16" t="b">
        <f t="shared" si="51"/>
        <v>0</v>
      </c>
      <c r="AU531" s="20" t="b">
        <f t="shared" si="52"/>
        <v>0</v>
      </c>
    </row>
    <row r="532" spans="1:47" ht="25" customHeight="1" x14ac:dyDescent="0.2">
      <c r="A532" s="4" t="s">
        <v>194</v>
      </c>
      <c r="B532" s="4" t="s">
        <v>194</v>
      </c>
      <c r="C532" s="10" t="s">
        <v>195</v>
      </c>
      <c r="D532" s="4">
        <v>11</v>
      </c>
      <c r="E532" s="4">
        <v>11</v>
      </c>
      <c r="F532" s="4">
        <v>11</v>
      </c>
      <c r="G532" s="4">
        <v>1</v>
      </c>
      <c r="H532" s="4">
        <v>11</v>
      </c>
      <c r="I532" s="4">
        <v>11</v>
      </c>
      <c r="J532" s="4">
        <v>11</v>
      </c>
      <c r="K532" s="4" t="s">
        <v>198</v>
      </c>
      <c r="L532" s="4" t="s">
        <v>196</v>
      </c>
      <c r="M532" s="10" t="s">
        <v>197</v>
      </c>
      <c r="N532" s="14">
        <v>2.1212984693643002</v>
      </c>
      <c r="O532" s="14">
        <v>1.7102711309593599</v>
      </c>
      <c r="P532" s="14">
        <v>0.43365317744618898</v>
      </c>
      <c r="Q532" s="14">
        <v>-2.5296990412137201E-2</v>
      </c>
      <c r="R532" s="14">
        <v>-0.31810537129175698</v>
      </c>
      <c r="S532" s="14">
        <v>-1.3456784509600099E-3</v>
      </c>
      <c r="T532" s="14">
        <v>1.4217409259232801</v>
      </c>
      <c r="U532" s="14">
        <v>-0.114916013384952</v>
      </c>
      <c r="V532" s="4">
        <v>0.88004199743362399</v>
      </c>
      <c r="W532" s="4">
        <v>0.17637418379995501</v>
      </c>
      <c r="X532" s="14">
        <v>1.4459109912539403</v>
      </c>
      <c r="Y532" s="14">
        <v>1.0410369472180439</v>
      </c>
      <c r="Z532" s="14">
        <v>-0.21646936740692804</v>
      </c>
      <c r="AA532" s="14">
        <v>-0.66854881105865138</v>
      </c>
      <c r="AB532" s="14">
        <v>-0.95697369723383785</v>
      </c>
      <c r="AC532" s="14">
        <v>-0.64495606277256667</v>
      </c>
      <c r="AD532" s="8">
        <v>8.8801759040164394E-2</v>
      </c>
      <c r="AE532" s="8">
        <v>0.21735211047289299</v>
      </c>
      <c r="AF532" s="13">
        <v>-1.5366569393082301</v>
      </c>
      <c r="AG532" s="8">
        <v>1</v>
      </c>
      <c r="AH532" s="8">
        <v>1</v>
      </c>
      <c r="AI532" s="4">
        <v>1</v>
      </c>
      <c r="AJ532" s="4" t="str">
        <f t="shared" si="53"/>
        <v>-</v>
      </c>
      <c r="AK532" s="4" t="str">
        <f t="shared" si="54"/>
        <v>-</v>
      </c>
      <c r="AL532" s="4" t="b">
        <v>0</v>
      </c>
      <c r="AM532" s="4" t="b">
        <v>0</v>
      </c>
      <c r="AN532" s="4" t="b">
        <v>0</v>
      </c>
      <c r="AO532" s="4" t="b">
        <v>0</v>
      </c>
      <c r="AP532" s="4" t="b">
        <v>0</v>
      </c>
      <c r="AQ532" s="15" t="b">
        <v>0</v>
      </c>
      <c r="AR532" s="16" t="b">
        <f t="shared" si="49"/>
        <v>1</v>
      </c>
      <c r="AS532" s="17" t="b">
        <f t="shared" si="50"/>
        <v>1</v>
      </c>
      <c r="AT532" s="16" t="b">
        <f t="shared" si="51"/>
        <v>0</v>
      </c>
      <c r="AU532" s="20" t="b">
        <f t="shared" si="52"/>
        <v>0</v>
      </c>
    </row>
    <row r="533" spans="1:47" ht="25" customHeight="1" x14ac:dyDescent="0.2">
      <c r="A533" s="4" t="s">
        <v>2919</v>
      </c>
      <c r="B533" s="4" t="s">
        <v>2920</v>
      </c>
      <c r="C533" s="10" t="s">
        <v>2923</v>
      </c>
      <c r="D533" s="4" t="s">
        <v>2921</v>
      </c>
      <c r="E533" s="4" t="s">
        <v>2921</v>
      </c>
      <c r="F533" s="4" t="s">
        <v>2922</v>
      </c>
      <c r="G533" s="4">
        <v>3</v>
      </c>
      <c r="H533" s="4">
        <v>14</v>
      </c>
      <c r="I533" s="4">
        <v>14</v>
      </c>
      <c r="J533" s="4">
        <v>7</v>
      </c>
      <c r="K533" s="4" t="s">
        <v>2888</v>
      </c>
      <c r="L533" s="4" t="s">
        <v>2924</v>
      </c>
      <c r="M533" s="10" t="s">
        <v>2925</v>
      </c>
      <c r="N533" s="14">
        <v>2.0755919736247899</v>
      </c>
      <c r="O533" s="14">
        <v>2.3283142996299699</v>
      </c>
      <c r="P533" s="14">
        <v>2.0691332560489002</v>
      </c>
      <c r="Q533" s="14">
        <v>1.8095532347104699</v>
      </c>
      <c r="R533" s="14">
        <v>1.2227970169612301</v>
      </c>
      <c r="S533" s="14">
        <v>1.79979264051051</v>
      </c>
      <c r="T533" s="14">
        <v>2.1576798431012199</v>
      </c>
      <c r="U533" s="14">
        <v>1.61071429739407</v>
      </c>
      <c r="V533" s="4">
        <v>0.14780905613096601</v>
      </c>
      <c r="W533" s="4">
        <v>0.33598166563607401</v>
      </c>
      <c r="X533" s="14">
        <v>0.50499469808212538</v>
      </c>
      <c r="Y533" s="14">
        <v>1.1718015590156985</v>
      </c>
      <c r="Z533" s="14">
        <v>0.4879533972183972</v>
      </c>
      <c r="AA533" s="14">
        <v>-0.19694746581893008</v>
      </c>
      <c r="AB533" s="14">
        <v>-1.7451014333580193</v>
      </c>
      <c r="AC533" s="14">
        <v>-0.22270075513927409</v>
      </c>
      <c r="AD533" s="8">
        <v>8.93612137150116E-2</v>
      </c>
      <c r="AE533" s="8">
        <v>0.21735211047289299</v>
      </c>
      <c r="AF533" s="13">
        <v>-0.54696554570714695</v>
      </c>
      <c r="AG533" s="8">
        <v>1</v>
      </c>
      <c r="AH533" s="8">
        <v>1</v>
      </c>
      <c r="AI533" s="4">
        <v>1</v>
      </c>
      <c r="AJ533" s="4" t="str">
        <f t="shared" si="53"/>
        <v>-</v>
      </c>
      <c r="AK533" s="4" t="str">
        <f t="shared" si="54"/>
        <v>-</v>
      </c>
      <c r="AL533" s="4" t="b">
        <v>0</v>
      </c>
      <c r="AM533" s="4" t="b">
        <v>0</v>
      </c>
      <c r="AN533" s="4" t="b">
        <v>0</v>
      </c>
      <c r="AO533" s="4" t="b">
        <v>0</v>
      </c>
      <c r="AP533" s="4" t="b">
        <v>0</v>
      </c>
      <c r="AQ533" s="15" t="b">
        <v>0</v>
      </c>
      <c r="AR533" s="16" t="b">
        <f t="shared" si="49"/>
        <v>1</v>
      </c>
      <c r="AS533" s="17" t="b">
        <f t="shared" si="50"/>
        <v>1</v>
      </c>
      <c r="AT533" s="16" t="b">
        <f t="shared" si="51"/>
        <v>0</v>
      </c>
      <c r="AU533" s="20" t="b">
        <f t="shared" si="52"/>
        <v>0</v>
      </c>
    </row>
    <row r="534" spans="1:47" ht="25" customHeight="1" x14ac:dyDescent="0.2">
      <c r="A534" s="4" t="s">
        <v>3714</v>
      </c>
      <c r="B534" s="4" t="s">
        <v>3714</v>
      </c>
      <c r="C534" s="10" t="s">
        <v>3715</v>
      </c>
      <c r="D534" s="4">
        <v>13</v>
      </c>
      <c r="E534" s="4">
        <v>13</v>
      </c>
      <c r="F534" s="4">
        <v>13</v>
      </c>
      <c r="G534" s="4">
        <v>1</v>
      </c>
      <c r="H534" s="4">
        <v>13</v>
      </c>
      <c r="I534" s="4">
        <v>13</v>
      </c>
      <c r="J534" s="4">
        <v>13</v>
      </c>
      <c r="K534" s="4" t="s">
        <v>3718</v>
      </c>
      <c r="L534" s="4" t="s">
        <v>3716</v>
      </c>
      <c r="M534" s="10" t="s">
        <v>3717</v>
      </c>
      <c r="N534" s="14">
        <v>0.69812851724181602</v>
      </c>
      <c r="O534" s="14">
        <v>0.52327607436983903</v>
      </c>
      <c r="P534" s="14">
        <v>3.9345635849166199E-2</v>
      </c>
      <c r="Q534" s="14">
        <v>1.2391028438276399</v>
      </c>
      <c r="R534" s="14">
        <v>0.84459040565786503</v>
      </c>
      <c r="S534" s="14">
        <v>0.83730651453244997</v>
      </c>
      <c r="T534" s="14">
        <v>0.42025007582027402</v>
      </c>
      <c r="U534" s="14">
        <v>0.97366658800598405</v>
      </c>
      <c r="V534" s="4">
        <v>0.34126161296995</v>
      </c>
      <c r="W534" s="4">
        <v>0.22990338883092901</v>
      </c>
      <c r="X534" s="14">
        <v>2.929063032128019E-3</v>
      </c>
      <c r="Y534" s="14">
        <v>-0.43473992318598514</v>
      </c>
      <c r="Z534" s="14">
        <v>-1.6460546806383931</v>
      </c>
      <c r="AA534" s="14">
        <v>1.3570290183881992</v>
      </c>
      <c r="AB534" s="14">
        <v>0.36953432841910633</v>
      </c>
      <c r="AC534" s="14">
        <v>0.35130219398494428</v>
      </c>
      <c r="AD534" s="8">
        <v>8.9562751986441203E-2</v>
      </c>
      <c r="AE534" s="8">
        <v>0.21735211047289299</v>
      </c>
      <c r="AF534" s="13">
        <v>0.55341651218570997</v>
      </c>
      <c r="AG534" s="8">
        <v>1</v>
      </c>
      <c r="AH534" s="8">
        <v>1</v>
      </c>
      <c r="AI534" s="4">
        <v>1</v>
      </c>
      <c r="AJ534" s="4" t="str">
        <f t="shared" si="53"/>
        <v>-</v>
      </c>
      <c r="AK534" s="4" t="str">
        <f t="shared" si="54"/>
        <v>-</v>
      </c>
      <c r="AL534" s="4" t="b">
        <v>0</v>
      </c>
      <c r="AM534" s="4" t="b">
        <v>0</v>
      </c>
      <c r="AN534" s="4" t="b">
        <v>0</v>
      </c>
      <c r="AO534" s="4" t="b">
        <v>0</v>
      </c>
      <c r="AP534" s="4" t="b">
        <v>0</v>
      </c>
      <c r="AQ534" s="15" t="b">
        <v>0</v>
      </c>
      <c r="AR534" s="16" t="b">
        <f t="shared" si="49"/>
        <v>1</v>
      </c>
      <c r="AS534" s="17" t="b">
        <f t="shared" si="50"/>
        <v>1</v>
      </c>
      <c r="AT534" s="16" t="b">
        <f t="shared" si="51"/>
        <v>0</v>
      </c>
      <c r="AU534" s="20" t="b">
        <f t="shared" si="52"/>
        <v>0</v>
      </c>
    </row>
    <row r="535" spans="1:47" ht="25" customHeight="1" x14ac:dyDescent="0.2">
      <c r="A535" s="4" t="s">
        <v>1515</v>
      </c>
      <c r="B535" s="4" t="s">
        <v>1515</v>
      </c>
      <c r="C535" s="10" t="s">
        <v>1516</v>
      </c>
      <c r="D535" s="4">
        <v>12</v>
      </c>
      <c r="E535" s="4">
        <v>12</v>
      </c>
      <c r="F535" s="4">
        <v>12</v>
      </c>
      <c r="G535" s="4">
        <v>1</v>
      </c>
      <c r="H535" s="4">
        <v>12</v>
      </c>
      <c r="I535" s="4">
        <v>12</v>
      </c>
      <c r="J535" s="4">
        <v>12</v>
      </c>
      <c r="K535" s="4" t="s">
        <v>1519</v>
      </c>
      <c r="L535" s="4" t="s">
        <v>1517</v>
      </c>
      <c r="M535" s="10" t="s">
        <v>1518</v>
      </c>
      <c r="N535" s="14">
        <v>2.1582357916656001</v>
      </c>
      <c r="O535" s="14">
        <v>2.5637098309257702</v>
      </c>
      <c r="P535" s="14">
        <v>1.02311350626063</v>
      </c>
      <c r="Q535" s="14">
        <v>0.34725303635013199</v>
      </c>
      <c r="R535" s="14">
        <v>0.780029812765619</v>
      </c>
      <c r="S535" s="14">
        <v>0.54533508082729998</v>
      </c>
      <c r="T535" s="14">
        <v>1.91501970961733</v>
      </c>
      <c r="U535" s="14">
        <v>0.55753930998101697</v>
      </c>
      <c r="V535" s="4">
        <v>0.79857673758888903</v>
      </c>
      <c r="W535" s="4">
        <v>0.216646352284253</v>
      </c>
      <c r="X535" s="14">
        <v>1.014002351389325</v>
      </c>
      <c r="Y535" s="14">
        <v>1.4599580190537367</v>
      </c>
      <c r="Z535" s="14">
        <v>-0.23444802435400777</v>
      </c>
      <c r="AA535" s="14">
        <v>-0.97778490396499829</v>
      </c>
      <c r="AB535" s="14">
        <v>-0.5018006544476491</v>
      </c>
      <c r="AC535" s="14">
        <v>-0.75992678767640676</v>
      </c>
      <c r="AD535" s="8">
        <v>8.9647570076532804E-2</v>
      </c>
      <c r="AE535" s="8">
        <v>0.21735211047289299</v>
      </c>
      <c r="AF535" s="13">
        <v>-1.3574803996363201</v>
      </c>
      <c r="AG535" s="8">
        <v>1</v>
      </c>
      <c r="AH535" s="8">
        <v>1</v>
      </c>
      <c r="AI535" s="4">
        <v>1</v>
      </c>
      <c r="AJ535" s="4" t="str">
        <f t="shared" si="53"/>
        <v>-</v>
      </c>
      <c r="AK535" s="4" t="str">
        <f t="shared" si="54"/>
        <v>-</v>
      </c>
      <c r="AL535" s="4" t="b">
        <v>0</v>
      </c>
      <c r="AM535" s="4" t="b">
        <v>0</v>
      </c>
      <c r="AN535" s="4" t="b">
        <v>0</v>
      </c>
      <c r="AO535" s="4" t="b">
        <v>0</v>
      </c>
      <c r="AP535" s="4" t="b">
        <v>0</v>
      </c>
      <c r="AQ535" s="15" t="b">
        <v>0</v>
      </c>
      <c r="AR535" s="16" t="b">
        <f t="shared" si="49"/>
        <v>1</v>
      </c>
      <c r="AS535" s="17" t="b">
        <f t="shared" si="50"/>
        <v>1</v>
      </c>
      <c r="AT535" s="16" t="b">
        <f t="shared" si="51"/>
        <v>0</v>
      </c>
      <c r="AU535" s="20" t="b">
        <f t="shared" si="52"/>
        <v>0</v>
      </c>
    </row>
    <row r="536" spans="1:47" ht="25" customHeight="1" x14ac:dyDescent="0.2">
      <c r="A536" s="4" t="s">
        <v>491</v>
      </c>
      <c r="B536" s="4" t="s">
        <v>491</v>
      </c>
      <c r="C536" s="10" t="s">
        <v>492</v>
      </c>
      <c r="D536" s="4">
        <v>15</v>
      </c>
      <c r="E536" s="4">
        <v>15</v>
      </c>
      <c r="F536" s="4">
        <v>15</v>
      </c>
      <c r="G536" s="4">
        <v>1</v>
      </c>
      <c r="H536" s="4">
        <v>15</v>
      </c>
      <c r="I536" s="4">
        <v>15</v>
      </c>
      <c r="J536" s="4">
        <v>15</v>
      </c>
      <c r="K536" s="4" t="s">
        <v>475</v>
      </c>
      <c r="L536" s="4" t="s">
        <v>493</v>
      </c>
      <c r="M536" s="10" t="s">
        <v>494</v>
      </c>
      <c r="N536" s="14">
        <v>0.58472377602721104</v>
      </c>
      <c r="O536" s="14">
        <v>1.3787918859825801</v>
      </c>
      <c r="P536" s="14">
        <v>1.00936185332304</v>
      </c>
      <c r="Q536" s="14">
        <v>1.22793298377317E-2</v>
      </c>
      <c r="R536" s="14">
        <v>0.39825104180694698</v>
      </c>
      <c r="S536" s="14">
        <v>0.598569147437921</v>
      </c>
      <c r="T536" s="14">
        <v>0.99095917177761095</v>
      </c>
      <c r="U536" s="14">
        <v>0.33636650636086701</v>
      </c>
      <c r="V536" s="4">
        <v>0.39735379050421799</v>
      </c>
      <c r="W536" s="4">
        <v>0.29800370694162298</v>
      </c>
      <c r="X536" s="14">
        <v>-0.16560101299704813</v>
      </c>
      <c r="Y536" s="14">
        <v>1.5002216903614953</v>
      </c>
      <c r="Z536" s="14">
        <v>0.72521898216642722</v>
      </c>
      <c r="AA536" s="14">
        <v>-1.3664941642502066</v>
      </c>
      <c r="AB536" s="14">
        <v>-0.5567897666153222</v>
      </c>
      <c r="AC536" s="14">
        <v>-0.13655572866534479</v>
      </c>
      <c r="AD536" s="8">
        <v>8.9745387550097602E-2</v>
      </c>
      <c r="AE536" s="8">
        <v>0.21735211047289299</v>
      </c>
      <c r="AF536" s="13">
        <v>-0.65459266541674399</v>
      </c>
      <c r="AG536" s="8">
        <v>1</v>
      </c>
      <c r="AH536" s="8">
        <v>1</v>
      </c>
      <c r="AI536" s="4">
        <v>1</v>
      </c>
      <c r="AJ536" s="4" t="str">
        <f t="shared" si="53"/>
        <v>-</v>
      </c>
      <c r="AK536" s="4" t="str">
        <f t="shared" si="54"/>
        <v>-</v>
      </c>
      <c r="AL536" s="4" t="b">
        <v>0</v>
      </c>
      <c r="AM536" s="4" t="b">
        <v>0</v>
      </c>
      <c r="AN536" s="4" t="b">
        <v>0</v>
      </c>
      <c r="AO536" s="4" t="b">
        <v>0</v>
      </c>
      <c r="AP536" s="4" t="b">
        <v>0</v>
      </c>
      <c r="AQ536" s="15" t="b">
        <v>0</v>
      </c>
      <c r="AR536" s="16" t="b">
        <f t="shared" si="49"/>
        <v>1</v>
      </c>
      <c r="AS536" s="17" t="b">
        <f t="shared" si="50"/>
        <v>1</v>
      </c>
      <c r="AT536" s="16" t="b">
        <f t="shared" si="51"/>
        <v>0</v>
      </c>
      <c r="AU536" s="20" t="b">
        <f t="shared" si="52"/>
        <v>0</v>
      </c>
    </row>
    <row r="537" spans="1:47" ht="25" customHeight="1" x14ac:dyDescent="0.2">
      <c r="A537" s="4" t="s">
        <v>4368</v>
      </c>
      <c r="B537" s="4" t="s">
        <v>4368</v>
      </c>
      <c r="C537" s="10" t="s">
        <v>4369</v>
      </c>
      <c r="D537" s="4">
        <v>3</v>
      </c>
      <c r="E537" s="4">
        <v>3</v>
      </c>
      <c r="F537" s="4">
        <v>3</v>
      </c>
      <c r="G537" s="4">
        <v>1</v>
      </c>
      <c r="H537" s="4">
        <v>3</v>
      </c>
      <c r="I537" s="4">
        <v>3</v>
      </c>
      <c r="J537" s="4">
        <v>3</v>
      </c>
      <c r="K537" s="4" t="s">
        <v>4360</v>
      </c>
      <c r="L537" s="4" t="s">
        <v>4370</v>
      </c>
      <c r="M537" s="10" t="s">
        <v>4371</v>
      </c>
      <c r="N537" s="14">
        <v>1.2018098759223901</v>
      </c>
      <c r="O537" s="14">
        <v>1.8368244180254001</v>
      </c>
      <c r="P537" s="14">
        <v>-0.691773700381351</v>
      </c>
      <c r="Q537" s="14">
        <v>-1.90949647791457</v>
      </c>
      <c r="R537" s="14">
        <v>-0.58408237693378595</v>
      </c>
      <c r="S537" s="14">
        <v>-1.42459501042537</v>
      </c>
      <c r="T537" s="14">
        <v>0.78228686452214902</v>
      </c>
      <c r="U537" s="14">
        <v>-1.3060579550912399</v>
      </c>
      <c r="V537" s="4">
        <v>1.3154663731632601</v>
      </c>
      <c r="W537" s="4">
        <v>0.670610848320499</v>
      </c>
      <c r="X537" s="14">
        <v>0.99124335075025527</v>
      </c>
      <c r="Y537" s="14">
        <v>1.4212876983442988</v>
      </c>
      <c r="Z537" s="14">
        <v>-0.29112872058766592</v>
      </c>
      <c r="AA537" s="14">
        <v>-1.115794555295009</v>
      </c>
      <c r="AB537" s="14">
        <v>-0.21819803654352843</v>
      </c>
      <c r="AC537" s="14">
        <v>-0.78740973666835068</v>
      </c>
      <c r="AD537" s="8">
        <v>9.2454095681416201E-2</v>
      </c>
      <c r="AE537" s="8">
        <v>0.223109798143831</v>
      </c>
      <c r="AF537" s="13">
        <v>-2.0883448196133898</v>
      </c>
      <c r="AG537" s="8">
        <v>1</v>
      </c>
      <c r="AH537" s="8">
        <v>1</v>
      </c>
      <c r="AI537" s="4">
        <v>1</v>
      </c>
      <c r="AJ537" s="4" t="str">
        <f t="shared" si="53"/>
        <v>-</v>
      </c>
      <c r="AK537" s="4" t="str">
        <f t="shared" si="54"/>
        <v>-</v>
      </c>
      <c r="AL537" s="4" t="b">
        <v>0</v>
      </c>
      <c r="AM537" s="4" t="b">
        <v>0</v>
      </c>
      <c r="AN537" s="4" t="b">
        <v>0</v>
      </c>
      <c r="AO537" s="4" t="b">
        <v>0</v>
      </c>
      <c r="AP537" s="4" t="b">
        <v>0</v>
      </c>
      <c r="AQ537" s="15" t="b">
        <v>0</v>
      </c>
      <c r="AR537" s="16" t="b">
        <f t="shared" si="49"/>
        <v>1</v>
      </c>
      <c r="AS537" s="17" t="b">
        <f t="shared" si="50"/>
        <v>1</v>
      </c>
      <c r="AT537" s="16" t="b">
        <f t="shared" si="51"/>
        <v>0</v>
      </c>
      <c r="AU537" s="20" t="b">
        <f t="shared" si="52"/>
        <v>0</v>
      </c>
    </row>
    <row r="538" spans="1:47" ht="25" customHeight="1" x14ac:dyDescent="0.2">
      <c r="A538" s="4" t="s">
        <v>308</v>
      </c>
      <c r="B538" s="4" t="s">
        <v>308</v>
      </c>
      <c r="C538" s="10" t="s">
        <v>309</v>
      </c>
      <c r="D538" s="4">
        <v>3</v>
      </c>
      <c r="E538" s="4">
        <v>3</v>
      </c>
      <c r="F538" s="4">
        <v>3</v>
      </c>
      <c r="G538" s="4">
        <v>1</v>
      </c>
      <c r="H538" s="4">
        <v>3</v>
      </c>
      <c r="I538" s="4">
        <v>3</v>
      </c>
      <c r="J538" s="4">
        <v>3</v>
      </c>
      <c r="K538" s="4" t="s">
        <v>294</v>
      </c>
      <c r="L538" s="4" t="s">
        <v>310</v>
      </c>
      <c r="M538" s="10" t="s">
        <v>311</v>
      </c>
      <c r="N538" s="14">
        <v>-2.0135263899050799</v>
      </c>
      <c r="O538" s="14">
        <v>-2.0808164136846901</v>
      </c>
      <c r="P538" s="14">
        <v>-2.7881482527915198</v>
      </c>
      <c r="Q538" s="14">
        <v>-3.6149989903313999</v>
      </c>
      <c r="R538" s="14">
        <v>-2.68940060060668</v>
      </c>
      <c r="S538" s="14">
        <v>-3.0090759477790199</v>
      </c>
      <c r="T538" s="14">
        <v>-2.2941636854604299</v>
      </c>
      <c r="U538" s="14">
        <v>-3.1044918462390401</v>
      </c>
      <c r="V538" s="4">
        <v>0.42912416780697199</v>
      </c>
      <c r="W538" s="4">
        <v>0.47011832555692701</v>
      </c>
      <c r="X538" s="14">
        <v>1.1445085754851192</v>
      </c>
      <c r="Y538" s="14">
        <v>1.032210741211633</v>
      </c>
      <c r="Z538" s="14">
        <v>-0.14822922867953608</v>
      </c>
      <c r="AA538" s="14">
        <v>-1.5281298718607526</v>
      </c>
      <c r="AB538" s="14">
        <v>1.6567079258598197E-2</v>
      </c>
      <c r="AC538" s="14">
        <v>-0.51692729541505889</v>
      </c>
      <c r="AD538" s="8">
        <v>9.2698522583630594E-2</v>
      </c>
      <c r="AE538" s="8">
        <v>0.223109798143831</v>
      </c>
      <c r="AF538" s="13">
        <v>-0.81032816077860803</v>
      </c>
      <c r="AG538" s="8">
        <v>1</v>
      </c>
      <c r="AH538" s="8">
        <v>1</v>
      </c>
      <c r="AI538" s="4">
        <v>1</v>
      </c>
      <c r="AJ538" s="4" t="str">
        <f t="shared" si="53"/>
        <v>-</v>
      </c>
      <c r="AK538" s="4" t="str">
        <f t="shared" si="54"/>
        <v>-</v>
      </c>
      <c r="AL538" s="4" t="b">
        <v>0</v>
      </c>
      <c r="AM538" s="4" t="b">
        <v>0</v>
      </c>
      <c r="AN538" s="4" t="b">
        <v>0</v>
      </c>
      <c r="AO538" s="4" t="b">
        <v>0</v>
      </c>
      <c r="AP538" s="4" t="b">
        <v>0</v>
      </c>
      <c r="AQ538" s="15" t="b">
        <v>0</v>
      </c>
      <c r="AR538" s="16" t="b">
        <f t="shared" si="49"/>
        <v>1</v>
      </c>
      <c r="AS538" s="17" t="b">
        <f t="shared" si="50"/>
        <v>1</v>
      </c>
      <c r="AT538" s="16" t="b">
        <f t="shared" si="51"/>
        <v>0</v>
      </c>
      <c r="AU538" s="20" t="b">
        <f t="shared" si="52"/>
        <v>0</v>
      </c>
    </row>
    <row r="539" spans="1:47" ht="25" customHeight="1" x14ac:dyDescent="0.2">
      <c r="A539" s="4" t="s">
        <v>4542</v>
      </c>
      <c r="B539" s="4" t="s">
        <v>4542</v>
      </c>
      <c r="C539" s="10" t="s">
        <v>4543</v>
      </c>
      <c r="D539" s="4">
        <v>4</v>
      </c>
      <c r="E539" s="4">
        <v>4</v>
      </c>
      <c r="F539" s="4">
        <v>4</v>
      </c>
      <c r="G539" s="4">
        <v>1</v>
      </c>
      <c r="H539" s="4">
        <v>4</v>
      </c>
      <c r="I539" s="4">
        <v>4</v>
      </c>
      <c r="J539" s="4">
        <v>4</v>
      </c>
      <c r="K539" s="4" t="s">
        <v>4538</v>
      </c>
      <c r="L539" s="4" t="s">
        <v>4544</v>
      </c>
      <c r="M539" s="10" t="s">
        <v>4545</v>
      </c>
      <c r="N539" s="14">
        <v>-1.4015852655865999</v>
      </c>
      <c r="O539" s="14">
        <v>-1.9228407208440099</v>
      </c>
      <c r="P539" s="14">
        <v>-1.7044496868991801</v>
      </c>
      <c r="Q539" s="14">
        <v>-1.9865510754156901</v>
      </c>
      <c r="R539" s="14">
        <v>-2.5687627091240199</v>
      </c>
      <c r="S539" s="14">
        <v>-2.05696127816269</v>
      </c>
      <c r="T539" s="14">
        <v>-1.67629189110993</v>
      </c>
      <c r="U539" s="14">
        <v>-2.2040916875674701</v>
      </c>
      <c r="V539" s="4">
        <v>0.26176603772583901</v>
      </c>
      <c r="W539" s="4">
        <v>0.31777053770770403</v>
      </c>
      <c r="X539" s="14">
        <v>1.3843610913586861</v>
      </c>
      <c r="Y539" s="14">
        <v>4.4596831004225984E-2</v>
      </c>
      <c r="Z539" s="14">
        <v>0.60591949748193352</v>
      </c>
      <c r="AA539" s="14">
        <v>-0.11915561553371187</v>
      </c>
      <c r="AB539" s="14">
        <v>-1.6155933620121721</v>
      </c>
      <c r="AC539" s="14">
        <v>-0.30012844229896413</v>
      </c>
      <c r="AD539" s="8">
        <v>9.3039499680913504E-2</v>
      </c>
      <c r="AE539" s="8">
        <v>0.22323718963686701</v>
      </c>
      <c r="AF539" s="13">
        <v>-0.52779979645753405</v>
      </c>
      <c r="AG539" s="8">
        <v>1</v>
      </c>
      <c r="AH539" s="8">
        <v>1</v>
      </c>
      <c r="AI539" s="4">
        <v>1</v>
      </c>
      <c r="AJ539" s="4" t="str">
        <f t="shared" si="53"/>
        <v>-</v>
      </c>
      <c r="AK539" s="4" t="str">
        <f t="shared" si="54"/>
        <v>-</v>
      </c>
      <c r="AL539" s="4" t="b">
        <v>0</v>
      </c>
      <c r="AM539" s="4" t="b">
        <v>0</v>
      </c>
      <c r="AN539" s="4" t="b">
        <v>0</v>
      </c>
      <c r="AO539" s="4" t="b">
        <v>0</v>
      </c>
      <c r="AP539" s="4" t="b">
        <v>0</v>
      </c>
      <c r="AQ539" s="15" t="b">
        <v>0</v>
      </c>
      <c r="AR539" s="16" t="b">
        <f t="shared" si="49"/>
        <v>1</v>
      </c>
      <c r="AS539" s="17" t="b">
        <f t="shared" si="50"/>
        <v>1</v>
      </c>
      <c r="AT539" s="16" t="b">
        <f t="shared" si="51"/>
        <v>0</v>
      </c>
      <c r="AU539" s="20" t="b">
        <f t="shared" si="52"/>
        <v>0</v>
      </c>
    </row>
    <row r="540" spans="1:47" ht="25" customHeight="1" x14ac:dyDescent="0.2">
      <c r="A540" s="4" t="s">
        <v>138</v>
      </c>
      <c r="B540" s="4" t="s">
        <v>138</v>
      </c>
      <c r="C540" s="10" t="s">
        <v>139</v>
      </c>
      <c r="D540" s="4">
        <v>4</v>
      </c>
      <c r="E540" s="4">
        <v>4</v>
      </c>
      <c r="F540" s="4">
        <v>4</v>
      </c>
      <c r="G540" s="4">
        <v>1</v>
      </c>
      <c r="H540" s="4">
        <v>4</v>
      </c>
      <c r="I540" s="4">
        <v>4</v>
      </c>
      <c r="J540" s="4">
        <v>4</v>
      </c>
      <c r="K540" s="4" t="s">
        <v>142</v>
      </c>
      <c r="L540" s="4" t="s">
        <v>140</v>
      </c>
      <c r="M540" s="10" t="s">
        <v>141</v>
      </c>
      <c r="N540" s="14">
        <v>0.59720696938558904</v>
      </c>
      <c r="O540" s="14">
        <v>0.65089522839602798</v>
      </c>
      <c r="P540" s="14">
        <v>-0.447265832176651</v>
      </c>
      <c r="Q540" s="14">
        <v>-0.55506464599764305</v>
      </c>
      <c r="R540" s="14">
        <v>-0.86079237545763498</v>
      </c>
      <c r="S540" s="14">
        <v>-0.85178195603977302</v>
      </c>
      <c r="T540" s="14">
        <v>0.26694545520165502</v>
      </c>
      <c r="U540" s="14">
        <v>-0.75587965916501698</v>
      </c>
      <c r="V540" s="4">
        <v>0.61910736512565101</v>
      </c>
      <c r="W540" s="4">
        <v>0.17396924742488501</v>
      </c>
      <c r="X540" s="14">
        <v>1.2157703152824129</v>
      </c>
      <c r="Y540" s="14">
        <v>1.2933212269768317</v>
      </c>
      <c r="Z540" s="14">
        <v>-0.29293604797340295</v>
      </c>
      <c r="AA540" s="14">
        <v>-0.44864786365677978</v>
      </c>
      <c r="AB540" s="14">
        <v>-0.89026144150211572</v>
      </c>
      <c r="AC540" s="14">
        <v>-0.87724618912694696</v>
      </c>
      <c r="AD540" s="8">
        <v>9.4092404268566798E-2</v>
      </c>
      <c r="AE540" s="8">
        <v>0.22506670774117099</v>
      </c>
      <c r="AF540" s="13">
        <v>-1.02282511436667</v>
      </c>
      <c r="AG540" s="8">
        <v>1</v>
      </c>
      <c r="AH540" s="8">
        <v>1</v>
      </c>
      <c r="AI540" s="4">
        <v>1</v>
      </c>
      <c r="AJ540" s="4" t="str">
        <f t="shared" si="53"/>
        <v>-</v>
      </c>
      <c r="AK540" s="4" t="str">
        <f t="shared" si="54"/>
        <v>-</v>
      </c>
      <c r="AL540" s="4" t="b">
        <v>0</v>
      </c>
      <c r="AM540" s="4" t="b">
        <v>0</v>
      </c>
      <c r="AN540" s="4" t="b">
        <v>0</v>
      </c>
      <c r="AO540" s="4" t="b">
        <v>0</v>
      </c>
      <c r="AP540" s="4" t="b">
        <v>0</v>
      </c>
      <c r="AQ540" s="15" t="b">
        <v>0</v>
      </c>
      <c r="AR540" s="16" t="b">
        <f t="shared" si="49"/>
        <v>1</v>
      </c>
      <c r="AS540" s="17" t="b">
        <f t="shared" si="50"/>
        <v>1</v>
      </c>
      <c r="AT540" s="16" t="b">
        <f t="shared" si="51"/>
        <v>0</v>
      </c>
      <c r="AU540" s="20" t="b">
        <f t="shared" si="52"/>
        <v>0</v>
      </c>
    </row>
    <row r="541" spans="1:47" ht="25" customHeight="1" x14ac:dyDescent="0.2">
      <c r="A541" s="4" t="s">
        <v>1980</v>
      </c>
      <c r="B541" s="4" t="s">
        <v>1980</v>
      </c>
      <c r="C541" s="10" t="s">
        <v>1981</v>
      </c>
      <c r="D541" s="4">
        <v>29</v>
      </c>
      <c r="E541" s="4">
        <v>14</v>
      </c>
      <c r="F541" s="4">
        <v>14</v>
      </c>
      <c r="G541" s="4">
        <v>1</v>
      </c>
      <c r="H541" s="4">
        <v>29</v>
      </c>
      <c r="I541" s="4">
        <v>14</v>
      </c>
      <c r="J541" s="4">
        <v>14</v>
      </c>
      <c r="K541" s="4" t="s">
        <v>1951</v>
      </c>
      <c r="L541" s="4" t="s">
        <v>1982</v>
      </c>
      <c r="M541" s="10" t="s">
        <v>1983</v>
      </c>
      <c r="N541" s="14">
        <v>0.32968906005003301</v>
      </c>
      <c r="O541" s="14">
        <v>0.95159017036498394</v>
      </c>
      <c r="P541" s="14">
        <v>0.18012620960058701</v>
      </c>
      <c r="Q541" s="14">
        <v>5.6411046231676899E-2</v>
      </c>
      <c r="R541" s="14">
        <v>-4.6601572799765699E-2</v>
      </c>
      <c r="S541" s="14">
        <v>-0.53205282718535696</v>
      </c>
      <c r="T541" s="14">
        <v>0.48713514667186802</v>
      </c>
      <c r="U541" s="14">
        <v>-0.174081117917815</v>
      </c>
      <c r="V541" s="4">
        <v>0.40912236963281601</v>
      </c>
      <c r="W541" s="4">
        <v>0.314262165073802</v>
      </c>
      <c r="X541" s="14">
        <v>0.35523217628332115</v>
      </c>
      <c r="Y541" s="14">
        <v>1.6310272501493939</v>
      </c>
      <c r="Z541" s="14">
        <v>4.8412418813941135E-2</v>
      </c>
      <c r="AA541" s="14">
        <v>-0.20538226553492436</v>
      </c>
      <c r="AB541" s="14">
        <v>-0.41670684709066413</v>
      </c>
      <c r="AC541" s="14">
        <v>-1.412582732621068</v>
      </c>
      <c r="AD541" s="8">
        <v>9.5102250112831896E-2</v>
      </c>
      <c r="AE541" s="8">
        <v>0.226782288730599</v>
      </c>
      <c r="AF541" s="13">
        <v>-0.66121626458968297</v>
      </c>
      <c r="AG541" s="8">
        <v>1</v>
      </c>
      <c r="AH541" s="8">
        <v>1</v>
      </c>
      <c r="AI541" s="4">
        <v>1</v>
      </c>
      <c r="AJ541" s="4" t="str">
        <f t="shared" si="53"/>
        <v>-</v>
      </c>
      <c r="AK541" s="4" t="str">
        <f t="shared" si="54"/>
        <v>-</v>
      </c>
      <c r="AL541" s="4" t="b">
        <v>0</v>
      </c>
      <c r="AM541" s="4" t="b">
        <v>0</v>
      </c>
      <c r="AN541" s="4" t="b">
        <v>0</v>
      </c>
      <c r="AO541" s="4" t="b">
        <v>0</v>
      </c>
      <c r="AP541" s="4" t="b">
        <v>0</v>
      </c>
      <c r="AQ541" s="15" t="b">
        <v>0</v>
      </c>
      <c r="AR541" s="16" t="b">
        <f t="shared" si="49"/>
        <v>1</v>
      </c>
      <c r="AS541" s="17" t="b">
        <f t="shared" si="50"/>
        <v>1</v>
      </c>
      <c r="AT541" s="16" t="b">
        <f t="shared" si="51"/>
        <v>0</v>
      </c>
      <c r="AU541" s="20" t="b">
        <f t="shared" si="52"/>
        <v>0</v>
      </c>
    </row>
    <row r="542" spans="1:47" ht="25" customHeight="1" x14ac:dyDescent="0.2">
      <c r="A542" s="4" t="s">
        <v>2335</v>
      </c>
      <c r="B542" s="4" t="s">
        <v>2335</v>
      </c>
      <c r="C542" s="10" t="s">
        <v>2336</v>
      </c>
      <c r="D542" s="4">
        <v>32</v>
      </c>
      <c r="E542" s="4">
        <v>32</v>
      </c>
      <c r="F542" s="4">
        <v>32</v>
      </c>
      <c r="G542" s="4">
        <v>1</v>
      </c>
      <c r="H542" s="4">
        <v>32</v>
      </c>
      <c r="I542" s="4">
        <v>32</v>
      </c>
      <c r="J542" s="4">
        <v>32</v>
      </c>
      <c r="K542" s="4" t="s">
        <v>2339</v>
      </c>
      <c r="L542" s="4" t="s">
        <v>2337</v>
      </c>
      <c r="M542" s="10" t="s">
        <v>2338</v>
      </c>
      <c r="N542" s="14">
        <v>4.4554509050642999</v>
      </c>
      <c r="O542" s="14">
        <v>4.1672645345210997</v>
      </c>
      <c r="P542" s="14">
        <v>3.1572931478836099</v>
      </c>
      <c r="Q542" s="14">
        <v>2.77843339153149</v>
      </c>
      <c r="R542" s="14">
        <v>3.1023145248939299</v>
      </c>
      <c r="S542" s="14">
        <v>2.6330252011198501</v>
      </c>
      <c r="T542" s="14">
        <v>3.92666952915634</v>
      </c>
      <c r="U542" s="14">
        <v>2.83792437251509</v>
      </c>
      <c r="V542" s="4">
        <v>0.68170217697096402</v>
      </c>
      <c r="W542" s="4">
        <v>0.240234260599684</v>
      </c>
      <c r="X542" s="14">
        <v>1.4282312661072549</v>
      </c>
      <c r="Y542" s="14">
        <v>1.0446919022965548</v>
      </c>
      <c r="Z542" s="14">
        <v>-0.2994514115173999</v>
      </c>
      <c r="AA542" s="14">
        <v>-0.80366550620508315</v>
      </c>
      <c r="AB542" s="14">
        <v>-0.37262095817189472</v>
      </c>
      <c r="AC542" s="14">
        <v>-0.99718529250943033</v>
      </c>
      <c r="AD542" s="8">
        <v>9.6653026551449306E-2</v>
      </c>
      <c r="AE542" s="8">
        <v>0.229773299317096</v>
      </c>
      <c r="AF542" s="13">
        <v>-1.08874515664125</v>
      </c>
      <c r="AG542" s="8">
        <v>1</v>
      </c>
      <c r="AH542" s="8">
        <v>1</v>
      </c>
      <c r="AI542" s="4">
        <v>1</v>
      </c>
      <c r="AJ542" s="4" t="str">
        <f t="shared" si="53"/>
        <v>-</v>
      </c>
      <c r="AK542" s="4" t="str">
        <f t="shared" si="54"/>
        <v>-</v>
      </c>
      <c r="AL542" s="4" t="b">
        <v>0</v>
      </c>
      <c r="AM542" s="4" t="b">
        <v>0</v>
      </c>
      <c r="AN542" s="4" t="b">
        <v>0</v>
      </c>
      <c r="AO542" s="4" t="b">
        <v>0</v>
      </c>
      <c r="AP542" s="4" t="b">
        <v>0</v>
      </c>
      <c r="AQ542" s="15" t="b">
        <v>0</v>
      </c>
      <c r="AR542" s="16" t="b">
        <f t="shared" si="49"/>
        <v>1</v>
      </c>
      <c r="AS542" s="17" t="b">
        <f t="shared" si="50"/>
        <v>1</v>
      </c>
      <c r="AT542" s="16" t="b">
        <f t="shared" si="51"/>
        <v>0</v>
      </c>
      <c r="AU542" s="20" t="b">
        <f t="shared" si="52"/>
        <v>0</v>
      </c>
    </row>
    <row r="543" spans="1:47" ht="25" customHeight="1" x14ac:dyDescent="0.2">
      <c r="A543" s="4" t="s">
        <v>1080</v>
      </c>
      <c r="B543" s="4" t="s">
        <v>1080</v>
      </c>
      <c r="C543" s="10" t="s">
        <v>1083</v>
      </c>
      <c r="D543" s="4" t="s">
        <v>1081</v>
      </c>
      <c r="E543" s="4" t="s">
        <v>1082</v>
      </c>
      <c r="F543" s="4" t="s">
        <v>1082</v>
      </c>
      <c r="G543" s="4">
        <v>2</v>
      </c>
      <c r="H543" s="4">
        <v>12</v>
      </c>
      <c r="I543" s="4">
        <v>3</v>
      </c>
      <c r="J543" s="4">
        <v>3</v>
      </c>
      <c r="K543" s="4" t="s">
        <v>1061</v>
      </c>
      <c r="L543" s="4" t="s">
        <v>1084</v>
      </c>
      <c r="M543" s="10" t="s">
        <v>1085</v>
      </c>
      <c r="N543" s="14">
        <v>0.47937153269329602</v>
      </c>
      <c r="O543" s="14">
        <v>2.7772148756884701E-2</v>
      </c>
      <c r="P543" s="14">
        <v>1.0643612683889301</v>
      </c>
      <c r="Q543" s="14">
        <v>-0.44269828331362499</v>
      </c>
      <c r="R543" s="14">
        <v>-0.212233584815195</v>
      </c>
      <c r="S543" s="14">
        <v>-0.34479198510256698</v>
      </c>
      <c r="T543" s="14">
        <v>0.52383498327970301</v>
      </c>
      <c r="U543" s="14">
        <v>-0.33324128441046202</v>
      </c>
      <c r="V543" s="4">
        <v>0.51972300272685801</v>
      </c>
      <c r="W543" s="4">
        <v>0.115665718034135</v>
      </c>
      <c r="X543" s="14">
        <v>0.66480142162974531</v>
      </c>
      <c r="Y543" s="14">
        <v>-0.11687965638559934</v>
      </c>
      <c r="Z543" s="14">
        <v>1.6773701351664818</v>
      </c>
      <c r="AA543" s="14">
        <v>-0.93122495355944168</v>
      </c>
      <c r="AB543" s="14">
        <v>-0.5323096751628249</v>
      </c>
      <c r="AC543" s="14">
        <v>-0.76175727168836127</v>
      </c>
      <c r="AD543" s="8">
        <v>9.7436338351404694E-2</v>
      </c>
      <c r="AE543" s="8">
        <v>0.23092710159736601</v>
      </c>
      <c r="AF543" s="13">
        <v>-0.85707626769016598</v>
      </c>
      <c r="AG543" s="8">
        <v>1</v>
      </c>
      <c r="AH543" s="8">
        <v>1</v>
      </c>
      <c r="AI543" s="4">
        <v>1</v>
      </c>
      <c r="AJ543" s="4" t="str">
        <f t="shared" si="53"/>
        <v>-</v>
      </c>
      <c r="AK543" s="4" t="str">
        <f t="shared" si="54"/>
        <v>-</v>
      </c>
      <c r="AL543" s="4" t="b">
        <v>0</v>
      </c>
      <c r="AM543" s="4" t="b">
        <v>0</v>
      </c>
      <c r="AN543" s="4" t="b">
        <v>0</v>
      </c>
      <c r="AO543" s="4" t="b">
        <v>0</v>
      </c>
      <c r="AP543" s="4" t="b">
        <v>0</v>
      </c>
      <c r="AQ543" s="15" t="b">
        <v>0</v>
      </c>
      <c r="AR543" s="16" t="b">
        <f t="shared" si="49"/>
        <v>1</v>
      </c>
      <c r="AS543" s="17" t="b">
        <f t="shared" si="50"/>
        <v>1</v>
      </c>
      <c r="AT543" s="16" t="b">
        <f t="shared" si="51"/>
        <v>0</v>
      </c>
      <c r="AU543" s="20" t="b">
        <f t="shared" si="52"/>
        <v>0</v>
      </c>
    </row>
    <row r="544" spans="1:47" ht="25" customHeight="1" x14ac:dyDescent="0.2">
      <c r="A544" s="4" t="s">
        <v>2045</v>
      </c>
      <c r="B544" s="4" t="s">
        <v>2045</v>
      </c>
      <c r="C544" s="10" t="s">
        <v>2046</v>
      </c>
      <c r="D544" s="4">
        <v>10</v>
      </c>
      <c r="E544" s="4">
        <v>10</v>
      </c>
      <c r="F544" s="4">
        <v>9</v>
      </c>
      <c r="G544" s="4">
        <v>1</v>
      </c>
      <c r="H544" s="4">
        <v>10</v>
      </c>
      <c r="I544" s="4">
        <v>10</v>
      </c>
      <c r="J544" s="4">
        <v>9</v>
      </c>
      <c r="K544" s="4" t="s">
        <v>2018</v>
      </c>
      <c r="L544" s="4" t="s">
        <v>2047</v>
      </c>
      <c r="M544" s="10" t="s">
        <v>2048</v>
      </c>
      <c r="N544" s="14">
        <v>1.8609922223861399</v>
      </c>
      <c r="O544" s="14">
        <v>1.98671051184735</v>
      </c>
      <c r="P544" s="14">
        <v>0.86185891490468702</v>
      </c>
      <c r="Q544" s="14">
        <v>-0.31008760765100302</v>
      </c>
      <c r="R544" s="14">
        <v>1.0448464239414299</v>
      </c>
      <c r="S544" s="14">
        <v>0.53440418501405795</v>
      </c>
      <c r="T544" s="14">
        <v>1.56985388304606</v>
      </c>
      <c r="U544" s="14">
        <v>0.42305433376815998</v>
      </c>
      <c r="V544" s="4">
        <v>0.61635535875125502</v>
      </c>
      <c r="W544" s="4">
        <v>0.68429573250254205</v>
      </c>
      <c r="X544" s="14">
        <v>1.0092374081728646</v>
      </c>
      <c r="Y544" s="14">
        <v>1.1559973931454128</v>
      </c>
      <c r="Z544" s="14">
        <v>-0.1571226323588156</v>
      </c>
      <c r="AA544" s="14">
        <v>-1.5252199456138744</v>
      </c>
      <c r="AB544" s="14">
        <v>5.649182414938015E-2</v>
      </c>
      <c r="AC544" s="14">
        <v>-0.53938404749496782</v>
      </c>
      <c r="AD544" s="8">
        <v>9.7980412347225904E-2</v>
      </c>
      <c r="AE544" s="8">
        <v>0.230937401453816</v>
      </c>
      <c r="AF544" s="13">
        <v>-1.1467995492779</v>
      </c>
      <c r="AG544" s="8">
        <v>1</v>
      </c>
      <c r="AH544" s="8">
        <v>1</v>
      </c>
      <c r="AI544" s="4">
        <v>1</v>
      </c>
      <c r="AJ544" s="4" t="str">
        <f t="shared" si="53"/>
        <v>-</v>
      </c>
      <c r="AK544" s="4" t="str">
        <f t="shared" si="54"/>
        <v>-</v>
      </c>
      <c r="AL544" s="4" t="b">
        <v>0</v>
      </c>
      <c r="AM544" s="4" t="b">
        <v>0</v>
      </c>
      <c r="AN544" s="4" t="b">
        <v>0</v>
      </c>
      <c r="AO544" s="4" t="b">
        <v>0</v>
      </c>
      <c r="AP544" s="4" t="b">
        <v>0</v>
      </c>
      <c r="AQ544" s="15" t="b">
        <v>0</v>
      </c>
      <c r="AR544" s="16" t="b">
        <f t="shared" si="49"/>
        <v>1</v>
      </c>
      <c r="AS544" s="17" t="b">
        <f t="shared" si="50"/>
        <v>1</v>
      </c>
      <c r="AT544" s="16" t="b">
        <f t="shared" si="51"/>
        <v>0</v>
      </c>
      <c r="AU544" s="20" t="b">
        <f t="shared" si="52"/>
        <v>0</v>
      </c>
    </row>
    <row r="545" spans="1:47" ht="25" customHeight="1" x14ac:dyDescent="0.2">
      <c r="A545" s="4" t="s">
        <v>1227</v>
      </c>
      <c r="B545" s="4" t="s">
        <v>1228</v>
      </c>
      <c r="C545" s="10" t="s">
        <v>1231</v>
      </c>
      <c r="D545" s="4" t="s">
        <v>1229</v>
      </c>
      <c r="E545" s="4" t="s">
        <v>1229</v>
      </c>
      <c r="F545" s="4" t="s">
        <v>1230</v>
      </c>
      <c r="G545" s="4">
        <v>2</v>
      </c>
      <c r="H545" s="4">
        <v>49</v>
      </c>
      <c r="I545" s="4">
        <v>49</v>
      </c>
      <c r="J545" s="4">
        <v>26</v>
      </c>
      <c r="K545" s="4" t="s">
        <v>1204</v>
      </c>
      <c r="L545" s="4" t="s">
        <v>1232</v>
      </c>
      <c r="M545" s="10" t="s">
        <v>1233</v>
      </c>
      <c r="N545" s="14">
        <v>4.7522214047260602</v>
      </c>
      <c r="O545" s="14">
        <v>4.8823651079758497</v>
      </c>
      <c r="P545" s="14">
        <v>3.7172868433741399</v>
      </c>
      <c r="Q545" s="14">
        <v>3.4914662436216402</v>
      </c>
      <c r="R545" s="14">
        <v>3.6093174338197498</v>
      </c>
      <c r="S545" s="14">
        <v>3.1988540865558401</v>
      </c>
      <c r="T545" s="14">
        <v>4.45062445202535</v>
      </c>
      <c r="U545" s="14">
        <v>3.4332125879990798</v>
      </c>
      <c r="V545" s="4">
        <v>0.63841395823603397</v>
      </c>
      <c r="W545" s="4">
        <v>0.21134132619253199</v>
      </c>
      <c r="X545" s="14">
        <v>1.155886493568038</v>
      </c>
      <c r="Y545" s="14">
        <v>1.3415347883565751</v>
      </c>
      <c r="Z545" s="14">
        <v>-0.32043415610594245</v>
      </c>
      <c r="AA545" s="14">
        <v>-0.64256429552353433</v>
      </c>
      <c r="AB545" s="14">
        <v>-0.47445111023107545</v>
      </c>
      <c r="AC545" s="14">
        <v>-1.0599717200640628</v>
      </c>
      <c r="AD545" s="8">
        <v>9.8110503969050702E-2</v>
      </c>
      <c r="AE545" s="8">
        <v>0.230937401453816</v>
      </c>
      <c r="AF545" s="13">
        <v>-1.0174118640262699</v>
      </c>
      <c r="AG545" s="8">
        <v>1</v>
      </c>
      <c r="AH545" s="8">
        <v>1</v>
      </c>
      <c r="AI545" s="4">
        <v>1</v>
      </c>
      <c r="AJ545" s="4" t="str">
        <f t="shared" si="53"/>
        <v>-</v>
      </c>
      <c r="AK545" s="4" t="str">
        <f t="shared" si="54"/>
        <v>-</v>
      </c>
      <c r="AL545" s="4" t="b">
        <v>0</v>
      </c>
      <c r="AM545" s="4" t="b">
        <v>0</v>
      </c>
      <c r="AN545" s="4" t="b">
        <v>0</v>
      </c>
      <c r="AO545" s="4" t="b">
        <v>0</v>
      </c>
      <c r="AP545" s="4" t="b">
        <v>0</v>
      </c>
      <c r="AQ545" s="15" t="b">
        <v>0</v>
      </c>
      <c r="AR545" s="16" t="b">
        <f t="shared" si="49"/>
        <v>1</v>
      </c>
      <c r="AS545" s="17" t="b">
        <f t="shared" si="50"/>
        <v>1</v>
      </c>
      <c r="AT545" s="16" t="b">
        <f t="shared" si="51"/>
        <v>0</v>
      </c>
      <c r="AU545" s="20" t="b">
        <f t="shared" si="52"/>
        <v>0</v>
      </c>
    </row>
    <row r="546" spans="1:47" ht="25" customHeight="1" x14ac:dyDescent="0.2">
      <c r="A546" s="4" t="s">
        <v>2443</v>
      </c>
      <c r="B546" s="4" t="s">
        <v>2443</v>
      </c>
      <c r="C546" s="10" t="s">
        <v>2444</v>
      </c>
      <c r="D546" s="4">
        <v>17</v>
      </c>
      <c r="E546" s="4">
        <v>17</v>
      </c>
      <c r="F546" s="4">
        <v>17</v>
      </c>
      <c r="G546" s="4">
        <v>1</v>
      </c>
      <c r="H546" s="4">
        <v>17</v>
      </c>
      <c r="I546" s="4">
        <v>17</v>
      </c>
      <c r="J546" s="4">
        <v>17</v>
      </c>
      <c r="K546" s="4" t="s">
        <v>2423</v>
      </c>
      <c r="L546" s="4" t="s">
        <v>2445</v>
      </c>
      <c r="M546" s="10" t="s">
        <v>2446</v>
      </c>
      <c r="N546" s="14">
        <v>3.74871478490999</v>
      </c>
      <c r="O546" s="14">
        <v>4.0351736813373504</v>
      </c>
      <c r="P546" s="14">
        <v>2.7290243112196002</v>
      </c>
      <c r="Q546" s="14">
        <v>2.5746393752450998</v>
      </c>
      <c r="R546" s="14">
        <v>2.3708948559391501</v>
      </c>
      <c r="S546" s="14">
        <v>2.2239667252162998</v>
      </c>
      <c r="T546" s="14">
        <v>3.5043042591556501</v>
      </c>
      <c r="U546" s="14">
        <v>2.3898336521335199</v>
      </c>
      <c r="V546" s="4">
        <v>0.68651942659286003</v>
      </c>
      <c r="W546" s="4">
        <v>0.17610177560298601</v>
      </c>
      <c r="X546" s="14">
        <v>1.0585223416122453</v>
      </c>
      <c r="Y546" s="14">
        <v>1.4367730986826204</v>
      </c>
      <c r="Z546" s="14">
        <v>-0.28791408770159815</v>
      </c>
      <c r="AA546" s="14">
        <v>-0.49176957845757868</v>
      </c>
      <c r="AB546" s="14">
        <v>-0.76080126027150852</v>
      </c>
      <c r="AC546" s="14">
        <v>-0.95481051386418203</v>
      </c>
      <c r="AD546" s="8">
        <v>9.8533769391331696E-2</v>
      </c>
      <c r="AE546" s="8">
        <v>0.230937401453816</v>
      </c>
      <c r="AF546" s="13">
        <v>-1.11447060702213</v>
      </c>
      <c r="AG546" s="8">
        <v>1</v>
      </c>
      <c r="AH546" s="8">
        <v>1</v>
      </c>
      <c r="AI546" s="4">
        <v>1</v>
      </c>
      <c r="AJ546" s="4" t="str">
        <f t="shared" si="53"/>
        <v>-</v>
      </c>
      <c r="AK546" s="4" t="str">
        <f t="shared" si="54"/>
        <v>-</v>
      </c>
      <c r="AL546" s="4" t="b">
        <v>0</v>
      </c>
      <c r="AM546" s="4" t="b">
        <v>0</v>
      </c>
      <c r="AN546" s="4" t="b">
        <v>0</v>
      </c>
      <c r="AO546" s="4" t="b">
        <v>0</v>
      </c>
      <c r="AP546" s="4" t="b">
        <v>0</v>
      </c>
      <c r="AQ546" s="15" t="b">
        <v>0</v>
      </c>
      <c r="AR546" s="16" t="b">
        <f t="shared" si="49"/>
        <v>1</v>
      </c>
      <c r="AS546" s="17" t="b">
        <f t="shared" si="50"/>
        <v>1</v>
      </c>
      <c r="AT546" s="16" t="b">
        <f t="shared" si="51"/>
        <v>0</v>
      </c>
      <c r="AU546" s="20" t="b">
        <f t="shared" si="52"/>
        <v>0</v>
      </c>
    </row>
    <row r="547" spans="1:47" ht="25" customHeight="1" x14ac:dyDescent="0.2">
      <c r="A547" s="4" t="s">
        <v>715</v>
      </c>
      <c r="B547" s="4" t="s">
        <v>715</v>
      </c>
      <c r="C547" s="10" t="s">
        <v>716</v>
      </c>
      <c r="D547" s="4">
        <v>12</v>
      </c>
      <c r="E547" s="4">
        <v>5</v>
      </c>
      <c r="F547" s="4">
        <v>5</v>
      </c>
      <c r="G547" s="4">
        <v>1</v>
      </c>
      <c r="H547" s="4">
        <v>12</v>
      </c>
      <c r="I547" s="4">
        <v>5</v>
      </c>
      <c r="J547" s="4">
        <v>5</v>
      </c>
      <c r="K547" s="4" t="s">
        <v>719</v>
      </c>
      <c r="L547" s="4" t="s">
        <v>717</v>
      </c>
      <c r="M547" s="10" t="s">
        <v>718</v>
      </c>
      <c r="N547" s="14">
        <v>0.97433901142361301</v>
      </c>
      <c r="O547" s="14">
        <v>1.1496723678592899</v>
      </c>
      <c r="P547" s="14">
        <v>1.8478144682808</v>
      </c>
      <c r="Q547" s="14">
        <v>0.76102608713222297</v>
      </c>
      <c r="R547" s="14">
        <v>0.57772259623917699</v>
      </c>
      <c r="S547" s="14">
        <v>0.440775562391586</v>
      </c>
      <c r="T547" s="14">
        <v>1.3239419491879001</v>
      </c>
      <c r="U547" s="14">
        <v>0.59317474858766195</v>
      </c>
      <c r="V547" s="4">
        <v>0.46207927746795102</v>
      </c>
      <c r="W547" s="4">
        <v>0.160683466505779</v>
      </c>
      <c r="X547" s="14">
        <v>3.1192880706358155E-2</v>
      </c>
      <c r="Y547" s="14">
        <v>0.37776593863248742</v>
      </c>
      <c r="Z547" s="14">
        <v>1.7577500302438196</v>
      </c>
      <c r="AA547" s="14">
        <v>-0.39045257210258</v>
      </c>
      <c r="AB547" s="14">
        <v>-0.75277981352879053</v>
      </c>
      <c r="AC547" s="14">
        <v>-1.0234764639512945</v>
      </c>
      <c r="AD547" s="8">
        <v>9.8753139212218705E-2</v>
      </c>
      <c r="AE547" s="8">
        <v>0.230937401453816</v>
      </c>
      <c r="AF547" s="13">
        <v>-0.73076720060023903</v>
      </c>
      <c r="AG547" s="8">
        <v>1</v>
      </c>
      <c r="AH547" s="8">
        <v>1</v>
      </c>
      <c r="AI547" s="4">
        <v>1</v>
      </c>
      <c r="AJ547" s="4" t="str">
        <f t="shared" si="53"/>
        <v>-</v>
      </c>
      <c r="AK547" s="4" t="str">
        <f t="shared" si="54"/>
        <v>-</v>
      </c>
      <c r="AL547" s="4" t="b">
        <v>0</v>
      </c>
      <c r="AM547" s="4" t="b">
        <v>0</v>
      </c>
      <c r="AN547" s="4" t="b">
        <v>0</v>
      </c>
      <c r="AO547" s="4" t="b">
        <v>0</v>
      </c>
      <c r="AP547" s="4" t="b">
        <v>0</v>
      </c>
      <c r="AQ547" s="15" t="b">
        <v>0</v>
      </c>
      <c r="AR547" s="16" t="b">
        <f t="shared" si="49"/>
        <v>1</v>
      </c>
      <c r="AS547" s="17" t="b">
        <f t="shared" si="50"/>
        <v>1</v>
      </c>
      <c r="AT547" s="16" t="b">
        <f t="shared" si="51"/>
        <v>0</v>
      </c>
      <c r="AU547" s="20" t="b">
        <f t="shared" si="52"/>
        <v>0</v>
      </c>
    </row>
    <row r="548" spans="1:47" ht="25" customHeight="1" x14ac:dyDescent="0.2">
      <c r="A548" s="4" t="s">
        <v>3616</v>
      </c>
      <c r="B548" s="4" t="s">
        <v>3616</v>
      </c>
      <c r="C548" s="10" t="s">
        <v>3617</v>
      </c>
      <c r="D548" s="4">
        <v>12</v>
      </c>
      <c r="E548" s="4">
        <v>12</v>
      </c>
      <c r="F548" s="4">
        <v>11</v>
      </c>
      <c r="G548" s="4">
        <v>1</v>
      </c>
      <c r="H548" s="4">
        <v>12</v>
      </c>
      <c r="I548" s="4">
        <v>12</v>
      </c>
      <c r="J548" s="4">
        <v>11</v>
      </c>
      <c r="K548" s="4" t="s">
        <v>3581</v>
      </c>
      <c r="L548" s="4" t="s">
        <v>3618</v>
      </c>
      <c r="M548" s="10" t="s">
        <v>3619</v>
      </c>
      <c r="N548" s="14">
        <v>-1.5201019735178101</v>
      </c>
      <c r="O548" s="14">
        <v>0.71893555722095204</v>
      </c>
      <c r="P548" s="14">
        <v>-2.1271297088560401</v>
      </c>
      <c r="Q548" s="14">
        <v>1.8752145152415201</v>
      </c>
      <c r="R548" s="14">
        <v>1.40477128278009</v>
      </c>
      <c r="S548" s="14">
        <v>1.00038505581583</v>
      </c>
      <c r="T548" s="14">
        <v>-0.97609870838430002</v>
      </c>
      <c r="U548" s="14">
        <v>1.42679028461248</v>
      </c>
      <c r="V548" s="4">
        <v>1.4989918408882099</v>
      </c>
      <c r="W548" s="4">
        <v>0.437830187516838</v>
      </c>
      <c r="X548" s="14">
        <v>-1.0607476697655873</v>
      </c>
      <c r="Y548" s="14">
        <v>0.29996554976284362</v>
      </c>
      <c r="Z548" s="14">
        <v>-1.4296520104724637</v>
      </c>
      <c r="AA548" s="14">
        <v>1.0026621513343328</v>
      </c>
      <c r="AB548" s="14">
        <v>0.71676326993561701</v>
      </c>
      <c r="AC548" s="14">
        <v>0.47100870920525761</v>
      </c>
      <c r="AD548" s="8">
        <v>9.9006619275108607E-2</v>
      </c>
      <c r="AE548" s="8">
        <v>0.230937401453816</v>
      </c>
      <c r="AF548" s="13">
        <v>2.4028889929967798</v>
      </c>
      <c r="AG548" s="8">
        <v>1</v>
      </c>
      <c r="AH548" s="8">
        <v>1</v>
      </c>
      <c r="AI548" s="4">
        <v>1</v>
      </c>
      <c r="AJ548" s="4" t="str">
        <f t="shared" si="53"/>
        <v>-</v>
      </c>
      <c r="AK548" s="4" t="str">
        <f t="shared" si="54"/>
        <v>-</v>
      </c>
      <c r="AL548" s="4" t="b">
        <v>0</v>
      </c>
      <c r="AM548" s="4" t="b">
        <v>0</v>
      </c>
      <c r="AN548" s="4" t="b">
        <v>0</v>
      </c>
      <c r="AO548" s="4" t="b">
        <v>0</v>
      </c>
      <c r="AP548" s="4" t="b">
        <v>0</v>
      </c>
      <c r="AQ548" s="15" t="b">
        <v>0</v>
      </c>
      <c r="AR548" s="16" t="b">
        <f t="shared" si="49"/>
        <v>1</v>
      </c>
      <c r="AS548" s="17" t="b">
        <f t="shared" si="50"/>
        <v>1</v>
      </c>
      <c r="AT548" s="16" t="b">
        <f t="shared" si="51"/>
        <v>0</v>
      </c>
      <c r="AU548" s="20" t="b">
        <f t="shared" si="52"/>
        <v>0</v>
      </c>
    </row>
    <row r="549" spans="1:47" ht="25" customHeight="1" x14ac:dyDescent="0.2">
      <c r="A549" s="4" t="s">
        <v>1086</v>
      </c>
      <c r="B549" s="4" t="s">
        <v>1086</v>
      </c>
      <c r="C549" s="10" t="s">
        <v>1090</v>
      </c>
      <c r="D549" s="4" t="s">
        <v>1087</v>
      </c>
      <c r="E549" s="4" t="s">
        <v>1088</v>
      </c>
      <c r="F549" s="4" t="s">
        <v>1089</v>
      </c>
      <c r="G549" s="4">
        <v>2</v>
      </c>
      <c r="H549" s="4">
        <v>14</v>
      </c>
      <c r="I549" s="4">
        <v>10</v>
      </c>
      <c r="J549" s="4">
        <v>4</v>
      </c>
      <c r="K549" s="4" t="s">
        <v>1066</v>
      </c>
      <c r="L549" s="4" t="s">
        <v>1091</v>
      </c>
      <c r="M549" s="10" t="s">
        <v>1092</v>
      </c>
      <c r="N549" s="14">
        <v>-0.53493862471531595</v>
      </c>
      <c r="O549" s="14">
        <v>-9.9264113814410096E-2</v>
      </c>
      <c r="P549" s="14">
        <v>-2.1912053917810201</v>
      </c>
      <c r="Q549" s="14">
        <v>0.94767024841465597</v>
      </c>
      <c r="R549" s="14">
        <v>1.0757564692900199</v>
      </c>
      <c r="S549" s="14">
        <v>0.405700366318197</v>
      </c>
      <c r="T549" s="14">
        <v>-0.94180271010358296</v>
      </c>
      <c r="U549" s="14">
        <v>0.80970902800762601</v>
      </c>
      <c r="V549" s="4">
        <v>1.10372476895251</v>
      </c>
      <c r="W549" s="4">
        <v>0.355694769478827</v>
      </c>
      <c r="X549" s="14">
        <v>-0.38829319325442779</v>
      </c>
      <c r="Y549" s="14">
        <v>-2.7507500372050967E-2</v>
      </c>
      <c r="Z549" s="14">
        <v>-1.7598615044650157</v>
      </c>
      <c r="AA549" s="14">
        <v>0.83946756892479624</v>
      </c>
      <c r="AB549" s="14">
        <v>0.94553683575347736</v>
      </c>
      <c r="AC549" s="14">
        <v>0.39065779341322071</v>
      </c>
      <c r="AD549" s="8">
        <v>9.9356411062153094E-2</v>
      </c>
      <c r="AE549" s="8">
        <v>0.230937401453816</v>
      </c>
      <c r="AF549" s="13">
        <v>1.75151173811121</v>
      </c>
      <c r="AG549" s="8">
        <v>1</v>
      </c>
      <c r="AH549" s="8">
        <v>1</v>
      </c>
      <c r="AI549" s="4">
        <v>1</v>
      </c>
      <c r="AJ549" s="4" t="str">
        <f t="shared" si="53"/>
        <v>-</v>
      </c>
      <c r="AK549" s="4" t="str">
        <f t="shared" si="54"/>
        <v>-</v>
      </c>
      <c r="AL549" s="4" t="b">
        <v>0</v>
      </c>
      <c r="AM549" s="4" t="b">
        <v>0</v>
      </c>
      <c r="AN549" s="4" t="b">
        <v>0</v>
      </c>
      <c r="AO549" s="4" t="b">
        <v>0</v>
      </c>
      <c r="AP549" s="4" t="b">
        <v>0</v>
      </c>
      <c r="AQ549" s="15" t="b">
        <v>0</v>
      </c>
      <c r="AR549" s="16" t="b">
        <f t="shared" si="49"/>
        <v>1</v>
      </c>
      <c r="AS549" s="17" t="b">
        <f t="shared" si="50"/>
        <v>1</v>
      </c>
      <c r="AT549" s="16" t="b">
        <f t="shared" si="51"/>
        <v>0</v>
      </c>
      <c r="AU549" s="20" t="b">
        <f t="shared" si="52"/>
        <v>0</v>
      </c>
    </row>
    <row r="550" spans="1:47" ht="25" customHeight="1" x14ac:dyDescent="0.2">
      <c r="A550" s="4" t="s">
        <v>3511</v>
      </c>
      <c r="B550" s="4" t="s">
        <v>3511</v>
      </c>
      <c r="C550" s="10" t="s">
        <v>3512</v>
      </c>
      <c r="D550" s="4">
        <v>12</v>
      </c>
      <c r="E550" s="4">
        <v>4</v>
      </c>
      <c r="F550" s="4">
        <v>3</v>
      </c>
      <c r="G550" s="4">
        <v>1</v>
      </c>
      <c r="H550" s="4">
        <v>12</v>
      </c>
      <c r="I550" s="4">
        <v>4</v>
      </c>
      <c r="J550" s="4">
        <v>3</v>
      </c>
      <c r="K550" s="4" t="s">
        <v>3478</v>
      </c>
      <c r="L550" s="4" t="s">
        <v>3513</v>
      </c>
      <c r="M550" s="10" t="s">
        <v>3514</v>
      </c>
      <c r="N550" s="14">
        <v>2.3411182295853101</v>
      </c>
      <c r="O550" s="14">
        <v>1.52322095813362</v>
      </c>
      <c r="P550" s="14">
        <v>0.72587444815586699</v>
      </c>
      <c r="Q550" s="14">
        <v>0.112446702314696</v>
      </c>
      <c r="R550" s="14">
        <v>0.29739116444802199</v>
      </c>
      <c r="S550" s="14" t="s">
        <v>17</v>
      </c>
      <c r="T550" s="14">
        <v>1.53007121195826</v>
      </c>
      <c r="U550" s="14">
        <v>0.204918933381359</v>
      </c>
      <c r="V550" s="4">
        <v>0.80764367938139303</v>
      </c>
      <c r="W550" s="4">
        <v>0.13077548331737399</v>
      </c>
      <c r="X550" s="14">
        <v>1.4484899449870285</v>
      </c>
      <c r="Y550" s="14">
        <v>0.5651039414739335</v>
      </c>
      <c r="Z550" s="14">
        <v>-0.2960858086938114</v>
      </c>
      <c r="AA550" s="14">
        <v>-0.95863048729491374</v>
      </c>
      <c r="AB550" s="14">
        <v>-0.75887759047223757</v>
      </c>
      <c r="AC550" s="14" t="s">
        <v>8269</v>
      </c>
      <c r="AD550" s="8">
        <v>9.9684417560307895E-2</v>
      </c>
      <c r="AE550" s="8">
        <v>0.230937401453816</v>
      </c>
      <c r="AF550" s="13">
        <v>-1.3251522785769101</v>
      </c>
      <c r="AG550" s="8">
        <v>0.207662279590489</v>
      </c>
      <c r="AH550" s="8">
        <v>0.58802861582532895</v>
      </c>
      <c r="AI550" s="4">
        <v>-1</v>
      </c>
      <c r="AJ550" s="4" t="str">
        <f t="shared" si="53"/>
        <v>-</v>
      </c>
      <c r="AK550" s="4" t="str">
        <f t="shared" si="54"/>
        <v>-</v>
      </c>
      <c r="AL550" s="4" t="b">
        <v>0</v>
      </c>
      <c r="AM550" s="4" t="b">
        <v>0</v>
      </c>
      <c r="AN550" s="4" t="b">
        <v>0</v>
      </c>
      <c r="AO550" s="4" t="b">
        <v>0</v>
      </c>
      <c r="AP550" s="4" t="b">
        <v>0</v>
      </c>
      <c r="AQ550" s="15" t="b">
        <v>1</v>
      </c>
      <c r="AR550" s="16" t="b">
        <f t="shared" si="49"/>
        <v>1</v>
      </c>
      <c r="AS550" s="17" t="b">
        <f t="shared" si="50"/>
        <v>1</v>
      </c>
      <c r="AT550" s="16" t="b">
        <f t="shared" si="51"/>
        <v>0</v>
      </c>
      <c r="AU550" s="20" t="b">
        <f t="shared" si="52"/>
        <v>0</v>
      </c>
    </row>
    <row r="551" spans="1:47" ht="25" customHeight="1" x14ac:dyDescent="0.2">
      <c r="A551" s="4" t="s">
        <v>2952</v>
      </c>
      <c r="B551" s="4" t="s">
        <v>2952</v>
      </c>
      <c r="C551" s="10" t="s">
        <v>2953</v>
      </c>
      <c r="D551" s="4">
        <v>6</v>
      </c>
      <c r="E551" s="4">
        <v>6</v>
      </c>
      <c r="F551" s="4">
        <v>6</v>
      </c>
      <c r="G551" s="4">
        <v>1</v>
      </c>
      <c r="H551" s="4">
        <v>6</v>
      </c>
      <c r="I551" s="4">
        <v>6</v>
      </c>
      <c r="J551" s="4">
        <v>6</v>
      </c>
      <c r="K551" s="4" t="s">
        <v>2920</v>
      </c>
      <c r="L551" s="4" t="s">
        <v>2954</v>
      </c>
      <c r="M551" s="10" t="s">
        <v>2955</v>
      </c>
      <c r="N551" s="14">
        <v>0.96277809562116101</v>
      </c>
      <c r="O551" s="14">
        <v>1.78038723392583</v>
      </c>
      <c r="P551" s="14">
        <v>0.34932646358908298</v>
      </c>
      <c r="Q551" s="14">
        <v>-0.12684565027919001</v>
      </c>
      <c r="R551" s="14">
        <v>0.33853661412925701</v>
      </c>
      <c r="S551" s="14">
        <v>-0.41567781311590202</v>
      </c>
      <c r="T551" s="14">
        <v>1.03083059771203</v>
      </c>
      <c r="U551" s="14">
        <v>-6.7995616421945002E-2</v>
      </c>
      <c r="V551" s="4">
        <v>0.71795340334859004</v>
      </c>
      <c r="W551" s="4">
        <v>0.38053560336706399</v>
      </c>
      <c r="X551" s="14">
        <v>0.6082308178198953</v>
      </c>
      <c r="Y551" s="14">
        <v>1.6413337965581283</v>
      </c>
      <c r="Z551" s="14">
        <v>-0.16690570973688237</v>
      </c>
      <c r="AA551" s="14">
        <v>-0.76858052742474714</v>
      </c>
      <c r="AB551" s="14">
        <v>-0.18053939494763838</v>
      </c>
      <c r="AC551" s="14">
        <v>-1.133538982268756</v>
      </c>
      <c r="AD551" s="8">
        <v>9.9824554176810798E-2</v>
      </c>
      <c r="AE551" s="8">
        <v>0.230937401453816</v>
      </c>
      <c r="AF551" s="13">
        <v>-1.09882621413397</v>
      </c>
      <c r="AG551" s="8">
        <v>1</v>
      </c>
      <c r="AH551" s="8">
        <v>1</v>
      </c>
      <c r="AI551" s="4">
        <v>1</v>
      </c>
      <c r="AJ551" s="4" t="str">
        <f t="shared" si="53"/>
        <v>-</v>
      </c>
      <c r="AK551" s="4" t="str">
        <f t="shared" si="54"/>
        <v>-</v>
      </c>
      <c r="AL551" s="4" t="b">
        <v>0</v>
      </c>
      <c r="AM551" s="4" t="b">
        <v>0</v>
      </c>
      <c r="AN551" s="4" t="b">
        <v>0</v>
      </c>
      <c r="AO551" s="4" t="b">
        <v>0</v>
      </c>
      <c r="AP551" s="4" t="b">
        <v>0</v>
      </c>
      <c r="AQ551" s="15" t="b">
        <v>0</v>
      </c>
      <c r="AR551" s="16" t="b">
        <f t="shared" si="49"/>
        <v>1</v>
      </c>
      <c r="AS551" s="17" t="b">
        <f t="shared" si="50"/>
        <v>1</v>
      </c>
      <c r="AT551" s="16" t="b">
        <f t="shared" si="51"/>
        <v>0</v>
      </c>
      <c r="AU551" s="20" t="b">
        <f t="shared" si="52"/>
        <v>0</v>
      </c>
    </row>
    <row r="552" spans="1:47" ht="25" customHeight="1" x14ac:dyDescent="0.2">
      <c r="A552" s="4" t="s">
        <v>1800</v>
      </c>
      <c r="B552" s="4" t="s">
        <v>1800</v>
      </c>
      <c r="C552" s="10" t="s">
        <v>1801</v>
      </c>
      <c r="D552" s="4">
        <v>7</v>
      </c>
      <c r="E552" s="4">
        <v>5</v>
      </c>
      <c r="F552" s="4">
        <v>5</v>
      </c>
      <c r="G552" s="4">
        <v>1</v>
      </c>
      <c r="H552" s="4">
        <v>7</v>
      </c>
      <c r="I552" s="4">
        <v>5</v>
      </c>
      <c r="J552" s="4">
        <v>5</v>
      </c>
      <c r="K552" s="4" t="s">
        <v>1767</v>
      </c>
      <c r="L552" s="4" t="s">
        <v>1802</v>
      </c>
      <c r="M552" s="10" t="s">
        <v>1803</v>
      </c>
      <c r="N552" s="14" t="s">
        <v>17</v>
      </c>
      <c r="O552" s="14">
        <v>-0.72327421705793105</v>
      </c>
      <c r="P552" s="14">
        <v>-0.70714335482326296</v>
      </c>
      <c r="Q552" s="14">
        <v>-2.89645299461441E-2</v>
      </c>
      <c r="R552" s="14">
        <v>0.58401800277065496</v>
      </c>
      <c r="S552" s="14">
        <v>-0.339998569040798</v>
      </c>
      <c r="T552" s="14">
        <v>-0.715208785940597</v>
      </c>
      <c r="U552" s="14">
        <v>7.1684967927904394E-2</v>
      </c>
      <c r="V552" s="4">
        <v>1.14062420725198E-2</v>
      </c>
      <c r="W552" s="4">
        <v>0.47015890644788499</v>
      </c>
      <c r="X552" s="14" t="s">
        <v>8269</v>
      </c>
      <c r="Y552" s="14">
        <v>-0.8821548751325391</v>
      </c>
      <c r="Z552" s="14">
        <v>-0.85252166214896108</v>
      </c>
      <c r="AA552" s="14">
        <v>0.39332727426716413</v>
      </c>
      <c r="AB552" s="14">
        <v>1.519407311586614</v>
      </c>
      <c r="AC552" s="14">
        <v>-0.17805804857227805</v>
      </c>
      <c r="AD552" s="8">
        <v>0.101116231004464</v>
      </c>
      <c r="AE552" s="8">
        <v>0.23322940187041499</v>
      </c>
      <c r="AF552" s="13">
        <v>0.78689375386850102</v>
      </c>
      <c r="AG552" s="8">
        <v>0.207662279590489</v>
      </c>
      <c r="AH552" s="8">
        <v>0.58802861582532895</v>
      </c>
      <c r="AI552" s="4">
        <v>1</v>
      </c>
      <c r="AJ552" s="4" t="str">
        <f t="shared" si="53"/>
        <v>-</v>
      </c>
      <c r="AK552" s="4" t="str">
        <f t="shared" si="54"/>
        <v>-</v>
      </c>
      <c r="AL552" s="4" t="b">
        <v>1</v>
      </c>
      <c r="AM552" s="4" t="b">
        <v>0</v>
      </c>
      <c r="AN552" s="4" t="b">
        <v>0</v>
      </c>
      <c r="AO552" s="4" t="b">
        <v>0</v>
      </c>
      <c r="AP552" s="4" t="b">
        <v>0</v>
      </c>
      <c r="AQ552" s="15" t="b">
        <v>0</v>
      </c>
      <c r="AR552" s="16" t="b">
        <f t="shared" si="49"/>
        <v>1</v>
      </c>
      <c r="AS552" s="17" t="b">
        <f t="shared" si="50"/>
        <v>1</v>
      </c>
      <c r="AT552" s="16" t="b">
        <f t="shared" si="51"/>
        <v>0</v>
      </c>
      <c r="AU552" s="20" t="b">
        <f t="shared" si="52"/>
        <v>0</v>
      </c>
    </row>
    <row r="553" spans="1:47" ht="25" customHeight="1" x14ac:dyDescent="0.2">
      <c r="A553" s="4" t="s">
        <v>84</v>
      </c>
      <c r="B553" s="4" t="s">
        <v>84</v>
      </c>
      <c r="C553" s="10" t="s">
        <v>85</v>
      </c>
      <c r="D553" s="4">
        <v>7</v>
      </c>
      <c r="E553" s="4">
        <v>7</v>
      </c>
      <c r="F553" s="4">
        <v>7</v>
      </c>
      <c r="G553" s="4">
        <v>1</v>
      </c>
      <c r="H553" s="4">
        <v>7</v>
      </c>
      <c r="I553" s="4">
        <v>7</v>
      </c>
      <c r="J553" s="4">
        <v>7</v>
      </c>
      <c r="K553" s="4" t="s">
        <v>76</v>
      </c>
      <c r="L553" s="4" t="s">
        <v>86</v>
      </c>
      <c r="M553" s="10" t="s">
        <v>87</v>
      </c>
      <c r="N553" s="14">
        <v>0.43334769161160103</v>
      </c>
      <c r="O553" s="14">
        <v>0.185498291328202</v>
      </c>
      <c r="P553" s="14">
        <v>-1.4699608268342099</v>
      </c>
      <c r="Q553" s="14">
        <v>-1.6288553616450401</v>
      </c>
      <c r="R553" s="14">
        <v>-1.97647583269725</v>
      </c>
      <c r="S553" s="14">
        <v>-2.1729585418631401</v>
      </c>
      <c r="T553" s="14">
        <v>-0.283704947964804</v>
      </c>
      <c r="U553" s="14">
        <v>-1.9260965787351401</v>
      </c>
      <c r="V553" s="4">
        <v>1.0347751393029201</v>
      </c>
      <c r="W553" s="4">
        <v>0.27552789260471799</v>
      </c>
      <c r="X553" s="14">
        <v>1.3661019215322019</v>
      </c>
      <c r="Y553" s="14">
        <v>1.1459895327398379</v>
      </c>
      <c r="Z553" s="14">
        <v>-0.32420591913608754</v>
      </c>
      <c r="AA553" s="14">
        <v>-0.46531844788649857</v>
      </c>
      <c r="AB553" s="14">
        <v>-0.77403645240431618</v>
      </c>
      <c r="AC553" s="14">
        <v>-0.94853063484513678</v>
      </c>
      <c r="AD553" s="8">
        <v>0.102206260031889</v>
      </c>
      <c r="AE553" s="8">
        <v>0.23504406980627299</v>
      </c>
      <c r="AF553" s="13">
        <v>-1.6423916307703399</v>
      </c>
      <c r="AG553" s="8">
        <v>1</v>
      </c>
      <c r="AH553" s="8">
        <v>1</v>
      </c>
      <c r="AI553" s="4">
        <v>1</v>
      </c>
      <c r="AJ553" s="4" t="str">
        <f t="shared" si="53"/>
        <v>-</v>
      </c>
      <c r="AK553" s="4" t="str">
        <f t="shared" si="54"/>
        <v>-</v>
      </c>
      <c r="AL553" s="4" t="b">
        <v>0</v>
      </c>
      <c r="AM553" s="4" t="b">
        <v>0</v>
      </c>
      <c r="AN553" s="4" t="b">
        <v>0</v>
      </c>
      <c r="AO553" s="4" t="b">
        <v>0</v>
      </c>
      <c r="AP553" s="4" t="b">
        <v>0</v>
      </c>
      <c r="AQ553" s="15" t="b">
        <v>0</v>
      </c>
      <c r="AR553" s="16" t="b">
        <f t="shared" si="49"/>
        <v>1</v>
      </c>
      <c r="AS553" s="17" t="b">
        <f t="shared" si="50"/>
        <v>1</v>
      </c>
      <c r="AT553" s="16" t="b">
        <f t="shared" si="51"/>
        <v>0</v>
      </c>
      <c r="AU553" s="20" t="b">
        <f t="shared" si="52"/>
        <v>0</v>
      </c>
    </row>
    <row r="554" spans="1:47" ht="25" customHeight="1" x14ac:dyDescent="0.2">
      <c r="A554" s="4" t="s">
        <v>3710</v>
      </c>
      <c r="B554" s="4" t="s">
        <v>3710</v>
      </c>
      <c r="C554" s="10" t="s">
        <v>3711</v>
      </c>
      <c r="D554" s="4">
        <v>22</v>
      </c>
      <c r="E554" s="4">
        <v>22</v>
      </c>
      <c r="F554" s="4">
        <v>22</v>
      </c>
      <c r="G554" s="4">
        <v>1</v>
      </c>
      <c r="H554" s="4">
        <v>22</v>
      </c>
      <c r="I554" s="4">
        <v>22</v>
      </c>
      <c r="J554" s="4">
        <v>22</v>
      </c>
      <c r="K554" s="4" t="s">
        <v>3693</v>
      </c>
      <c r="L554" s="4" t="s">
        <v>3712</v>
      </c>
      <c r="M554" s="10" t="s">
        <v>3713</v>
      </c>
      <c r="N554" s="14">
        <v>2.5719048644167302</v>
      </c>
      <c r="O554" s="14">
        <v>2.2536901545280199</v>
      </c>
      <c r="P554" s="14">
        <v>1.7156484481087499</v>
      </c>
      <c r="Q554" s="14">
        <v>1.45620427378698</v>
      </c>
      <c r="R554" s="14">
        <v>1.4033827686079301</v>
      </c>
      <c r="S554" s="14">
        <v>1.6569159721315401</v>
      </c>
      <c r="T554" s="14">
        <v>2.1804144890178301</v>
      </c>
      <c r="U554" s="14">
        <v>1.50550100484215</v>
      </c>
      <c r="V554" s="4">
        <v>0.43280567808673298</v>
      </c>
      <c r="W554" s="4">
        <v>0.133762465182799</v>
      </c>
      <c r="X554" s="14">
        <v>1.5585982286581679</v>
      </c>
      <c r="Y554" s="14">
        <v>0.87820746879685396</v>
      </c>
      <c r="Z554" s="14">
        <v>-0.27220636843811991</v>
      </c>
      <c r="AA554" s="14">
        <v>-0.82693691175623385</v>
      </c>
      <c r="AB554" s="14">
        <v>-0.93987720938848729</v>
      </c>
      <c r="AC554" s="14">
        <v>-0.39778520787217947</v>
      </c>
      <c r="AD554" s="8">
        <v>0.103393368071911</v>
      </c>
      <c r="AE554" s="8">
        <v>0.23693817988027299</v>
      </c>
      <c r="AF554" s="13">
        <v>-0.67491348417568298</v>
      </c>
      <c r="AG554" s="8">
        <v>1</v>
      </c>
      <c r="AH554" s="8">
        <v>1</v>
      </c>
      <c r="AI554" s="4">
        <v>1</v>
      </c>
      <c r="AJ554" s="4" t="str">
        <f t="shared" si="53"/>
        <v>-</v>
      </c>
      <c r="AK554" s="4" t="str">
        <f t="shared" si="54"/>
        <v>-</v>
      </c>
      <c r="AL554" s="4" t="b">
        <v>0</v>
      </c>
      <c r="AM554" s="4" t="b">
        <v>0</v>
      </c>
      <c r="AN554" s="4" t="b">
        <v>0</v>
      </c>
      <c r="AO554" s="4" t="b">
        <v>0</v>
      </c>
      <c r="AP554" s="4" t="b">
        <v>0</v>
      </c>
      <c r="AQ554" s="15" t="b">
        <v>0</v>
      </c>
      <c r="AR554" s="16" t="b">
        <f t="shared" si="49"/>
        <v>1</v>
      </c>
      <c r="AS554" s="17" t="b">
        <f t="shared" si="50"/>
        <v>1</v>
      </c>
      <c r="AT554" s="16" t="b">
        <f t="shared" si="51"/>
        <v>0</v>
      </c>
      <c r="AU554" s="20" t="b">
        <f t="shared" si="52"/>
        <v>0</v>
      </c>
    </row>
    <row r="555" spans="1:47" ht="25" customHeight="1" x14ac:dyDescent="0.2">
      <c r="A555" s="4" t="s">
        <v>4820</v>
      </c>
      <c r="B555" s="4" t="s">
        <v>4820</v>
      </c>
      <c r="C555" s="10" t="s">
        <v>4821</v>
      </c>
      <c r="D555" s="4">
        <v>15</v>
      </c>
      <c r="E555" s="4">
        <v>15</v>
      </c>
      <c r="F555" s="4">
        <v>15</v>
      </c>
      <c r="G555" s="4">
        <v>1</v>
      </c>
      <c r="H555" s="4">
        <v>15</v>
      </c>
      <c r="I555" s="4">
        <v>15</v>
      </c>
      <c r="J555" s="4">
        <v>15</v>
      </c>
      <c r="K555" s="4" t="s">
        <v>4824</v>
      </c>
      <c r="L555" s="4" t="s">
        <v>4822</v>
      </c>
      <c r="M555" s="10" t="s">
        <v>4823</v>
      </c>
      <c r="N555" s="14">
        <v>1.85958922383755</v>
      </c>
      <c r="O555" s="14">
        <v>2.7632217555927499</v>
      </c>
      <c r="P555" s="14">
        <v>2.7125428857909299</v>
      </c>
      <c r="Q555" s="14">
        <v>3.3673463662896501</v>
      </c>
      <c r="R555" s="14">
        <v>2.9859604653575502</v>
      </c>
      <c r="S555" s="14">
        <v>3.3041982405066999</v>
      </c>
      <c r="T555" s="14">
        <v>2.4451179550737399</v>
      </c>
      <c r="U555" s="14">
        <v>3.2191683573846301</v>
      </c>
      <c r="V555" s="4">
        <v>0.50771547966198705</v>
      </c>
      <c r="W555" s="4">
        <v>0.20441712776884</v>
      </c>
      <c r="X555" s="14">
        <v>-1.7769040886522245</v>
      </c>
      <c r="Y555" s="14">
        <v>-0.1259228043892264</v>
      </c>
      <c r="Z555" s="14">
        <v>-0.21851560357485003</v>
      </c>
      <c r="AA555" s="14">
        <v>0.97784270932675621</v>
      </c>
      <c r="AB555" s="14">
        <v>0.28103182393550491</v>
      </c>
      <c r="AC555" s="14">
        <v>0.8624679633540423</v>
      </c>
      <c r="AD555" s="8">
        <v>0.103641345779887</v>
      </c>
      <c r="AE555" s="8">
        <v>0.23693817988027299</v>
      </c>
      <c r="AF555" s="13">
        <v>0.77405040231088795</v>
      </c>
      <c r="AG555" s="8">
        <v>1</v>
      </c>
      <c r="AH555" s="8">
        <v>1</v>
      </c>
      <c r="AI555" s="4">
        <v>1</v>
      </c>
      <c r="AJ555" s="4" t="str">
        <f t="shared" si="53"/>
        <v>-</v>
      </c>
      <c r="AK555" s="4" t="str">
        <f t="shared" si="54"/>
        <v>-</v>
      </c>
      <c r="AL555" s="4" t="b">
        <v>0</v>
      </c>
      <c r="AM555" s="4" t="b">
        <v>0</v>
      </c>
      <c r="AN555" s="4" t="b">
        <v>0</v>
      </c>
      <c r="AO555" s="4" t="b">
        <v>0</v>
      </c>
      <c r="AP555" s="4" t="b">
        <v>0</v>
      </c>
      <c r="AQ555" s="15" t="b">
        <v>0</v>
      </c>
      <c r="AR555" s="16" t="b">
        <f t="shared" si="49"/>
        <v>1</v>
      </c>
      <c r="AS555" s="17" t="b">
        <f t="shared" si="50"/>
        <v>1</v>
      </c>
      <c r="AT555" s="16" t="b">
        <f t="shared" si="51"/>
        <v>0</v>
      </c>
      <c r="AU555" s="20" t="b">
        <f t="shared" si="52"/>
        <v>0</v>
      </c>
    </row>
    <row r="556" spans="1:47" ht="25" customHeight="1" x14ac:dyDescent="0.2">
      <c r="A556" s="4" t="s">
        <v>2405</v>
      </c>
      <c r="B556" s="4" t="s">
        <v>2405</v>
      </c>
      <c r="C556" s="10" t="s">
        <v>2406</v>
      </c>
      <c r="D556" s="4">
        <v>17</v>
      </c>
      <c r="E556" s="4">
        <v>17</v>
      </c>
      <c r="F556" s="4">
        <v>11</v>
      </c>
      <c r="G556" s="4">
        <v>1</v>
      </c>
      <c r="H556" s="4">
        <v>17</v>
      </c>
      <c r="I556" s="4">
        <v>17</v>
      </c>
      <c r="J556" s="4">
        <v>11</v>
      </c>
      <c r="K556" s="4" t="s">
        <v>2378</v>
      </c>
      <c r="L556" s="4" t="s">
        <v>2407</v>
      </c>
      <c r="M556" s="10" t="s">
        <v>2408</v>
      </c>
      <c r="N556" s="14">
        <v>2.1827635792603202</v>
      </c>
      <c r="O556" s="14">
        <v>2.1221339558789301</v>
      </c>
      <c r="P556" s="14">
        <v>1.1706759748812099</v>
      </c>
      <c r="Q556" s="14">
        <v>0.80980569982125405</v>
      </c>
      <c r="R556" s="14">
        <v>1.0904274582503199</v>
      </c>
      <c r="S556" s="14">
        <v>0.89205978066442904</v>
      </c>
      <c r="T556" s="14">
        <v>1.82519117000682</v>
      </c>
      <c r="U556" s="14">
        <v>0.93076431291200101</v>
      </c>
      <c r="V556" s="4">
        <v>0.56763684983938401</v>
      </c>
      <c r="W556" s="4">
        <v>0.144259049762339</v>
      </c>
      <c r="X556" s="14">
        <v>1.310356474965342</v>
      </c>
      <c r="Y556" s="14">
        <v>1.2116390077325647</v>
      </c>
      <c r="Z556" s="14">
        <v>-0.337529811471034</v>
      </c>
      <c r="AA556" s="14">
        <v>-0.925100664903866</v>
      </c>
      <c r="AB556" s="14">
        <v>-0.46819086244204267</v>
      </c>
      <c r="AC556" s="14">
        <v>-0.7911741438809643</v>
      </c>
      <c r="AD556" s="8">
        <v>0.104207749959221</v>
      </c>
      <c r="AE556" s="8">
        <v>0.23753237123057799</v>
      </c>
      <c r="AF556" s="13">
        <v>-0.89442685709481895</v>
      </c>
      <c r="AG556" s="8">
        <v>1</v>
      </c>
      <c r="AH556" s="8">
        <v>1</v>
      </c>
      <c r="AI556" s="4">
        <v>1</v>
      </c>
      <c r="AJ556" s="4" t="str">
        <f t="shared" si="53"/>
        <v>-</v>
      </c>
      <c r="AK556" s="4" t="str">
        <f t="shared" si="54"/>
        <v>-</v>
      </c>
      <c r="AL556" s="4" t="b">
        <v>0</v>
      </c>
      <c r="AM556" s="4" t="b">
        <v>0</v>
      </c>
      <c r="AN556" s="4" t="b">
        <v>0</v>
      </c>
      <c r="AO556" s="4" t="b">
        <v>0</v>
      </c>
      <c r="AP556" s="4" t="b">
        <v>0</v>
      </c>
      <c r="AQ556" s="15" t="b">
        <v>0</v>
      </c>
      <c r="AR556" s="16" t="b">
        <f t="shared" si="49"/>
        <v>1</v>
      </c>
      <c r="AS556" s="17" t="b">
        <f t="shared" si="50"/>
        <v>1</v>
      </c>
      <c r="AT556" s="16" t="b">
        <f t="shared" si="51"/>
        <v>0</v>
      </c>
      <c r="AU556" s="20" t="b">
        <f t="shared" si="52"/>
        <v>0</v>
      </c>
    </row>
    <row r="557" spans="1:47" ht="25" customHeight="1" x14ac:dyDescent="0.2">
      <c r="A557" s="4" t="s">
        <v>4975</v>
      </c>
      <c r="B557" s="4" t="s">
        <v>4975</v>
      </c>
      <c r="C557" s="10" t="s">
        <v>4976</v>
      </c>
      <c r="D557" s="4">
        <v>17</v>
      </c>
      <c r="E557" s="4">
        <v>17</v>
      </c>
      <c r="F557" s="4">
        <v>17</v>
      </c>
      <c r="G557" s="4">
        <v>1</v>
      </c>
      <c r="H557" s="4">
        <v>17</v>
      </c>
      <c r="I557" s="4">
        <v>17</v>
      </c>
      <c r="J557" s="4">
        <v>17</v>
      </c>
      <c r="K557" s="4" t="s">
        <v>4975</v>
      </c>
      <c r="L557" s="4" t="s">
        <v>4977</v>
      </c>
      <c r="M557" s="10" t="s">
        <v>4978</v>
      </c>
      <c r="N557" s="14">
        <v>1.74775593904738</v>
      </c>
      <c r="O557" s="14">
        <v>1.03138077986073</v>
      </c>
      <c r="P557" s="14">
        <v>1.0051096205750101</v>
      </c>
      <c r="Q557" s="14">
        <v>0.538088102744542</v>
      </c>
      <c r="R557" s="14">
        <v>0.54980678164371699</v>
      </c>
      <c r="S557" s="14">
        <v>0.72048075055045402</v>
      </c>
      <c r="T557" s="14">
        <v>1.2614154464943801</v>
      </c>
      <c r="U557" s="14">
        <v>0.60279187831290404</v>
      </c>
      <c r="V557" s="4">
        <v>0.42138800347788802</v>
      </c>
      <c r="W557" s="4">
        <v>0.10208983712983</v>
      </c>
      <c r="X557" s="14">
        <v>1.8000193900490786</v>
      </c>
      <c r="Y557" s="14">
        <v>0.21908936139584442</v>
      </c>
      <c r="Z557" s="14">
        <v>0.16111294489156205</v>
      </c>
      <c r="AA557" s="14">
        <v>-0.86953186753280198</v>
      </c>
      <c r="AB557" s="14">
        <v>-0.84367054175918765</v>
      </c>
      <c r="AC557" s="14">
        <v>-0.46701928704449558</v>
      </c>
      <c r="AD557" s="8">
        <v>0.10636148434231101</v>
      </c>
      <c r="AE557" s="8">
        <v>0.24119417301203999</v>
      </c>
      <c r="AF557" s="13">
        <v>-0.65862356818147205</v>
      </c>
      <c r="AG557" s="8">
        <v>1</v>
      </c>
      <c r="AH557" s="8">
        <v>1</v>
      </c>
      <c r="AI557" s="4">
        <v>1</v>
      </c>
      <c r="AJ557" s="4" t="str">
        <f t="shared" si="53"/>
        <v>-</v>
      </c>
      <c r="AK557" s="4" t="str">
        <f t="shared" si="54"/>
        <v>-</v>
      </c>
      <c r="AL557" s="4" t="b">
        <v>0</v>
      </c>
      <c r="AM557" s="4" t="b">
        <v>0</v>
      </c>
      <c r="AN557" s="4" t="b">
        <v>0</v>
      </c>
      <c r="AO557" s="4" t="b">
        <v>0</v>
      </c>
      <c r="AP557" s="4" t="b">
        <v>0</v>
      </c>
      <c r="AQ557" s="15" t="b">
        <v>0</v>
      </c>
      <c r="AR557" s="16" t="b">
        <f t="shared" si="49"/>
        <v>1</v>
      </c>
      <c r="AS557" s="17" t="b">
        <f t="shared" si="50"/>
        <v>1</v>
      </c>
      <c r="AT557" s="16" t="b">
        <f t="shared" si="51"/>
        <v>0</v>
      </c>
      <c r="AU557" s="20" t="b">
        <f t="shared" si="52"/>
        <v>0</v>
      </c>
    </row>
    <row r="558" spans="1:47" ht="25" customHeight="1" x14ac:dyDescent="0.2">
      <c r="A558" s="4" t="s">
        <v>4400</v>
      </c>
      <c r="B558" s="4" t="s">
        <v>4400</v>
      </c>
      <c r="C558" s="10" t="s">
        <v>4401</v>
      </c>
      <c r="D558" s="4">
        <v>5</v>
      </c>
      <c r="E558" s="4">
        <v>5</v>
      </c>
      <c r="F558" s="4">
        <v>5</v>
      </c>
      <c r="G558" s="4">
        <v>1</v>
      </c>
      <c r="H558" s="4">
        <v>5</v>
      </c>
      <c r="I558" s="4">
        <v>5</v>
      </c>
      <c r="J558" s="4">
        <v>5</v>
      </c>
      <c r="K558" s="4" t="s">
        <v>4404</v>
      </c>
      <c r="L558" s="4" t="s">
        <v>4402</v>
      </c>
      <c r="M558" s="10" t="s">
        <v>4403</v>
      </c>
      <c r="N558" s="14">
        <v>0.76560156349322395</v>
      </c>
      <c r="O558" s="14">
        <v>0.57433540175121001</v>
      </c>
      <c r="P558" s="14">
        <v>1.9877063991241</v>
      </c>
      <c r="Q558" s="14">
        <v>-0.106692823177593</v>
      </c>
      <c r="R558" s="14">
        <v>-0.173556401412338</v>
      </c>
      <c r="S558" s="14">
        <v>-0.123492787736751</v>
      </c>
      <c r="T558" s="14">
        <v>1.10921445478951</v>
      </c>
      <c r="U558" s="14">
        <v>-0.13458067077555999</v>
      </c>
      <c r="V558" s="4">
        <v>0.76678338424384995</v>
      </c>
      <c r="W558" s="4">
        <v>3.4783478640012501E-2</v>
      </c>
      <c r="X558" s="14">
        <v>0.33266737563686855</v>
      </c>
      <c r="Y558" s="14">
        <v>0.104023764995178</v>
      </c>
      <c r="Z558" s="14">
        <v>1.7935973156552851</v>
      </c>
      <c r="AA558" s="14">
        <v>-0.71009176322174372</v>
      </c>
      <c r="AB558" s="14">
        <v>-0.79002189727564975</v>
      </c>
      <c r="AC558" s="14">
        <v>-0.73017479578993771</v>
      </c>
      <c r="AD558" s="8">
        <v>0.106475204380911</v>
      </c>
      <c r="AE558" s="8">
        <v>0.24119417301203999</v>
      </c>
      <c r="AF558" s="13">
        <v>-1.2437951255650701</v>
      </c>
      <c r="AG558" s="8">
        <v>1</v>
      </c>
      <c r="AH558" s="8">
        <v>1</v>
      </c>
      <c r="AI558" s="4">
        <v>1</v>
      </c>
      <c r="AJ558" s="4" t="str">
        <f t="shared" si="53"/>
        <v>-</v>
      </c>
      <c r="AK558" s="4" t="str">
        <f t="shared" si="54"/>
        <v>-</v>
      </c>
      <c r="AL558" s="4" t="b">
        <v>0</v>
      </c>
      <c r="AM558" s="4" t="b">
        <v>0</v>
      </c>
      <c r="AN558" s="4" t="b">
        <v>0</v>
      </c>
      <c r="AO558" s="4" t="b">
        <v>0</v>
      </c>
      <c r="AP558" s="4" t="b">
        <v>0</v>
      </c>
      <c r="AQ558" s="15" t="b">
        <v>0</v>
      </c>
      <c r="AR558" s="16" t="b">
        <f t="shared" si="49"/>
        <v>1</v>
      </c>
      <c r="AS558" s="17" t="b">
        <f t="shared" si="50"/>
        <v>1</v>
      </c>
      <c r="AT558" s="16" t="b">
        <f t="shared" si="51"/>
        <v>0</v>
      </c>
      <c r="AU558" s="20" t="b">
        <f t="shared" si="52"/>
        <v>0</v>
      </c>
    </row>
    <row r="559" spans="1:47" ht="25" customHeight="1" x14ac:dyDescent="0.2">
      <c r="A559" s="4" t="s">
        <v>361</v>
      </c>
      <c r="B559" s="4" t="s">
        <v>361</v>
      </c>
      <c r="C559" s="10" t="s">
        <v>362</v>
      </c>
      <c r="D559" s="4">
        <v>16</v>
      </c>
      <c r="E559" s="4">
        <v>16</v>
      </c>
      <c r="F559" s="4">
        <v>16</v>
      </c>
      <c r="G559" s="4">
        <v>1</v>
      </c>
      <c r="H559" s="4">
        <v>16</v>
      </c>
      <c r="I559" s="4">
        <v>16</v>
      </c>
      <c r="J559" s="4">
        <v>16</v>
      </c>
      <c r="K559" s="4" t="s">
        <v>365</v>
      </c>
      <c r="L559" s="4" t="s">
        <v>363</v>
      </c>
      <c r="M559" s="10" t="s">
        <v>364</v>
      </c>
      <c r="N559" s="14">
        <v>2.4024522427438302</v>
      </c>
      <c r="O559" s="14">
        <v>2.1734851621061502</v>
      </c>
      <c r="P559" s="14">
        <v>1.38465357585171</v>
      </c>
      <c r="Q559" s="14">
        <v>1.1762376588591701</v>
      </c>
      <c r="R559" s="14">
        <v>1.0011478810107399</v>
      </c>
      <c r="S559" s="14">
        <v>1.3248478110956801</v>
      </c>
      <c r="T559" s="14">
        <v>1.9868636602339</v>
      </c>
      <c r="U559" s="14">
        <v>1.16741111698853</v>
      </c>
      <c r="V559" s="4">
        <v>0.53394683284259203</v>
      </c>
      <c r="W559" s="4">
        <v>0.162030373897285</v>
      </c>
      <c r="X559" s="14">
        <v>1.4454937327311757</v>
      </c>
      <c r="Y559" s="14">
        <v>1.0444704403401028</v>
      </c>
      <c r="Z559" s="14">
        <v>-0.33712484829620498</v>
      </c>
      <c r="AA559" s="14">
        <v>-0.70215390394158939</v>
      </c>
      <c r="AB559" s="14">
        <v>-1.0088140534322847</v>
      </c>
      <c r="AC559" s="14">
        <v>-0.44187136740119753</v>
      </c>
      <c r="AD559" s="8">
        <v>0.106821385868417</v>
      </c>
      <c r="AE559" s="8">
        <v>0.24119417301203999</v>
      </c>
      <c r="AF559" s="13">
        <v>-0.81945254324537098</v>
      </c>
      <c r="AG559" s="8">
        <v>1</v>
      </c>
      <c r="AH559" s="8">
        <v>1</v>
      </c>
      <c r="AI559" s="4">
        <v>1</v>
      </c>
      <c r="AJ559" s="4" t="str">
        <f t="shared" si="53"/>
        <v>-</v>
      </c>
      <c r="AK559" s="4" t="str">
        <f t="shared" si="54"/>
        <v>-</v>
      </c>
      <c r="AL559" s="4" t="b">
        <v>0</v>
      </c>
      <c r="AM559" s="4" t="b">
        <v>0</v>
      </c>
      <c r="AN559" s="4" t="b">
        <v>0</v>
      </c>
      <c r="AO559" s="4" t="b">
        <v>0</v>
      </c>
      <c r="AP559" s="4" t="b">
        <v>0</v>
      </c>
      <c r="AQ559" s="15" t="b">
        <v>0</v>
      </c>
      <c r="AR559" s="16" t="b">
        <f t="shared" si="49"/>
        <v>1</v>
      </c>
      <c r="AS559" s="17" t="b">
        <f t="shared" si="50"/>
        <v>1</v>
      </c>
      <c r="AT559" s="16" t="b">
        <f t="shared" si="51"/>
        <v>0</v>
      </c>
      <c r="AU559" s="20" t="b">
        <f t="shared" si="52"/>
        <v>0</v>
      </c>
    </row>
    <row r="560" spans="1:47" ht="25" customHeight="1" x14ac:dyDescent="0.2">
      <c r="A560" s="4" t="s">
        <v>216</v>
      </c>
      <c r="B560" s="4" t="s">
        <v>216</v>
      </c>
      <c r="C560" s="10" t="s">
        <v>217</v>
      </c>
      <c r="D560" s="4">
        <v>7</v>
      </c>
      <c r="E560" s="4">
        <v>7</v>
      </c>
      <c r="F560" s="4">
        <v>7</v>
      </c>
      <c r="G560" s="4">
        <v>1</v>
      </c>
      <c r="H560" s="4">
        <v>7</v>
      </c>
      <c r="I560" s="4">
        <v>7</v>
      </c>
      <c r="J560" s="4">
        <v>7</v>
      </c>
      <c r="K560" s="4" t="s">
        <v>203</v>
      </c>
      <c r="L560" s="4" t="s">
        <v>218</v>
      </c>
      <c r="M560" s="10" t="s">
        <v>219</v>
      </c>
      <c r="N560" s="14">
        <v>0.93228668356491795</v>
      </c>
      <c r="O560" s="14">
        <v>-0.76992185451541995</v>
      </c>
      <c r="P560" s="14">
        <v>-0.73588753310056298</v>
      </c>
      <c r="Q560" s="14">
        <v>-2.2782260918779298</v>
      </c>
      <c r="R560" s="14">
        <v>-1.1000169620377001</v>
      </c>
      <c r="S560" s="14">
        <v>-1.5318304635842901</v>
      </c>
      <c r="T560" s="14">
        <v>-0.19117423468368799</v>
      </c>
      <c r="U560" s="14">
        <v>-1.63669117249997</v>
      </c>
      <c r="V560" s="4">
        <v>0.97309450203078596</v>
      </c>
      <c r="W560" s="4">
        <v>0.59606292840222896</v>
      </c>
      <c r="X560" s="14">
        <v>1.7233046211687533</v>
      </c>
      <c r="Y560" s="14">
        <v>0.13442311538826029</v>
      </c>
      <c r="Z560" s="14">
        <v>0.16619155189183926</v>
      </c>
      <c r="AA560" s="14">
        <v>-1.2734635531501957</v>
      </c>
      <c r="AB560" s="14">
        <v>-0.17369542576431649</v>
      </c>
      <c r="AC560" s="14">
        <v>-0.5767603095343401</v>
      </c>
      <c r="AD560" s="8">
        <v>0.107263659211042</v>
      </c>
      <c r="AE560" s="8">
        <v>0.24119417301203999</v>
      </c>
      <c r="AF560" s="13">
        <v>-1.44551693781629</v>
      </c>
      <c r="AG560" s="8">
        <v>1</v>
      </c>
      <c r="AH560" s="8">
        <v>1</v>
      </c>
      <c r="AI560" s="4">
        <v>1</v>
      </c>
      <c r="AJ560" s="4" t="str">
        <f t="shared" si="53"/>
        <v>-</v>
      </c>
      <c r="AK560" s="4" t="str">
        <f t="shared" si="54"/>
        <v>-</v>
      </c>
      <c r="AL560" s="4" t="b">
        <v>0</v>
      </c>
      <c r="AM560" s="4" t="b">
        <v>0</v>
      </c>
      <c r="AN560" s="4" t="b">
        <v>0</v>
      </c>
      <c r="AO560" s="4" t="b">
        <v>0</v>
      </c>
      <c r="AP560" s="4" t="b">
        <v>0</v>
      </c>
      <c r="AQ560" s="15" t="b">
        <v>0</v>
      </c>
      <c r="AR560" s="16" t="b">
        <f t="shared" si="49"/>
        <v>1</v>
      </c>
      <c r="AS560" s="17" t="b">
        <f t="shared" si="50"/>
        <v>1</v>
      </c>
      <c r="AT560" s="16" t="b">
        <f t="shared" si="51"/>
        <v>0</v>
      </c>
      <c r="AU560" s="20" t="b">
        <f t="shared" si="52"/>
        <v>0</v>
      </c>
    </row>
    <row r="561" spans="1:47" ht="25" customHeight="1" x14ac:dyDescent="0.2">
      <c r="A561" s="4" t="s">
        <v>2860</v>
      </c>
      <c r="B561" s="4" t="s">
        <v>2860</v>
      </c>
      <c r="C561" s="10" t="s">
        <v>2861</v>
      </c>
      <c r="D561" s="4">
        <v>17</v>
      </c>
      <c r="E561" s="4">
        <v>17</v>
      </c>
      <c r="F561" s="4">
        <v>17</v>
      </c>
      <c r="G561" s="4">
        <v>1</v>
      </c>
      <c r="H561" s="4">
        <v>17</v>
      </c>
      <c r="I561" s="4">
        <v>17</v>
      </c>
      <c r="J561" s="4">
        <v>17</v>
      </c>
      <c r="K561" s="4" t="s">
        <v>2827</v>
      </c>
      <c r="L561" s="4" t="s">
        <v>2862</v>
      </c>
      <c r="M561" s="10" t="s">
        <v>2863</v>
      </c>
      <c r="N561" s="14">
        <v>4.3498956074076496</v>
      </c>
      <c r="O561" s="14">
        <v>4.2360511046587401</v>
      </c>
      <c r="P561" s="14">
        <v>4.03787056252939</v>
      </c>
      <c r="Q561" s="14">
        <v>3.7827268743767899</v>
      </c>
      <c r="R561" s="14">
        <v>4.1162425728972396</v>
      </c>
      <c r="S561" s="14">
        <v>3.8921633642590199</v>
      </c>
      <c r="T561" s="14">
        <v>4.2079390915319301</v>
      </c>
      <c r="U561" s="14">
        <v>3.9303776038443501</v>
      </c>
      <c r="V561" s="4">
        <v>0.157900668520915</v>
      </c>
      <c r="W561" s="4">
        <v>0.170010077260762</v>
      </c>
      <c r="X561" s="14">
        <v>1.3286365254923611</v>
      </c>
      <c r="Y561" s="14">
        <v>0.789848176807043</v>
      </c>
      <c r="Z561" s="14">
        <v>-0.14807473081843298</v>
      </c>
      <c r="AA561" s="14">
        <v>-1.3555853536230815</v>
      </c>
      <c r="AB561" s="14">
        <v>0.22283405291418157</v>
      </c>
      <c r="AC561" s="14">
        <v>-0.83765867077208156</v>
      </c>
      <c r="AD561" s="8">
        <v>0.107370309276327</v>
      </c>
      <c r="AE561" s="8">
        <v>0.24119417301203999</v>
      </c>
      <c r="AF561" s="13">
        <v>-0.27756148768757899</v>
      </c>
      <c r="AG561" s="8">
        <v>1</v>
      </c>
      <c r="AH561" s="8">
        <v>1</v>
      </c>
      <c r="AI561" s="4">
        <v>1</v>
      </c>
      <c r="AJ561" s="4" t="str">
        <f t="shared" si="53"/>
        <v>-</v>
      </c>
      <c r="AK561" s="4" t="str">
        <f t="shared" si="54"/>
        <v>-</v>
      </c>
      <c r="AL561" s="4" t="b">
        <v>0</v>
      </c>
      <c r="AM561" s="4" t="b">
        <v>0</v>
      </c>
      <c r="AN561" s="4" t="b">
        <v>0</v>
      </c>
      <c r="AO561" s="4" t="b">
        <v>0</v>
      </c>
      <c r="AP561" s="4" t="b">
        <v>0</v>
      </c>
      <c r="AQ561" s="15" t="b">
        <v>0</v>
      </c>
      <c r="AR561" s="16" t="b">
        <f t="shared" si="49"/>
        <v>1</v>
      </c>
      <c r="AS561" s="17" t="b">
        <f t="shared" si="50"/>
        <v>1</v>
      </c>
      <c r="AT561" s="16" t="b">
        <f t="shared" si="51"/>
        <v>0</v>
      </c>
      <c r="AU561" s="20" t="b">
        <f t="shared" si="52"/>
        <v>0</v>
      </c>
    </row>
    <row r="562" spans="1:47" ht="25" customHeight="1" x14ac:dyDescent="0.2">
      <c r="A562" s="4" t="s">
        <v>4579</v>
      </c>
      <c r="B562" s="4" t="s">
        <v>4579</v>
      </c>
      <c r="C562" s="10" t="s">
        <v>4580</v>
      </c>
      <c r="D562" s="4">
        <v>6</v>
      </c>
      <c r="E562" s="4">
        <v>5</v>
      </c>
      <c r="F562" s="4">
        <v>5</v>
      </c>
      <c r="G562" s="4">
        <v>1</v>
      </c>
      <c r="H562" s="4">
        <v>6</v>
      </c>
      <c r="I562" s="4">
        <v>5</v>
      </c>
      <c r="J562" s="4">
        <v>5</v>
      </c>
      <c r="K562" s="4" t="s">
        <v>4583</v>
      </c>
      <c r="L562" s="4" t="s">
        <v>4581</v>
      </c>
      <c r="M562" s="10" t="s">
        <v>4582</v>
      </c>
      <c r="N562" s="14">
        <v>-1.3888761235098499</v>
      </c>
      <c r="O562" s="14">
        <v>-1.61638516811093</v>
      </c>
      <c r="P562" s="14" t="s">
        <v>17</v>
      </c>
      <c r="Q562" s="14">
        <v>-1.9585780687283101</v>
      </c>
      <c r="R562" s="14">
        <v>-2.29699617407584</v>
      </c>
      <c r="S562" s="14" t="s">
        <v>17</v>
      </c>
      <c r="T562" s="14">
        <v>-1.50263064581039</v>
      </c>
      <c r="U562" s="14">
        <v>-2.12778712140208</v>
      </c>
      <c r="V562" s="4">
        <v>0.160873188218702</v>
      </c>
      <c r="W562" s="4">
        <v>0.239297737167536</v>
      </c>
      <c r="X562" s="14">
        <v>1.0725969546262333</v>
      </c>
      <c r="Y562" s="14">
        <v>0.50021422632293655</v>
      </c>
      <c r="Z562" s="14" t="s">
        <v>8269</v>
      </c>
      <c r="AA562" s="14">
        <v>-0.36069794710221192</v>
      </c>
      <c r="AB562" s="14">
        <v>-1.2121132338469573</v>
      </c>
      <c r="AC562" s="14" t="s">
        <v>8269</v>
      </c>
      <c r="AD562" s="8">
        <v>0.10814148997531201</v>
      </c>
      <c r="AE562" s="8">
        <v>0.24222443563834301</v>
      </c>
      <c r="AF562" s="13">
        <v>-0.62515647559168597</v>
      </c>
      <c r="AG562" s="8">
        <v>1</v>
      </c>
      <c r="AH562" s="8">
        <v>1</v>
      </c>
      <c r="AI562" s="4">
        <v>1</v>
      </c>
      <c r="AJ562" s="4" t="str">
        <f t="shared" si="53"/>
        <v>-</v>
      </c>
      <c r="AK562" s="4" t="str">
        <f t="shared" si="54"/>
        <v>-</v>
      </c>
      <c r="AL562" s="4" t="b">
        <v>0</v>
      </c>
      <c r="AM562" s="4" t="b">
        <v>0</v>
      </c>
      <c r="AN562" s="4" t="b">
        <v>1</v>
      </c>
      <c r="AO562" s="4" t="b">
        <v>0</v>
      </c>
      <c r="AP562" s="4" t="b">
        <v>0</v>
      </c>
      <c r="AQ562" s="15" t="b">
        <v>1</v>
      </c>
      <c r="AR562" s="16" t="b">
        <f t="shared" si="49"/>
        <v>1</v>
      </c>
      <c r="AS562" s="17" t="b">
        <f t="shared" si="50"/>
        <v>1</v>
      </c>
      <c r="AT562" s="16" t="b">
        <f t="shared" si="51"/>
        <v>0</v>
      </c>
      <c r="AU562" s="20" t="b">
        <f t="shared" si="52"/>
        <v>0</v>
      </c>
    </row>
    <row r="563" spans="1:47" ht="25" customHeight="1" x14ac:dyDescent="0.2">
      <c r="A563" s="4" t="s">
        <v>728</v>
      </c>
      <c r="B563" s="4" t="s">
        <v>728</v>
      </c>
      <c r="C563" s="10" t="s">
        <v>729</v>
      </c>
      <c r="D563" s="4">
        <v>4</v>
      </c>
      <c r="E563" s="4">
        <v>4</v>
      </c>
      <c r="F563" s="4">
        <v>4</v>
      </c>
      <c r="G563" s="4">
        <v>1</v>
      </c>
      <c r="H563" s="4">
        <v>4</v>
      </c>
      <c r="I563" s="4">
        <v>4</v>
      </c>
      <c r="J563" s="4">
        <v>4</v>
      </c>
      <c r="K563" s="4" t="s">
        <v>711</v>
      </c>
      <c r="L563" s="4" t="s">
        <v>730</v>
      </c>
      <c r="M563" s="10" t="s">
        <v>731</v>
      </c>
      <c r="N563" s="14">
        <v>-1.14418914427033</v>
      </c>
      <c r="O563" s="14">
        <v>-0.91584456912866596</v>
      </c>
      <c r="P563" s="14">
        <v>-0.39502416848998601</v>
      </c>
      <c r="Q563" s="14">
        <v>-0.398085468867581</v>
      </c>
      <c r="R563" s="14">
        <v>0.57736349355135297</v>
      </c>
      <c r="S563" s="14">
        <v>-0.25411584286232303</v>
      </c>
      <c r="T563" s="14">
        <v>-0.81835262729632796</v>
      </c>
      <c r="U563" s="14">
        <v>-2.4945939392850398E-2</v>
      </c>
      <c r="V563" s="4">
        <v>0.38397988134233202</v>
      </c>
      <c r="W563" s="4">
        <v>0.52655892648705405</v>
      </c>
      <c r="X563" s="14">
        <v>-1.2063625476636746</v>
      </c>
      <c r="Y563" s="14">
        <v>-0.82511528601067596</v>
      </c>
      <c r="Z563" s="14">
        <v>4.4453660102135056E-2</v>
      </c>
      <c r="AA563" s="14">
        <v>3.9342470640632364E-2</v>
      </c>
      <c r="AB563" s="14">
        <v>1.6679655529878263</v>
      </c>
      <c r="AC563" s="14">
        <v>0.27971614994375849</v>
      </c>
      <c r="AD563" s="8">
        <v>0.10909662063436899</v>
      </c>
      <c r="AE563" s="8">
        <v>0.243659599399527</v>
      </c>
      <c r="AF563" s="13">
        <v>0.79340668790347701</v>
      </c>
      <c r="AG563" s="8">
        <v>1</v>
      </c>
      <c r="AH563" s="8">
        <v>1</v>
      </c>
      <c r="AI563" s="4">
        <v>1</v>
      </c>
      <c r="AJ563" s="4" t="str">
        <f t="shared" si="53"/>
        <v>-</v>
      </c>
      <c r="AK563" s="4" t="str">
        <f t="shared" si="54"/>
        <v>-</v>
      </c>
      <c r="AL563" s="4" t="b">
        <v>0</v>
      </c>
      <c r="AM563" s="4" t="b">
        <v>0</v>
      </c>
      <c r="AN563" s="4" t="b">
        <v>0</v>
      </c>
      <c r="AO563" s="4" t="b">
        <v>0</v>
      </c>
      <c r="AP563" s="4" t="b">
        <v>0</v>
      </c>
      <c r="AQ563" s="15" t="b">
        <v>0</v>
      </c>
      <c r="AR563" s="16" t="b">
        <f t="shared" si="49"/>
        <v>1</v>
      </c>
      <c r="AS563" s="17" t="b">
        <f t="shared" si="50"/>
        <v>1</v>
      </c>
      <c r="AT563" s="16" t="b">
        <f t="shared" si="51"/>
        <v>0</v>
      </c>
      <c r="AU563" s="20" t="b">
        <f t="shared" si="52"/>
        <v>0</v>
      </c>
    </row>
    <row r="564" spans="1:47" ht="25" customHeight="1" x14ac:dyDescent="0.2">
      <c r="A564" s="4" t="s">
        <v>1551</v>
      </c>
      <c r="B564" s="4" t="s">
        <v>1552</v>
      </c>
      <c r="C564" s="10" t="s">
        <v>1554</v>
      </c>
      <c r="D564" s="4" t="s">
        <v>1553</v>
      </c>
      <c r="E564" s="4" t="s">
        <v>1553</v>
      </c>
      <c r="F564" s="4" t="s">
        <v>1553</v>
      </c>
      <c r="G564" s="4">
        <v>2</v>
      </c>
      <c r="H564" s="4">
        <v>15</v>
      </c>
      <c r="I564" s="4">
        <v>15</v>
      </c>
      <c r="J564" s="4">
        <v>15</v>
      </c>
      <c r="K564" s="4" t="s">
        <v>1557</v>
      </c>
      <c r="L564" s="4" t="s">
        <v>1555</v>
      </c>
      <c r="M564" s="10" t="s">
        <v>1556</v>
      </c>
      <c r="N564" s="14">
        <v>2.0425333908071299</v>
      </c>
      <c r="O564" s="14">
        <v>2.96467805585658</v>
      </c>
      <c r="P564" s="14">
        <v>1.5643900878005701</v>
      </c>
      <c r="Q564" s="14">
        <v>1.1698791090865801</v>
      </c>
      <c r="R564" s="14">
        <v>1.2465770810479699</v>
      </c>
      <c r="S564" s="14">
        <v>0.90166137894029696</v>
      </c>
      <c r="T564" s="14">
        <v>2.19053384482143</v>
      </c>
      <c r="U564" s="14">
        <v>1.10603918969161</v>
      </c>
      <c r="V564" s="4">
        <v>0.71177924889809396</v>
      </c>
      <c r="W564" s="4">
        <v>0.18110318018017699</v>
      </c>
      <c r="X564" s="14">
        <v>0.52283069831789986</v>
      </c>
      <c r="Y564" s="14">
        <v>1.7457333299504119</v>
      </c>
      <c r="Z564" s="14">
        <v>-0.11125929396419823</v>
      </c>
      <c r="AA564" s="14">
        <v>-0.6344402354831572</v>
      </c>
      <c r="AB564" s="14">
        <v>-0.53272717970418082</v>
      </c>
      <c r="AC564" s="14">
        <v>-0.99013731911677494</v>
      </c>
      <c r="AD564" s="8">
        <v>0.110748569245098</v>
      </c>
      <c r="AE564" s="8">
        <v>0.24662735167589001</v>
      </c>
      <c r="AF564" s="13">
        <v>-1.08449465512981</v>
      </c>
      <c r="AG564" s="8">
        <v>1</v>
      </c>
      <c r="AH564" s="8">
        <v>1</v>
      </c>
      <c r="AI564" s="4">
        <v>1</v>
      </c>
      <c r="AJ564" s="4" t="str">
        <f t="shared" si="53"/>
        <v>-</v>
      </c>
      <c r="AK564" s="4" t="str">
        <f t="shared" si="54"/>
        <v>-</v>
      </c>
      <c r="AL564" s="4" t="b">
        <v>0</v>
      </c>
      <c r="AM564" s="4" t="b">
        <v>0</v>
      </c>
      <c r="AN564" s="4" t="b">
        <v>0</v>
      </c>
      <c r="AO564" s="4" t="b">
        <v>0</v>
      </c>
      <c r="AP564" s="4" t="b">
        <v>0</v>
      </c>
      <c r="AQ564" s="15" t="b">
        <v>0</v>
      </c>
      <c r="AR564" s="16" t="b">
        <f t="shared" si="49"/>
        <v>1</v>
      </c>
      <c r="AS564" s="17" t="b">
        <f t="shared" si="50"/>
        <v>1</v>
      </c>
      <c r="AT564" s="16" t="b">
        <f t="shared" si="51"/>
        <v>0</v>
      </c>
      <c r="AU564" s="20" t="b">
        <f t="shared" si="52"/>
        <v>0</v>
      </c>
    </row>
    <row r="565" spans="1:47" ht="25" customHeight="1" x14ac:dyDescent="0.2">
      <c r="A565" s="4" t="s">
        <v>1701</v>
      </c>
      <c r="B565" s="4" t="s">
        <v>1701</v>
      </c>
      <c r="C565" s="10" t="s">
        <v>1702</v>
      </c>
      <c r="D565" s="4">
        <v>6</v>
      </c>
      <c r="E565" s="4">
        <v>6</v>
      </c>
      <c r="F565" s="4">
        <v>6</v>
      </c>
      <c r="G565" s="4">
        <v>1</v>
      </c>
      <c r="H565" s="4">
        <v>6</v>
      </c>
      <c r="I565" s="4">
        <v>6</v>
      </c>
      <c r="J565" s="4">
        <v>6</v>
      </c>
      <c r="K565" s="4" t="s">
        <v>1667</v>
      </c>
      <c r="L565" s="4" t="s">
        <v>1703</v>
      </c>
      <c r="M565" s="10" t="s">
        <v>1704</v>
      </c>
      <c r="N565" s="14">
        <v>3.0369948575746499</v>
      </c>
      <c r="O565" s="14">
        <v>3.0595114133365602</v>
      </c>
      <c r="P565" s="14">
        <v>3.47997881866972</v>
      </c>
      <c r="Q565" s="14">
        <v>2.9217417834241299</v>
      </c>
      <c r="R565" s="14">
        <v>2.4185261386383301</v>
      </c>
      <c r="S565" s="14">
        <v>2.8964727498662199</v>
      </c>
      <c r="T565" s="14">
        <v>3.1921616965269801</v>
      </c>
      <c r="U565" s="14">
        <v>2.7455802239762299</v>
      </c>
      <c r="V565" s="4">
        <v>0.249511063221141</v>
      </c>
      <c r="W565" s="4">
        <v>0.283518803726302</v>
      </c>
      <c r="X565" s="14">
        <v>0.19925915342645711</v>
      </c>
      <c r="Y565" s="14">
        <v>0.26511900606997135</v>
      </c>
      <c r="Z565" s="14">
        <v>1.4949661305350392</v>
      </c>
      <c r="AA565" s="14">
        <v>-0.13785059641839673</v>
      </c>
      <c r="AB565" s="14">
        <v>-1.6097323781590742</v>
      </c>
      <c r="AC565" s="14">
        <v>-0.21176131545399671</v>
      </c>
      <c r="AD565" s="8">
        <v>0.111061865464369</v>
      </c>
      <c r="AE565" s="8">
        <v>0.24662735167589001</v>
      </c>
      <c r="AF565" s="13">
        <v>-0.44658147255074798</v>
      </c>
      <c r="AG565" s="8">
        <v>1</v>
      </c>
      <c r="AH565" s="8">
        <v>1</v>
      </c>
      <c r="AI565" s="4">
        <v>1</v>
      </c>
      <c r="AJ565" s="4" t="str">
        <f t="shared" si="53"/>
        <v>-</v>
      </c>
      <c r="AK565" s="4" t="str">
        <f t="shared" si="54"/>
        <v>-</v>
      </c>
      <c r="AL565" s="4" t="b">
        <v>0</v>
      </c>
      <c r="AM565" s="4" t="b">
        <v>0</v>
      </c>
      <c r="AN565" s="4" t="b">
        <v>0</v>
      </c>
      <c r="AO565" s="4" t="b">
        <v>0</v>
      </c>
      <c r="AP565" s="4" t="b">
        <v>0</v>
      </c>
      <c r="AQ565" s="15" t="b">
        <v>0</v>
      </c>
      <c r="AR565" s="16" t="b">
        <f t="shared" si="49"/>
        <v>1</v>
      </c>
      <c r="AS565" s="17" t="b">
        <f t="shared" si="50"/>
        <v>1</v>
      </c>
      <c r="AT565" s="16" t="b">
        <f t="shared" si="51"/>
        <v>0</v>
      </c>
      <c r="AU565" s="20" t="b">
        <f t="shared" si="52"/>
        <v>0</v>
      </c>
    </row>
    <row r="566" spans="1:47" ht="25" customHeight="1" x14ac:dyDescent="0.2">
      <c r="A566" s="4" t="s">
        <v>812</v>
      </c>
      <c r="B566" s="4" t="s">
        <v>812</v>
      </c>
      <c r="C566" s="10" t="s">
        <v>813</v>
      </c>
      <c r="D566" s="4">
        <v>10</v>
      </c>
      <c r="E566" s="4">
        <v>10</v>
      </c>
      <c r="F566" s="4">
        <v>10</v>
      </c>
      <c r="G566" s="4">
        <v>1</v>
      </c>
      <c r="H566" s="4">
        <v>10</v>
      </c>
      <c r="I566" s="4">
        <v>10</v>
      </c>
      <c r="J566" s="4">
        <v>10</v>
      </c>
      <c r="K566" s="4" t="s">
        <v>793</v>
      </c>
      <c r="L566" s="4" t="s">
        <v>814</v>
      </c>
      <c r="M566" s="10" t="s">
        <v>815</v>
      </c>
      <c r="N566" s="14">
        <v>1.4069227363572601</v>
      </c>
      <c r="O566" s="14">
        <v>0.83187101099118599</v>
      </c>
      <c r="P566" s="14">
        <v>7.6364825279974E-2</v>
      </c>
      <c r="Q566" s="14">
        <v>0.103248114589608</v>
      </c>
      <c r="R566" s="14">
        <v>-0.244066613717976</v>
      </c>
      <c r="S566" s="14">
        <v>-0.45897449393235901</v>
      </c>
      <c r="T566" s="14">
        <v>0.77171952420947398</v>
      </c>
      <c r="U566" s="14">
        <v>-0.199930997686909</v>
      </c>
      <c r="V566" s="4">
        <v>0.667315322545592</v>
      </c>
      <c r="W566" s="4">
        <v>0.28369795528897002</v>
      </c>
      <c r="X566" s="14">
        <v>1.5957007478740506</v>
      </c>
      <c r="Y566" s="14">
        <v>0.7771573386252959</v>
      </c>
      <c r="Z566" s="14">
        <v>-0.29824958858094724</v>
      </c>
      <c r="AA566" s="14">
        <v>-0.25998322346514818</v>
      </c>
      <c r="AB566" s="14">
        <v>-0.75435993646468957</v>
      </c>
      <c r="AC566" s="14">
        <v>-1.0602653379885614</v>
      </c>
      <c r="AD566" s="8">
        <v>0.11270416157294</v>
      </c>
      <c r="AE566" s="8">
        <v>0.24955921491150901</v>
      </c>
      <c r="AF566" s="13">
        <v>-0.97165052189638401</v>
      </c>
      <c r="AG566" s="8">
        <v>1</v>
      </c>
      <c r="AH566" s="8">
        <v>1</v>
      </c>
      <c r="AI566" s="4">
        <v>1</v>
      </c>
      <c r="AJ566" s="4" t="str">
        <f t="shared" si="53"/>
        <v>-</v>
      </c>
      <c r="AK566" s="4" t="str">
        <f t="shared" si="54"/>
        <v>-</v>
      </c>
      <c r="AL566" s="4" t="b">
        <v>0</v>
      </c>
      <c r="AM566" s="4" t="b">
        <v>0</v>
      </c>
      <c r="AN566" s="4" t="b">
        <v>0</v>
      </c>
      <c r="AO566" s="4" t="b">
        <v>0</v>
      </c>
      <c r="AP566" s="4" t="b">
        <v>0</v>
      </c>
      <c r="AQ566" s="15" t="b">
        <v>0</v>
      </c>
      <c r="AR566" s="16" t="b">
        <f t="shared" si="49"/>
        <v>1</v>
      </c>
      <c r="AS566" s="17" t="b">
        <f t="shared" si="50"/>
        <v>1</v>
      </c>
      <c r="AT566" s="16" t="b">
        <f t="shared" si="51"/>
        <v>0</v>
      </c>
      <c r="AU566" s="20" t="b">
        <f t="shared" si="52"/>
        <v>0</v>
      </c>
    </row>
    <row r="567" spans="1:47" ht="25" customHeight="1" x14ac:dyDescent="0.2">
      <c r="A567" s="4" t="s">
        <v>860</v>
      </c>
      <c r="B567" s="4" t="s">
        <v>860</v>
      </c>
      <c r="C567" s="10" t="s">
        <v>861</v>
      </c>
      <c r="D567" s="4">
        <v>3</v>
      </c>
      <c r="E567" s="4">
        <v>3</v>
      </c>
      <c r="F567" s="4">
        <v>3</v>
      </c>
      <c r="G567" s="4">
        <v>1</v>
      </c>
      <c r="H567" s="4">
        <v>3</v>
      </c>
      <c r="I567" s="4">
        <v>3</v>
      </c>
      <c r="J567" s="4">
        <v>3</v>
      </c>
      <c r="K567" s="4" t="s">
        <v>838</v>
      </c>
      <c r="L567" s="4" t="s">
        <v>862</v>
      </c>
      <c r="M567" s="10" t="s">
        <v>863</v>
      </c>
      <c r="N567" s="14">
        <v>-1.0846690667812999</v>
      </c>
      <c r="O567" s="14">
        <v>-1.57042134512695</v>
      </c>
      <c r="P567" s="14" t="s">
        <v>17</v>
      </c>
      <c r="Q567" s="14">
        <v>-2.60032592595255</v>
      </c>
      <c r="R567" s="14">
        <v>-2.65717117679625</v>
      </c>
      <c r="S567" s="14" t="s">
        <v>17</v>
      </c>
      <c r="T567" s="14">
        <v>-1.32754520595412</v>
      </c>
      <c r="U567" s="14">
        <v>-2.6287485513744002</v>
      </c>
      <c r="V567" s="4">
        <v>0.34347872999501999</v>
      </c>
      <c r="W567" s="4">
        <v>4.0195662349825897E-2</v>
      </c>
      <c r="X567" s="14">
        <v>1.1494196563917001</v>
      </c>
      <c r="Y567" s="14">
        <v>0.52452085147243577</v>
      </c>
      <c r="Z567" s="14" t="s">
        <v>8269</v>
      </c>
      <c r="AA567" s="14">
        <v>-0.80040580441621123</v>
      </c>
      <c r="AB567" s="14">
        <v>-0.87353470344792494</v>
      </c>
      <c r="AC567" s="14" t="s">
        <v>8269</v>
      </c>
      <c r="AD567" s="8">
        <v>0.11351702898303501</v>
      </c>
      <c r="AE567" s="8">
        <v>0.24973964930287901</v>
      </c>
      <c r="AF567" s="13">
        <v>-1.30120334542028</v>
      </c>
      <c r="AG567" s="8">
        <v>1</v>
      </c>
      <c r="AH567" s="8">
        <v>1</v>
      </c>
      <c r="AI567" s="4">
        <v>1</v>
      </c>
      <c r="AJ567" s="4" t="str">
        <f t="shared" si="53"/>
        <v>-</v>
      </c>
      <c r="AK567" s="4" t="str">
        <f t="shared" si="54"/>
        <v>-</v>
      </c>
      <c r="AL567" s="4" t="b">
        <v>0</v>
      </c>
      <c r="AM567" s="4" t="b">
        <v>0</v>
      </c>
      <c r="AN567" s="4" t="b">
        <v>1</v>
      </c>
      <c r="AO567" s="4" t="b">
        <v>0</v>
      </c>
      <c r="AP567" s="4" t="b">
        <v>0</v>
      </c>
      <c r="AQ567" s="15" t="b">
        <v>1</v>
      </c>
      <c r="AR567" s="16" t="b">
        <f t="shared" si="49"/>
        <v>1</v>
      </c>
      <c r="AS567" s="17" t="b">
        <f t="shared" si="50"/>
        <v>1</v>
      </c>
      <c r="AT567" s="16" t="b">
        <f t="shared" si="51"/>
        <v>0</v>
      </c>
      <c r="AU567" s="20" t="b">
        <f t="shared" si="52"/>
        <v>0</v>
      </c>
    </row>
    <row r="568" spans="1:47" ht="25" customHeight="1" x14ac:dyDescent="0.2">
      <c r="A568" s="4" t="s">
        <v>1920</v>
      </c>
      <c r="B568" s="4" t="s">
        <v>1920</v>
      </c>
      <c r="C568" s="10" t="s">
        <v>1921</v>
      </c>
      <c r="D568" s="4">
        <v>7</v>
      </c>
      <c r="E568" s="4">
        <v>6</v>
      </c>
      <c r="F568" s="4">
        <v>6</v>
      </c>
      <c r="G568" s="4">
        <v>1</v>
      </c>
      <c r="H568" s="4">
        <v>7</v>
      </c>
      <c r="I568" s="4">
        <v>6</v>
      </c>
      <c r="J568" s="4">
        <v>6</v>
      </c>
      <c r="K568" s="4" t="s">
        <v>1924</v>
      </c>
      <c r="L568" s="4" t="s">
        <v>1922</v>
      </c>
      <c r="M568" s="10" t="s">
        <v>1923</v>
      </c>
      <c r="N568" s="14">
        <v>0.83165984314660002</v>
      </c>
      <c r="O568" s="14">
        <v>0.133804608723679</v>
      </c>
      <c r="P568" s="14">
        <v>0.36688284802624299</v>
      </c>
      <c r="Q568" s="14">
        <v>4.5361322063080002E-3</v>
      </c>
      <c r="R568" s="14">
        <v>-0.238185256037966</v>
      </c>
      <c r="S568" s="14">
        <v>1.5678786042187198E-2</v>
      </c>
      <c r="T568" s="14">
        <v>0.444115766632174</v>
      </c>
      <c r="U568" s="14">
        <v>-7.2656779263156807E-2</v>
      </c>
      <c r="V568" s="4">
        <v>0.355280417192054</v>
      </c>
      <c r="W568" s="4">
        <v>0.143460089053255</v>
      </c>
      <c r="X568" s="14">
        <v>1.7335296917584473</v>
      </c>
      <c r="Y568" s="14">
        <v>-0.13935454479836665</v>
      </c>
      <c r="Z568" s="14">
        <v>0.48617427370389549</v>
      </c>
      <c r="AA568" s="14">
        <v>-0.48628164373071636</v>
      </c>
      <c r="AB568" s="14">
        <v>-1.1376904739500691</v>
      </c>
      <c r="AC568" s="14">
        <v>-0.45637730298319062</v>
      </c>
      <c r="AD568" s="8">
        <v>0.113636297097803</v>
      </c>
      <c r="AE568" s="8">
        <v>0.24973964930287901</v>
      </c>
      <c r="AF568" s="13">
        <v>-0.51677254589533095</v>
      </c>
      <c r="AG568" s="8">
        <v>1</v>
      </c>
      <c r="AH568" s="8">
        <v>1</v>
      </c>
      <c r="AI568" s="4">
        <v>1</v>
      </c>
      <c r="AJ568" s="4" t="str">
        <f t="shared" si="53"/>
        <v>-</v>
      </c>
      <c r="AK568" s="4" t="str">
        <f t="shared" si="54"/>
        <v>-</v>
      </c>
      <c r="AL568" s="4" t="b">
        <v>0</v>
      </c>
      <c r="AM568" s="4" t="b">
        <v>0</v>
      </c>
      <c r="AN568" s="4" t="b">
        <v>0</v>
      </c>
      <c r="AO568" s="4" t="b">
        <v>0</v>
      </c>
      <c r="AP568" s="4" t="b">
        <v>0</v>
      </c>
      <c r="AQ568" s="15" t="b">
        <v>0</v>
      </c>
      <c r="AR568" s="16" t="b">
        <f t="shared" si="49"/>
        <v>1</v>
      </c>
      <c r="AS568" s="17" t="b">
        <f t="shared" si="50"/>
        <v>1</v>
      </c>
      <c r="AT568" s="16" t="b">
        <f t="shared" si="51"/>
        <v>0</v>
      </c>
      <c r="AU568" s="20" t="b">
        <f t="shared" si="52"/>
        <v>0</v>
      </c>
    </row>
    <row r="569" spans="1:47" ht="25" customHeight="1" x14ac:dyDescent="0.2">
      <c r="A569" s="4" t="s">
        <v>1338</v>
      </c>
      <c r="B569" s="4" t="s">
        <v>1338</v>
      </c>
      <c r="C569" s="10" t="s">
        <v>1339</v>
      </c>
      <c r="D569" s="4">
        <v>3</v>
      </c>
      <c r="E569" s="4">
        <v>2</v>
      </c>
      <c r="F569" s="4">
        <v>2</v>
      </c>
      <c r="G569" s="4">
        <v>1</v>
      </c>
      <c r="H569" s="4">
        <v>3</v>
      </c>
      <c r="I569" s="4">
        <v>2</v>
      </c>
      <c r="J569" s="4">
        <v>2</v>
      </c>
      <c r="K569" s="4" t="s">
        <v>1310</v>
      </c>
      <c r="L569" s="4" t="s">
        <v>1340</v>
      </c>
      <c r="M569" s="10" t="s">
        <v>1341</v>
      </c>
      <c r="N569" s="14">
        <v>-0.49311224682843902</v>
      </c>
      <c r="O569" s="14">
        <v>-0.79430447824367101</v>
      </c>
      <c r="P569" s="14" t="s">
        <v>17</v>
      </c>
      <c r="Q569" s="14">
        <v>-1.2471090718137801</v>
      </c>
      <c r="R569" s="14">
        <v>-1.29003409837448</v>
      </c>
      <c r="S569" s="14">
        <v>-1.0262532539375999</v>
      </c>
      <c r="T569" s="14">
        <v>-0.64370836253605501</v>
      </c>
      <c r="U569" s="14">
        <v>-1.1877988080419499</v>
      </c>
      <c r="V569" s="4">
        <v>0.212975069274419</v>
      </c>
      <c r="W569" s="4">
        <v>0.14153926668762901</v>
      </c>
      <c r="X569" s="14">
        <v>1.4372730223429286</v>
      </c>
      <c r="Y569" s="14">
        <v>0.52983120032837894</v>
      </c>
      <c r="Z569" s="14" t="s">
        <v>8269</v>
      </c>
      <c r="AA569" s="14">
        <v>-0.83439331328249089</v>
      </c>
      <c r="AB569" s="14">
        <v>-0.96371923954970684</v>
      </c>
      <c r="AC569" s="14">
        <v>-0.16899166983910999</v>
      </c>
      <c r="AD569" s="8">
        <v>0.113897795452589</v>
      </c>
      <c r="AE569" s="8">
        <v>0.24973964930287901</v>
      </c>
      <c r="AF569" s="13">
        <v>-0.54409044550589802</v>
      </c>
      <c r="AG569" s="8">
        <v>0.207662279590489</v>
      </c>
      <c r="AH569" s="8">
        <v>0.58802861582532895</v>
      </c>
      <c r="AI569" s="4">
        <v>1</v>
      </c>
      <c r="AJ569" s="4" t="str">
        <f t="shared" si="53"/>
        <v>-</v>
      </c>
      <c r="AK569" s="4" t="str">
        <f t="shared" si="54"/>
        <v>-</v>
      </c>
      <c r="AL569" s="4" t="b">
        <v>0</v>
      </c>
      <c r="AM569" s="4" t="b">
        <v>0</v>
      </c>
      <c r="AN569" s="4" t="b">
        <v>1</v>
      </c>
      <c r="AO569" s="4" t="b">
        <v>0</v>
      </c>
      <c r="AP569" s="4" t="b">
        <v>0</v>
      </c>
      <c r="AQ569" s="15" t="b">
        <v>0</v>
      </c>
      <c r="AR569" s="16" t="b">
        <f t="shared" ref="AR569:AR632" si="55">IF(COUNTIF(AL569:AN569,FALSE)&gt;0,TRUE,FALSE)</f>
        <v>1</v>
      </c>
      <c r="AS569" s="17" t="b">
        <f t="shared" ref="AS569:AS632" si="56">IF(COUNTIF(AO569:AQ569,FALSE)&gt;0,TRUE,FALSE)</f>
        <v>1</v>
      </c>
      <c r="AT569" s="16" t="b">
        <f t="shared" si="51"/>
        <v>0</v>
      </c>
      <c r="AU569" s="20" t="b">
        <f t="shared" si="52"/>
        <v>0</v>
      </c>
    </row>
    <row r="570" spans="1:47" ht="25" customHeight="1" x14ac:dyDescent="0.2">
      <c r="A570" s="4" t="s">
        <v>4445</v>
      </c>
      <c r="B570" s="4" t="s">
        <v>4445</v>
      </c>
      <c r="C570" s="10" t="s">
        <v>4446</v>
      </c>
      <c r="D570" s="4">
        <v>3</v>
      </c>
      <c r="E570" s="4">
        <v>3</v>
      </c>
      <c r="F570" s="4">
        <v>3</v>
      </c>
      <c r="G570" s="4">
        <v>1</v>
      </c>
      <c r="H570" s="4">
        <v>3</v>
      </c>
      <c r="I570" s="4">
        <v>3</v>
      </c>
      <c r="J570" s="4">
        <v>3</v>
      </c>
      <c r="K570" s="4" t="s">
        <v>4431</v>
      </c>
      <c r="L570" s="4" t="s">
        <v>4447</v>
      </c>
      <c r="M570" s="10" t="s">
        <v>4448</v>
      </c>
      <c r="N570" s="14">
        <v>-1.71504784665039</v>
      </c>
      <c r="O570" s="14">
        <v>-1.39992400587224</v>
      </c>
      <c r="P570" s="14">
        <v>-1.6280856589986299</v>
      </c>
      <c r="Q570" s="14">
        <v>-1.76158220962447</v>
      </c>
      <c r="R570" s="14">
        <v>-1.82089206500079</v>
      </c>
      <c r="S570" s="14">
        <v>-2.1973794785361802</v>
      </c>
      <c r="T570" s="14">
        <v>-1.58101917050709</v>
      </c>
      <c r="U570" s="14">
        <v>-1.9266179177204801</v>
      </c>
      <c r="V570" s="4">
        <v>0.162748884822255</v>
      </c>
      <c r="W570" s="4">
        <v>0.236354144976783</v>
      </c>
      <c r="X570" s="14">
        <v>0.14784226417928378</v>
      </c>
      <c r="Y570" s="14">
        <v>1.3494874541195068</v>
      </c>
      <c r="Z570" s="14">
        <v>0.47945060660229927</v>
      </c>
      <c r="AA570" s="14">
        <v>-2.9604777899967329E-2</v>
      </c>
      <c r="AB570" s="14">
        <v>-0.25576793411504894</v>
      </c>
      <c r="AC570" s="14">
        <v>-1.6914076128860811</v>
      </c>
      <c r="AD570" s="8">
        <v>0.114132867932803</v>
      </c>
      <c r="AE570" s="8">
        <v>0.24973964930287901</v>
      </c>
      <c r="AF570" s="13">
        <v>-0.34559874721339701</v>
      </c>
      <c r="AG570" s="8">
        <v>1</v>
      </c>
      <c r="AH570" s="8">
        <v>1</v>
      </c>
      <c r="AI570" s="4">
        <v>1</v>
      </c>
      <c r="AJ570" s="4" t="str">
        <f t="shared" si="53"/>
        <v>-</v>
      </c>
      <c r="AK570" s="4" t="str">
        <f t="shared" si="54"/>
        <v>-</v>
      </c>
      <c r="AL570" s="4" t="b">
        <v>0</v>
      </c>
      <c r="AM570" s="4" t="b">
        <v>0</v>
      </c>
      <c r="AN570" s="4" t="b">
        <v>0</v>
      </c>
      <c r="AO570" s="4" t="b">
        <v>0</v>
      </c>
      <c r="AP570" s="4" t="b">
        <v>0</v>
      </c>
      <c r="AQ570" s="15" t="b">
        <v>0</v>
      </c>
      <c r="AR570" s="16" t="b">
        <f t="shared" si="55"/>
        <v>1</v>
      </c>
      <c r="AS570" s="17" t="b">
        <f t="shared" si="56"/>
        <v>1</v>
      </c>
      <c r="AT570" s="16" t="b">
        <f t="shared" si="51"/>
        <v>0</v>
      </c>
      <c r="AU570" s="20" t="b">
        <f t="shared" si="52"/>
        <v>0</v>
      </c>
    </row>
    <row r="571" spans="1:47" ht="25" customHeight="1" x14ac:dyDescent="0.2">
      <c r="A571" s="4" t="s">
        <v>2041</v>
      </c>
      <c r="B571" s="4" t="s">
        <v>2041</v>
      </c>
      <c r="C571" s="10" t="s">
        <v>2042</v>
      </c>
      <c r="D571" s="4">
        <v>13</v>
      </c>
      <c r="E571" s="4">
        <v>3</v>
      </c>
      <c r="F571" s="4">
        <v>3</v>
      </c>
      <c r="G571" s="4">
        <v>1</v>
      </c>
      <c r="H571" s="4">
        <v>13</v>
      </c>
      <c r="I571" s="4">
        <v>3</v>
      </c>
      <c r="J571" s="4">
        <v>3</v>
      </c>
      <c r="K571" s="4" t="s">
        <v>2009</v>
      </c>
      <c r="L571" s="4" t="s">
        <v>2043</v>
      </c>
      <c r="M571" s="10" t="s">
        <v>2044</v>
      </c>
      <c r="N571" s="14">
        <v>-0.94391073050387297</v>
      </c>
      <c r="O571" s="14">
        <v>-0.91582962441878402</v>
      </c>
      <c r="P571" s="14" t="s">
        <v>17</v>
      </c>
      <c r="Q571" s="14">
        <v>-3.64472675428792</v>
      </c>
      <c r="R571" s="14" t="s">
        <v>17</v>
      </c>
      <c r="S571" s="14">
        <v>-2.8079311289364499</v>
      </c>
      <c r="T571" s="14">
        <v>-0.92987017746132805</v>
      </c>
      <c r="U571" s="14">
        <v>-3.2263289416121799</v>
      </c>
      <c r="V571" s="4">
        <v>1.9856340535985499E-2</v>
      </c>
      <c r="W571" s="4">
        <v>0.59170386115326201</v>
      </c>
      <c r="X571" s="14">
        <v>0.82835106277189785</v>
      </c>
      <c r="Y571" s="14">
        <v>0.84886000579263665</v>
      </c>
      <c r="Z571" s="14" t="s">
        <v>8269</v>
      </c>
      <c r="AA571" s="14">
        <v>-1.1441809939585101</v>
      </c>
      <c r="AB571" s="14" t="s">
        <v>8269</v>
      </c>
      <c r="AC571" s="14">
        <v>-0.53303007460602525</v>
      </c>
      <c r="AD571" s="8">
        <v>0.114396871616157</v>
      </c>
      <c r="AE571" s="8">
        <v>0.24973964930287901</v>
      </c>
      <c r="AF571" s="13">
        <v>-2.2964587641508598</v>
      </c>
      <c r="AG571" s="8">
        <v>1</v>
      </c>
      <c r="AH571" s="8">
        <v>1</v>
      </c>
      <c r="AI571" s="4">
        <v>1</v>
      </c>
      <c r="AJ571" s="4" t="str">
        <f t="shared" si="53"/>
        <v>-</v>
      </c>
      <c r="AK571" s="4" t="str">
        <f t="shared" si="54"/>
        <v>-</v>
      </c>
      <c r="AL571" s="4" t="b">
        <v>0</v>
      </c>
      <c r="AM571" s="4" t="b">
        <v>0</v>
      </c>
      <c r="AN571" s="4" t="b">
        <v>1</v>
      </c>
      <c r="AO571" s="4" t="b">
        <v>0</v>
      </c>
      <c r="AP571" s="4" t="b">
        <v>1</v>
      </c>
      <c r="AQ571" s="15" t="b">
        <v>0</v>
      </c>
      <c r="AR571" s="16" t="b">
        <f t="shared" si="55"/>
        <v>1</v>
      </c>
      <c r="AS571" s="17" t="b">
        <f t="shared" si="56"/>
        <v>1</v>
      </c>
      <c r="AT571" s="16" t="b">
        <f t="shared" si="51"/>
        <v>0</v>
      </c>
      <c r="AU571" s="20" t="b">
        <f t="shared" si="52"/>
        <v>0</v>
      </c>
    </row>
    <row r="572" spans="1:47" ht="25" customHeight="1" x14ac:dyDescent="0.2">
      <c r="A572" s="4" t="s">
        <v>4295</v>
      </c>
      <c r="B572" s="4" t="s">
        <v>4295</v>
      </c>
      <c r="C572" s="10" t="s">
        <v>4296</v>
      </c>
      <c r="D572" s="4">
        <v>13</v>
      </c>
      <c r="E572" s="4">
        <v>13</v>
      </c>
      <c r="F572" s="4">
        <v>13</v>
      </c>
      <c r="G572" s="4">
        <v>1</v>
      </c>
      <c r="H572" s="4">
        <v>13</v>
      </c>
      <c r="I572" s="4">
        <v>13</v>
      </c>
      <c r="J572" s="4">
        <v>13</v>
      </c>
      <c r="K572" s="4" t="s">
        <v>4279</v>
      </c>
      <c r="L572" s="4" t="s">
        <v>4297</v>
      </c>
      <c r="M572" s="10" t="s">
        <v>4298</v>
      </c>
      <c r="N572" s="14">
        <v>0.52407662244645103</v>
      </c>
      <c r="O572" s="14">
        <v>0.74028868391654301</v>
      </c>
      <c r="P572" s="14">
        <v>-0.84433156985357605</v>
      </c>
      <c r="Q572" s="14">
        <v>-0.75155396987045697</v>
      </c>
      <c r="R572" s="14">
        <v>-1.3832321158360501</v>
      </c>
      <c r="S572" s="14">
        <v>-1.1818426687674799</v>
      </c>
      <c r="T572" s="14">
        <v>0.14001124550313901</v>
      </c>
      <c r="U572" s="14">
        <v>-1.1055429181580001</v>
      </c>
      <c r="V572" s="4">
        <v>0.85929331283885502</v>
      </c>
      <c r="W572" s="4">
        <v>0.32267717455676198</v>
      </c>
      <c r="X572" s="14">
        <v>1.1239827022188325</v>
      </c>
      <c r="Y572" s="14">
        <v>1.3653497750768877</v>
      </c>
      <c r="Z572" s="14">
        <v>-0.40363179627263179</v>
      </c>
      <c r="AA572" s="14">
        <v>-0.30006006404612678</v>
      </c>
      <c r="AB572" s="14">
        <v>-1.0052302753814866</v>
      </c>
      <c r="AC572" s="14">
        <v>-0.7804103415954754</v>
      </c>
      <c r="AD572" s="8">
        <v>0.115467164346323</v>
      </c>
      <c r="AE572" s="8">
        <v>0.25136812463033797</v>
      </c>
      <c r="AF572" s="13">
        <v>-1.24555416366114</v>
      </c>
      <c r="AG572" s="8">
        <v>1</v>
      </c>
      <c r="AH572" s="8">
        <v>1</v>
      </c>
      <c r="AI572" s="4">
        <v>1</v>
      </c>
      <c r="AJ572" s="4" t="str">
        <f t="shared" si="53"/>
        <v>-</v>
      </c>
      <c r="AK572" s="4" t="str">
        <f t="shared" si="54"/>
        <v>-</v>
      </c>
      <c r="AL572" s="4" t="b">
        <v>0</v>
      </c>
      <c r="AM572" s="4" t="b">
        <v>0</v>
      </c>
      <c r="AN572" s="4" t="b">
        <v>0</v>
      </c>
      <c r="AO572" s="4" t="b">
        <v>0</v>
      </c>
      <c r="AP572" s="4" t="b">
        <v>0</v>
      </c>
      <c r="AQ572" s="15" t="b">
        <v>0</v>
      </c>
      <c r="AR572" s="16" t="b">
        <f t="shared" si="55"/>
        <v>1</v>
      </c>
      <c r="AS572" s="17" t="b">
        <f t="shared" si="56"/>
        <v>1</v>
      </c>
      <c r="AT572" s="16" t="b">
        <f t="shared" si="51"/>
        <v>0</v>
      </c>
      <c r="AU572" s="20" t="b">
        <f t="shared" si="52"/>
        <v>0</v>
      </c>
    </row>
    <row r="573" spans="1:47" ht="25" customHeight="1" x14ac:dyDescent="0.2">
      <c r="A573" s="4" t="s">
        <v>3398</v>
      </c>
      <c r="B573" s="4" t="s">
        <v>3398</v>
      </c>
      <c r="C573" s="10" t="s">
        <v>3399</v>
      </c>
      <c r="D573" s="4">
        <v>11</v>
      </c>
      <c r="E573" s="4">
        <v>11</v>
      </c>
      <c r="F573" s="4">
        <v>11</v>
      </c>
      <c r="G573" s="4">
        <v>1</v>
      </c>
      <c r="H573" s="4">
        <v>11</v>
      </c>
      <c r="I573" s="4">
        <v>11</v>
      </c>
      <c r="J573" s="4">
        <v>11</v>
      </c>
      <c r="K573" s="4" t="s">
        <v>3376</v>
      </c>
      <c r="L573" s="4" t="s">
        <v>3400</v>
      </c>
      <c r="M573" s="10" t="s">
        <v>3401</v>
      </c>
      <c r="N573" s="14">
        <v>-0.31826354636702398</v>
      </c>
      <c r="O573" s="14">
        <v>-0.74103757070282905</v>
      </c>
      <c r="P573" s="14">
        <v>-2.6645143254172599</v>
      </c>
      <c r="Q573" s="14">
        <v>-3.36559591627051</v>
      </c>
      <c r="R573" s="14">
        <v>-2.69767105463887</v>
      </c>
      <c r="S573" s="14">
        <v>-3.1926847297109102</v>
      </c>
      <c r="T573" s="14">
        <v>-1.24127181416237</v>
      </c>
      <c r="U573" s="14">
        <v>-3.0853172335401</v>
      </c>
      <c r="V573" s="4">
        <v>1.25055943613073</v>
      </c>
      <c r="W573" s="4">
        <v>0.346665169323227</v>
      </c>
      <c r="X573" s="14">
        <v>1.4176694938284229</v>
      </c>
      <c r="Y573" s="14">
        <v>1.0928219197778266</v>
      </c>
      <c r="Z573" s="14">
        <v>-0.38512308522417288</v>
      </c>
      <c r="AA573" s="14">
        <v>-0.92381430296870448</v>
      </c>
      <c r="AB573" s="14">
        <v>-0.41059977591730162</v>
      </c>
      <c r="AC573" s="14">
        <v>-0.79095424949606974</v>
      </c>
      <c r="AD573" s="8">
        <v>0.116316700736567</v>
      </c>
      <c r="AE573" s="8">
        <v>0.25185473791851698</v>
      </c>
      <c r="AF573" s="13">
        <v>-1.84404541937773</v>
      </c>
      <c r="AG573" s="8">
        <v>1</v>
      </c>
      <c r="AH573" s="8">
        <v>1</v>
      </c>
      <c r="AI573" s="4">
        <v>1</v>
      </c>
      <c r="AJ573" s="4" t="str">
        <f t="shared" si="53"/>
        <v>-</v>
      </c>
      <c r="AK573" s="4" t="str">
        <f t="shared" si="54"/>
        <v>-</v>
      </c>
      <c r="AL573" s="4" t="b">
        <v>0</v>
      </c>
      <c r="AM573" s="4" t="b">
        <v>0</v>
      </c>
      <c r="AN573" s="4" t="b">
        <v>0</v>
      </c>
      <c r="AO573" s="4" t="b">
        <v>0</v>
      </c>
      <c r="AP573" s="4" t="b">
        <v>0</v>
      </c>
      <c r="AQ573" s="15" t="b">
        <v>0</v>
      </c>
      <c r="AR573" s="16" t="b">
        <f t="shared" si="55"/>
        <v>1</v>
      </c>
      <c r="AS573" s="17" t="b">
        <f t="shared" si="56"/>
        <v>1</v>
      </c>
      <c r="AT573" s="16" t="b">
        <f t="shared" si="51"/>
        <v>0</v>
      </c>
      <c r="AU573" s="20" t="b">
        <f t="shared" si="52"/>
        <v>0</v>
      </c>
    </row>
    <row r="574" spans="1:47" ht="25" customHeight="1" x14ac:dyDescent="0.2">
      <c r="A574" s="4" t="s">
        <v>277</v>
      </c>
      <c r="B574" s="4" t="s">
        <v>278</v>
      </c>
      <c r="C574" s="10" t="s">
        <v>282</v>
      </c>
      <c r="D574" s="4" t="s">
        <v>279</v>
      </c>
      <c r="E574" s="4" t="s">
        <v>280</v>
      </c>
      <c r="F574" s="4" t="s">
        <v>281</v>
      </c>
      <c r="G574" s="4">
        <v>2</v>
      </c>
      <c r="H574" s="4">
        <v>48</v>
      </c>
      <c r="I574" s="4">
        <v>25</v>
      </c>
      <c r="J574" s="4">
        <v>24</v>
      </c>
      <c r="K574" s="4" t="s">
        <v>285</v>
      </c>
      <c r="L574" s="4" t="s">
        <v>283</v>
      </c>
      <c r="M574" s="10" t="s">
        <v>284</v>
      </c>
      <c r="N574" s="14">
        <v>3.0618781070697501</v>
      </c>
      <c r="O574" s="14">
        <v>3.2358409126277001</v>
      </c>
      <c r="P574" s="14">
        <v>2.1855927023300099</v>
      </c>
      <c r="Q574" s="14">
        <v>1.9357362279977199</v>
      </c>
      <c r="R574" s="14">
        <v>1.98982052128142</v>
      </c>
      <c r="S574" s="14">
        <v>1.9595325637897101</v>
      </c>
      <c r="T574" s="14">
        <v>2.8277705740091501</v>
      </c>
      <c r="U574" s="14">
        <v>1.96169643768962</v>
      </c>
      <c r="V574" s="4">
        <v>0.56290325863790003</v>
      </c>
      <c r="W574" s="4">
        <v>2.71070001602974E-2</v>
      </c>
      <c r="X574" s="14">
        <v>1.1243709507041542</v>
      </c>
      <c r="Y574" s="14">
        <v>1.4175588513700035</v>
      </c>
      <c r="Z574" s="14">
        <v>-0.35247507609888712</v>
      </c>
      <c r="AA574" s="14">
        <v>-0.77357023458581031</v>
      </c>
      <c r="AB574" s="14">
        <v>-0.6824193684222849</v>
      </c>
      <c r="AC574" s="14">
        <v>-0.73346512296717115</v>
      </c>
      <c r="AD574" s="8">
        <v>0.116340640225586</v>
      </c>
      <c r="AE574" s="8">
        <v>0.25185473791851698</v>
      </c>
      <c r="AF574" s="13">
        <v>-0.86607413631953201</v>
      </c>
      <c r="AG574" s="8">
        <v>1</v>
      </c>
      <c r="AH574" s="8">
        <v>1</v>
      </c>
      <c r="AI574" s="4">
        <v>1</v>
      </c>
      <c r="AJ574" s="4" t="str">
        <f t="shared" si="53"/>
        <v>-</v>
      </c>
      <c r="AK574" s="4" t="str">
        <f t="shared" si="54"/>
        <v>-</v>
      </c>
      <c r="AL574" s="4" t="b">
        <v>0</v>
      </c>
      <c r="AM574" s="4" t="b">
        <v>0</v>
      </c>
      <c r="AN574" s="4" t="b">
        <v>0</v>
      </c>
      <c r="AO574" s="4" t="b">
        <v>0</v>
      </c>
      <c r="AP574" s="4" t="b">
        <v>0</v>
      </c>
      <c r="AQ574" s="15" t="b">
        <v>0</v>
      </c>
      <c r="AR574" s="16" t="b">
        <f t="shared" si="55"/>
        <v>1</v>
      </c>
      <c r="AS574" s="17" t="b">
        <f t="shared" si="56"/>
        <v>1</v>
      </c>
      <c r="AT574" s="16" t="b">
        <f t="shared" si="51"/>
        <v>0</v>
      </c>
      <c r="AU574" s="20" t="b">
        <f t="shared" si="52"/>
        <v>0</v>
      </c>
    </row>
    <row r="575" spans="1:47" ht="25" customHeight="1" x14ac:dyDescent="0.2">
      <c r="A575" s="4" t="s">
        <v>1407</v>
      </c>
      <c r="B575" s="4" t="s">
        <v>1407</v>
      </c>
      <c r="C575" s="10" t="s">
        <v>1408</v>
      </c>
      <c r="D575" s="4">
        <v>8</v>
      </c>
      <c r="E575" s="4">
        <v>8</v>
      </c>
      <c r="F575" s="4">
        <v>8</v>
      </c>
      <c r="G575" s="4">
        <v>1</v>
      </c>
      <c r="H575" s="4">
        <v>8</v>
      </c>
      <c r="I575" s="4">
        <v>8</v>
      </c>
      <c r="J575" s="4">
        <v>8</v>
      </c>
      <c r="K575" s="4" t="s">
        <v>1381</v>
      </c>
      <c r="L575" s="4" t="s">
        <v>1409</v>
      </c>
      <c r="M575" s="10" t="s">
        <v>1410</v>
      </c>
      <c r="N575" s="14">
        <v>0.58277442424537496</v>
      </c>
      <c r="O575" s="14">
        <v>0.91016626650099397</v>
      </c>
      <c r="P575" s="14">
        <v>1.1208089072378999</v>
      </c>
      <c r="Q575" s="14">
        <v>1.0189042370314501</v>
      </c>
      <c r="R575" s="14">
        <v>1.4217301582094799</v>
      </c>
      <c r="S575" s="14">
        <v>1.6999374772898801</v>
      </c>
      <c r="T575" s="14">
        <v>0.87124986599475596</v>
      </c>
      <c r="U575" s="14">
        <v>1.3801906241769399</v>
      </c>
      <c r="V575" s="4">
        <v>0.271120159511478</v>
      </c>
      <c r="W575" s="4">
        <v>0.34241162107900502</v>
      </c>
      <c r="X575" s="14">
        <v>-1.3835228345724149</v>
      </c>
      <c r="Y575" s="14">
        <v>-0.54927000081413435</v>
      </c>
      <c r="Z575" s="14">
        <v>-1.2514965214052317E-2</v>
      </c>
      <c r="AA575" s="14">
        <v>-0.27218624873539587</v>
      </c>
      <c r="AB575" s="14">
        <v>0.75428607854903074</v>
      </c>
      <c r="AC575" s="14">
        <v>1.463207970786969</v>
      </c>
      <c r="AD575" s="8">
        <v>0.117403939936914</v>
      </c>
      <c r="AE575" s="8">
        <v>0.253448616855456</v>
      </c>
      <c r="AF575" s="13">
        <v>0.50894075818218099</v>
      </c>
      <c r="AG575" s="8">
        <v>1</v>
      </c>
      <c r="AH575" s="8">
        <v>1</v>
      </c>
      <c r="AI575" s="4">
        <v>1</v>
      </c>
      <c r="AJ575" s="4" t="str">
        <f t="shared" si="53"/>
        <v>-</v>
      </c>
      <c r="AK575" s="4" t="str">
        <f t="shared" si="54"/>
        <v>-</v>
      </c>
      <c r="AL575" s="4" t="b">
        <v>0</v>
      </c>
      <c r="AM575" s="4" t="b">
        <v>0</v>
      </c>
      <c r="AN575" s="4" t="b">
        <v>0</v>
      </c>
      <c r="AO575" s="4" t="b">
        <v>0</v>
      </c>
      <c r="AP575" s="4" t="b">
        <v>0</v>
      </c>
      <c r="AQ575" s="15" t="b">
        <v>0</v>
      </c>
      <c r="AR575" s="16" t="b">
        <f t="shared" si="55"/>
        <v>1</v>
      </c>
      <c r="AS575" s="17" t="b">
        <f t="shared" si="56"/>
        <v>1</v>
      </c>
      <c r="AT575" s="16" t="b">
        <f t="shared" si="51"/>
        <v>0</v>
      </c>
      <c r="AU575" s="20" t="b">
        <f t="shared" si="52"/>
        <v>0</v>
      </c>
    </row>
    <row r="576" spans="1:47" ht="25" customHeight="1" x14ac:dyDescent="0.2">
      <c r="A576" s="4" t="s">
        <v>1775</v>
      </c>
      <c r="B576" s="4" t="s">
        <v>1775</v>
      </c>
      <c r="C576" s="10" t="s">
        <v>1776</v>
      </c>
      <c r="D576" s="4">
        <v>10</v>
      </c>
      <c r="E576" s="4">
        <v>10</v>
      </c>
      <c r="F576" s="4">
        <v>10</v>
      </c>
      <c r="G576" s="4">
        <v>1</v>
      </c>
      <c r="H576" s="4">
        <v>10</v>
      </c>
      <c r="I576" s="4">
        <v>10</v>
      </c>
      <c r="J576" s="4">
        <v>10</v>
      </c>
      <c r="K576" s="4" t="s">
        <v>1743</v>
      </c>
      <c r="L576" s="4" t="s">
        <v>1777</v>
      </c>
      <c r="M576" s="10" t="s">
        <v>1778</v>
      </c>
      <c r="N576" s="14">
        <v>1.9137969247998099</v>
      </c>
      <c r="O576" s="14">
        <v>1.7903145481904801</v>
      </c>
      <c r="P576" s="14">
        <v>1.02762104228566</v>
      </c>
      <c r="Q576" s="14">
        <v>0.90737434335218503</v>
      </c>
      <c r="R576" s="14">
        <v>0.90204925533983604</v>
      </c>
      <c r="S576" s="14">
        <v>0.76637193956800997</v>
      </c>
      <c r="T576" s="14">
        <v>1.5772441717586501</v>
      </c>
      <c r="U576" s="14">
        <v>0.85859851275334398</v>
      </c>
      <c r="V576" s="4">
        <v>0.47997516880775498</v>
      </c>
      <c r="W576" s="4">
        <v>7.9914921896458505E-2</v>
      </c>
      <c r="X576" s="14">
        <v>1.3927529204726827</v>
      </c>
      <c r="Y576" s="14">
        <v>1.1456104068341564</v>
      </c>
      <c r="Z576" s="14">
        <v>-0.38087454884052735</v>
      </c>
      <c r="AA576" s="14">
        <v>-0.62154104917178776</v>
      </c>
      <c r="AB576" s="14">
        <v>-0.63219889098578208</v>
      </c>
      <c r="AC576" s="14">
        <v>-0.90374883830873998</v>
      </c>
      <c r="AD576" s="8">
        <v>0.118358998388464</v>
      </c>
      <c r="AE576" s="8">
        <v>0.25480062153072103</v>
      </c>
      <c r="AF576" s="13">
        <v>-0.71864565900530797</v>
      </c>
      <c r="AG576" s="8">
        <v>1</v>
      </c>
      <c r="AH576" s="8">
        <v>1</v>
      </c>
      <c r="AI576" s="4">
        <v>1</v>
      </c>
      <c r="AJ576" s="4" t="str">
        <f t="shared" si="53"/>
        <v>-</v>
      </c>
      <c r="AK576" s="4" t="str">
        <f t="shared" si="54"/>
        <v>-</v>
      </c>
      <c r="AL576" s="4" t="b">
        <v>0</v>
      </c>
      <c r="AM576" s="4" t="b">
        <v>0</v>
      </c>
      <c r="AN576" s="4" t="b">
        <v>0</v>
      </c>
      <c r="AO576" s="4" t="b">
        <v>0</v>
      </c>
      <c r="AP576" s="4" t="b">
        <v>0</v>
      </c>
      <c r="AQ576" s="15" t="b">
        <v>0</v>
      </c>
      <c r="AR576" s="16" t="b">
        <f t="shared" si="55"/>
        <v>1</v>
      </c>
      <c r="AS576" s="17" t="b">
        <f t="shared" si="56"/>
        <v>1</v>
      </c>
      <c r="AT576" s="16" t="b">
        <f t="shared" si="51"/>
        <v>0</v>
      </c>
      <c r="AU576" s="20" t="b">
        <f t="shared" si="52"/>
        <v>0</v>
      </c>
    </row>
    <row r="577" spans="1:47" ht="25" customHeight="1" x14ac:dyDescent="0.2">
      <c r="A577" s="4" t="s">
        <v>322</v>
      </c>
      <c r="B577" s="4" t="s">
        <v>322</v>
      </c>
      <c r="C577" s="10" t="s">
        <v>323</v>
      </c>
      <c r="D577" s="4">
        <v>9</v>
      </c>
      <c r="E577" s="4">
        <v>9</v>
      </c>
      <c r="F577" s="4">
        <v>5</v>
      </c>
      <c r="G577" s="4">
        <v>1</v>
      </c>
      <c r="H577" s="4">
        <v>9</v>
      </c>
      <c r="I577" s="4">
        <v>9</v>
      </c>
      <c r="J577" s="4">
        <v>5</v>
      </c>
      <c r="K577" s="4" t="s">
        <v>308</v>
      </c>
      <c r="L577" s="4" t="s">
        <v>324</v>
      </c>
      <c r="M577" s="10" t="s">
        <v>325</v>
      </c>
      <c r="N577" s="14">
        <v>0.14169442670472401</v>
      </c>
      <c r="O577" s="14">
        <v>0.73938745899279501</v>
      </c>
      <c r="P577" s="14">
        <v>-1.41948698130936</v>
      </c>
      <c r="Q577" s="14">
        <v>-1.44067880162949</v>
      </c>
      <c r="R577" s="14">
        <v>-1.3856304789743901</v>
      </c>
      <c r="S577" s="14">
        <v>-2.40515124856605</v>
      </c>
      <c r="T577" s="14">
        <v>-0.17946836520394799</v>
      </c>
      <c r="U577" s="14">
        <v>-1.7438201763899801</v>
      </c>
      <c r="V577" s="4">
        <v>1.11469451708861</v>
      </c>
      <c r="W577" s="4">
        <v>0.57339050369355804</v>
      </c>
      <c r="X577" s="14">
        <v>0.94517181746865075</v>
      </c>
      <c r="Y577" s="14">
        <v>1.4571837779801706</v>
      </c>
      <c r="Z577" s="14">
        <v>-0.39220959782307968</v>
      </c>
      <c r="AA577" s="14">
        <v>-0.41036350774466634</v>
      </c>
      <c r="AB577" s="14">
        <v>-0.36320652567711581</v>
      </c>
      <c r="AC577" s="14">
        <v>-1.2365759642039598</v>
      </c>
      <c r="AD577" s="8">
        <v>0.119729435190988</v>
      </c>
      <c r="AE577" s="8">
        <v>0.257036876102536</v>
      </c>
      <c r="AF577" s="13">
        <v>-1.56435181118603</v>
      </c>
      <c r="AG577" s="8">
        <v>1</v>
      </c>
      <c r="AH577" s="8">
        <v>1</v>
      </c>
      <c r="AI577" s="4">
        <v>1</v>
      </c>
      <c r="AJ577" s="4" t="str">
        <f t="shared" si="53"/>
        <v>-</v>
      </c>
      <c r="AK577" s="4" t="str">
        <f t="shared" si="54"/>
        <v>-</v>
      </c>
      <c r="AL577" s="4" t="b">
        <v>0</v>
      </c>
      <c r="AM577" s="4" t="b">
        <v>0</v>
      </c>
      <c r="AN577" s="4" t="b">
        <v>0</v>
      </c>
      <c r="AO577" s="4" t="b">
        <v>0</v>
      </c>
      <c r="AP577" s="4" t="b">
        <v>0</v>
      </c>
      <c r="AQ577" s="15" t="b">
        <v>0</v>
      </c>
      <c r="AR577" s="16" t="b">
        <f t="shared" si="55"/>
        <v>1</v>
      </c>
      <c r="AS577" s="17" t="b">
        <f t="shared" si="56"/>
        <v>1</v>
      </c>
      <c r="AT577" s="16" t="b">
        <f t="shared" si="51"/>
        <v>0</v>
      </c>
      <c r="AU577" s="20" t="b">
        <f t="shared" si="52"/>
        <v>0</v>
      </c>
    </row>
    <row r="578" spans="1:47" ht="25" customHeight="1" x14ac:dyDescent="0.2">
      <c r="A578" s="4" t="s">
        <v>1753</v>
      </c>
      <c r="B578" s="4" t="s">
        <v>1753</v>
      </c>
      <c r="C578" s="10" t="s">
        <v>1754</v>
      </c>
      <c r="D578" s="4">
        <v>14</v>
      </c>
      <c r="E578" s="4">
        <v>14</v>
      </c>
      <c r="F578" s="4">
        <v>14</v>
      </c>
      <c r="G578" s="4">
        <v>1</v>
      </c>
      <c r="H578" s="4">
        <v>14</v>
      </c>
      <c r="I578" s="4">
        <v>14</v>
      </c>
      <c r="J578" s="4">
        <v>14</v>
      </c>
      <c r="K578" s="4" t="s">
        <v>1714</v>
      </c>
      <c r="L578" s="4" t="s">
        <v>1755</v>
      </c>
      <c r="M578" s="10" t="s">
        <v>1756</v>
      </c>
      <c r="N578" s="14">
        <v>2.7366269667618202</v>
      </c>
      <c r="O578" s="14">
        <v>2.9153415200209101</v>
      </c>
      <c r="P578" s="14">
        <v>1.08171347978265</v>
      </c>
      <c r="Q578" s="14">
        <v>1.4583530603636801</v>
      </c>
      <c r="R578" s="14">
        <v>0.77301329965800403</v>
      </c>
      <c r="S578" s="14">
        <v>0.23135465337717401</v>
      </c>
      <c r="T578" s="14">
        <v>2.2445606555217998</v>
      </c>
      <c r="U578" s="14">
        <v>0.82090700446628495</v>
      </c>
      <c r="V578" s="4">
        <v>1.01101181421387</v>
      </c>
      <c r="W578" s="4">
        <v>0.61489968930472805</v>
      </c>
      <c r="X578" s="14">
        <v>1.1138874818917595</v>
      </c>
      <c r="Y578" s="14">
        <v>1.2792409485969829</v>
      </c>
      <c r="Z578" s="14">
        <v>-0.41730109329114762</v>
      </c>
      <c r="AA578" s="14">
        <v>-6.8819902410252973E-2</v>
      </c>
      <c r="AB578" s="14">
        <v>-0.70292218024390196</v>
      </c>
      <c r="AC578" s="14">
        <v>-1.2040852545434382</v>
      </c>
      <c r="AD578" s="8">
        <v>0.12019652524112399</v>
      </c>
      <c r="AE578" s="8">
        <v>0.257326815088042</v>
      </c>
      <c r="AF578" s="13">
        <v>-1.42365365105551</v>
      </c>
      <c r="AG578" s="8">
        <v>1</v>
      </c>
      <c r="AH578" s="8">
        <v>1</v>
      </c>
      <c r="AI578" s="4">
        <v>1</v>
      </c>
      <c r="AJ578" s="4" t="str">
        <f t="shared" si="53"/>
        <v>-</v>
      </c>
      <c r="AK578" s="4" t="str">
        <f t="shared" si="54"/>
        <v>-</v>
      </c>
      <c r="AL578" s="4" t="b">
        <v>0</v>
      </c>
      <c r="AM578" s="4" t="b">
        <v>0</v>
      </c>
      <c r="AN578" s="4" t="b">
        <v>0</v>
      </c>
      <c r="AO578" s="4" t="b">
        <v>0</v>
      </c>
      <c r="AP578" s="4" t="b">
        <v>0</v>
      </c>
      <c r="AQ578" s="15" t="b">
        <v>0</v>
      </c>
      <c r="AR578" s="16" t="b">
        <f t="shared" si="55"/>
        <v>1</v>
      </c>
      <c r="AS578" s="17" t="b">
        <f t="shared" si="56"/>
        <v>1</v>
      </c>
      <c r="AT578" s="16" t="b">
        <f t="shared" ref="AT578:AT641" si="57">IF(AND(AR578=TRUE,AS578=FALSE),TRUE,FALSE)</f>
        <v>0</v>
      </c>
      <c r="AU578" s="20" t="b">
        <f t="shared" ref="AU578:AU641" si="58">IF(AND(AS578=TRUE,AR578=FALSE),TRUE,FALSE)</f>
        <v>0</v>
      </c>
    </row>
    <row r="579" spans="1:47" ht="25" customHeight="1" x14ac:dyDescent="0.2">
      <c r="A579" s="4" t="s">
        <v>4966</v>
      </c>
      <c r="B579" s="4" t="s">
        <v>4966</v>
      </c>
      <c r="C579" s="10" t="s">
        <v>4967</v>
      </c>
      <c r="D579" s="4">
        <v>4</v>
      </c>
      <c r="E579" s="4">
        <v>4</v>
      </c>
      <c r="F579" s="4">
        <v>4</v>
      </c>
      <c r="G579" s="4">
        <v>1</v>
      </c>
      <c r="H579" s="4">
        <v>4</v>
      </c>
      <c r="I579" s="4">
        <v>4</v>
      </c>
      <c r="J579" s="4">
        <v>4</v>
      </c>
      <c r="K579" s="4" t="s">
        <v>4966</v>
      </c>
      <c r="L579" s="4" t="s">
        <v>4968</v>
      </c>
      <c r="M579" s="10" t="s">
        <v>4969</v>
      </c>
      <c r="N579" s="14">
        <v>-1.60112278957217</v>
      </c>
      <c r="O579" s="14">
        <v>-0.66283299813261498</v>
      </c>
      <c r="P579" s="14">
        <v>-1.0320308251911701</v>
      </c>
      <c r="Q579" s="14">
        <v>-1.6532572498478799</v>
      </c>
      <c r="R579" s="14">
        <v>-1.8890679300927</v>
      </c>
      <c r="S579" s="14" t="s">
        <v>17</v>
      </c>
      <c r="T579" s="14">
        <v>-1.09866220429865</v>
      </c>
      <c r="U579" s="14">
        <v>-1.7711625899702901</v>
      </c>
      <c r="V579" s="4">
        <v>0.47268037688404502</v>
      </c>
      <c r="W579" s="4">
        <v>0.16674333107732101</v>
      </c>
      <c r="X579" s="14">
        <v>-0.46291888185536068</v>
      </c>
      <c r="Y579" s="14">
        <v>1.3975765316070217</v>
      </c>
      <c r="Z579" s="14">
        <v>0.6655096689282014</v>
      </c>
      <c r="AA579" s="14">
        <v>-0.56629411316580758</v>
      </c>
      <c r="AB579" s="14">
        <v>-1.0338732055140536</v>
      </c>
      <c r="AC579" s="14" t="s">
        <v>8269</v>
      </c>
      <c r="AD579" s="8">
        <v>0.12100386911427</v>
      </c>
      <c r="AE579" s="8">
        <v>0.25834159383900701</v>
      </c>
      <c r="AF579" s="13">
        <v>-0.67250038567164006</v>
      </c>
      <c r="AG579" s="8">
        <v>0.207662279590489</v>
      </c>
      <c r="AH579" s="8">
        <v>0.58802861582532895</v>
      </c>
      <c r="AI579" s="4">
        <v>-1</v>
      </c>
      <c r="AJ579" s="4" t="str">
        <f t="shared" ref="AJ579:AJ642" si="59">IF(OR(AND(AD579&lt;0.05,AF579&gt;0),AND(AG579&lt;0.05,AI579=1)),"+","-")</f>
        <v>-</v>
      </c>
      <c r="AK579" s="4" t="str">
        <f t="shared" ref="AK579:AK642" si="60">IF(OR(AND(AD579&lt;0.05,AF579&lt;0),AND(AG579&lt;0.05,AI579=-1)),"+","-")</f>
        <v>-</v>
      </c>
      <c r="AL579" s="4" t="b">
        <v>0</v>
      </c>
      <c r="AM579" s="4" t="b">
        <v>0</v>
      </c>
      <c r="AN579" s="4" t="b">
        <v>0</v>
      </c>
      <c r="AO579" s="4" t="b">
        <v>0</v>
      </c>
      <c r="AP579" s="4" t="b">
        <v>0</v>
      </c>
      <c r="AQ579" s="15" t="b">
        <v>1</v>
      </c>
      <c r="AR579" s="16" t="b">
        <f t="shared" si="55"/>
        <v>1</v>
      </c>
      <c r="AS579" s="17" t="b">
        <f t="shared" si="56"/>
        <v>1</v>
      </c>
      <c r="AT579" s="16" t="b">
        <f t="shared" si="57"/>
        <v>0</v>
      </c>
      <c r="AU579" s="20" t="b">
        <f t="shared" si="58"/>
        <v>0</v>
      </c>
    </row>
    <row r="580" spans="1:47" ht="25" customHeight="1" x14ac:dyDescent="0.2">
      <c r="A580" s="4" t="s">
        <v>2827</v>
      </c>
      <c r="B580" s="4" t="s">
        <v>2827</v>
      </c>
      <c r="C580" s="10" t="s">
        <v>2828</v>
      </c>
      <c r="D580" s="4">
        <v>12</v>
      </c>
      <c r="E580" s="4">
        <v>12</v>
      </c>
      <c r="F580" s="4">
        <v>12</v>
      </c>
      <c r="G580" s="4">
        <v>1</v>
      </c>
      <c r="H580" s="4">
        <v>12</v>
      </c>
      <c r="I580" s="4">
        <v>12</v>
      </c>
      <c r="J580" s="4">
        <v>12</v>
      </c>
      <c r="K580" s="4" t="s">
        <v>2795</v>
      </c>
      <c r="L580" s="4" t="s">
        <v>2829</v>
      </c>
      <c r="M580" s="10" t="s">
        <v>2830</v>
      </c>
      <c r="N580" s="14">
        <v>2.1643150305666401</v>
      </c>
      <c r="O580" s="14">
        <v>1.88643086858305</v>
      </c>
      <c r="P580" s="14">
        <v>1.5589918756890899</v>
      </c>
      <c r="Q580" s="14">
        <v>1.4427447691619</v>
      </c>
      <c r="R580" s="14">
        <v>1.4882675317165801</v>
      </c>
      <c r="S580" s="14">
        <v>0.61263488275793099</v>
      </c>
      <c r="T580" s="14">
        <v>1.86991259161293</v>
      </c>
      <c r="U580" s="14">
        <v>1.18121572787881</v>
      </c>
      <c r="V580" s="4">
        <v>0.30299945637455</v>
      </c>
      <c r="W580" s="4">
        <v>0.492931246277236</v>
      </c>
      <c r="X580" s="14">
        <v>1.2153858968903832</v>
      </c>
      <c r="Y580" s="14">
        <v>0.68664064287597026</v>
      </c>
      <c r="Z580" s="14">
        <v>6.3604726629097705E-2</v>
      </c>
      <c r="AA580" s="14">
        <v>-0.15758494258562084</v>
      </c>
      <c r="AB580" s="14">
        <v>-7.0966315318070586E-2</v>
      </c>
      <c r="AC580" s="14">
        <v>-1.7370800084917566</v>
      </c>
      <c r="AD580" s="8">
        <v>0.122410928981911</v>
      </c>
      <c r="AE580" s="8">
        <v>0.260627664727969</v>
      </c>
      <c r="AF580" s="13">
        <v>-0.68869686373411998</v>
      </c>
      <c r="AG580" s="8">
        <v>1</v>
      </c>
      <c r="AH580" s="8">
        <v>1</v>
      </c>
      <c r="AI580" s="4">
        <v>1</v>
      </c>
      <c r="AJ580" s="4" t="str">
        <f t="shared" si="59"/>
        <v>-</v>
      </c>
      <c r="AK580" s="4" t="str">
        <f t="shared" si="60"/>
        <v>-</v>
      </c>
      <c r="AL580" s="4" t="b">
        <v>0</v>
      </c>
      <c r="AM580" s="4" t="b">
        <v>0</v>
      </c>
      <c r="AN580" s="4" t="b">
        <v>0</v>
      </c>
      <c r="AO580" s="4" t="b">
        <v>0</v>
      </c>
      <c r="AP580" s="4" t="b">
        <v>0</v>
      </c>
      <c r="AQ580" s="15" t="b">
        <v>0</v>
      </c>
      <c r="AR580" s="16" t="b">
        <f t="shared" si="55"/>
        <v>1</v>
      </c>
      <c r="AS580" s="17" t="b">
        <f t="shared" si="56"/>
        <v>1</v>
      </c>
      <c r="AT580" s="16" t="b">
        <f t="shared" si="57"/>
        <v>0</v>
      </c>
      <c r="AU580" s="20" t="b">
        <f t="shared" si="58"/>
        <v>0</v>
      </c>
    </row>
    <row r="581" spans="1:47" ht="25" customHeight="1" x14ac:dyDescent="0.2">
      <c r="A581" s="4" t="s">
        <v>2683</v>
      </c>
      <c r="B581" s="4" t="s">
        <v>2684</v>
      </c>
      <c r="C581" s="10" t="s">
        <v>2685</v>
      </c>
      <c r="D581" s="4" t="s">
        <v>407</v>
      </c>
      <c r="E581" s="4" t="s">
        <v>407</v>
      </c>
      <c r="F581" s="4" t="s">
        <v>407</v>
      </c>
      <c r="G581" s="4">
        <v>2</v>
      </c>
      <c r="H581" s="4">
        <v>3</v>
      </c>
      <c r="I581" s="4">
        <v>3</v>
      </c>
      <c r="J581" s="4">
        <v>3</v>
      </c>
      <c r="K581" s="4" t="s">
        <v>2649</v>
      </c>
      <c r="L581" s="4" t="s">
        <v>2686</v>
      </c>
      <c r="M581" s="10" t="s">
        <v>2687</v>
      </c>
      <c r="N581" s="14">
        <v>-0.96330818858275102</v>
      </c>
      <c r="O581" s="14">
        <v>-0.516169619410356</v>
      </c>
      <c r="P581" s="14" t="s">
        <v>17</v>
      </c>
      <c r="Q581" s="14">
        <v>-1.8122783064794701</v>
      </c>
      <c r="R581" s="14">
        <v>-1.6341757167009701</v>
      </c>
      <c r="S581" s="14">
        <v>-1.5804449101586899</v>
      </c>
      <c r="T581" s="14">
        <v>-0.73973890399655295</v>
      </c>
      <c r="U581" s="14">
        <v>-1.6756329777797101</v>
      </c>
      <c r="V581" s="4">
        <v>0.31617471439185102</v>
      </c>
      <c r="W581" s="4">
        <v>0.12134953351587099</v>
      </c>
      <c r="X581" s="14">
        <v>0.62211747085015157</v>
      </c>
      <c r="Y581" s="14">
        <v>1.4451936420184626</v>
      </c>
      <c r="Z581" s="14" t="s">
        <v>8269</v>
      </c>
      <c r="AA581" s="14">
        <v>-0.94063538083983578</v>
      </c>
      <c r="AB581" s="14">
        <v>-0.61279070856883489</v>
      </c>
      <c r="AC581" s="14">
        <v>-0.51388502345994347</v>
      </c>
      <c r="AD581" s="8">
        <v>0.123375623946923</v>
      </c>
      <c r="AE581" s="8">
        <v>0.26196194125716599</v>
      </c>
      <c r="AF581" s="13">
        <v>-0.93589407378315603</v>
      </c>
      <c r="AG581" s="8">
        <v>0.207662279590489</v>
      </c>
      <c r="AH581" s="8">
        <v>0.58802861582532895</v>
      </c>
      <c r="AI581" s="4">
        <v>1</v>
      </c>
      <c r="AJ581" s="4" t="str">
        <f t="shared" si="59"/>
        <v>-</v>
      </c>
      <c r="AK581" s="4" t="str">
        <f t="shared" si="60"/>
        <v>-</v>
      </c>
      <c r="AL581" s="4" t="b">
        <v>0</v>
      </c>
      <c r="AM581" s="4" t="b">
        <v>0</v>
      </c>
      <c r="AN581" s="4" t="b">
        <v>1</v>
      </c>
      <c r="AO581" s="4" t="b">
        <v>0</v>
      </c>
      <c r="AP581" s="4" t="b">
        <v>0</v>
      </c>
      <c r="AQ581" s="15" t="b">
        <v>0</v>
      </c>
      <c r="AR581" s="16" t="b">
        <f t="shared" si="55"/>
        <v>1</v>
      </c>
      <c r="AS581" s="17" t="b">
        <f t="shared" si="56"/>
        <v>1</v>
      </c>
      <c r="AT581" s="16" t="b">
        <f t="shared" si="57"/>
        <v>0</v>
      </c>
      <c r="AU581" s="20" t="b">
        <f t="shared" si="58"/>
        <v>0</v>
      </c>
    </row>
    <row r="582" spans="1:47" ht="25" customHeight="1" x14ac:dyDescent="0.2">
      <c r="A582" s="4" t="s">
        <v>3866</v>
      </c>
      <c r="B582" s="4" t="s">
        <v>3866</v>
      </c>
      <c r="C582" s="10" t="s">
        <v>3867</v>
      </c>
      <c r="D582" s="4">
        <v>20</v>
      </c>
      <c r="E582" s="4">
        <v>20</v>
      </c>
      <c r="F582" s="4">
        <v>16</v>
      </c>
      <c r="G582" s="4">
        <v>1</v>
      </c>
      <c r="H582" s="4">
        <v>20</v>
      </c>
      <c r="I582" s="4">
        <v>20</v>
      </c>
      <c r="J582" s="4">
        <v>16</v>
      </c>
      <c r="K582" s="4" t="s">
        <v>3870</v>
      </c>
      <c r="L582" s="4" t="s">
        <v>3868</v>
      </c>
      <c r="M582" s="10" t="s">
        <v>3869</v>
      </c>
      <c r="N582" s="14">
        <v>2.8456921186454598</v>
      </c>
      <c r="O582" s="14">
        <v>2.8508149932039299</v>
      </c>
      <c r="P582" s="14">
        <v>1.2440693709150099</v>
      </c>
      <c r="Q582" s="14">
        <v>1.0770301790754999</v>
      </c>
      <c r="R582" s="14">
        <v>1.05964986267164</v>
      </c>
      <c r="S582" s="14">
        <v>0.77062263137571896</v>
      </c>
      <c r="T582" s="14">
        <v>2.3135254942548</v>
      </c>
      <c r="U582" s="14">
        <v>0.96910089104095498</v>
      </c>
      <c r="V582" s="4">
        <v>0.92617971299994695</v>
      </c>
      <c r="W582" s="4">
        <v>0.17210675035971101</v>
      </c>
      <c r="X582" s="14">
        <v>1.2714956029078508</v>
      </c>
      <c r="Y582" s="14">
        <v>1.2769039609708648</v>
      </c>
      <c r="Z582" s="14">
        <v>-0.41938111146978274</v>
      </c>
      <c r="AA582" s="14">
        <v>-0.59572893137313776</v>
      </c>
      <c r="AB582" s="14">
        <v>-0.61407780431306447</v>
      </c>
      <c r="AC582" s="14">
        <v>-0.91921171672273017</v>
      </c>
      <c r="AD582" s="8">
        <v>0.123963234575263</v>
      </c>
      <c r="AE582" s="8">
        <v>0.26249045572630803</v>
      </c>
      <c r="AF582" s="13">
        <v>-1.34442460321385</v>
      </c>
      <c r="AG582" s="8">
        <v>1</v>
      </c>
      <c r="AH582" s="8">
        <v>1</v>
      </c>
      <c r="AI582" s="4">
        <v>1</v>
      </c>
      <c r="AJ582" s="4" t="str">
        <f t="shared" si="59"/>
        <v>-</v>
      </c>
      <c r="AK582" s="4" t="str">
        <f t="shared" si="60"/>
        <v>-</v>
      </c>
      <c r="AL582" s="4" t="b">
        <v>0</v>
      </c>
      <c r="AM582" s="4" t="b">
        <v>0</v>
      </c>
      <c r="AN582" s="4" t="b">
        <v>0</v>
      </c>
      <c r="AO582" s="4" t="b">
        <v>0</v>
      </c>
      <c r="AP582" s="4" t="b">
        <v>0</v>
      </c>
      <c r="AQ582" s="15" t="b">
        <v>0</v>
      </c>
      <c r="AR582" s="16" t="b">
        <f t="shared" si="55"/>
        <v>1</v>
      </c>
      <c r="AS582" s="17" t="b">
        <f t="shared" si="56"/>
        <v>1</v>
      </c>
      <c r="AT582" s="16" t="b">
        <f t="shared" si="57"/>
        <v>0</v>
      </c>
      <c r="AU582" s="20" t="b">
        <f t="shared" si="58"/>
        <v>0</v>
      </c>
    </row>
    <row r="583" spans="1:47" ht="25" customHeight="1" x14ac:dyDescent="0.2">
      <c r="A583" s="4" t="s">
        <v>2518</v>
      </c>
      <c r="B583" s="4" t="s">
        <v>2518</v>
      </c>
      <c r="C583" s="10" t="s">
        <v>2519</v>
      </c>
      <c r="D583" s="4">
        <v>39</v>
      </c>
      <c r="E583" s="4">
        <v>39</v>
      </c>
      <c r="F583" s="4">
        <v>39</v>
      </c>
      <c r="G583" s="4">
        <v>1</v>
      </c>
      <c r="H583" s="4">
        <v>39</v>
      </c>
      <c r="I583" s="4">
        <v>39</v>
      </c>
      <c r="J583" s="4">
        <v>39</v>
      </c>
      <c r="K583" s="4" t="s">
        <v>2497</v>
      </c>
      <c r="L583" s="4" t="s">
        <v>2520</v>
      </c>
      <c r="M583" s="10" t="s">
        <v>2521</v>
      </c>
      <c r="N583" s="14">
        <v>3.0070231261799401</v>
      </c>
      <c r="O583" s="14">
        <v>2.6486484915988702</v>
      </c>
      <c r="P583" s="14">
        <v>1.69130271589277</v>
      </c>
      <c r="Q583" s="14">
        <v>1.3579505830848699</v>
      </c>
      <c r="R583" s="14">
        <v>1.84888978181321</v>
      </c>
      <c r="S583" s="14">
        <v>1.3192862116858399</v>
      </c>
      <c r="T583" s="14">
        <v>2.4489914445571999</v>
      </c>
      <c r="U583" s="14">
        <v>1.50870885886131</v>
      </c>
      <c r="V583" s="4">
        <v>0.68020383109521698</v>
      </c>
      <c r="W583" s="4">
        <v>0.29523893486331998</v>
      </c>
      <c r="X583" s="14">
        <v>1.4761014594818163</v>
      </c>
      <c r="Y583" s="14">
        <v>0.96159919742935285</v>
      </c>
      <c r="Z583" s="14">
        <v>-0.41281885462654688</v>
      </c>
      <c r="AA583" s="14">
        <v>-0.89139744205969162</v>
      </c>
      <c r="AB583" s="14">
        <v>-0.18657822802345025</v>
      </c>
      <c r="AC583" s="14">
        <v>-0.94690613220148079</v>
      </c>
      <c r="AD583" s="8">
        <v>0.12446551033254501</v>
      </c>
      <c r="AE583" s="8">
        <v>0.26283588694202398</v>
      </c>
      <c r="AF583" s="13">
        <v>-0.94028258569588696</v>
      </c>
      <c r="AG583" s="8">
        <v>1</v>
      </c>
      <c r="AH583" s="8">
        <v>1</v>
      </c>
      <c r="AI583" s="4">
        <v>1</v>
      </c>
      <c r="AJ583" s="4" t="str">
        <f t="shared" si="59"/>
        <v>-</v>
      </c>
      <c r="AK583" s="4" t="str">
        <f t="shared" si="60"/>
        <v>-</v>
      </c>
      <c r="AL583" s="4" t="b">
        <v>0</v>
      </c>
      <c r="AM583" s="4" t="b">
        <v>0</v>
      </c>
      <c r="AN583" s="4" t="b">
        <v>0</v>
      </c>
      <c r="AO583" s="4" t="b">
        <v>0</v>
      </c>
      <c r="AP583" s="4" t="b">
        <v>0</v>
      </c>
      <c r="AQ583" s="15" t="b">
        <v>0</v>
      </c>
      <c r="AR583" s="16" t="b">
        <f t="shared" si="55"/>
        <v>1</v>
      </c>
      <c r="AS583" s="17" t="b">
        <f t="shared" si="56"/>
        <v>1</v>
      </c>
      <c r="AT583" s="16" t="b">
        <f t="shared" si="57"/>
        <v>0</v>
      </c>
      <c r="AU583" s="20" t="b">
        <f t="shared" si="58"/>
        <v>0</v>
      </c>
    </row>
    <row r="584" spans="1:47" ht="25" customHeight="1" x14ac:dyDescent="0.2">
      <c r="A584" s="4" t="s">
        <v>2489</v>
      </c>
      <c r="B584" s="4" t="s">
        <v>2489</v>
      </c>
      <c r="C584" s="10" t="s">
        <v>2490</v>
      </c>
      <c r="D584" s="4">
        <v>13</v>
      </c>
      <c r="E584" s="4">
        <v>13</v>
      </c>
      <c r="F584" s="4">
        <v>13</v>
      </c>
      <c r="G584" s="4">
        <v>1</v>
      </c>
      <c r="H584" s="4">
        <v>13</v>
      </c>
      <c r="I584" s="4">
        <v>13</v>
      </c>
      <c r="J584" s="4">
        <v>13</v>
      </c>
      <c r="K584" s="4" t="s">
        <v>2465</v>
      </c>
      <c r="L584" s="4" t="s">
        <v>2491</v>
      </c>
      <c r="M584" s="10" t="s">
        <v>2492</v>
      </c>
      <c r="N584" s="14">
        <v>2.8288158480589201</v>
      </c>
      <c r="O584" s="14">
        <v>2.8135540978610298</v>
      </c>
      <c r="P584" s="14">
        <v>1.0744858086171301</v>
      </c>
      <c r="Q584" s="14">
        <v>0.78898957661896996</v>
      </c>
      <c r="R584" s="14">
        <v>0.76663762963371695</v>
      </c>
      <c r="S584" s="14">
        <v>0.70774664006055898</v>
      </c>
      <c r="T584" s="14">
        <v>2.2389519181790298</v>
      </c>
      <c r="U584" s="14">
        <v>0.75445794877108197</v>
      </c>
      <c r="V584" s="4">
        <v>1.00848610327235</v>
      </c>
      <c r="W584" s="4">
        <v>4.1968585329925201E-2</v>
      </c>
      <c r="X584" s="14">
        <v>1.2886200658191576</v>
      </c>
      <c r="Y584" s="14">
        <v>1.2738565822914631</v>
      </c>
      <c r="Z584" s="14">
        <v>-0.40843448582844827</v>
      </c>
      <c r="AA584" s="14">
        <v>-0.68460981720730463</v>
      </c>
      <c r="AB584" s="14">
        <v>-0.70623201628996946</v>
      </c>
      <c r="AC584" s="14">
        <v>-0.76320032878489752</v>
      </c>
      <c r="AD584" s="8">
        <v>0.12527238500032001</v>
      </c>
      <c r="AE584" s="8">
        <v>0.26311076283589802</v>
      </c>
      <c r="AF584" s="13">
        <v>-1.48449396940795</v>
      </c>
      <c r="AG584" s="8">
        <v>1</v>
      </c>
      <c r="AH584" s="8">
        <v>1</v>
      </c>
      <c r="AI584" s="4">
        <v>1</v>
      </c>
      <c r="AJ584" s="4" t="str">
        <f t="shared" si="59"/>
        <v>-</v>
      </c>
      <c r="AK584" s="4" t="str">
        <f t="shared" si="60"/>
        <v>-</v>
      </c>
      <c r="AL584" s="4" t="b">
        <v>0</v>
      </c>
      <c r="AM584" s="4" t="b">
        <v>0</v>
      </c>
      <c r="AN584" s="4" t="b">
        <v>0</v>
      </c>
      <c r="AO584" s="4" t="b">
        <v>0</v>
      </c>
      <c r="AP584" s="4" t="b">
        <v>0</v>
      </c>
      <c r="AQ584" s="15" t="b">
        <v>0</v>
      </c>
      <c r="AR584" s="16" t="b">
        <f t="shared" si="55"/>
        <v>1</v>
      </c>
      <c r="AS584" s="17" t="b">
        <f t="shared" si="56"/>
        <v>1</v>
      </c>
      <c r="AT584" s="16" t="b">
        <f t="shared" si="57"/>
        <v>0</v>
      </c>
      <c r="AU584" s="20" t="b">
        <f t="shared" si="58"/>
        <v>0</v>
      </c>
    </row>
    <row r="585" spans="1:47" ht="25" customHeight="1" x14ac:dyDescent="0.2">
      <c r="A585" s="4" t="s">
        <v>1456</v>
      </c>
      <c r="B585" s="4" t="s">
        <v>1456</v>
      </c>
      <c r="C585" s="10" t="s">
        <v>1457</v>
      </c>
      <c r="D585" s="4">
        <v>9</v>
      </c>
      <c r="E585" s="4">
        <v>9</v>
      </c>
      <c r="F585" s="4">
        <v>9</v>
      </c>
      <c r="G585" s="4">
        <v>1</v>
      </c>
      <c r="H585" s="4">
        <v>9</v>
      </c>
      <c r="I585" s="4">
        <v>9</v>
      </c>
      <c r="J585" s="4">
        <v>9</v>
      </c>
      <c r="K585" s="4" t="s">
        <v>1421</v>
      </c>
      <c r="L585" s="4" t="s">
        <v>1458</v>
      </c>
      <c r="M585" s="10" t="s">
        <v>1459</v>
      </c>
      <c r="N585" s="14">
        <v>-0.94103138608759795</v>
      </c>
      <c r="O585" s="14">
        <v>-1.0352813568668</v>
      </c>
      <c r="P585" s="14">
        <v>-1.84119642352639</v>
      </c>
      <c r="Q585" s="14">
        <v>-2.5679871447904401</v>
      </c>
      <c r="R585" s="14">
        <v>-1.53072908901203</v>
      </c>
      <c r="S585" s="14">
        <v>-2.1239815173993399</v>
      </c>
      <c r="T585" s="14">
        <v>-1.2725030554936001</v>
      </c>
      <c r="U585" s="14">
        <v>-2.0742325837339299</v>
      </c>
      <c r="V585" s="4">
        <v>0.49475233640816002</v>
      </c>
      <c r="W585" s="4">
        <v>0.52041549349528105</v>
      </c>
      <c r="X585" s="14">
        <v>1.1592653916465456</v>
      </c>
      <c r="Y585" s="14">
        <v>1.0100706714522472</v>
      </c>
      <c r="Z585" s="14">
        <v>-0.26566736726107276</v>
      </c>
      <c r="AA585" s="14">
        <v>-1.4161540719501111</v>
      </c>
      <c r="AB585" s="14">
        <v>0.22579259521311154</v>
      </c>
      <c r="AC585" s="14">
        <v>-0.71330721910072115</v>
      </c>
      <c r="AD585" s="8">
        <v>0.12543840079788299</v>
      </c>
      <c r="AE585" s="8">
        <v>0.26311076283589802</v>
      </c>
      <c r="AF585" s="13">
        <v>-0.80172952824033805</v>
      </c>
      <c r="AG585" s="8">
        <v>1</v>
      </c>
      <c r="AH585" s="8">
        <v>1</v>
      </c>
      <c r="AI585" s="4">
        <v>1</v>
      </c>
      <c r="AJ585" s="4" t="str">
        <f t="shared" si="59"/>
        <v>-</v>
      </c>
      <c r="AK585" s="4" t="str">
        <f t="shared" si="60"/>
        <v>-</v>
      </c>
      <c r="AL585" s="4" t="b">
        <v>0</v>
      </c>
      <c r="AM585" s="4" t="b">
        <v>0</v>
      </c>
      <c r="AN585" s="4" t="b">
        <v>0</v>
      </c>
      <c r="AO585" s="4" t="b">
        <v>0</v>
      </c>
      <c r="AP585" s="4" t="b">
        <v>0</v>
      </c>
      <c r="AQ585" s="15" t="b">
        <v>0</v>
      </c>
      <c r="AR585" s="16" t="b">
        <f t="shared" si="55"/>
        <v>1</v>
      </c>
      <c r="AS585" s="17" t="b">
        <f t="shared" si="56"/>
        <v>1</v>
      </c>
      <c r="AT585" s="16" t="b">
        <f t="shared" si="57"/>
        <v>0</v>
      </c>
      <c r="AU585" s="20" t="b">
        <f t="shared" si="58"/>
        <v>0</v>
      </c>
    </row>
    <row r="586" spans="1:47" ht="25" customHeight="1" x14ac:dyDescent="0.2">
      <c r="A586" s="4" t="s">
        <v>3061</v>
      </c>
      <c r="B586" s="4" t="s">
        <v>3061</v>
      </c>
      <c r="C586" s="10" t="s">
        <v>3062</v>
      </c>
      <c r="D586" s="4">
        <v>3</v>
      </c>
      <c r="E586" s="4">
        <v>3</v>
      </c>
      <c r="F586" s="4">
        <v>3</v>
      </c>
      <c r="G586" s="4">
        <v>1</v>
      </c>
      <c r="H586" s="4">
        <v>3</v>
      </c>
      <c r="I586" s="4">
        <v>3</v>
      </c>
      <c r="J586" s="4">
        <v>3</v>
      </c>
      <c r="K586" s="4" t="s">
        <v>3065</v>
      </c>
      <c r="L586" s="4" t="s">
        <v>3063</v>
      </c>
      <c r="M586" s="10" t="s">
        <v>3064</v>
      </c>
      <c r="N586" s="14">
        <v>-0.61264570078574498</v>
      </c>
      <c r="O586" s="14">
        <v>0.36123164967576199</v>
      </c>
      <c r="P586" s="14">
        <v>-0.21491890210429801</v>
      </c>
      <c r="Q586" s="14">
        <v>-1.8458413490351899</v>
      </c>
      <c r="R586" s="14">
        <v>-1.0283263374673299</v>
      </c>
      <c r="S586" s="14" t="s">
        <v>17</v>
      </c>
      <c r="T586" s="14">
        <v>-0.155444317738093</v>
      </c>
      <c r="U586" s="14">
        <v>-1.43708384325126</v>
      </c>
      <c r="V586" s="4">
        <v>0.48965517772676598</v>
      </c>
      <c r="W586" s="4">
        <v>0.57807040840142998</v>
      </c>
      <c r="X586" s="14">
        <v>6.6461243529359185E-2</v>
      </c>
      <c r="Y586" s="14">
        <v>1.2336376634170734</v>
      </c>
      <c r="Z586" s="14">
        <v>0.54313044705732583</v>
      </c>
      <c r="AA586" s="14">
        <v>-1.4115040064713773</v>
      </c>
      <c r="AB586" s="14">
        <v>-0.43172534753238112</v>
      </c>
      <c r="AC586" s="14" t="s">
        <v>8269</v>
      </c>
      <c r="AD586" s="8">
        <v>0.12562384220700901</v>
      </c>
      <c r="AE586" s="8">
        <v>0.26311076283589802</v>
      </c>
      <c r="AF586" s="13">
        <v>-1.2816395255131601</v>
      </c>
      <c r="AG586" s="8">
        <v>0.207662279590489</v>
      </c>
      <c r="AH586" s="8">
        <v>0.58802861582532895</v>
      </c>
      <c r="AI586" s="4">
        <v>-1</v>
      </c>
      <c r="AJ586" s="4" t="str">
        <f t="shared" si="59"/>
        <v>-</v>
      </c>
      <c r="AK586" s="4" t="str">
        <f t="shared" si="60"/>
        <v>-</v>
      </c>
      <c r="AL586" s="4" t="b">
        <v>0</v>
      </c>
      <c r="AM586" s="4" t="b">
        <v>0</v>
      </c>
      <c r="AN586" s="4" t="b">
        <v>0</v>
      </c>
      <c r="AO586" s="4" t="b">
        <v>0</v>
      </c>
      <c r="AP586" s="4" t="b">
        <v>0</v>
      </c>
      <c r="AQ586" s="15" t="b">
        <v>1</v>
      </c>
      <c r="AR586" s="16" t="b">
        <f t="shared" si="55"/>
        <v>1</v>
      </c>
      <c r="AS586" s="17" t="b">
        <f t="shared" si="56"/>
        <v>1</v>
      </c>
      <c r="AT586" s="16" t="b">
        <f t="shared" si="57"/>
        <v>0</v>
      </c>
      <c r="AU586" s="20" t="b">
        <f t="shared" si="58"/>
        <v>0</v>
      </c>
    </row>
    <row r="587" spans="1:47" ht="25" customHeight="1" x14ac:dyDescent="0.2">
      <c r="A587" s="4" t="s">
        <v>3606</v>
      </c>
      <c r="B587" s="4" t="s">
        <v>3606</v>
      </c>
      <c r="C587" s="10" t="s">
        <v>3608</v>
      </c>
      <c r="D587" s="4" t="s">
        <v>3607</v>
      </c>
      <c r="E587" s="4" t="s">
        <v>2288</v>
      </c>
      <c r="F587" s="4" t="s">
        <v>1343</v>
      </c>
      <c r="G587" s="4">
        <v>2</v>
      </c>
      <c r="H587" s="4">
        <v>25</v>
      </c>
      <c r="I587" s="4">
        <v>7</v>
      </c>
      <c r="J587" s="4">
        <v>6</v>
      </c>
      <c r="K587" s="4" t="s">
        <v>3576</v>
      </c>
      <c r="L587" s="4" t="s">
        <v>3609</v>
      </c>
      <c r="M587" s="10" t="s">
        <v>3610</v>
      </c>
      <c r="N587" s="14">
        <v>0.17346085633165101</v>
      </c>
      <c r="O587" s="14">
        <v>0.26859494671864298</v>
      </c>
      <c r="P587" s="14" t="s">
        <v>17</v>
      </c>
      <c r="Q587" s="14">
        <v>-1.86972909670913</v>
      </c>
      <c r="R587" s="14">
        <v>-1.14740855993794</v>
      </c>
      <c r="S587" s="14" t="s">
        <v>17</v>
      </c>
      <c r="T587" s="14">
        <v>0.22102790152514701</v>
      </c>
      <c r="U587" s="14">
        <v>-1.5085688283235399</v>
      </c>
      <c r="V587" s="4">
        <v>6.7269960434655898E-2</v>
      </c>
      <c r="W587" s="4">
        <v>0.51075774974121702</v>
      </c>
      <c r="X587" s="14">
        <v>0.78433786055159327</v>
      </c>
      <c r="Y587" s="14">
        <v>0.87564281560915314</v>
      </c>
      <c r="Z587" s="14" t="s">
        <v>8269</v>
      </c>
      <c r="AA587" s="14">
        <v>-1.1766139504929423</v>
      </c>
      <c r="AB587" s="14">
        <v>-0.48336672566780409</v>
      </c>
      <c r="AC587" s="14" t="s">
        <v>8269</v>
      </c>
      <c r="AD587" s="8">
        <v>0.125953668402733</v>
      </c>
      <c r="AE587" s="8">
        <v>0.26311076283589802</v>
      </c>
      <c r="AF587" s="13">
        <v>-1.7295967298486801</v>
      </c>
      <c r="AG587" s="8">
        <v>1</v>
      </c>
      <c r="AH587" s="8">
        <v>1</v>
      </c>
      <c r="AI587" s="4">
        <v>1</v>
      </c>
      <c r="AJ587" s="4" t="str">
        <f t="shared" si="59"/>
        <v>-</v>
      </c>
      <c r="AK587" s="4" t="str">
        <f t="shared" si="60"/>
        <v>-</v>
      </c>
      <c r="AL587" s="4" t="b">
        <v>0</v>
      </c>
      <c r="AM587" s="4" t="b">
        <v>0</v>
      </c>
      <c r="AN587" s="4" t="b">
        <v>1</v>
      </c>
      <c r="AO587" s="4" t="b">
        <v>0</v>
      </c>
      <c r="AP587" s="4" t="b">
        <v>0</v>
      </c>
      <c r="AQ587" s="15" t="b">
        <v>1</v>
      </c>
      <c r="AR587" s="16" t="b">
        <f t="shared" si="55"/>
        <v>1</v>
      </c>
      <c r="AS587" s="17" t="b">
        <f t="shared" si="56"/>
        <v>1</v>
      </c>
      <c r="AT587" s="16" t="b">
        <f t="shared" si="57"/>
        <v>0</v>
      </c>
      <c r="AU587" s="20" t="b">
        <f t="shared" si="58"/>
        <v>0</v>
      </c>
    </row>
    <row r="588" spans="1:47" ht="25" customHeight="1" x14ac:dyDescent="0.2">
      <c r="A588" s="4" t="s">
        <v>5044</v>
      </c>
      <c r="B588" s="4" t="s">
        <v>5044</v>
      </c>
      <c r="C588" s="10" t="s">
        <v>5045</v>
      </c>
      <c r="D588" s="4">
        <v>13</v>
      </c>
      <c r="E588" s="4">
        <v>13</v>
      </c>
      <c r="F588" s="4">
        <v>13</v>
      </c>
      <c r="G588" s="4">
        <v>1</v>
      </c>
      <c r="H588" s="4">
        <v>13</v>
      </c>
      <c r="I588" s="4">
        <v>13</v>
      </c>
      <c r="J588" s="4">
        <v>13</v>
      </c>
      <c r="K588" s="4" t="s">
        <v>5044</v>
      </c>
      <c r="L588" s="4" t="s">
        <v>5046</v>
      </c>
      <c r="M588" s="10" t="s">
        <v>5047</v>
      </c>
      <c r="N588" s="14">
        <v>0.49109147080221799</v>
      </c>
      <c r="O588" s="14">
        <v>-0.96887501919456698</v>
      </c>
      <c r="P588" s="14">
        <v>-1.1200800964817099</v>
      </c>
      <c r="Q588" s="14">
        <v>-1.5100874571823399</v>
      </c>
      <c r="R588" s="14">
        <v>-1.9736466638963299</v>
      </c>
      <c r="S588" s="14">
        <v>-1.86439619513983</v>
      </c>
      <c r="T588" s="14">
        <v>-0.53262121495802095</v>
      </c>
      <c r="U588" s="14">
        <v>-1.78271010540617</v>
      </c>
      <c r="V588" s="4">
        <v>0.88977890011462102</v>
      </c>
      <c r="W588" s="4">
        <v>0.24233499019808499</v>
      </c>
      <c r="X588" s="14">
        <v>1.8330958456577136</v>
      </c>
      <c r="Y588" s="14">
        <v>0.20989831260756145</v>
      </c>
      <c r="Z588" s="14">
        <v>4.1787804511112969E-2</v>
      </c>
      <c r="AA588" s="14">
        <v>-0.39182419281771447</v>
      </c>
      <c r="AB588" s="14">
        <v>-0.90721147459189477</v>
      </c>
      <c r="AC588" s="14">
        <v>-0.78574629536677854</v>
      </c>
      <c r="AD588" s="8">
        <v>0.12705402152317499</v>
      </c>
      <c r="AE588" s="8">
        <v>0.26451479811593498</v>
      </c>
      <c r="AF588" s="13">
        <v>-1.25008889044814</v>
      </c>
      <c r="AG588" s="8">
        <v>1</v>
      </c>
      <c r="AH588" s="8">
        <v>1</v>
      </c>
      <c r="AI588" s="4">
        <v>1</v>
      </c>
      <c r="AJ588" s="4" t="str">
        <f t="shared" si="59"/>
        <v>-</v>
      </c>
      <c r="AK588" s="4" t="str">
        <f t="shared" si="60"/>
        <v>-</v>
      </c>
      <c r="AL588" s="4" t="b">
        <v>0</v>
      </c>
      <c r="AM588" s="4" t="b">
        <v>0</v>
      </c>
      <c r="AN588" s="4" t="b">
        <v>0</v>
      </c>
      <c r="AO588" s="4" t="b">
        <v>0</v>
      </c>
      <c r="AP588" s="4" t="b">
        <v>0</v>
      </c>
      <c r="AQ588" s="15" t="b">
        <v>0</v>
      </c>
      <c r="AR588" s="16" t="b">
        <f t="shared" si="55"/>
        <v>1</v>
      </c>
      <c r="AS588" s="17" t="b">
        <f t="shared" si="56"/>
        <v>1</v>
      </c>
      <c r="AT588" s="16" t="b">
        <f t="shared" si="57"/>
        <v>0</v>
      </c>
      <c r="AU588" s="20" t="b">
        <f t="shared" si="58"/>
        <v>0</v>
      </c>
    </row>
    <row r="589" spans="1:47" ht="25" customHeight="1" x14ac:dyDescent="0.2">
      <c r="A589" s="4" t="s">
        <v>626</v>
      </c>
      <c r="B589" s="4" t="s">
        <v>627</v>
      </c>
      <c r="C589" s="10" t="s">
        <v>629</v>
      </c>
      <c r="D589" s="4" t="s">
        <v>628</v>
      </c>
      <c r="E589" s="4" t="s">
        <v>628</v>
      </c>
      <c r="F589" s="4" t="s">
        <v>628</v>
      </c>
      <c r="G589" s="4">
        <v>2</v>
      </c>
      <c r="H589" s="4">
        <v>25</v>
      </c>
      <c r="I589" s="4">
        <v>25</v>
      </c>
      <c r="J589" s="4">
        <v>25</v>
      </c>
      <c r="K589" s="4" t="s">
        <v>609</v>
      </c>
      <c r="L589" s="4" t="s">
        <v>630</v>
      </c>
      <c r="M589" s="10" t="s">
        <v>631</v>
      </c>
      <c r="N589" s="14">
        <v>4.2695216169293602</v>
      </c>
      <c r="O589" s="14">
        <v>4.5956429438441697</v>
      </c>
      <c r="P589" s="14">
        <v>3.22584099069599</v>
      </c>
      <c r="Q589" s="14">
        <v>2.9567426333132198</v>
      </c>
      <c r="R589" s="14">
        <v>3.0320811893301798</v>
      </c>
      <c r="S589" s="14">
        <v>2.9768919507498501</v>
      </c>
      <c r="T589" s="14">
        <v>4.03033518382317</v>
      </c>
      <c r="U589" s="14">
        <v>2.9885719244644098</v>
      </c>
      <c r="V589" s="4">
        <v>0.715539628566224</v>
      </c>
      <c r="W589" s="4">
        <v>3.9003728605867302E-2</v>
      </c>
      <c r="X589" s="14">
        <v>1.0430615196862458</v>
      </c>
      <c r="Y589" s="14">
        <v>1.4906064482380266</v>
      </c>
      <c r="Z589" s="14">
        <v>-0.38920902734396134</v>
      </c>
      <c r="AA589" s="14">
        <v>-0.75849982554966544</v>
      </c>
      <c r="AB589" s="14">
        <v>-0.65511073110196494</v>
      </c>
      <c r="AC589" s="14">
        <v>-0.73084838392867779</v>
      </c>
      <c r="AD589" s="8">
        <v>0.12737641094256499</v>
      </c>
      <c r="AE589" s="8">
        <v>0.26451479811593498</v>
      </c>
      <c r="AF589" s="13">
        <v>-1.04176325935876</v>
      </c>
      <c r="AG589" s="8">
        <v>1</v>
      </c>
      <c r="AH589" s="8">
        <v>1</v>
      </c>
      <c r="AI589" s="4">
        <v>1</v>
      </c>
      <c r="AJ589" s="4" t="str">
        <f t="shared" si="59"/>
        <v>-</v>
      </c>
      <c r="AK589" s="4" t="str">
        <f t="shared" si="60"/>
        <v>-</v>
      </c>
      <c r="AL589" s="4" t="b">
        <v>0</v>
      </c>
      <c r="AM589" s="4" t="b">
        <v>0</v>
      </c>
      <c r="AN589" s="4" t="b">
        <v>0</v>
      </c>
      <c r="AO589" s="4" t="b">
        <v>0</v>
      </c>
      <c r="AP589" s="4" t="b">
        <v>0</v>
      </c>
      <c r="AQ589" s="15" t="b">
        <v>0</v>
      </c>
      <c r="AR589" s="16" t="b">
        <f t="shared" si="55"/>
        <v>1</v>
      </c>
      <c r="AS589" s="17" t="b">
        <f t="shared" si="56"/>
        <v>1</v>
      </c>
      <c r="AT589" s="16" t="b">
        <f t="shared" si="57"/>
        <v>0</v>
      </c>
      <c r="AU589" s="20" t="b">
        <f t="shared" si="58"/>
        <v>0</v>
      </c>
    </row>
    <row r="590" spans="1:47" ht="25" customHeight="1" x14ac:dyDescent="0.2">
      <c r="A590" s="4" t="s">
        <v>2757</v>
      </c>
      <c r="B590" s="4" t="s">
        <v>2757</v>
      </c>
      <c r="C590" s="10" t="s">
        <v>2758</v>
      </c>
      <c r="D590" s="4">
        <v>9</v>
      </c>
      <c r="E590" s="4">
        <v>9</v>
      </c>
      <c r="F590" s="4">
        <v>9</v>
      </c>
      <c r="G590" s="4">
        <v>1</v>
      </c>
      <c r="H590" s="4">
        <v>9</v>
      </c>
      <c r="I590" s="4">
        <v>9</v>
      </c>
      <c r="J590" s="4">
        <v>9</v>
      </c>
      <c r="K590" s="4" t="s">
        <v>2761</v>
      </c>
      <c r="L590" s="4" t="s">
        <v>2759</v>
      </c>
      <c r="M590" s="10" t="s">
        <v>2760</v>
      </c>
      <c r="N590" s="14">
        <v>1.84368988152415</v>
      </c>
      <c r="O590" s="14">
        <v>1.7365377839006999</v>
      </c>
      <c r="P590" s="14">
        <v>0.14067835043923799</v>
      </c>
      <c r="Q590" s="14">
        <v>0.22617212010132801</v>
      </c>
      <c r="R590" s="14">
        <v>-0.477273743288119</v>
      </c>
      <c r="S590" s="14">
        <v>4.8826921788713E-2</v>
      </c>
      <c r="T590" s="14">
        <v>1.24030200528803</v>
      </c>
      <c r="U590" s="14">
        <v>-6.7424900466026103E-2</v>
      </c>
      <c r="V590" s="4">
        <v>0.95380791029092105</v>
      </c>
      <c r="W590" s="4">
        <v>0.36584817248838603</v>
      </c>
      <c r="X590" s="14">
        <v>1.3033707197807598</v>
      </c>
      <c r="Y590" s="14">
        <v>1.1922879924282197</v>
      </c>
      <c r="Z590" s="14">
        <v>-0.46211189587954488</v>
      </c>
      <c r="AA590" s="14">
        <v>-0.37348198273413552</v>
      </c>
      <c r="AB590" s="14">
        <v>-1.1027321493968651</v>
      </c>
      <c r="AC590" s="14">
        <v>-0.55733268419843462</v>
      </c>
      <c r="AD590" s="8">
        <v>0.12792572197788199</v>
      </c>
      <c r="AE590" s="8">
        <v>0.26451479811593498</v>
      </c>
      <c r="AF590" s="13">
        <v>-1.3077269057540499</v>
      </c>
      <c r="AG590" s="8">
        <v>1</v>
      </c>
      <c r="AH590" s="8">
        <v>1</v>
      </c>
      <c r="AI590" s="4">
        <v>1</v>
      </c>
      <c r="AJ590" s="4" t="str">
        <f t="shared" si="59"/>
        <v>-</v>
      </c>
      <c r="AK590" s="4" t="str">
        <f t="shared" si="60"/>
        <v>-</v>
      </c>
      <c r="AL590" s="4" t="b">
        <v>0</v>
      </c>
      <c r="AM590" s="4" t="b">
        <v>0</v>
      </c>
      <c r="AN590" s="4" t="b">
        <v>0</v>
      </c>
      <c r="AO590" s="4" t="b">
        <v>0</v>
      </c>
      <c r="AP590" s="4" t="b">
        <v>0</v>
      </c>
      <c r="AQ590" s="15" t="b">
        <v>0</v>
      </c>
      <c r="AR590" s="16" t="b">
        <f t="shared" si="55"/>
        <v>1</v>
      </c>
      <c r="AS590" s="17" t="b">
        <f t="shared" si="56"/>
        <v>1</v>
      </c>
      <c r="AT590" s="16" t="b">
        <f t="shared" si="57"/>
        <v>0</v>
      </c>
      <c r="AU590" s="20" t="b">
        <f t="shared" si="58"/>
        <v>0</v>
      </c>
    </row>
    <row r="591" spans="1:47" ht="25" customHeight="1" x14ac:dyDescent="0.2">
      <c r="A591" s="4" t="s">
        <v>3044</v>
      </c>
      <c r="B591" s="4" t="s">
        <v>3044</v>
      </c>
      <c r="C591" s="10" t="s">
        <v>3045</v>
      </c>
      <c r="D591" s="4" t="s">
        <v>1082</v>
      </c>
      <c r="E591" s="4" t="s">
        <v>1082</v>
      </c>
      <c r="F591" s="4" t="s">
        <v>1082</v>
      </c>
      <c r="G591" s="4">
        <v>2</v>
      </c>
      <c r="H591" s="4">
        <v>3</v>
      </c>
      <c r="I591" s="4">
        <v>3</v>
      </c>
      <c r="J591" s="4">
        <v>3</v>
      </c>
      <c r="K591" s="4" t="s">
        <v>3048</v>
      </c>
      <c r="L591" s="4" t="s">
        <v>3046</v>
      </c>
      <c r="M591" s="10" t="s">
        <v>3047</v>
      </c>
      <c r="N591" s="14">
        <v>-2.6165684701508298</v>
      </c>
      <c r="O591" s="14">
        <v>-2.1618324328011602</v>
      </c>
      <c r="P591" s="14" t="s">
        <v>17</v>
      </c>
      <c r="Q591" s="14">
        <v>-2.95935801550266</v>
      </c>
      <c r="R591" s="14" t="s">
        <v>17</v>
      </c>
      <c r="S591" s="14">
        <v>-3.3560990963295501</v>
      </c>
      <c r="T591" s="14">
        <v>-2.3892004514759999</v>
      </c>
      <c r="U591" s="14">
        <v>-3.1577285559160999</v>
      </c>
      <c r="V591" s="4">
        <v>0.32154693565985498</v>
      </c>
      <c r="W591" s="4">
        <v>0.28053830862797802</v>
      </c>
      <c r="X591" s="14">
        <v>0.30914256883385338</v>
      </c>
      <c r="Y591" s="14">
        <v>1.2051388763956181</v>
      </c>
      <c r="Z591" s="14" t="s">
        <v>8269</v>
      </c>
      <c r="AA591" s="14">
        <v>-0.36627820647153941</v>
      </c>
      <c r="AB591" s="14" t="s">
        <v>8269</v>
      </c>
      <c r="AC591" s="14">
        <v>-1.1480032387579331</v>
      </c>
      <c r="AD591" s="8">
        <v>0.12799103134642001</v>
      </c>
      <c r="AE591" s="8">
        <v>0.26451479811593498</v>
      </c>
      <c r="AF591" s="13">
        <v>-0.768528104440106</v>
      </c>
      <c r="AG591" s="8">
        <v>1</v>
      </c>
      <c r="AH591" s="8">
        <v>1</v>
      </c>
      <c r="AI591" s="4">
        <v>1</v>
      </c>
      <c r="AJ591" s="4" t="str">
        <f t="shared" si="59"/>
        <v>-</v>
      </c>
      <c r="AK591" s="4" t="str">
        <f t="shared" si="60"/>
        <v>-</v>
      </c>
      <c r="AL591" s="4" t="b">
        <v>0</v>
      </c>
      <c r="AM591" s="4" t="b">
        <v>0</v>
      </c>
      <c r="AN591" s="4" t="b">
        <v>1</v>
      </c>
      <c r="AO591" s="4" t="b">
        <v>0</v>
      </c>
      <c r="AP591" s="4" t="b">
        <v>1</v>
      </c>
      <c r="AQ591" s="15" t="b">
        <v>0</v>
      </c>
      <c r="AR591" s="16" t="b">
        <f t="shared" si="55"/>
        <v>1</v>
      </c>
      <c r="AS591" s="17" t="b">
        <f t="shared" si="56"/>
        <v>1</v>
      </c>
      <c r="AT591" s="16" t="b">
        <f t="shared" si="57"/>
        <v>0</v>
      </c>
      <c r="AU591" s="20" t="b">
        <f t="shared" si="58"/>
        <v>0</v>
      </c>
    </row>
    <row r="592" spans="1:47" ht="25" customHeight="1" x14ac:dyDescent="0.2">
      <c r="A592" s="4" t="s">
        <v>4954</v>
      </c>
      <c r="B592" s="4" t="s">
        <v>4954</v>
      </c>
      <c r="C592" s="10" t="s">
        <v>4955</v>
      </c>
      <c r="D592" s="4">
        <v>6</v>
      </c>
      <c r="E592" s="4">
        <v>6</v>
      </c>
      <c r="F592" s="4">
        <v>6</v>
      </c>
      <c r="G592" s="4">
        <v>1</v>
      </c>
      <c r="H592" s="4">
        <v>6</v>
      </c>
      <c r="I592" s="4">
        <v>6</v>
      </c>
      <c r="J592" s="4">
        <v>6</v>
      </c>
      <c r="K592" s="4" t="s">
        <v>4954</v>
      </c>
      <c r="L592" s="4" t="s">
        <v>4956</v>
      </c>
      <c r="M592" s="10" t="s">
        <v>4957</v>
      </c>
      <c r="N592" s="14">
        <v>-1.24959206774617</v>
      </c>
      <c r="O592" s="14">
        <v>-1.5438024282876499</v>
      </c>
      <c r="P592" s="14" t="s">
        <v>17</v>
      </c>
      <c r="Q592" s="14" t="s">
        <v>17</v>
      </c>
      <c r="R592" s="14">
        <v>-2.02338492889954</v>
      </c>
      <c r="S592" s="14">
        <v>-2.5458693181316598</v>
      </c>
      <c r="T592" s="14">
        <v>-1.39669724801691</v>
      </c>
      <c r="U592" s="14">
        <v>-2.2846271235155999</v>
      </c>
      <c r="V592" s="4">
        <v>0.20803814103422</v>
      </c>
      <c r="W592" s="4">
        <v>0.36945225469014797</v>
      </c>
      <c r="X592" s="14">
        <v>1.0404431861055168</v>
      </c>
      <c r="Y592" s="14">
        <v>0.52255342045062636</v>
      </c>
      <c r="Z592" s="14" t="s">
        <v>8269</v>
      </c>
      <c r="AA592" s="14" t="s">
        <v>8269</v>
      </c>
      <c r="AB592" s="14">
        <v>-0.3216414216241516</v>
      </c>
      <c r="AC592" s="14">
        <v>-1.2413551849319922</v>
      </c>
      <c r="AD592" s="8">
        <v>0.128557341450666</v>
      </c>
      <c r="AE592" s="8">
        <v>0.26497856283049498</v>
      </c>
      <c r="AF592" s="13">
        <v>-0.88792987549868696</v>
      </c>
      <c r="AG592" s="8">
        <v>1</v>
      </c>
      <c r="AH592" s="8">
        <v>1</v>
      </c>
      <c r="AI592" s="4">
        <v>1</v>
      </c>
      <c r="AJ592" s="4" t="str">
        <f t="shared" si="59"/>
        <v>-</v>
      </c>
      <c r="AK592" s="4" t="str">
        <f t="shared" si="60"/>
        <v>-</v>
      </c>
      <c r="AL592" s="4" t="b">
        <v>0</v>
      </c>
      <c r="AM592" s="4" t="b">
        <v>0</v>
      </c>
      <c r="AN592" s="4" t="b">
        <v>1</v>
      </c>
      <c r="AO592" s="4" t="b">
        <v>1</v>
      </c>
      <c r="AP592" s="4" t="b">
        <v>0</v>
      </c>
      <c r="AQ592" s="15" t="b">
        <v>0</v>
      </c>
      <c r="AR592" s="16" t="b">
        <f t="shared" si="55"/>
        <v>1</v>
      </c>
      <c r="AS592" s="17" t="b">
        <f t="shared" si="56"/>
        <v>1</v>
      </c>
      <c r="AT592" s="16" t="b">
        <f t="shared" si="57"/>
        <v>0</v>
      </c>
      <c r="AU592" s="20" t="b">
        <f t="shared" si="58"/>
        <v>0</v>
      </c>
    </row>
    <row r="593" spans="1:47" ht="25" customHeight="1" x14ac:dyDescent="0.2">
      <c r="A593" s="4" t="s">
        <v>4650</v>
      </c>
      <c r="B593" s="4" t="s">
        <v>4650</v>
      </c>
      <c r="C593" s="10" t="s">
        <v>4651</v>
      </c>
      <c r="D593" s="4">
        <v>11</v>
      </c>
      <c r="E593" s="4">
        <v>11</v>
      </c>
      <c r="F593" s="4">
        <v>11</v>
      </c>
      <c r="G593" s="4">
        <v>1</v>
      </c>
      <c r="H593" s="4">
        <v>11</v>
      </c>
      <c r="I593" s="4">
        <v>11</v>
      </c>
      <c r="J593" s="4">
        <v>11</v>
      </c>
      <c r="K593" s="4" t="s">
        <v>4654</v>
      </c>
      <c r="L593" s="4" t="s">
        <v>4652</v>
      </c>
      <c r="M593" s="10" t="s">
        <v>4653</v>
      </c>
      <c r="N593" s="14">
        <v>0.878171026953392</v>
      </c>
      <c r="O593" s="14">
        <v>0.976199464526186</v>
      </c>
      <c r="P593" s="14">
        <v>8.3446392228765404E-2</v>
      </c>
      <c r="Q593" s="14">
        <v>0.184828098767362</v>
      </c>
      <c r="R593" s="14">
        <v>0.101315774393054</v>
      </c>
      <c r="S593" s="14">
        <v>-0.339998569040798</v>
      </c>
      <c r="T593" s="14">
        <v>0.64593896123611405</v>
      </c>
      <c r="U593" s="14">
        <v>-1.7951565293460699E-2</v>
      </c>
      <c r="V593" s="4">
        <v>0.48959249512692299</v>
      </c>
      <c r="W593" s="4">
        <v>0.28200936429058199</v>
      </c>
      <c r="X593" s="14">
        <v>1.1066189383424945</v>
      </c>
      <c r="Y593" s="14">
        <v>1.2988991310079947</v>
      </c>
      <c r="Z593" s="14">
        <v>-0.45221245451120623</v>
      </c>
      <c r="AA593" s="14">
        <v>-0.25335491328473375</v>
      </c>
      <c r="AB593" s="14">
        <v>-0.41716213308981853</v>
      </c>
      <c r="AC593" s="14">
        <v>-1.2827885684647311</v>
      </c>
      <c r="AD593" s="8">
        <v>0.129064005454818</v>
      </c>
      <c r="AE593" s="8">
        <v>0.26531725259279498</v>
      </c>
      <c r="AF593" s="13">
        <v>-0.66389052652957503</v>
      </c>
      <c r="AG593" s="8">
        <v>1</v>
      </c>
      <c r="AH593" s="8">
        <v>1</v>
      </c>
      <c r="AI593" s="4">
        <v>1</v>
      </c>
      <c r="AJ593" s="4" t="str">
        <f t="shared" si="59"/>
        <v>-</v>
      </c>
      <c r="AK593" s="4" t="str">
        <f t="shared" si="60"/>
        <v>-</v>
      </c>
      <c r="AL593" s="4" t="b">
        <v>0</v>
      </c>
      <c r="AM593" s="4" t="b">
        <v>0</v>
      </c>
      <c r="AN593" s="4" t="b">
        <v>0</v>
      </c>
      <c r="AO593" s="4" t="b">
        <v>0</v>
      </c>
      <c r="AP593" s="4" t="b">
        <v>0</v>
      </c>
      <c r="AQ593" s="15" t="b">
        <v>0</v>
      </c>
      <c r="AR593" s="16" t="b">
        <f t="shared" si="55"/>
        <v>1</v>
      </c>
      <c r="AS593" s="17" t="b">
        <f t="shared" si="56"/>
        <v>1</v>
      </c>
      <c r="AT593" s="16" t="b">
        <f t="shared" si="57"/>
        <v>0</v>
      </c>
      <c r="AU593" s="20" t="b">
        <f t="shared" si="58"/>
        <v>0</v>
      </c>
    </row>
    <row r="594" spans="1:47" ht="25" customHeight="1" x14ac:dyDescent="0.2">
      <c r="A594" s="4" t="s">
        <v>1324</v>
      </c>
      <c r="B594" s="4" t="s">
        <v>1324</v>
      </c>
      <c r="C594" s="10" t="s">
        <v>1325</v>
      </c>
      <c r="D594" s="4">
        <v>10</v>
      </c>
      <c r="E594" s="4">
        <v>10</v>
      </c>
      <c r="F594" s="4">
        <v>10</v>
      </c>
      <c r="G594" s="4">
        <v>1</v>
      </c>
      <c r="H594" s="4">
        <v>10</v>
      </c>
      <c r="I594" s="4">
        <v>10</v>
      </c>
      <c r="J594" s="4">
        <v>10</v>
      </c>
      <c r="K594" s="4" t="s">
        <v>1296</v>
      </c>
      <c r="L594" s="4" t="s">
        <v>1326</v>
      </c>
      <c r="M594" s="10" t="s">
        <v>1327</v>
      </c>
      <c r="N594" s="14">
        <v>0.66009232845321397</v>
      </c>
      <c r="O594" s="14">
        <v>4.3075711202426703E-2</v>
      </c>
      <c r="P594" s="14">
        <v>0.10331660618527699</v>
      </c>
      <c r="Q594" s="14">
        <v>-0.58634975016920199</v>
      </c>
      <c r="R594" s="14">
        <v>0.100816139741866</v>
      </c>
      <c r="S594" s="14">
        <v>-1.0418685512163</v>
      </c>
      <c r="T594" s="14">
        <v>0.26882821528030598</v>
      </c>
      <c r="U594" s="14">
        <v>-0.50913405388121202</v>
      </c>
      <c r="V594" s="4">
        <v>0.34018075496685601</v>
      </c>
      <c r="W594" s="4">
        <v>0.57524236070761403</v>
      </c>
      <c r="X594" s="14">
        <v>1.3000146929590093</v>
      </c>
      <c r="Y594" s="14">
        <v>0.27196528088603605</v>
      </c>
      <c r="Z594" s="14">
        <v>0.37233634859862114</v>
      </c>
      <c r="AA594" s="14">
        <v>-0.7767592711204071</v>
      </c>
      <c r="AB594" s="14">
        <v>0.36817016735619268</v>
      </c>
      <c r="AC594" s="14">
        <v>-1.5357272186794519</v>
      </c>
      <c r="AD594" s="8">
        <v>0.130180012773254</v>
      </c>
      <c r="AE594" s="8">
        <v>0.26689386228085399</v>
      </c>
      <c r="AF594" s="13">
        <v>-0.77796226916151801</v>
      </c>
      <c r="AG594" s="8">
        <v>1</v>
      </c>
      <c r="AH594" s="8">
        <v>1</v>
      </c>
      <c r="AI594" s="4">
        <v>1</v>
      </c>
      <c r="AJ594" s="4" t="str">
        <f t="shared" si="59"/>
        <v>-</v>
      </c>
      <c r="AK594" s="4" t="str">
        <f t="shared" si="60"/>
        <v>-</v>
      </c>
      <c r="AL594" s="4" t="b">
        <v>0</v>
      </c>
      <c r="AM594" s="4" t="b">
        <v>0</v>
      </c>
      <c r="AN594" s="4" t="b">
        <v>0</v>
      </c>
      <c r="AO594" s="4" t="b">
        <v>0</v>
      </c>
      <c r="AP594" s="4" t="b">
        <v>0</v>
      </c>
      <c r="AQ594" s="15" t="b">
        <v>0</v>
      </c>
      <c r="AR594" s="16" t="b">
        <f t="shared" si="55"/>
        <v>1</v>
      </c>
      <c r="AS594" s="17" t="b">
        <f t="shared" si="56"/>
        <v>1</v>
      </c>
      <c r="AT594" s="16" t="b">
        <f t="shared" si="57"/>
        <v>0</v>
      </c>
      <c r="AU594" s="20" t="b">
        <f t="shared" si="58"/>
        <v>0</v>
      </c>
    </row>
    <row r="595" spans="1:47" ht="25" customHeight="1" x14ac:dyDescent="0.2">
      <c r="A595" s="4" t="s">
        <v>4604</v>
      </c>
      <c r="B595" s="4" t="s">
        <v>4604</v>
      </c>
      <c r="C595" s="10" t="s">
        <v>4605</v>
      </c>
      <c r="D595" s="4">
        <v>7</v>
      </c>
      <c r="E595" s="4">
        <v>7</v>
      </c>
      <c r="F595" s="4">
        <v>7</v>
      </c>
      <c r="G595" s="4">
        <v>1</v>
      </c>
      <c r="H595" s="4">
        <v>7</v>
      </c>
      <c r="I595" s="4">
        <v>7</v>
      </c>
      <c r="J595" s="4">
        <v>7</v>
      </c>
      <c r="K595" s="4" t="s">
        <v>4594</v>
      </c>
      <c r="L595" s="4" t="s">
        <v>4606</v>
      </c>
      <c r="M595" s="10" t="s">
        <v>4607</v>
      </c>
      <c r="N595" s="14">
        <v>0.120695721154359</v>
      </c>
      <c r="O595" s="14">
        <v>0.44763851385632603</v>
      </c>
      <c r="P595" s="14">
        <v>-0.92390999995009804</v>
      </c>
      <c r="Q595" s="14">
        <v>-1.5291360045389299</v>
      </c>
      <c r="R595" s="14">
        <v>-0.51211454517444499</v>
      </c>
      <c r="S595" s="14">
        <v>-1.31562936364315</v>
      </c>
      <c r="T595" s="14">
        <v>-0.118525254979804</v>
      </c>
      <c r="U595" s="14">
        <v>-1.11895997111884</v>
      </c>
      <c r="V595" s="4">
        <v>0.71638421115912998</v>
      </c>
      <c r="W595" s="4">
        <v>0.53627632771629696</v>
      </c>
      <c r="X595" s="14">
        <v>0.9386484225854842</v>
      </c>
      <c r="Y595" s="14">
        <v>1.3536719917596263</v>
      </c>
      <c r="Z595" s="14">
        <v>-0.38738170999401278</v>
      </c>
      <c r="AA595" s="14">
        <v>-1.1556600210269619</v>
      </c>
      <c r="AB595" s="14">
        <v>0.13535444821355841</v>
      </c>
      <c r="AC595" s="14">
        <v>-0.88463313153769441</v>
      </c>
      <c r="AD595" s="8">
        <v>0.13051970813476599</v>
      </c>
      <c r="AE595" s="8">
        <v>0.26689386228085399</v>
      </c>
      <c r="AF595" s="13">
        <v>-1.0004347161390399</v>
      </c>
      <c r="AG595" s="8">
        <v>1</v>
      </c>
      <c r="AH595" s="8">
        <v>1</v>
      </c>
      <c r="AI595" s="4">
        <v>1</v>
      </c>
      <c r="AJ595" s="4" t="str">
        <f t="shared" si="59"/>
        <v>-</v>
      </c>
      <c r="AK595" s="4" t="str">
        <f t="shared" si="60"/>
        <v>-</v>
      </c>
      <c r="AL595" s="4" t="b">
        <v>0</v>
      </c>
      <c r="AM595" s="4" t="b">
        <v>0</v>
      </c>
      <c r="AN595" s="4" t="b">
        <v>0</v>
      </c>
      <c r="AO595" s="4" t="b">
        <v>0</v>
      </c>
      <c r="AP595" s="4" t="b">
        <v>0</v>
      </c>
      <c r="AQ595" s="15" t="b">
        <v>0</v>
      </c>
      <c r="AR595" s="16" t="b">
        <f t="shared" si="55"/>
        <v>1</v>
      </c>
      <c r="AS595" s="17" t="b">
        <f t="shared" si="56"/>
        <v>1</v>
      </c>
      <c r="AT595" s="16" t="b">
        <f t="shared" si="57"/>
        <v>0</v>
      </c>
      <c r="AU595" s="20" t="b">
        <f t="shared" si="58"/>
        <v>0</v>
      </c>
    </row>
    <row r="596" spans="1:47" ht="25" customHeight="1" x14ac:dyDescent="0.2">
      <c r="A596" s="4" t="s">
        <v>2158</v>
      </c>
      <c r="B596" s="4" t="s">
        <v>2158</v>
      </c>
      <c r="C596" s="10" t="s">
        <v>2159</v>
      </c>
      <c r="D596" s="4">
        <v>6</v>
      </c>
      <c r="E596" s="4">
        <v>6</v>
      </c>
      <c r="F596" s="4">
        <v>6</v>
      </c>
      <c r="G596" s="4">
        <v>1</v>
      </c>
      <c r="H596" s="4">
        <v>6</v>
      </c>
      <c r="I596" s="4">
        <v>6</v>
      </c>
      <c r="J596" s="4">
        <v>6</v>
      </c>
      <c r="K596" s="4" t="s">
        <v>2162</v>
      </c>
      <c r="L596" s="4" t="s">
        <v>2160</v>
      </c>
      <c r="M596" s="10" t="s">
        <v>2161</v>
      </c>
      <c r="N596" s="14">
        <v>0.80287853288542599</v>
      </c>
      <c r="O596" s="14">
        <v>0.89359044802721099</v>
      </c>
      <c r="P596" s="14" t="s">
        <v>17</v>
      </c>
      <c r="Q596" s="14">
        <v>2.1318984732012301E-2</v>
      </c>
      <c r="R596" s="14">
        <v>0.34789049339613998</v>
      </c>
      <c r="S596" s="14" t="s">
        <v>17</v>
      </c>
      <c r="T596" s="14">
        <v>0.84823449045631905</v>
      </c>
      <c r="U596" s="14">
        <v>0.18460473906407601</v>
      </c>
      <c r="V596" s="4">
        <v>6.4143010331175004E-2</v>
      </c>
      <c r="W596" s="4">
        <v>0.23092092831872599</v>
      </c>
      <c r="X596" s="14">
        <v>0.70319644114192525</v>
      </c>
      <c r="Y596" s="14">
        <v>0.92587512859331678</v>
      </c>
      <c r="Z596" s="14" t="s">
        <v>8269</v>
      </c>
      <c r="AA596" s="14">
        <v>-1.2153679952486098</v>
      </c>
      <c r="AB596" s="14">
        <v>-0.41370357448663281</v>
      </c>
      <c r="AC596" s="14" t="s">
        <v>8269</v>
      </c>
      <c r="AD596" s="8">
        <v>0.132984748397004</v>
      </c>
      <c r="AE596" s="8">
        <v>0.27121889475704802</v>
      </c>
      <c r="AF596" s="13">
        <v>-0.66362975139224301</v>
      </c>
      <c r="AG596" s="8">
        <v>1</v>
      </c>
      <c r="AH596" s="8">
        <v>1</v>
      </c>
      <c r="AI596" s="4">
        <v>1</v>
      </c>
      <c r="AJ596" s="4" t="str">
        <f t="shared" si="59"/>
        <v>-</v>
      </c>
      <c r="AK596" s="4" t="str">
        <f t="shared" si="60"/>
        <v>-</v>
      </c>
      <c r="AL596" s="4" t="b">
        <v>0</v>
      </c>
      <c r="AM596" s="4" t="b">
        <v>0</v>
      </c>
      <c r="AN596" s="4" t="b">
        <v>1</v>
      </c>
      <c r="AO596" s="4" t="b">
        <v>0</v>
      </c>
      <c r="AP596" s="4" t="b">
        <v>0</v>
      </c>
      <c r="AQ596" s="15" t="b">
        <v>1</v>
      </c>
      <c r="AR596" s="16" t="b">
        <f t="shared" si="55"/>
        <v>1</v>
      </c>
      <c r="AS596" s="17" t="b">
        <f t="shared" si="56"/>
        <v>1</v>
      </c>
      <c r="AT596" s="16" t="b">
        <f t="shared" si="57"/>
        <v>0</v>
      </c>
      <c r="AU596" s="20" t="b">
        <f t="shared" si="58"/>
        <v>0</v>
      </c>
    </row>
    <row r="597" spans="1:47" ht="25" customHeight="1" x14ac:dyDescent="0.2">
      <c r="A597" s="4" t="s">
        <v>567</v>
      </c>
      <c r="B597" s="4" t="s">
        <v>568</v>
      </c>
      <c r="C597" s="10" t="s">
        <v>571</v>
      </c>
      <c r="D597" s="4" t="s">
        <v>569</v>
      </c>
      <c r="E597" s="4" t="s">
        <v>569</v>
      </c>
      <c r="F597" s="4" t="s">
        <v>570</v>
      </c>
      <c r="G597" s="4">
        <v>3</v>
      </c>
      <c r="H597" s="4">
        <v>23</v>
      </c>
      <c r="I597" s="4">
        <v>23</v>
      </c>
      <c r="J597" s="4">
        <v>22</v>
      </c>
      <c r="K597" s="4" t="s">
        <v>553</v>
      </c>
      <c r="L597" s="4" t="s">
        <v>572</v>
      </c>
      <c r="M597" s="10" t="s">
        <v>573</v>
      </c>
      <c r="N597" s="14">
        <v>0.42137088927937</v>
      </c>
      <c r="O597" s="14">
        <v>0.97636051554676895</v>
      </c>
      <c r="P597" s="14">
        <v>0.249725808897441</v>
      </c>
      <c r="Q597" s="14">
        <v>1.2158704564340199</v>
      </c>
      <c r="R597" s="14">
        <v>1.12077339377439</v>
      </c>
      <c r="S597" s="14">
        <v>0.82643450045226496</v>
      </c>
      <c r="T597" s="14">
        <v>0.54915240457452696</v>
      </c>
      <c r="U597" s="14">
        <v>1.05435945022022</v>
      </c>
      <c r="V597" s="4">
        <v>0.379796769292715</v>
      </c>
      <c r="W597" s="4">
        <v>0.20303497205325899</v>
      </c>
      <c r="X597" s="14">
        <v>-0.9796785185724417</v>
      </c>
      <c r="Y597" s="14">
        <v>0.44969267219464731</v>
      </c>
      <c r="Z597" s="14">
        <v>-1.4217490029973547</v>
      </c>
      <c r="AA597" s="14">
        <v>1.0665485433737933</v>
      </c>
      <c r="AB597" s="14">
        <v>0.82162684527568164</v>
      </c>
      <c r="AC597" s="14">
        <v>6.3559460725674574E-2</v>
      </c>
      <c r="AD597" s="8">
        <v>0.13340193982073301</v>
      </c>
      <c r="AE597" s="8">
        <v>0.27135565186632099</v>
      </c>
      <c r="AF597" s="13">
        <v>0.50520704564569796</v>
      </c>
      <c r="AG597" s="8">
        <v>1</v>
      </c>
      <c r="AH597" s="8">
        <v>1</v>
      </c>
      <c r="AI597" s="4">
        <v>1</v>
      </c>
      <c r="AJ597" s="4" t="str">
        <f t="shared" si="59"/>
        <v>-</v>
      </c>
      <c r="AK597" s="4" t="str">
        <f t="shared" si="60"/>
        <v>-</v>
      </c>
      <c r="AL597" s="4" t="b">
        <v>0</v>
      </c>
      <c r="AM597" s="4" t="b">
        <v>0</v>
      </c>
      <c r="AN597" s="4" t="b">
        <v>0</v>
      </c>
      <c r="AO597" s="4" t="b">
        <v>0</v>
      </c>
      <c r="AP597" s="4" t="b">
        <v>0</v>
      </c>
      <c r="AQ597" s="15" t="b">
        <v>0</v>
      </c>
      <c r="AR597" s="16" t="b">
        <f t="shared" si="55"/>
        <v>1</v>
      </c>
      <c r="AS597" s="17" t="b">
        <f t="shared" si="56"/>
        <v>1</v>
      </c>
      <c r="AT597" s="16" t="b">
        <f t="shared" si="57"/>
        <v>0</v>
      </c>
      <c r="AU597" s="20" t="b">
        <f t="shared" si="58"/>
        <v>0</v>
      </c>
    </row>
    <row r="598" spans="1:47" ht="25" customHeight="1" x14ac:dyDescent="0.2">
      <c r="A598" s="4" t="s">
        <v>1130</v>
      </c>
      <c r="B598" s="4" t="s">
        <v>1131</v>
      </c>
      <c r="C598" s="10" t="s">
        <v>1133</v>
      </c>
      <c r="D598" s="4" t="s">
        <v>1132</v>
      </c>
      <c r="E598" s="4" t="s">
        <v>1132</v>
      </c>
      <c r="F598" s="4" t="s">
        <v>1132</v>
      </c>
      <c r="G598" s="4">
        <v>2</v>
      </c>
      <c r="H598" s="4">
        <v>19</v>
      </c>
      <c r="I598" s="4">
        <v>19</v>
      </c>
      <c r="J598" s="4">
        <v>19</v>
      </c>
      <c r="K598" s="4" t="s">
        <v>1105</v>
      </c>
      <c r="L598" s="4" t="s">
        <v>1134</v>
      </c>
      <c r="M598" s="10" t="s">
        <v>1135</v>
      </c>
      <c r="N598" s="14">
        <v>1.3121776444928701</v>
      </c>
      <c r="O598" s="14">
        <v>2.0056920476568201</v>
      </c>
      <c r="P598" s="14">
        <v>1.6050075806113899</v>
      </c>
      <c r="Q598" s="14">
        <v>2.02942098089824</v>
      </c>
      <c r="R598" s="14">
        <v>1.99632063123653</v>
      </c>
      <c r="S598" s="14">
        <v>2.2828274944409799</v>
      </c>
      <c r="T598" s="14">
        <v>1.64095909092036</v>
      </c>
      <c r="U598" s="14">
        <v>2.10285636885859</v>
      </c>
      <c r="V598" s="4">
        <v>0.348152179612713</v>
      </c>
      <c r="W598" s="4">
        <v>0.156735805799053</v>
      </c>
      <c r="X598" s="14">
        <v>-1.6004367857868309</v>
      </c>
      <c r="Y598" s="14">
        <v>0.38252963187524053</v>
      </c>
      <c r="Z598" s="14">
        <v>-0.7631478603369567</v>
      </c>
      <c r="AA598" s="14">
        <v>0.45037779411961881</v>
      </c>
      <c r="AB598" s="14">
        <v>0.35573393165245959</v>
      </c>
      <c r="AC598" s="14">
        <v>1.1749432884764672</v>
      </c>
      <c r="AD598" s="8">
        <v>0.13431811039194</v>
      </c>
      <c r="AE598" s="8">
        <v>0.27212175370088798</v>
      </c>
      <c r="AF598" s="13">
        <v>0.46189727793822499</v>
      </c>
      <c r="AG598" s="8">
        <v>1</v>
      </c>
      <c r="AH598" s="8">
        <v>1</v>
      </c>
      <c r="AI598" s="4">
        <v>1</v>
      </c>
      <c r="AJ598" s="4" t="str">
        <f t="shared" si="59"/>
        <v>-</v>
      </c>
      <c r="AK598" s="4" t="str">
        <f t="shared" si="60"/>
        <v>-</v>
      </c>
      <c r="AL598" s="4" t="b">
        <v>0</v>
      </c>
      <c r="AM598" s="4" t="b">
        <v>0</v>
      </c>
      <c r="AN598" s="4" t="b">
        <v>0</v>
      </c>
      <c r="AO598" s="4" t="b">
        <v>0</v>
      </c>
      <c r="AP598" s="4" t="b">
        <v>0</v>
      </c>
      <c r="AQ598" s="15" t="b">
        <v>0</v>
      </c>
      <c r="AR598" s="16" t="b">
        <f t="shared" si="55"/>
        <v>1</v>
      </c>
      <c r="AS598" s="17" t="b">
        <f t="shared" si="56"/>
        <v>1</v>
      </c>
      <c r="AT598" s="16" t="b">
        <f t="shared" si="57"/>
        <v>0</v>
      </c>
      <c r="AU598" s="20" t="b">
        <f t="shared" si="58"/>
        <v>0</v>
      </c>
    </row>
    <row r="599" spans="1:47" ht="25" customHeight="1" x14ac:dyDescent="0.2">
      <c r="A599" s="4" t="s">
        <v>1053</v>
      </c>
      <c r="B599" s="4" t="s">
        <v>1053</v>
      </c>
      <c r="C599" s="10" t="s">
        <v>1054</v>
      </c>
      <c r="D599" s="4">
        <v>14</v>
      </c>
      <c r="E599" s="4">
        <v>14</v>
      </c>
      <c r="F599" s="4">
        <v>14</v>
      </c>
      <c r="G599" s="4">
        <v>1</v>
      </c>
      <c r="H599" s="4">
        <v>14</v>
      </c>
      <c r="I599" s="4">
        <v>14</v>
      </c>
      <c r="J599" s="4">
        <v>14</v>
      </c>
      <c r="K599" s="4" t="s">
        <v>1035</v>
      </c>
      <c r="L599" s="4" t="s">
        <v>1055</v>
      </c>
      <c r="M599" s="10" t="s">
        <v>1056</v>
      </c>
      <c r="N599" s="14">
        <v>4.7083084323985203</v>
      </c>
      <c r="O599" s="14">
        <v>4.7142115691046902</v>
      </c>
      <c r="P599" s="14">
        <v>3.3586869486045599</v>
      </c>
      <c r="Q599" s="14">
        <v>3.55212995132158</v>
      </c>
      <c r="R599" s="14">
        <v>3.1367551702229499</v>
      </c>
      <c r="S599" s="14">
        <v>2.9666817521476299</v>
      </c>
      <c r="T599" s="14">
        <v>4.2604023167025904</v>
      </c>
      <c r="U599" s="14">
        <v>3.2185222912307201</v>
      </c>
      <c r="V599" s="4">
        <v>0.78091399369832404</v>
      </c>
      <c r="W599" s="4">
        <v>0.301167387074744</v>
      </c>
      <c r="X599" s="14">
        <v>1.2447056696716285</v>
      </c>
      <c r="Y599" s="14">
        <v>1.2522896063891225</v>
      </c>
      <c r="Z599" s="14">
        <v>-0.48919351564891894</v>
      </c>
      <c r="AA599" s="14">
        <v>-0.24067149014431671</v>
      </c>
      <c r="AB599" s="14">
        <v>-0.77431592541589345</v>
      </c>
      <c r="AC599" s="14">
        <v>-0.99281434485161846</v>
      </c>
      <c r="AD599" s="8">
        <v>0.134480815054762</v>
      </c>
      <c r="AE599" s="8">
        <v>0.27212175370088798</v>
      </c>
      <c r="AF599" s="13">
        <v>-1.0418800254718701</v>
      </c>
      <c r="AG599" s="8">
        <v>1</v>
      </c>
      <c r="AH599" s="8">
        <v>1</v>
      </c>
      <c r="AI599" s="4">
        <v>1</v>
      </c>
      <c r="AJ599" s="4" t="str">
        <f t="shared" si="59"/>
        <v>-</v>
      </c>
      <c r="AK599" s="4" t="str">
        <f t="shared" si="60"/>
        <v>-</v>
      </c>
      <c r="AL599" s="4" t="b">
        <v>0</v>
      </c>
      <c r="AM599" s="4" t="b">
        <v>0</v>
      </c>
      <c r="AN599" s="4" t="b">
        <v>0</v>
      </c>
      <c r="AO599" s="4" t="b">
        <v>0</v>
      </c>
      <c r="AP599" s="4" t="b">
        <v>0</v>
      </c>
      <c r="AQ599" s="15" t="b">
        <v>0</v>
      </c>
      <c r="AR599" s="16" t="b">
        <f t="shared" si="55"/>
        <v>1</v>
      </c>
      <c r="AS599" s="17" t="b">
        <f t="shared" si="56"/>
        <v>1</v>
      </c>
      <c r="AT599" s="16" t="b">
        <f t="shared" si="57"/>
        <v>0</v>
      </c>
      <c r="AU599" s="20" t="b">
        <f t="shared" si="58"/>
        <v>0</v>
      </c>
    </row>
    <row r="600" spans="1:47" ht="25" customHeight="1" x14ac:dyDescent="0.2">
      <c r="A600" s="4" t="s">
        <v>5024</v>
      </c>
      <c r="B600" s="4" t="s">
        <v>5024</v>
      </c>
      <c r="C600" s="10" t="s">
        <v>5025</v>
      </c>
      <c r="D600" s="4">
        <v>12</v>
      </c>
      <c r="E600" s="4">
        <v>12</v>
      </c>
      <c r="F600" s="4">
        <v>10</v>
      </c>
      <c r="G600" s="4">
        <v>1</v>
      </c>
      <c r="H600" s="4">
        <v>12</v>
      </c>
      <c r="I600" s="4">
        <v>12</v>
      </c>
      <c r="J600" s="4">
        <v>10</v>
      </c>
      <c r="K600" s="4" t="s">
        <v>5024</v>
      </c>
      <c r="L600" s="4" t="s">
        <v>5026</v>
      </c>
      <c r="M600" s="10" t="s">
        <v>5027</v>
      </c>
      <c r="N600" s="14">
        <v>0.27798751140889899</v>
      </c>
      <c r="O600" s="14">
        <v>6.9585664255445295E-2</v>
      </c>
      <c r="P600" s="14">
        <v>-0.62717543656987096</v>
      </c>
      <c r="Q600" s="14">
        <v>-0.79768134748456299</v>
      </c>
      <c r="R600" s="14">
        <v>-0.69273774204787097</v>
      </c>
      <c r="S600" s="14" t="s">
        <v>17</v>
      </c>
      <c r="T600" s="14">
        <v>-9.3200753635175701E-2</v>
      </c>
      <c r="U600" s="14">
        <v>-0.74520954476621704</v>
      </c>
      <c r="V600" s="4">
        <v>0.47403011928109501</v>
      </c>
      <c r="W600" s="4">
        <v>7.4206335046449995E-2</v>
      </c>
      <c r="X600" s="14">
        <v>1.2866652262160183</v>
      </c>
      <c r="Y600" s="14">
        <v>0.86238216168533932</v>
      </c>
      <c r="Z600" s="14">
        <v>-0.55614622058113938</v>
      </c>
      <c r="AA600" s="14">
        <v>-0.9032773587721169</v>
      </c>
      <c r="AB600" s="14">
        <v>-0.6896238085481009</v>
      </c>
      <c r="AC600" s="14" t="s">
        <v>8269</v>
      </c>
      <c r="AD600" s="8">
        <v>0.13568852472916501</v>
      </c>
      <c r="AE600" s="8">
        <v>0.27385053819037197</v>
      </c>
      <c r="AF600" s="13">
        <v>-0.65200879113104104</v>
      </c>
      <c r="AG600" s="8">
        <v>0.207662279590489</v>
      </c>
      <c r="AH600" s="8">
        <v>0.58802861582532895</v>
      </c>
      <c r="AI600" s="4">
        <v>-1</v>
      </c>
      <c r="AJ600" s="4" t="str">
        <f t="shared" si="59"/>
        <v>-</v>
      </c>
      <c r="AK600" s="4" t="str">
        <f t="shared" si="60"/>
        <v>-</v>
      </c>
      <c r="AL600" s="4" t="b">
        <v>0</v>
      </c>
      <c r="AM600" s="4" t="b">
        <v>0</v>
      </c>
      <c r="AN600" s="4" t="b">
        <v>0</v>
      </c>
      <c r="AO600" s="4" t="b">
        <v>0</v>
      </c>
      <c r="AP600" s="4" t="b">
        <v>0</v>
      </c>
      <c r="AQ600" s="15" t="b">
        <v>1</v>
      </c>
      <c r="AR600" s="16" t="b">
        <f t="shared" si="55"/>
        <v>1</v>
      </c>
      <c r="AS600" s="17" t="b">
        <f t="shared" si="56"/>
        <v>1</v>
      </c>
      <c r="AT600" s="16" t="b">
        <f t="shared" si="57"/>
        <v>0</v>
      </c>
      <c r="AU600" s="20" t="b">
        <f t="shared" si="58"/>
        <v>0</v>
      </c>
    </row>
    <row r="601" spans="1:47" ht="25" customHeight="1" x14ac:dyDescent="0.2">
      <c r="A601" s="4" t="s">
        <v>4782</v>
      </c>
      <c r="B601" s="4" t="s">
        <v>4782</v>
      </c>
      <c r="C601" s="10" t="s">
        <v>4783</v>
      </c>
      <c r="D601" s="4">
        <v>3</v>
      </c>
      <c r="E601" s="4">
        <v>3</v>
      </c>
      <c r="F601" s="4">
        <v>3</v>
      </c>
      <c r="G601" s="4">
        <v>1</v>
      </c>
      <c r="H601" s="4">
        <v>3</v>
      </c>
      <c r="I601" s="4">
        <v>3</v>
      </c>
      <c r="J601" s="4">
        <v>3</v>
      </c>
      <c r="K601" s="4" t="s">
        <v>4778</v>
      </c>
      <c r="L601" s="4" t="s">
        <v>4784</v>
      </c>
      <c r="M601" s="10" t="s">
        <v>4785</v>
      </c>
      <c r="N601" s="14">
        <v>-2.0377447146911001</v>
      </c>
      <c r="O601" s="14">
        <v>-2.3803251418137901</v>
      </c>
      <c r="P601" s="14" t="s">
        <v>17</v>
      </c>
      <c r="Q601" s="14">
        <v>-4.6666184122610703</v>
      </c>
      <c r="R601" s="14">
        <v>-3.6386979023349801</v>
      </c>
      <c r="S601" s="14" t="s">
        <v>17</v>
      </c>
      <c r="T601" s="14">
        <v>-2.20903492825245</v>
      </c>
      <c r="U601" s="14">
        <v>-4.1526581572980197</v>
      </c>
      <c r="V601" s="4">
        <v>0.242240943120239</v>
      </c>
      <c r="W601" s="4">
        <v>0.72684956308946802</v>
      </c>
      <c r="X601" s="14">
        <v>0.94769857373819655</v>
      </c>
      <c r="Y601" s="14">
        <v>0.66367927274649219</v>
      </c>
      <c r="Z601" s="14" t="s">
        <v>8269</v>
      </c>
      <c r="AA601" s="14">
        <v>-1.2317921702321193</v>
      </c>
      <c r="AB601" s="14">
        <v>-0.37958567625256912</v>
      </c>
      <c r="AC601" s="14" t="s">
        <v>8269</v>
      </c>
      <c r="AD601" s="8">
        <v>0.13668392295905499</v>
      </c>
      <c r="AE601" s="8">
        <v>0.27440208465385701</v>
      </c>
      <c r="AF601" s="13">
        <v>-1.9436232290455799</v>
      </c>
      <c r="AG601" s="8">
        <v>1</v>
      </c>
      <c r="AH601" s="8">
        <v>1</v>
      </c>
      <c r="AI601" s="4">
        <v>1</v>
      </c>
      <c r="AJ601" s="4" t="str">
        <f t="shared" si="59"/>
        <v>-</v>
      </c>
      <c r="AK601" s="4" t="str">
        <f t="shared" si="60"/>
        <v>-</v>
      </c>
      <c r="AL601" s="4" t="b">
        <v>0</v>
      </c>
      <c r="AM601" s="4" t="b">
        <v>0</v>
      </c>
      <c r="AN601" s="4" t="b">
        <v>1</v>
      </c>
      <c r="AO601" s="4" t="b">
        <v>0</v>
      </c>
      <c r="AP601" s="4" t="b">
        <v>0</v>
      </c>
      <c r="AQ601" s="15" t="b">
        <v>1</v>
      </c>
      <c r="AR601" s="16" t="b">
        <f t="shared" si="55"/>
        <v>1</v>
      </c>
      <c r="AS601" s="17" t="b">
        <f t="shared" si="56"/>
        <v>1</v>
      </c>
      <c r="AT601" s="16" t="b">
        <f t="shared" si="57"/>
        <v>0</v>
      </c>
      <c r="AU601" s="20" t="b">
        <f t="shared" si="58"/>
        <v>0</v>
      </c>
    </row>
    <row r="602" spans="1:47" ht="25" customHeight="1" x14ac:dyDescent="0.2">
      <c r="A602" s="4" t="s">
        <v>3723</v>
      </c>
      <c r="B602" s="4" t="s">
        <v>3723</v>
      </c>
      <c r="C602" s="10" t="s">
        <v>3724</v>
      </c>
      <c r="D602" s="4">
        <v>7</v>
      </c>
      <c r="E602" s="4">
        <v>7</v>
      </c>
      <c r="F602" s="4">
        <v>7</v>
      </c>
      <c r="G602" s="4">
        <v>1</v>
      </c>
      <c r="H602" s="4">
        <v>7</v>
      </c>
      <c r="I602" s="4">
        <v>7</v>
      </c>
      <c r="J602" s="4">
        <v>7</v>
      </c>
      <c r="K602" s="4" t="s">
        <v>3702</v>
      </c>
      <c r="L602" s="4" t="s">
        <v>3725</v>
      </c>
      <c r="M602" s="10" t="s">
        <v>3726</v>
      </c>
      <c r="N602" s="14">
        <v>0.41985977417257903</v>
      </c>
      <c r="O602" s="14">
        <v>-0.42987342740236301</v>
      </c>
      <c r="P602" s="14">
        <v>-1.91395813569554</v>
      </c>
      <c r="Q602" s="14">
        <v>-2.3552033647091499</v>
      </c>
      <c r="R602" s="14">
        <v>-1.78953603734274</v>
      </c>
      <c r="S602" s="14">
        <v>-2.5089992181347398</v>
      </c>
      <c r="T602" s="14">
        <v>-0.64132392964177498</v>
      </c>
      <c r="U602" s="14">
        <v>-2.21791287339554</v>
      </c>
      <c r="V602" s="4">
        <v>1.1811900758465099</v>
      </c>
      <c r="W602" s="4">
        <v>0.37887112107243898</v>
      </c>
      <c r="X602" s="14">
        <v>1.5852204067313429</v>
      </c>
      <c r="Y602" s="14">
        <v>0.85689907311500424</v>
      </c>
      <c r="Z602" s="14">
        <v>-0.41513613974983393</v>
      </c>
      <c r="AA602" s="14">
        <v>-0.79333521806217666</v>
      </c>
      <c r="AB602" s="14">
        <v>-0.30849176191959754</v>
      </c>
      <c r="AC602" s="14">
        <v>-0.92515636011473856</v>
      </c>
      <c r="AD602" s="8">
        <v>0.13681546984957199</v>
      </c>
      <c r="AE602" s="8">
        <v>0.27440208465385701</v>
      </c>
      <c r="AF602" s="13">
        <v>-1.5765889437537699</v>
      </c>
      <c r="AG602" s="8">
        <v>1</v>
      </c>
      <c r="AH602" s="8">
        <v>1</v>
      </c>
      <c r="AI602" s="4">
        <v>1</v>
      </c>
      <c r="AJ602" s="4" t="str">
        <f t="shared" si="59"/>
        <v>-</v>
      </c>
      <c r="AK602" s="4" t="str">
        <f t="shared" si="60"/>
        <v>-</v>
      </c>
      <c r="AL602" s="4" t="b">
        <v>0</v>
      </c>
      <c r="AM602" s="4" t="b">
        <v>0</v>
      </c>
      <c r="AN602" s="4" t="b">
        <v>0</v>
      </c>
      <c r="AO602" s="4" t="b">
        <v>0</v>
      </c>
      <c r="AP602" s="4" t="b">
        <v>0</v>
      </c>
      <c r="AQ602" s="15" t="b">
        <v>0</v>
      </c>
      <c r="AR602" s="16" t="b">
        <f t="shared" si="55"/>
        <v>1</v>
      </c>
      <c r="AS602" s="17" t="b">
        <f t="shared" si="56"/>
        <v>1</v>
      </c>
      <c r="AT602" s="16" t="b">
        <f t="shared" si="57"/>
        <v>0</v>
      </c>
      <c r="AU602" s="20" t="b">
        <f t="shared" si="58"/>
        <v>0</v>
      </c>
    </row>
    <row r="603" spans="1:47" ht="25" customHeight="1" x14ac:dyDescent="0.2">
      <c r="A603" s="4" t="s">
        <v>1543</v>
      </c>
      <c r="B603" s="4" t="s">
        <v>1543</v>
      </c>
      <c r="C603" s="10" t="s">
        <v>1544</v>
      </c>
      <c r="D603" s="4">
        <v>10</v>
      </c>
      <c r="E603" s="4">
        <v>10</v>
      </c>
      <c r="F603" s="4">
        <v>10</v>
      </c>
      <c r="G603" s="4">
        <v>1</v>
      </c>
      <c r="H603" s="4">
        <v>10</v>
      </c>
      <c r="I603" s="4">
        <v>10</v>
      </c>
      <c r="J603" s="4">
        <v>10</v>
      </c>
      <c r="K603" s="4" t="s">
        <v>1515</v>
      </c>
      <c r="L603" s="4" t="s">
        <v>1545</v>
      </c>
      <c r="M603" s="10" t="s">
        <v>1546</v>
      </c>
      <c r="N603" s="14">
        <v>-0.84008692881781899</v>
      </c>
      <c r="O603" s="14">
        <v>-1.3535815070156201</v>
      </c>
      <c r="P603" s="14">
        <v>-0.92052414215847</v>
      </c>
      <c r="Q603" s="14">
        <v>-0.47842243937318302</v>
      </c>
      <c r="R603" s="14">
        <v>-0.87715106405730103</v>
      </c>
      <c r="S603" s="14">
        <v>1.39663128846657E-2</v>
      </c>
      <c r="T603" s="14">
        <v>-1.03806419266397</v>
      </c>
      <c r="U603" s="14">
        <v>-0.44720239684860602</v>
      </c>
      <c r="V603" s="4">
        <v>0.27619000355599499</v>
      </c>
      <c r="W603" s="4">
        <v>0.44637827362385202</v>
      </c>
      <c r="X603" s="14">
        <v>-0.21019879992844528</v>
      </c>
      <c r="Y603" s="14">
        <v>-1.3177608231033995</v>
      </c>
      <c r="Z603" s="14">
        <v>-0.38369469750695717</v>
      </c>
      <c r="AA603" s="14">
        <v>0.56987925862807098</v>
      </c>
      <c r="AB603" s="14">
        <v>-0.29014283508680255</v>
      </c>
      <c r="AC603" s="14">
        <v>1.6319178969975336</v>
      </c>
      <c r="AD603" s="8">
        <v>0.13702400872392601</v>
      </c>
      <c r="AE603" s="8">
        <v>0.27440208465385701</v>
      </c>
      <c r="AF603" s="13">
        <v>0.59086179581536302</v>
      </c>
      <c r="AG603" s="8">
        <v>1</v>
      </c>
      <c r="AH603" s="8">
        <v>1</v>
      </c>
      <c r="AI603" s="4">
        <v>1</v>
      </c>
      <c r="AJ603" s="4" t="str">
        <f t="shared" si="59"/>
        <v>-</v>
      </c>
      <c r="AK603" s="4" t="str">
        <f t="shared" si="60"/>
        <v>-</v>
      </c>
      <c r="AL603" s="4" t="b">
        <v>0</v>
      </c>
      <c r="AM603" s="4" t="b">
        <v>0</v>
      </c>
      <c r="AN603" s="4" t="b">
        <v>0</v>
      </c>
      <c r="AO603" s="4" t="b">
        <v>0</v>
      </c>
      <c r="AP603" s="4" t="b">
        <v>0</v>
      </c>
      <c r="AQ603" s="15" t="b">
        <v>0</v>
      </c>
      <c r="AR603" s="16" t="b">
        <f t="shared" si="55"/>
        <v>1</v>
      </c>
      <c r="AS603" s="17" t="b">
        <f t="shared" si="56"/>
        <v>1</v>
      </c>
      <c r="AT603" s="16" t="b">
        <f t="shared" si="57"/>
        <v>0</v>
      </c>
      <c r="AU603" s="20" t="b">
        <f t="shared" si="58"/>
        <v>0</v>
      </c>
    </row>
    <row r="604" spans="1:47" ht="25" customHeight="1" x14ac:dyDescent="0.2">
      <c r="A604" s="4" t="s">
        <v>1356</v>
      </c>
      <c r="B604" s="4" t="s">
        <v>1356</v>
      </c>
      <c r="C604" s="10" t="s">
        <v>1357</v>
      </c>
      <c r="D604" s="4">
        <v>6</v>
      </c>
      <c r="E604" s="4">
        <v>6</v>
      </c>
      <c r="F604" s="4">
        <v>6</v>
      </c>
      <c r="G604" s="4">
        <v>1</v>
      </c>
      <c r="H604" s="4">
        <v>6</v>
      </c>
      <c r="I604" s="4">
        <v>6</v>
      </c>
      <c r="J604" s="4">
        <v>6</v>
      </c>
      <c r="K604" s="4" t="s">
        <v>1324</v>
      </c>
      <c r="L604" s="4" t="s">
        <v>1358</v>
      </c>
      <c r="M604" s="10" t="s">
        <v>1359</v>
      </c>
      <c r="N604" s="14">
        <v>-1.0241519011801701</v>
      </c>
      <c r="O604" s="14">
        <v>-0.53900658285061098</v>
      </c>
      <c r="P604" s="14" t="s">
        <v>17</v>
      </c>
      <c r="Q604" s="14">
        <v>-1.80347770515888</v>
      </c>
      <c r="R604" s="14">
        <v>-1.7913368243671799</v>
      </c>
      <c r="S604" s="14">
        <v>-1.5966524305801</v>
      </c>
      <c r="T604" s="14">
        <v>-0.78157924201539197</v>
      </c>
      <c r="U604" s="14">
        <v>-1.7304889867020601</v>
      </c>
      <c r="V604" s="4">
        <v>0.34304954445173902</v>
      </c>
      <c r="W604" s="4">
        <v>0.116064714976335</v>
      </c>
      <c r="X604" s="14">
        <v>0.59045041438933765</v>
      </c>
      <c r="Y604" s="14">
        <v>1.4670653420375299</v>
      </c>
      <c r="Z604" s="14" t="s">
        <v>8269</v>
      </c>
      <c r="AA604" s="14">
        <v>-0.81772278126559739</v>
      </c>
      <c r="AB604" s="14">
        <v>-0.79578527731637494</v>
      </c>
      <c r="AC604" s="14">
        <v>-0.44400769784489441</v>
      </c>
      <c r="AD604" s="8">
        <v>0.13835614031789301</v>
      </c>
      <c r="AE604" s="8">
        <v>0.27635569264527499</v>
      </c>
      <c r="AF604" s="13">
        <v>-0.948909744686665</v>
      </c>
      <c r="AG604" s="8">
        <v>0.207662279590489</v>
      </c>
      <c r="AH604" s="8">
        <v>0.58802861582532895</v>
      </c>
      <c r="AI604" s="4">
        <v>1</v>
      </c>
      <c r="AJ604" s="4" t="str">
        <f t="shared" si="59"/>
        <v>-</v>
      </c>
      <c r="AK604" s="4" t="str">
        <f t="shared" si="60"/>
        <v>-</v>
      </c>
      <c r="AL604" s="4" t="b">
        <v>0</v>
      </c>
      <c r="AM604" s="4" t="b">
        <v>0</v>
      </c>
      <c r="AN604" s="4" t="b">
        <v>1</v>
      </c>
      <c r="AO604" s="4" t="b">
        <v>0</v>
      </c>
      <c r="AP604" s="4" t="b">
        <v>0</v>
      </c>
      <c r="AQ604" s="15" t="b">
        <v>0</v>
      </c>
      <c r="AR604" s="16" t="b">
        <f t="shared" si="55"/>
        <v>1</v>
      </c>
      <c r="AS604" s="17" t="b">
        <f t="shared" si="56"/>
        <v>1</v>
      </c>
      <c r="AT604" s="16" t="b">
        <f t="shared" si="57"/>
        <v>0</v>
      </c>
      <c r="AU604" s="20" t="b">
        <f t="shared" si="58"/>
        <v>0</v>
      </c>
    </row>
    <row r="605" spans="1:47" ht="25" customHeight="1" x14ac:dyDescent="0.2">
      <c r="A605" s="4" t="s">
        <v>2331</v>
      </c>
      <c r="B605" s="4" t="s">
        <v>2331</v>
      </c>
      <c r="C605" s="10" t="s">
        <v>2332</v>
      </c>
      <c r="D605" s="4">
        <v>11</v>
      </c>
      <c r="E605" s="4">
        <v>11</v>
      </c>
      <c r="F605" s="4">
        <v>11</v>
      </c>
      <c r="G605" s="4">
        <v>1</v>
      </c>
      <c r="H605" s="4">
        <v>11</v>
      </c>
      <c r="I605" s="4">
        <v>11</v>
      </c>
      <c r="J605" s="4">
        <v>11</v>
      </c>
      <c r="K605" s="4" t="s">
        <v>2304</v>
      </c>
      <c r="L605" s="4" t="s">
        <v>2333</v>
      </c>
      <c r="M605" s="10" t="s">
        <v>2334</v>
      </c>
      <c r="N605" s="14">
        <v>1.85915566898832</v>
      </c>
      <c r="O605" s="14">
        <v>1.8682989803323</v>
      </c>
      <c r="P605" s="14">
        <v>0.96549838290351198</v>
      </c>
      <c r="Q605" s="14">
        <v>1.02355556406091</v>
      </c>
      <c r="R605" s="14">
        <v>0.78069839779692196</v>
      </c>
      <c r="S605" s="14">
        <v>0.80814260236260405</v>
      </c>
      <c r="T605" s="14">
        <v>1.5643176774080401</v>
      </c>
      <c r="U605" s="14">
        <v>0.87079885474014396</v>
      </c>
      <c r="V605" s="4">
        <v>0.51861287164778602</v>
      </c>
      <c r="W605" s="4">
        <v>0.13300095966925099</v>
      </c>
      <c r="X605" s="14">
        <v>1.2608246626395936</v>
      </c>
      <c r="Y605" s="14">
        <v>1.278792491668078</v>
      </c>
      <c r="Z605" s="14">
        <v>-0.49533136468448608</v>
      </c>
      <c r="AA605" s="14">
        <v>-0.38124124288209449</v>
      </c>
      <c r="AB605" s="14">
        <v>-0.8584880386664846</v>
      </c>
      <c r="AC605" s="14">
        <v>-0.80455650807460644</v>
      </c>
      <c r="AD605" s="8">
        <v>0.139203352831199</v>
      </c>
      <c r="AE605" s="8">
        <v>0.277333157954189</v>
      </c>
      <c r="AF605" s="13">
        <v>-0.69351882266789999</v>
      </c>
      <c r="AG605" s="8">
        <v>1</v>
      </c>
      <c r="AH605" s="8">
        <v>1</v>
      </c>
      <c r="AI605" s="4">
        <v>1</v>
      </c>
      <c r="AJ605" s="4" t="str">
        <f t="shared" si="59"/>
        <v>-</v>
      </c>
      <c r="AK605" s="4" t="str">
        <f t="shared" si="60"/>
        <v>-</v>
      </c>
      <c r="AL605" s="4" t="b">
        <v>0</v>
      </c>
      <c r="AM605" s="4" t="b">
        <v>0</v>
      </c>
      <c r="AN605" s="4" t="b">
        <v>0</v>
      </c>
      <c r="AO605" s="4" t="b">
        <v>0</v>
      </c>
      <c r="AP605" s="4" t="b">
        <v>0</v>
      </c>
      <c r="AQ605" s="15" t="b">
        <v>0</v>
      </c>
      <c r="AR605" s="16" t="b">
        <f t="shared" si="55"/>
        <v>1</v>
      </c>
      <c r="AS605" s="17" t="b">
        <f t="shared" si="56"/>
        <v>1</v>
      </c>
      <c r="AT605" s="16" t="b">
        <f t="shared" si="57"/>
        <v>0</v>
      </c>
      <c r="AU605" s="20" t="b">
        <f t="shared" si="58"/>
        <v>0</v>
      </c>
    </row>
    <row r="606" spans="1:47" ht="25" customHeight="1" x14ac:dyDescent="0.2">
      <c r="A606" s="4" t="s">
        <v>3781</v>
      </c>
      <c r="B606" s="4" t="s">
        <v>3781</v>
      </c>
      <c r="C606" s="10" t="s">
        <v>3782</v>
      </c>
      <c r="D606" s="4">
        <v>9</v>
      </c>
      <c r="E606" s="4">
        <v>9</v>
      </c>
      <c r="F606" s="4">
        <v>6</v>
      </c>
      <c r="G606" s="4">
        <v>1</v>
      </c>
      <c r="H606" s="4">
        <v>9</v>
      </c>
      <c r="I606" s="4">
        <v>9</v>
      </c>
      <c r="J606" s="4">
        <v>6</v>
      </c>
      <c r="K606" s="4" t="s">
        <v>3757</v>
      </c>
      <c r="L606" s="4" t="s">
        <v>3783</v>
      </c>
      <c r="M606" s="10" t="s">
        <v>3784</v>
      </c>
      <c r="N606" s="14">
        <v>1.2769986444441599</v>
      </c>
      <c r="O606" s="14">
        <v>1.330063985989</v>
      </c>
      <c r="P606" s="14">
        <v>1.1105134494447699</v>
      </c>
      <c r="Q606" s="14">
        <v>1.1883017880361499</v>
      </c>
      <c r="R606" s="14">
        <v>0.97505809378456099</v>
      </c>
      <c r="S606" s="14">
        <v>0.80730062296976302</v>
      </c>
      <c r="T606" s="14">
        <v>1.2391920266259699</v>
      </c>
      <c r="U606" s="14">
        <v>0.99022016826349002</v>
      </c>
      <c r="V606" s="4">
        <v>0.11455398197947</v>
      </c>
      <c r="W606" s="4">
        <v>0.190952581345118</v>
      </c>
      <c r="X606" s="14">
        <v>0.8278691610188168</v>
      </c>
      <c r="Y606" s="14">
        <v>1.0985603332022145</v>
      </c>
      <c r="Z606" s="14">
        <v>-2.1387081824464704E-2</v>
      </c>
      <c r="AA606" s="14">
        <v>0.37541836486632663</v>
      </c>
      <c r="AB606" s="14">
        <v>-0.71235726942229283</v>
      </c>
      <c r="AC606" s="14">
        <v>-1.5681035078406027</v>
      </c>
      <c r="AD606" s="8">
        <v>0.140464031750475</v>
      </c>
      <c r="AE606" s="8">
        <v>0.27846114668910199</v>
      </c>
      <c r="AF606" s="13">
        <v>-0.24897185836248401</v>
      </c>
      <c r="AG606" s="8">
        <v>1</v>
      </c>
      <c r="AH606" s="8">
        <v>1</v>
      </c>
      <c r="AI606" s="4">
        <v>1</v>
      </c>
      <c r="AJ606" s="4" t="str">
        <f t="shared" si="59"/>
        <v>-</v>
      </c>
      <c r="AK606" s="4" t="str">
        <f t="shared" si="60"/>
        <v>-</v>
      </c>
      <c r="AL606" s="4" t="b">
        <v>0</v>
      </c>
      <c r="AM606" s="4" t="b">
        <v>0</v>
      </c>
      <c r="AN606" s="4" t="b">
        <v>0</v>
      </c>
      <c r="AO606" s="4" t="b">
        <v>0</v>
      </c>
      <c r="AP606" s="4" t="b">
        <v>0</v>
      </c>
      <c r="AQ606" s="15" t="b">
        <v>0</v>
      </c>
      <c r="AR606" s="16" t="b">
        <f t="shared" si="55"/>
        <v>1</v>
      </c>
      <c r="AS606" s="17" t="b">
        <f t="shared" si="56"/>
        <v>1</v>
      </c>
      <c r="AT606" s="16" t="b">
        <f t="shared" si="57"/>
        <v>0</v>
      </c>
      <c r="AU606" s="20" t="b">
        <f t="shared" si="58"/>
        <v>0</v>
      </c>
    </row>
    <row r="607" spans="1:47" ht="25" customHeight="1" x14ac:dyDescent="0.2">
      <c r="A607" s="4" t="s">
        <v>3889</v>
      </c>
      <c r="B607" s="4" t="s">
        <v>3889</v>
      </c>
      <c r="C607" s="10" t="s">
        <v>3890</v>
      </c>
      <c r="D607" s="4">
        <v>4</v>
      </c>
      <c r="E607" s="4">
        <v>4</v>
      </c>
      <c r="F607" s="4">
        <v>4</v>
      </c>
      <c r="G607" s="4">
        <v>1</v>
      </c>
      <c r="H607" s="4">
        <v>4</v>
      </c>
      <c r="I607" s="4">
        <v>4</v>
      </c>
      <c r="J607" s="4">
        <v>4</v>
      </c>
      <c r="K607" s="4" t="s">
        <v>3862</v>
      </c>
      <c r="L607" s="4" t="s">
        <v>3891</v>
      </c>
      <c r="M607" s="10" t="s">
        <v>3892</v>
      </c>
      <c r="N607" s="14">
        <v>-2.76458515948933</v>
      </c>
      <c r="O607" s="14">
        <v>-2.48450508960177</v>
      </c>
      <c r="P607" s="14">
        <v>-3.9964117323999</v>
      </c>
      <c r="Q607" s="14">
        <v>-2.1089309007621102</v>
      </c>
      <c r="R607" s="14">
        <v>-1.62538620818658</v>
      </c>
      <c r="S607" s="14">
        <v>-2.3881448232603599</v>
      </c>
      <c r="T607" s="14">
        <v>-3.0818339938303301</v>
      </c>
      <c r="U607" s="14">
        <v>-2.0408206440696799</v>
      </c>
      <c r="V607" s="4">
        <v>0.80433235748806997</v>
      </c>
      <c r="W607" s="4">
        <v>0.38591376176206499</v>
      </c>
      <c r="X607" s="14">
        <v>-0.25338737259940486</v>
      </c>
      <c r="Y607" s="14">
        <v>9.5768914990579587E-2</v>
      </c>
      <c r="Z607" s="14">
        <v>-1.7890196413460326</v>
      </c>
      <c r="AA607" s="14">
        <v>0.56397105997904662</v>
      </c>
      <c r="AB607" s="14">
        <v>1.1667725010501353</v>
      </c>
      <c r="AC607" s="14">
        <v>0.21589453792567731</v>
      </c>
      <c r="AD607" s="8">
        <v>0.14048813981347</v>
      </c>
      <c r="AE607" s="8">
        <v>0.27846114668910199</v>
      </c>
      <c r="AF607" s="13">
        <v>1.04101334976065</v>
      </c>
      <c r="AG607" s="8">
        <v>1</v>
      </c>
      <c r="AH607" s="8">
        <v>1</v>
      </c>
      <c r="AI607" s="4">
        <v>1</v>
      </c>
      <c r="AJ607" s="4" t="str">
        <f t="shared" si="59"/>
        <v>-</v>
      </c>
      <c r="AK607" s="4" t="str">
        <f t="shared" si="60"/>
        <v>-</v>
      </c>
      <c r="AL607" s="4" t="b">
        <v>0</v>
      </c>
      <c r="AM607" s="4" t="b">
        <v>0</v>
      </c>
      <c r="AN607" s="4" t="b">
        <v>0</v>
      </c>
      <c r="AO607" s="4" t="b">
        <v>0</v>
      </c>
      <c r="AP607" s="4" t="b">
        <v>0</v>
      </c>
      <c r="AQ607" s="15" t="b">
        <v>0</v>
      </c>
      <c r="AR607" s="16" t="b">
        <f t="shared" si="55"/>
        <v>1</v>
      </c>
      <c r="AS607" s="17" t="b">
        <f t="shared" si="56"/>
        <v>1</v>
      </c>
      <c r="AT607" s="16" t="b">
        <f t="shared" si="57"/>
        <v>0</v>
      </c>
      <c r="AU607" s="20" t="b">
        <f t="shared" si="58"/>
        <v>0</v>
      </c>
    </row>
    <row r="608" spans="1:47" ht="25" customHeight="1" x14ac:dyDescent="0.2">
      <c r="A608" s="4" t="s">
        <v>2022</v>
      </c>
      <c r="B608" s="4" t="s">
        <v>2022</v>
      </c>
      <c r="C608" s="10" t="s">
        <v>2023</v>
      </c>
      <c r="D608" s="4">
        <v>3</v>
      </c>
      <c r="E608" s="4">
        <v>3</v>
      </c>
      <c r="F608" s="4">
        <v>2</v>
      </c>
      <c r="G608" s="4">
        <v>1</v>
      </c>
      <c r="H608" s="4">
        <v>3</v>
      </c>
      <c r="I608" s="4">
        <v>3</v>
      </c>
      <c r="J608" s="4">
        <v>2</v>
      </c>
      <c r="K608" s="4" t="s">
        <v>2026</v>
      </c>
      <c r="L608" s="4" t="s">
        <v>2024</v>
      </c>
      <c r="M608" s="10" t="s">
        <v>2025</v>
      </c>
      <c r="N608" s="14">
        <v>-2.32744615280455</v>
      </c>
      <c r="O608" s="14">
        <v>-2.3491955829759599</v>
      </c>
      <c r="P608" s="14" t="s">
        <v>17</v>
      </c>
      <c r="Q608" s="14" t="s">
        <v>17</v>
      </c>
      <c r="R608" s="14">
        <v>-2.6193287633421201</v>
      </c>
      <c r="S608" s="14">
        <v>-2.50925457207516</v>
      </c>
      <c r="T608" s="14">
        <v>-2.3383208678902601</v>
      </c>
      <c r="U608" s="14">
        <v>-2.5642916677086398</v>
      </c>
      <c r="V608" s="4">
        <v>1.5379169561143101E-2</v>
      </c>
      <c r="W608" s="4">
        <v>7.78342070784903E-2</v>
      </c>
      <c r="X608" s="14">
        <v>0.89577111907132156</v>
      </c>
      <c r="Y608" s="14">
        <v>0.73847664695969795</v>
      </c>
      <c r="Z608" s="14" t="s">
        <v>8269</v>
      </c>
      <c r="AA608" s="14" t="s">
        <v>8269</v>
      </c>
      <c r="AB608" s="14">
        <v>-1.2151587205261098</v>
      </c>
      <c r="AC608" s="14">
        <v>-0.41908904550491627</v>
      </c>
      <c r="AD608" s="8">
        <v>0.14087339056516801</v>
      </c>
      <c r="AE608" s="8">
        <v>0.27851244308164502</v>
      </c>
      <c r="AF608" s="13">
        <v>-0.225970799818382</v>
      </c>
      <c r="AG608" s="8">
        <v>1</v>
      </c>
      <c r="AH608" s="8">
        <v>1</v>
      </c>
      <c r="AI608" s="4">
        <v>1</v>
      </c>
      <c r="AJ608" s="4" t="str">
        <f t="shared" si="59"/>
        <v>-</v>
      </c>
      <c r="AK608" s="4" t="str">
        <f t="shared" si="60"/>
        <v>-</v>
      </c>
      <c r="AL608" s="4" t="b">
        <v>0</v>
      </c>
      <c r="AM608" s="4" t="b">
        <v>0</v>
      </c>
      <c r="AN608" s="4" t="b">
        <v>1</v>
      </c>
      <c r="AO608" s="4" t="b">
        <v>1</v>
      </c>
      <c r="AP608" s="4" t="b">
        <v>0</v>
      </c>
      <c r="AQ608" s="15" t="b">
        <v>0</v>
      </c>
      <c r="AR608" s="16" t="b">
        <f t="shared" si="55"/>
        <v>1</v>
      </c>
      <c r="AS608" s="17" t="b">
        <f t="shared" si="56"/>
        <v>1</v>
      </c>
      <c r="AT608" s="16" t="b">
        <f t="shared" si="57"/>
        <v>0</v>
      </c>
      <c r="AU608" s="20" t="b">
        <f t="shared" si="58"/>
        <v>0</v>
      </c>
    </row>
    <row r="609" spans="1:47" ht="25" customHeight="1" x14ac:dyDescent="0.2">
      <c r="A609" s="4" t="s">
        <v>1624</v>
      </c>
      <c r="B609" s="4" t="s">
        <v>1624</v>
      </c>
      <c r="C609" s="10" t="s">
        <v>1625</v>
      </c>
      <c r="D609" s="4">
        <v>16</v>
      </c>
      <c r="E609" s="4">
        <v>16</v>
      </c>
      <c r="F609" s="4">
        <v>16</v>
      </c>
      <c r="G609" s="4">
        <v>1</v>
      </c>
      <c r="H609" s="4">
        <v>16</v>
      </c>
      <c r="I609" s="4">
        <v>16</v>
      </c>
      <c r="J609" s="4">
        <v>16</v>
      </c>
      <c r="K609" s="4" t="s">
        <v>1606</v>
      </c>
      <c r="L609" s="4" t="s">
        <v>1626</v>
      </c>
      <c r="M609" s="10" t="s">
        <v>1627</v>
      </c>
      <c r="N609" s="14">
        <v>2.1665360133759202</v>
      </c>
      <c r="O609" s="14">
        <v>2.4784392432753499</v>
      </c>
      <c r="P609" s="14">
        <v>1.9969303577855699</v>
      </c>
      <c r="Q609" s="14">
        <v>2.54724244402016</v>
      </c>
      <c r="R609" s="14">
        <v>2.90681403772472</v>
      </c>
      <c r="S609" s="14">
        <v>2.36224315026733</v>
      </c>
      <c r="T609" s="14">
        <v>2.2139685381456098</v>
      </c>
      <c r="U609" s="14">
        <v>2.6054332106707401</v>
      </c>
      <c r="V609" s="4">
        <v>0.24423366886226899</v>
      </c>
      <c r="W609" s="4">
        <v>0.27690970885664001</v>
      </c>
      <c r="X609" s="14">
        <v>-0.76702049819341811</v>
      </c>
      <c r="Y609" s="14">
        <v>0.21682301344728303</v>
      </c>
      <c r="Z609" s="14">
        <v>-1.3020115075649392</v>
      </c>
      <c r="AA609" s="14">
        <v>0.43385052757312437</v>
      </c>
      <c r="AB609" s="14">
        <v>1.5680554524487182</v>
      </c>
      <c r="AC609" s="14">
        <v>-0.14969698771077117</v>
      </c>
      <c r="AD609" s="8">
        <v>0.14130439911145501</v>
      </c>
      <c r="AE609" s="8">
        <v>0.27865371326050198</v>
      </c>
      <c r="AF609" s="13">
        <v>0.39146467252512501</v>
      </c>
      <c r="AG609" s="8">
        <v>1</v>
      </c>
      <c r="AH609" s="8">
        <v>1</v>
      </c>
      <c r="AI609" s="4">
        <v>1</v>
      </c>
      <c r="AJ609" s="4" t="str">
        <f t="shared" si="59"/>
        <v>-</v>
      </c>
      <c r="AK609" s="4" t="str">
        <f t="shared" si="60"/>
        <v>-</v>
      </c>
      <c r="AL609" s="4" t="b">
        <v>0</v>
      </c>
      <c r="AM609" s="4" t="b">
        <v>0</v>
      </c>
      <c r="AN609" s="4" t="b">
        <v>0</v>
      </c>
      <c r="AO609" s="4" t="b">
        <v>0</v>
      </c>
      <c r="AP609" s="4" t="b">
        <v>0</v>
      </c>
      <c r="AQ609" s="15" t="b">
        <v>0</v>
      </c>
      <c r="AR609" s="16" t="b">
        <f t="shared" si="55"/>
        <v>1</v>
      </c>
      <c r="AS609" s="17" t="b">
        <f t="shared" si="56"/>
        <v>1</v>
      </c>
      <c r="AT609" s="16" t="b">
        <f t="shared" si="57"/>
        <v>0</v>
      </c>
      <c r="AU609" s="20" t="b">
        <f t="shared" si="58"/>
        <v>0</v>
      </c>
    </row>
    <row r="610" spans="1:47" ht="25" customHeight="1" x14ac:dyDescent="0.2">
      <c r="A610" s="4" t="s">
        <v>3973</v>
      </c>
      <c r="B610" s="4" t="s">
        <v>3974</v>
      </c>
      <c r="C610" s="10" t="s">
        <v>3976</v>
      </c>
      <c r="D610" s="4" t="s">
        <v>3975</v>
      </c>
      <c r="E610" s="4" t="s">
        <v>3975</v>
      </c>
      <c r="F610" s="4" t="s">
        <v>3975</v>
      </c>
      <c r="G610" s="4">
        <v>3</v>
      </c>
      <c r="H610" s="4">
        <v>26</v>
      </c>
      <c r="I610" s="4">
        <v>26</v>
      </c>
      <c r="J610" s="4">
        <v>26</v>
      </c>
      <c r="K610" s="4" t="s">
        <v>3952</v>
      </c>
      <c r="L610" s="4" t="s">
        <v>3977</v>
      </c>
      <c r="M610" s="10" t="s">
        <v>3978</v>
      </c>
      <c r="N610" s="14">
        <v>6.0031040246354603</v>
      </c>
      <c r="O610" s="14">
        <v>5.7455100308514604</v>
      </c>
      <c r="P610" s="14">
        <v>5.3106082188714296</v>
      </c>
      <c r="Q610" s="14">
        <v>5.2100161812977097</v>
      </c>
      <c r="R610" s="14">
        <v>5.4821661036598304</v>
      </c>
      <c r="S610" s="14">
        <v>4.9591412127393504</v>
      </c>
      <c r="T610" s="14">
        <v>5.6864074247861103</v>
      </c>
      <c r="U610" s="14">
        <v>5.2171078325656302</v>
      </c>
      <c r="V610" s="4">
        <v>0.35001064095678303</v>
      </c>
      <c r="W610" s="4">
        <v>0.26158455185441298</v>
      </c>
      <c r="X610" s="14">
        <v>1.4608280578183925</v>
      </c>
      <c r="Y610" s="14">
        <v>0.77831605374473867</v>
      </c>
      <c r="Z610" s="14">
        <v>-0.37398452170521213</v>
      </c>
      <c r="AA610" s="14">
        <v>-0.64050965356003842</v>
      </c>
      <c r="AB610" s="14">
        <v>8.0569227943749142E-2</v>
      </c>
      <c r="AC610" s="14">
        <v>-1.3052191642416346</v>
      </c>
      <c r="AD610" s="8">
        <v>0.142076530240345</v>
      </c>
      <c r="AE610" s="8">
        <v>0.279465256183419</v>
      </c>
      <c r="AF610" s="13">
        <v>-0.46929959222048001</v>
      </c>
      <c r="AG610" s="8">
        <v>1</v>
      </c>
      <c r="AH610" s="8">
        <v>1</v>
      </c>
      <c r="AI610" s="4">
        <v>1</v>
      </c>
      <c r="AJ610" s="4" t="str">
        <f t="shared" si="59"/>
        <v>-</v>
      </c>
      <c r="AK610" s="4" t="str">
        <f t="shared" si="60"/>
        <v>-</v>
      </c>
      <c r="AL610" s="4" t="b">
        <v>0</v>
      </c>
      <c r="AM610" s="4" t="b">
        <v>0</v>
      </c>
      <c r="AN610" s="4" t="b">
        <v>0</v>
      </c>
      <c r="AO610" s="4" t="b">
        <v>0</v>
      </c>
      <c r="AP610" s="4" t="b">
        <v>0</v>
      </c>
      <c r="AQ610" s="15" t="b">
        <v>0</v>
      </c>
      <c r="AR610" s="16" t="b">
        <f t="shared" si="55"/>
        <v>1</v>
      </c>
      <c r="AS610" s="17" t="b">
        <f t="shared" si="56"/>
        <v>1</v>
      </c>
      <c r="AT610" s="16" t="b">
        <f t="shared" si="57"/>
        <v>0</v>
      </c>
      <c r="AU610" s="20" t="b">
        <f t="shared" si="58"/>
        <v>0</v>
      </c>
    </row>
    <row r="611" spans="1:47" ht="25" customHeight="1" x14ac:dyDescent="0.2">
      <c r="A611" s="4" t="s">
        <v>996</v>
      </c>
      <c r="B611" s="4" t="s">
        <v>996</v>
      </c>
      <c r="C611" s="10" t="s">
        <v>997</v>
      </c>
      <c r="D611" s="4">
        <v>6</v>
      </c>
      <c r="E611" s="4">
        <v>6</v>
      </c>
      <c r="F611" s="4">
        <v>6</v>
      </c>
      <c r="G611" s="4">
        <v>1</v>
      </c>
      <c r="H611" s="4">
        <v>6</v>
      </c>
      <c r="I611" s="4">
        <v>6</v>
      </c>
      <c r="J611" s="4">
        <v>6</v>
      </c>
      <c r="K611" s="4" t="s">
        <v>978</v>
      </c>
      <c r="L611" s="4" t="s">
        <v>998</v>
      </c>
      <c r="M611" s="10" t="s">
        <v>999</v>
      </c>
      <c r="N611" s="14">
        <v>0.83540115437192597</v>
      </c>
      <c r="O611" s="14">
        <v>0.89725265293703804</v>
      </c>
      <c r="P611" s="14">
        <v>4.9973185465972798E-2</v>
      </c>
      <c r="Q611" s="14">
        <v>-0.19565740005725399</v>
      </c>
      <c r="R611" s="14">
        <v>0.17944598477953</v>
      </c>
      <c r="S611" s="14">
        <v>-2.6187998717155402E-2</v>
      </c>
      <c r="T611" s="14">
        <v>0.59420899759164503</v>
      </c>
      <c r="U611" s="14">
        <v>-1.4133137998293001E-2</v>
      </c>
      <c r="V611" s="4">
        <v>0.47233554425721103</v>
      </c>
      <c r="W611" s="4">
        <v>0.18784202692479801</v>
      </c>
      <c r="X611" s="14">
        <v>1.1778649394489937</v>
      </c>
      <c r="Y611" s="14">
        <v>1.3114506091995817</v>
      </c>
      <c r="Z611" s="14">
        <v>-0.51848718946010663</v>
      </c>
      <c r="AA611" s="14">
        <v>-1.0489953750266523</v>
      </c>
      <c r="AB611" s="14">
        <v>-0.23885434285126367</v>
      </c>
      <c r="AC611" s="14">
        <v>-0.68297864131055308</v>
      </c>
      <c r="AD611" s="8">
        <v>0.14307589754921601</v>
      </c>
      <c r="AE611" s="8">
        <v>0.280319778086419</v>
      </c>
      <c r="AF611" s="13">
        <v>-0.60834213558993799</v>
      </c>
      <c r="AG611" s="8">
        <v>1</v>
      </c>
      <c r="AH611" s="8">
        <v>1</v>
      </c>
      <c r="AI611" s="4">
        <v>1</v>
      </c>
      <c r="AJ611" s="4" t="str">
        <f t="shared" si="59"/>
        <v>-</v>
      </c>
      <c r="AK611" s="4" t="str">
        <f t="shared" si="60"/>
        <v>-</v>
      </c>
      <c r="AL611" s="4" t="b">
        <v>0</v>
      </c>
      <c r="AM611" s="4" t="b">
        <v>0</v>
      </c>
      <c r="AN611" s="4" t="b">
        <v>0</v>
      </c>
      <c r="AO611" s="4" t="b">
        <v>0</v>
      </c>
      <c r="AP611" s="4" t="b">
        <v>0</v>
      </c>
      <c r="AQ611" s="15" t="b">
        <v>0</v>
      </c>
      <c r="AR611" s="16" t="b">
        <f t="shared" si="55"/>
        <v>1</v>
      </c>
      <c r="AS611" s="17" t="b">
        <f t="shared" si="56"/>
        <v>1</v>
      </c>
      <c r="AT611" s="16" t="b">
        <f t="shared" si="57"/>
        <v>0</v>
      </c>
      <c r="AU611" s="20" t="b">
        <f t="shared" si="58"/>
        <v>0</v>
      </c>
    </row>
    <row r="612" spans="1:47" ht="25" customHeight="1" x14ac:dyDescent="0.2">
      <c r="A612" s="4" t="s">
        <v>112</v>
      </c>
      <c r="B612" s="4" t="s">
        <v>112</v>
      </c>
      <c r="C612" s="10" t="s">
        <v>113</v>
      </c>
      <c r="D612" s="4">
        <v>6</v>
      </c>
      <c r="E612" s="4">
        <v>6</v>
      </c>
      <c r="F612" s="4">
        <v>6</v>
      </c>
      <c r="G612" s="4">
        <v>1</v>
      </c>
      <c r="H612" s="4">
        <v>6</v>
      </c>
      <c r="I612" s="4">
        <v>6</v>
      </c>
      <c r="J612" s="4">
        <v>6</v>
      </c>
      <c r="K612" s="4" t="s">
        <v>104</v>
      </c>
      <c r="L612" s="4" t="s">
        <v>114</v>
      </c>
      <c r="M612" s="10" t="s">
        <v>115</v>
      </c>
      <c r="N612" s="14">
        <v>9.2939358798208402E-2</v>
      </c>
      <c r="O612" s="14">
        <v>-0.57998073208461798</v>
      </c>
      <c r="P612" s="14">
        <v>-1.0162195031469801</v>
      </c>
      <c r="Q612" s="14">
        <v>0.37053320508064802</v>
      </c>
      <c r="R612" s="14">
        <v>0.38775697196306402</v>
      </c>
      <c r="S612" s="14">
        <v>-0.11354480652906</v>
      </c>
      <c r="T612" s="14">
        <v>-0.50108695881112997</v>
      </c>
      <c r="U612" s="14">
        <v>0.21491512350488401</v>
      </c>
      <c r="V612" s="4">
        <v>0.55877232917699404</v>
      </c>
      <c r="W612" s="4">
        <v>0.28458497635123398</v>
      </c>
      <c r="X612" s="14">
        <v>0.42317485697960683</v>
      </c>
      <c r="Y612" s="14">
        <v>-0.78331822503045712</v>
      </c>
      <c r="Z612" s="14">
        <v>-1.5654602156207758</v>
      </c>
      <c r="AA612" s="14">
        <v>0.92087890785575521</v>
      </c>
      <c r="AB612" s="14">
        <v>0.95175977450149096</v>
      </c>
      <c r="AC612" s="14">
        <v>5.2964901314379913E-2</v>
      </c>
      <c r="AD612" s="8">
        <v>0.14323436402867301</v>
      </c>
      <c r="AE612" s="8">
        <v>0.280319778086419</v>
      </c>
      <c r="AF612" s="13">
        <v>0.71600208231601403</v>
      </c>
      <c r="AG612" s="8">
        <v>1</v>
      </c>
      <c r="AH612" s="8">
        <v>1</v>
      </c>
      <c r="AI612" s="4">
        <v>1</v>
      </c>
      <c r="AJ612" s="4" t="str">
        <f t="shared" si="59"/>
        <v>-</v>
      </c>
      <c r="AK612" s="4" t="str">
        <f t="shared" si="60"/>
        <v>-</v>
      </c>
      <c r="AL612" s="4" t="b">
        <v>0</v>
      </c>
      <c r="AM612" s="4" t="b">
        <v>0</v>
      </c>
      <c r="AN612" s="4" t="b">
        <v>0</v>
      </c>
      <c r="AO612" s="4" t="b">
        <v>0</v>
      </c>
      <c r="AP612" s="4" t="b">
        <v>0</v>
      </c>
      <c r="AQ612" s="15" t="b">
        <v>0</v>
      </c>
      <c r="AR612" s="16" t="b">
        <f t="shared" si="55"/>
        <v>1</v>
      </c>
      <c r="AS612" s="17" t="b">
        <f t="shared" si="56"/>
        <v>1</v>
      </c>
      <c r="AT612" s="16" t="b">
        <f t="shared" si="57"/>
        <v>0</v>
      </c>
      <c r="AU612" s="20" t="b">
        <f t="shared" si="58"/>
        <v>0</v>
      </c>
    </row>
    <row r="613" spans="1:47" ht="25" customHeight="1" x14ac:dyDescent="0.2">
      <c r="A613" s="4" t="s">
        <v>25</v>
      </c>
      <c r="B613" s="4" t="s">
        <v>25</v>
      </c>
      <c r="C613" s="10" t="s">
        <v>26</v>
      </c>
      <c r="D613" s="4">
        <v>4</v>
      </c>
      <c r="E613" s="4">
        <v>4</v>
      </c>
      <c r="F613" s="4">
        <v>4</v>
      </c>
      <c r="G613" s="4">
        <v>1</v>
      </c>
      <c r="H613" s="4">
        <v>4</v>
      </c>
      <c r="I613" s="4">
        <v>4</v>
      </c>
      <c r="J613" s="4">
        <v>4</v>
      </c>
      <c r="K613" s="4" t="s">
        <v>25</v>
      </c>
      <c r="L613" s="4" t="s">
        <v>27</v>
      </c>
      <c r="M613" s="10" t="s">
        <v>28</v>
      </c>
      <c r="N613" s="14">
        <v>0.88293166246307897</v>
      </c>
      <c r="O613" s="14">
        <v>1.75700121686135</v>
      </c>
      <c r="P613" s="14" t="s">
        <v>17</v>
      </c>
      <c r="Q613" s="14">
        <v>-0.28715495009609199</v>
      </c>
      <c r="R613" s="14" t="s">
        <v>17</v>
      </c>
      <c r="S613" s="14">
        <v>-0.49374206043604502</v>
      </c>
      <c r="T613" s="14">
        <v>1.3199664396622199</v>
      </c>
      <c r="U613" s="14">
        <v>-0.390448505266068</v>
      </c>
      <c r="V613" s="4">
        <v>0.61806050914372401</v>
      </c>
      <c r="W613" s="4">
        <v>0.14607914662711399</v>
      </c>
      <c r="X613" s="14">
        <v>0.39698008197060253</v>
      </c>
      <c r="Y613" s="14">
        <v>1.2267525833366686</v>
      </c>
      <c r="Z613" s="14" t="s">
        <v>8269</v>
      </c>
      <c r="AA613" s="14">
        <v>-0.71380760126653231</v>
      </c>
      <c r="AB613" s="14" t="s">
        <v>8269</v>
      </c>
      <c r="AC613" s="14">
        <v>-0.90992506404073892</v>
      </c>
      <c r="AD613" s="8">
        <v>0.143670994200844</v>
      </c>
      <c r="AE613" s="8">
        <v>0.28046604661373797</v>
      </c>
      <c r="AF613" s="13">
        <v>-1.7104149449282899</v>
      </c>
      <c r="AG613" s="8">
        <v>1</v>
      </c>
      <c r="AH613" s="8">
        <v>1</v>
      </c>
      <c r="AI613" s="4">
        <v>1</v>
      </c>
      <c r="AJ613" s="4" t="str">
        <f t="shared" si="59"/>
        <v>-</v>
      </c>
      <c r="AK613" s="4" t="str">
        <f t="shared" si="60"/>
        <v>-</v>
      </c>
      <c r="AL613" s="4" t="b">
        <v>0</v>
      </c>
      <c r="AM613" s="4" t="b">
        <v>0</v>
      </c>
      <c r="AN613" s="4" t="b">
        <v>1</v>
      </c>
      <c r="AO613" s="4" t="b">
        <v>0</v>
      </c>
      <c r="AP613" s="4" t="b">
        <v>1</v>
      </c>
      <c r="AQ613" s="15" t="b">
        <v>0</v>
      </c>
      <c r="AR613" s="16" t="b">
        <f t="shared" si="55"/>
        <v>1</v>
      </c>
      <c r="AS613" s="17" t="b">
        <f t="shared" si="56"/>
        <v>1</v>
      </c>
      <c r="AT613" s="16" t="b">
        <f t="shared" si="57"/>
        <v>0</v>
      </c>
      <c r="AU613" s="20" t="b">
        <f t="shared" si="58"/>
        <v>0</v>
      </c>
    </row>
    <row r="614" spans="1:47" ht="25" customHeight="1" x14ac:dyDescent="0.2">
      <c r="A614" s="4" t="s">
        <v>1676</v>
      </c>
      <c r="B614" s="4" t="s">
        <v>1676</v>
      </c>
      <c r="C614" s="10" t="s">
        <v>1677</v>
      </c>
      <c r="D614" s="4">
        <v>8</v>
      </c>
      <c r="E614" s="4">
        <v>8</v>
      </c>
      <c r="F614" s="4">
        <v>8</v>
      </c>
      <c r="G614" s="4">
        <v>1</v>
      </c>
      <c r="H614" s="4">
        <v>8</v>
      </c>
      <c r="I614" s="4">
        <v>8</v>
      </c>
      <c r="J614" s="4">
        <v>8</v>
      </c>
      <c r="K614" s="4" t="s">
        <v>1680</v>
      </c>
      <c r="L614" s="4" t="s">
        <v>1678</v>
      </c>
      <c r="M614" s="10" t="s">
        <v>1679</v>
      </c>
      <c r="N614" s="14">
        <v>2.10510935083289</v>
      </c>
      <c r="O614" s="14">
        <v>1.84449852236571</v>
      </c>
      <c r="P614" s="14">
        <v>0.107087655862728</v>
      </c>
      <c r="Q614" s="14">
        <v>-0.39792997252760598</v>
      </c>
      <c r="R614" s="14">
        <v>0.34692773390703002</v>
      </c>
      <c r="S614" s="14">
        <v>-8.7302022782136404E-2</v>
      </c>
      <c r="T614" s="14">
        <v>1.3522318430204401</v>
      </c>
      <c r="U614" s="14">
        <v>-4.6101420467570799E-2</v>
      </c>
      <c r="V614" s="4">
        <v>1.0861710436612</v>
      </c>
      <c r="W614" s="4">
        <v>0.374134157665508</v>
      </c>
      <c r="X614" s="14">
        <v>1.3754351097739614</v>
      </c>
      <c r="Y614" s="14">
        <v>1.1285739616200678</v>
      </c>
      <c r="Z614" s="14">
        <v>-0.51717208754684407</v>
      </c>
      <c r="AA614" s="14">
        <v>-0.99554527071676124</v>
      </c>
      <c r="AB614" s="14">
        <v>-0.28998583673918771</v>
      </c>
      <c r="AC614" s="14">
        <v>-0.70130587639123543</v>
      </c>
      <c r="AD614" s="8">
        <v>0.14487338689699999</v>
      </c>
      <c r="AE614" s="8">
        <v>0.282102700616017</v>
      </c>
      <c r="AF614" s="13">
        <v>-1.3983332634880099</v>
      </c>
      <c r="AG614" s="8">
        <v>1</v>
      </c>
      <c r="AH614" s="8">
        <v>1</v>
      </c>
      <c r="AI614" s="4">
        <v>1</v>
      </c>
      <c r="AJ614" s="4" t="str">
        <f t="shared" si="59"/>
        <v>-</v>
      </c>
      <c r="AK614" s="4" t="str">
        <f t="shared" si="60"/>
        <v>-</v>
      </c>
      <c r="AL614" s="4" t="b">
        <v>0</v>
      </c>
      <c r="AM614" s="4" t="b">
        <v>0</v>
      </c>
      <c r="AN614" s="4" t="b">
        <v>0</v>
      </c>
      <c r="AO614" s="4" t="b">
        <v>0</v>
      </c>
      <c r="AP614" s="4" t="b">
        <v>0</v>
      </c>
      <c r="AQ614" s="15" t="b">
        <v>0</v>
      </c>
      <c r="AR614" s="16" t="b">
        <f t="shared" si="55"/>
        <v>1</v>
      </c>
      <c r="AS614" s="17" t="b">
        <f t="shared" si="56"/>
        <v>1</v>
      </c>
      <c r="AT614" s="16" t="b">
        <f t="shared" si="57"/>
        <v>0</v>
      </c>
      <c r="AU614" s="20" t="b">
        <f t="shared" si="58"/>
        <v>0</v>
      </c>
    </row>
    <row r="615" spans="1:47" ht="25" customHeight="1" x14ac:dyDescent="0.2">
      <c r="A615" s="4" t="s">
        <v>4732</v>
      </c>
      <c r="B615" s="4" t="s">
        <v>4733</v>
      </c>
      <c r="C615" s="10" t="s">
        <v>4734</v>
      </c>
      <c r="D615" s="4" t="s">
        <v>401</v>
      </c>
      <c r="E615" s="4" t="s">
        <v>401</v>
      </c>
      <c r="F615" s="4" t="s">
        <v>401</v>
      </c>
      <c r="G615" s="4">
        <v>2</v>
      </c>
      <c r="H615" s="4">
        <v>5</v>
      </c>
      <c r="I615" s="4">
        <v>5</v>
      </c>
      <c r="J615" s="4">
        <v>5</v>
      </c>
      <c r="K615" s="4" t="s">
        <v>4728</v>
      </c>
      <c r="L615" s="4" t="s">
        <v>4735</v>
      </c>
      <c r="M615" s="10" t="s">
        <v>4736</v>
      </c>
      <c r="N615" s="14">
        <v>-0.37600573089918399</v>
      </c>
      <c r="O615" s="14">
        <v>-0.13291650572217201</v>
      </c>
      <c r="P615" s="14">
        <v>-0.83138477305763903</v>
      </c>
      <c r="Q615" s="14">
        <v>-0.88477243445169795</v>
      </c>
      <c r="R615" s="14">
        <v>-0.76505252509233701</v>
      </c>
      <c r="S615" s="14">
        <v>-1.0423963825734699</v>
      </c>
      <c r="T615" s="14">
        <v>-0.44676900322633201</v>
      </c>
      <c r="U615" s="14">
        <v>-0.89740711403916895</v>
      </c>
      <c r="V615" s="4">
        <v>0.35457024783741697</v>
      </c>
      <c r="W615" s="4">
        <v>0.13910294808823301</v>
      </c>
      <c r="X615" s="14">
        <v>0.85847912014591166</v>
      </c>
      <c r="Y615" s="14">
        <v>1.5633068136606105</v>
      </c>
      <c r="Z615" s="14">
        <v>-0.46187458835662837</v>
      </c>
      <c r="AA615" s="14">
        <v>-0.61667002289354644</v>
      </c>
      <c r="AB615" s="14">
        <v>-0.26954683172741289</v>
      </c>
      <c r="AC615" s="14">
        <v>-1.0736944908289323</v>
      </c>
      <c r="AD615" s="8">
        <v>0.14669703561349901</v>
      </c>
      <c r="AE615" s="8">
        <v>0.284443449616614</v>
      </c>
      <c r="AF615" s="13">
        <v>-0.450638110812837</v>
      </c>
      <c r="AG615" s="8">
        <v>1</v>
      </c>
      <c r="AH615" s="8">
        <v>1</v>
      </c>
      <c r="AI615" s="4">
        <v>1</v>
      </c>
      <c r="AJ615" s="4" t="str">
        <f t="shared" si="59"/>
        <v>-</v>
      </c>
      <c r="AK615" s="4" t="str">
        <f t="shared" si="60"/>
        <v>-</v>
      </c>
      <c r="AL615" s="4" t="b">
        <v>0</v>
      </c>
      <c r="AM615" s="4" t="b">
        <v>0</v>
      </c>
      <c r="AN615" s="4" t="b">
        <v>0</v>
      </c>
      <c r="AO615" s="4" t="b">
        <v>0</v>
      </c>
      <c r="AP615" s="4" t="b">
        <v>0</v>
      </c>
      <c r="AQ615" s="15" t="b">
        <v>0</v>
      </c>
      <c r="AR615" s="16" t="b">
        <f t="shared" si="55"/>
        <v>1</v>
      </c>
      <c r="AS615" s="17" t="b">
        <f t="shared" si="56"/>
        <v>1</v>
      </c>
      <c r="AT615" s="16" t="b">
        <f t="shared" si="57"/>
        <v>0</v>
      </c>
      <c r="AU615" s="20" t="b">
        <f t="shared" si="58"/>
        <v>0</v>
      </c>
    </row>
    <row r="616" spans="1:47" ht="25" customHeight="1" x14ac:dyDescent="0.2">
      <c r="A616" s="4" t="s">
        <v>3851</v>
      </c>
      <c r="B616" s="4" t="s">
        <v>3852</v>
      </c>
      <c r="C616" s="10" t="s">
        <v>3854</v>
      </c>
      <c r="D616" s="4" t="s">
        <v>3853</v>
      </c>
      <c r="E616" s="4" t="s">
        <v>3853</v>
      </c>
      <c r="F616" s="4" t="s">
        <v>3853</v>
      </c>
      <c r="G616" s="4">
        <v>2</v>
      </c>
      <c r="H616" s="4">
        <v>18</v>
      </c>
      <c r="I616" s="4">
        <v>18</v>
      </c>
      <c r="J616" s="4">
        <v>18</v>
      </c>
      <c r="K616" s="4" t="s">
        <v>3857</v>
      </c>
      <c r="L616" s="4" t="s">
        <v>3855</v>
      </c>
      <c r="M616" s="10" t="s">
        <v>3856</v>
      </c>
      <c r="N616" s="14">
        <v>0.92701677432825103</v>
      </c>
      <c r="O616" s="14">
        <v>0.82213691281554402</v>
      </c>
      <c r="P616" s="14">
        <v>1.3214837637049901</v>
      </c>
      <c r="Q616" s="14">
        <v>0.60004726662209895</v>
      </c>
      <c r="R616" s="14">
        <v>-9.4677098960335798E-2</v>
      </c>
      <c r="S616" s="14">
        <v>0.79057930156196898</v>
      </c>
      <c r="T616" s="14">
        <v>1.0235458169495999</v>
      </c>
      <c r="U616" s="14">
        <v>0.43198315640791102</v>
      </c>
      <c r="V616" s="4">
        <v>0.26329681241015102</v>
      </c>
      <c r="W616" s="4">
        <v>0.46594407660468401</v>
      </c>
      <c r="X616" s="14">
        <v>0.42523705761576663</v>
      </c>
      <c r="Y616" s="14">
        <v>0.20140623369435828</v>
      </c>
      <c r="Z616" s="14">
        <v>1.2670943023576033</v>
      </c>
      <c r="AA616" s="14">
        <v>-0.27256949219721399</v>
      </c>
      <c r="AB616" s="14">
        <v>-1.7552252175554512</v>
      </c>
      <c r="AC616" s="14">
        <v>0.13405711608493617</v>
      </c>
      <c r="AD616" s="8">
        <v>0.14680952238276801</v>
      </c>
      <c r="AE616" s="8">
        <v>0.284443449616614</v>
      </c>
      <c r="AF616" s="13">
        <v>-0.59156266054168405</v>
      </c>
      <c r="AG616" s="8">
        <v>1</v>
      </c>
      <c r="AH616" s="8">
        <v>1</v>
      </c>
      <c r="AI616" s="4">
        <v>1</v>
      </c>
      <c r="AJ616" s="4" t="str">
        <f t="shared" si="59"/>
        <v>-</v>
      </c>
      <c r="AK616" s="4" t="str">
        <f t="shared" si="60"/>
        <v>-</v>
      </c>
      <c r="AL616" s="4" t="b">
        <v>0</v>
      </c>
      <c r="AM616" s="4" t="b">
        <v>0</v>
      </c>
      <c r="AN616" s="4" t="b">
        <v>0</v>
      </c>
      <c r="AO616" s="4" t="b">
        <v>0</v>
      </c>
      <c r="AP616" s="4" t="b">
        <v>0</v>
      </c>
      <c r="AQ616" s="15" t="b">
        <v>0</v>
      </c>
      <c r="AR616" s="16" t="b">
        <f t="shared" si="55"/>
        <v>1</v>
      </c>
      <c r="AS616" s="17" t="b">
        <f t="shared" si="56"/>
        <v>1</v>
      </c>
      <c r="AT616" s="16" t="b">
        <f t="shared" si="57"/>
        <v>0</v>
      </c>
      <c r="AU616" s="20" t="b">
        <f t="shared" si="58"/>
        <v>0</v>
      </c>
    </row>
    <row r="617" spans="1:47" ht="25" customHeight="1" x14ac:dyDescent="0.2">
      <c r="A617" s="4" t="s">
        <v>2729</v>
      </c>
      <c r="B617" s="4" t="s">
        <v>2729</v>
      </c>
      <c r="C617" s="10" t="s">
        <v>2731</v>
      </c>
      <c r="D617" s="4" t="s">
        <v>2730</v>
      </c>
      <c r="E617" s="4" t="s">
        <v>2730</v>
      </c>
      <c r="F617" s="4" t="s">
        <v>1082</v>
      </c>
      <c r="G617" s="4">
        <v>2</v>
      </c>
      <c r="H617" s="4">
        <v>11</v>
      </c>
      <c r="I617" s="4">
        <v>11</v>
      </c>
      <c r="J617" s="4">
        <v>3</v>
      </c>
      <c r="K617" s="4" t="s">
        <v>2701</v>
      </c>
      <c r="L617" s="4" t="s">
        <v>2732</v>
      </c>
      <c r="M617" s="10" t="s">
        <v>2733</v>
      </c>
      <c r="N617" s="14">
        <v>2.2352875682208002</v>
      </c>
      <c r="O617" s="14">
        <v>2.1877776920249699</v>
      </c>
      <c r="P617" s="14">
        <v>0.90965653652120404</v>
      </c>
      <c r="Q617" s="14">
        <v>2.53955021146357</v>
      </c>
      <c r="R617" s="14">
        <v>3.2985431659878302</v>
      </c>
      <c r="S617" s="14">
        <v>2.3809403137460499</v>
      </c>
      <c r="T617" s="14">
        <v>1.7775739322556601</v>
      </c>
      <c r="U617" s="14">
        <v>2.7396778970658202</v>
      </c>
      <c r="V617" s="4">
        <v>0.75201379737867202</v>
      </c>
      <c r="W617" s="4">
        <v>0.490445783465353</v>
      </c>
      <c r="X617" s="14">
        <v>-3.0126714915326962E-2</v>
      </c>
      <c r="Y617" s="14">
        <v>-9.1455674081215535E-2</v>
      </c>
      <c r="Z617" s="14">
        <v>-1.7413408438899345</v>
      </c>
      <c r="AA617" s="14">
        <v>0.3626360686841561</v>
      </c>
      <c r="AB617" s="14">
        <v>1.3423954711997266</v>
      </c>
      <c r="AC617" s="14">
        <v>0.15789169300259487</v>
      </c>
      <c r="AD617" s="8">
        <v>0.14855150666716599</v>
      </c>
      <c r="AE617" s="8">
        <v>0.28587088759909801</v>
      </c>
      <c r="AF617" s="13">
        <v>0.96210396481016003</v>
      </c>
      <c r="AG617" s="8">
        <v>1</v>
      </c>
      <c r="AH617" s="8">
        <v>1</v>
      </c>
      <c r="AI617" s="4">
        <v>1</v>
      </c>
      <c r="AJ617" s="4" t="str">
        <f t="shared" si="59"/>
        <v>-</v>
      </c>
      <c r="AK617" s="4" t="str">
        <f t="shared" si="60"/>
        <v>-</v>
      </c>
      <c r="AL617" s="4" t="b">
        <v>0</v>
      </c>
      <c r="AM617" s="4" t="b">
        <v>0</v>
      </c>
      <c r="AN617" s="4" t="b">
        <v>0</v>
      </c>
      <c r="AO617" s="4" t="b">
        <v>0</v>
      </c>
      <c r="AP617" s="4" t="b">
        <v>0</v>
      </c>
      <c r="AQ617" s="15" t="b">
        <v>0</v>
      </c>
      <c r="AR617" s="16" t="b">
        <f t="shared" si="55"/>
        <v>1</v>
      </c>
      <c r="AS617" s="17" t="b">
        <f t="shared" si="56"/>
        <v>1</v>
      </c>
      <c r="AT617" s="16" t="b">
        <f t="shared" si="57"/>
        <v>0</v>
      </c>
      <c r="AU617" s="20" t="b">
        <f t="shared" si="58"/>
        <v>0</v>
      </c>
    </row>
    <row r="618" spans="1:47" ht="25" customHeight="1" x14ac:dyDescent="0.2">
      <c r="A618" s="4" t="s">
        <v>2725</v>
      </c>
      <c r="B618" s="4" t="s">
        <v>2725</v>
      </c>
      <c r="C618" s="10" t="s">
        <v>2726</v>
      </c>
      <c r="D618" s="4">
        <v>10</v>
      </c>
      <c r="E618" s="4">
        <v>10</v>
      </c>
      <c r="F618" s="4">
        <v>10</v>
      </c>
      <c r="G618" s="4">
        <v>1</v>
      </c>
      <c r="H618" s="4">
        <v>10</v>
      </c>
      <c r="I618" s="4">
        <v>10</v>
      </c>
      <c r="J618" s="4">
        <v>10</v>
      </c>
      <c r="K618" s="4" t="s">
        <v>2697</v>
      </c>
      <c r="L618" s="4" t="s">
        <v>2727</v>
      </c>
      <c r="M618" s="10" t="s">
        <v>2728</v>
      </c>
      <c r="N618" s="14">
        <v>-0.67037054928954398</v>
      </c>
      <c r="O618" s="14">
        <v>-0.34080458023551702</v>
      </c>
      <c r="P618" s="14">
        <v>-0.34964519028902802</v>
      </c>
      <c r="Q618" s="14">
        <v>-1.00135771960922</v>
      </c>
      <c r="R618" s="14">
        <v>-0.52648839874895603</v>
      </c>
      <c r="S618" s="14">
        <v>-1.2956078906964099</v>
      </c>
      <c r="T618" s="14">
        <v>-0.45360677327136301</v>
      </c>
      <c r="U618" s="14">
        <v>-0.94115133635152803</v>
      </c>
      <c r="V618" s="4">
        <v>0.18777497181939501</v>
      </c>
      <c r="W618" s="4">
        <v>0.38807834861288798</v>
      </c>
      <c r="X618" s="14">
        <v>7.0768004282617467E-2</v>
      </c>
      <c r="Y618" s="14">
        <v>0.93430063812299868</v>
      </c>
      <c r="Z618" s="14">
        <v>0.91113636753348093</v>
      </c>
      <c r="AA618" s="14">
        <v>-0.79648847785334442</v>
      </c>
      <c r="AB618" s="14">
        <v>0.44776970981539921</v>
      </c>
      <c r="AC618" s="14">
        <v>-1.5674862419011524</v>
      </c>
      <c r="AD618" s="8">
        <v>0.14858588838606501</v>
      </c>
      <c r="AE618" s="8">
        <v>0.28587088759909801</v>
      </c>
      <c r="AF618" s="13">
        <v>-0.48754456308016503</v>
      </c>
      <c r="AG618" s="8">
        <v>1</v>
      </c>
      <c r="AH618" s="8">
        <v>1</v>
      </c>
      <c r="AI618" s="4">
        <v>1</v>
      </c>
      <c r="AJ618" s="4" t="str">
        <f t="shared" si="59"/>
        <v>-</v>
      </c>
      <c r="AK618" s="4" t="str">
        <f t="shared" si="60"/>
        <v>-</v>
      </c>
      <c r="AL618" s="4" t="b">
        <v>0</v>
      </c>
      <c r="AM618" s="4" t="b">
        <v>0</v>
      </c>
      <c r="AN618" s="4" t="b">
        <v>0</v>
      </c>
      <c r="AO618" s="4" t="b">
        <v>0</v>
      </c>
      <c r="AP618" s="4" t="b">
        <v>0</v>
      </c>
      <c r="AQ618" s="15" t="b">
        <v>0</v>
      </c>
      <c r="AR618" s="16" t="b">
        <f t="shared" si="55"/>
        <v>1</v>
      </c>
      <c r="AS618" s="17" t="b">
        <f t="shared" si="56"/>
        <v>1</v>
      </c>
      <c r="AT618" s="16" t="b">
        <f t="shared" si="57"/>
        <v>0</v>
      </c>
      <c r="AU618" s="20" t="b">
        <f t="shared" si="58"/>
        <v>0</v>
      </c>
    </row>
    <row r="619" spans="1:47" ht="25" customHeight="1" x14ac:dyDescent="0.2">
      <c r="A619" s="4" t="s">
        <v>3902</v>
      </c>
      <c r="B619" s="4" t="s">
        <v>3903</v>
      </c>
      <c r="C619" s="10" t="s">
        <v>3904</v>
      </c>
      <c r="D619" s="4" t="s">
        <v>959</v>
      </c>
      <c r="E619" s="4" t="s">
        <v>959</v>
      </c>
      <c r="F619" s="4" t="s">
        <v>959</v>
      </c>
      <c r="G619" s="4">
        <v>2</v>
      </c>
      <c r="H619" s="4">
        <v>4</v>
      </c>
      <c r="I619" s="4">
        <v>4</v>
      </c>
      <c r="J619" s="4">
        <v>4</v>
      </c>
      <c r="K619" s="4" t="s">
        <v>3876</v>
      </c>
      <c r="L619" s="4" t="s">
        <v>3905</v>
      </c>
      <c r="M619" s="10" t="s">
        <v>3906</v>
      </c>
      <c r="N619" s="14">
        <v>-0.40408110703880601</v>
      </c>
      <c r="O619" s="14">
        <v>-0.78608553250047197</v>
      </c>
      <c r="P619" s="14">
        <v>-2.0261378010994</v>
      </c>
      <c r="Q619" s="14">
        <v>-1.98029815831148</v>
      </c>
      <c r="R619" s="14">
        <v>-2.3265671746084098</v>
      </c>
      <c r="S619" s="14" t="s">
        <v>17</v>
      </c>
      <c r="T619" s="14">
        <v>-1.0721014802128901</v>
      </c>
      <c r="U619" s="14">
        <v>-2.1534326664599499</v>
      </c>
      <c r="V619" s="4">
        <v>0.84800991824746397</v>
      </c>
      <c r="W619" s="4">
        <v>0.24484916953835401</v>
      </c>
      <c r="X619" s="14">
        <v>1.2922385223805131</v>
      </c>
      <c r="Y619" s="14">
        <v>0.8436995582179182</v>
      </c>
      <c r="Z619" s="14">
        <v>-0.61233530156842431</v>
      </c>
      <c r="AA619" s="14">
        <v>-0.55851166884786496</v>
      </c>
      <c r="AB619" s="14">
        <v>-0.96509111018214189</v>
      </c>
      <c r="AC619" s="14" t="s">
        <v>8269</v>
      </c>
      <c r="AD619" s="8">
        <v>0.14865286155153101</v>
      </c>
      <c r="AE619" s="8">
        <v>0.28587088759909801</v>
      </c>
      <c r="AF619" s="13">
        <v>-1.08133118624706</v>
      </c>
      <c r="AG619" s="8">
        <v>0.207662279590489</v>
      </c>
      <c r="AH619" s="8">
        <v>0.58802861582532895</v>
      </c>
      <c r="AI619" s="4">
        <v>-1</v>
      </c>
      <c r="AJ619" s="4" t="str">
        <f t="shared" si="59"/>
        <v>-</v>
      </c>
      <c r="AK619" s="4" t="str">
        <f t="shared" si="60"/>
        <v>-</v>
      </c>
      <c r="AL619" s="4" t="b">
        <v>0</v>
      </c>
      <c r="AM619" s="4" t="b">
        <v>0</v>
      </c>
      <c r="AN619" s="4" t="b">
        <v>0</v>
      </c>
      <c r="AO619" s="4" t="b">
        <v>0</v>
      </c>
      <c r="AP619" s="4" t="b">
        <v>0</v>
      </c>
      <c r="AQ619" s="15" t="b">
        <v>1</v>
      </c>
      <c r="AR619" s="16" t="b">
        <f t="shared" si="55"/>
        <v>1</v>
      </c>
      <c r="AS619" s="17" t="b">
        <f t="shared" si="56"/>
        <v>1</v>
      </c>
      <c r="AT619" s="16" t="b">
        <f t="shared" si="57"/>
        <v>0</v>
      </c>
      <c r="AU619" s="20" t="b">
        <f t="shared" si="58"/>
        <v>0</v>
      </c>
    </row>
    <row r="620" spans="1:47" ht="25" customHeight="1" x14ac:dyDescent="0.2">
      <c r="A620" s="4" t="s">
        <v>2840</v>
      </c>
      <c r="B620" s="4" t="s">
        <v>2840</v>
      </c>
      <c r="C620" s="10" t="s">
        <v>2841</v>
      </c>
      <c r="D620" s="4">
        <v>11</v>
      </c>
      <c r="E620" s="4">
        <v>11</v>
      </c>
      <c r="F620" s="4">
        <v>11</v>
      </c>
      <c r="G620" s="4">
        <v>1</v>
      </c>
      <c r="H620" s="4">
        <v>11</v>
      </c>
      <c r="I620" s="4">
        <v>11</v>
      </c>
      <c r="J620" s="4">
        <v>11</v>
      </c>
      <c r="K620" s="4" t="s">
        <v>2803</v>
      </c>
      <c r="L620" s="4" t="s">
        <v>2842</v>
      </c>
      <c r="M620" s="10" t="s">
        <v>2843</v>
      </c>
      <c r="N620" s="14">
        <v>3.0423697261293201</v>
      </c>
      <c r="O620" s="14">
        <v>2.6590950967547502</v>
      </c>
      <c r="P620" s="14">
        <v>2.2425191385649099</v>
      </c>
      <c r="Q620" s="14">
        <v>2.1203119346647901</v>
      </c>
      <c r="R620" s="14">
        <v>2.1353967002159102</v>
      </c>
      <c r="S620" s="14">
        <v>2.10442371818236</v>
      </c>
      <c r="T620" s="14">
        <v>2.6479946538163301</v>
      </c>
      <c r="U620" s="14">
        <v>2.1200441176876899</v>
      </c>
      <c r="V620" s="4">
        <v>0.40004081726975499</v>
      </c>
      <c r="W620" s="4">
        <v>1.54882277379471E-2</v>
      </c>
      <c r="X620" s="14">
        <v>1.7128717689340485</v>
      </c>
      <c r="Y620" s="14">
        <v>0.71568189579126529</v>
      </c>
      <c r="Z620" s="14">
        <v>-0.36815015325284034</v>
      </c>
      <c r="AA620" s="14">
        <v>-0.68610437410266001</v>
      </c>
      <c r="AB620" s="14">
        <v>-0.64685738436358864</v>
      </c>
      <c r="AC620" s="14">
        <v>-0.72744175300622371</v>
      </c>
      <c r="AD620" s="8">
        <v>0.14939322480647499</v>
      </c>
      <c r="AE620" s="8">
        <v>0.28658353768568801</v>
      </c>
      <c r="AF620" s="13">
        <v>-0.52795053612863996</v>
      </c>
      <c r="AG620" s="8">
        <v>1</v>
      </c>
      <c r="AH620" s="8">
        <v>1</v>
      </c>
      <c r="AI620" s="4">
        <v>1</v>
      </c>
      <c r="AJ620" s="4" t="str">
        <f t="shared" si="59"/>
        <v>-</v>
      </c>
      <c r="AK620" s="4" t="str">
        <f t="shared" si="60"/>
        <v>-</v>
      </c>
      <c r="AL620" s="4" t="b">
        <v>0</v>
      </c>
      <c r="AM620" s="4" t="b">
        <v>0</v>
      </c>
      <c r="AN620" s="4" t="b">
        <v>0</v>
      </c>
      <c r="AO620" s="4" t="b">
        <v>0</v>
      </c>
      <c r="AP620" s="4" t="b">
        <v>0</v>
      </c>
      <c r="AQ620" s="15" t="b">
        <v>0</v>
      </c>
      <c r="AR620" s="16" t="b">
        <f t="shared" si="55"/>
        <v>1</v>
      </c>
      <c r="AS620" s="17" t="b">
        <f t="shared" si="56"/>
        <v>1</v>
      </c>
      <c r="AT620" s="16" t="b">
        <f t="shared" si="57"/>
        <v>0</v>
      </c>
      <c r="AU620" s="20" t="b">
        <f t="shared" si="58"/>
        <v>0</v>
      </c>
    </row>
    <row r="621" spans="1:47" ht="25" customHeight="1" x14ac:dyDescent="0.2">
      <c r="A621" s="4" t="s">
        <v>3027</v>
      </c>
      <c r="B621" s="4" t="s">
        <v>3028</v>
      </c>
      <c r="C621" s="10" t="s">
        <v>3031</v>
      </c>
      <c r="D621" s="4" t="s">
        <v>3029</v>
      </c>
      <c r="E621" s="4" t="s">
        <v>3030</v>
      </c>
      <c r="F621" s="4" t="s">
        <v>3030</v>
      </c>
      <c r="G621" s="4">
        <v>3</v>
      </c>
      <c r="H621" s="4">
        <v>16</v>
      </c>
      <c r="I621" s="4">
        <v>15</v>
      </c>
      <c r="J621" s="4">
        <v>15</v>
      </c>
      <c r="K621" s="4" t="s">
        <v>2994</v>
      </c>
      <c r="L621" s="4" t="s">
        <v>3032</v>
      </c>
      <c r="M621" s="10" t="s">
        <v>3033</v>
      </c>
      <c r="N621" s="14">
        <v>1.1942345993858401</v>
      </c>
      <c r="O621" s="14">
        <v>1.8584807659735001</v>
      </c>
      <c r="P621" s="14">
        <v>0.62715606635879295</v>
      </c>
      <c r="Q621" s="14">
        <v>0.720349285624728</v>
      </c>
      <c r="R621" s="14">
        <v>0.39091321566442599</v>
      </c>
      <c r="S621" s="14">
        <v>0.24650419006714899</v>
      </c>
      <c r="T621" s="14">
        <v>1.2266238105727101</v>
      </c>
      <c r="U621" s="14">
        <v>0.45258889711876799</v>
      </c>
      <c r="V621" s="4">
        <v>0.61630100172017599</v>
      </c>
      <c r="W621" s="4">
        <v>0.242868711258029</v>
      </c>
      <c r="X621" s="14">
        <v>0.5949737472224762</v>
      </c>
      <c r="Y621" s="14">
        <v>1.7094056510064515</v>
      </c>
      <c r="Z621" s="14">
        <v>-0.35643619828445866</v>
      </c>
      <c r="AA621" s="14">
        <v>-0.20008227109534715</v>
      </c>
      <c r="AB621" s="14">
        <v>-0.75279011509691252</v>
      </c>
      <c r="AC621" s="14">
        <v>-0.99507081375221129</v>
      </c>
      <c r="AD621" s="8">
        <v>0.14980806757536999</v>
      </c>
      <c r="AE621" s="8">
        <v>0.28666975894052199</v>
      </c>
      <c r="AF621" s="13">
        <v>-0.77403491345394404</v>
      </c>
      <c r="AG621" s="8">
        <v>1</v>
      </c>
      <c r="AH621" s="8">
        <v>1</v>
      </c>
      <c r="AI621" s="4">
        <v>1</v>
      </c>
      <c r="AJ621" s="4" t="str">
        <f t="shared" si="59"/>
        <v>-</v>
      </c>
      <c r="AK621" s="4" t="str">
        <f t="shared" si="60"/>
        <v>-</v>
      </c>
      <c r="AL621" s="4" t="b">
        <v>0</v>
      </c>
      <c r="AM621" s="4" t="b">
        <v>0</v>
      </c>
      <c r="AN621" s="4" t="b">
        <v>0</v>
      </c>
      <c r="AO621" s="4" t="b">
        <v>0</v>
      </c>
      <c r="AP621" s="4" t="b">
        <v>0</v>
      </c>
      <c r="AQ621" s="15" t="b">
        <v>0</v>
      </c>
      <c r="AR621" s="16" t="b">
        <f t="shared" si="55"/>
        <v>1</v>
      </c>
      <c r="AS621" s="17" t="b">
        <f t="shared" si="56"/>
        <v>1</v>
      </c>
      <c r="AT621" s="16" t="b">
        <f t="shared" si="57"/>
        <v>0</v>
      </c>
      <c r="AU621" s="20" t="b">
        <f t="shared" si="58"/>
        <v>0</v>
      </c>
    </row>
    <row r="622" spans="1:47" ht="25" customHeight="1" x14ac:dyDescent="0.2">
      <c r="A622" s="4" t="s">
        <v>4230</v>
      </c>
      <c r="B622" s="4" t="s">
        <v>4230</v>
      </c>
      <c r="C622" s="10" t="s">
        <v>4231</v>
      </c>
      <c r="D622" s="4">
        <v>12</v>
      </c>
      <c r="E622" s="4">
        <v>10</v>
      </c>
      <c r="F622" s="4">
        <v>10</v>
      </c>
      <c r="G622" s="4">
        <v>1</v>
      </c>
      <c r="H622" s="4">
        <v>12</v>
      </c>
      <c r="I622" s="4">
        <v>10</v>
      </c>
      <c r="J622" s="4">
        <v>10</v>
      </c>
      <c r="K622" s="4" t="s">
        <v>4216</v>
      </c>
      <c r="L622" s="4" t="s">
        <v>4232</v>
      </c>
      <c r="M622" s="10" t="s">
        <v>4233</v>
      </c>
      <c r="N622" s="14">
        <v>0.204282807718002</v>
      </c>
      <c r="O622" s="14">
        <v>-0.58781696834496999</v>
      </c>
      <c r="P622" s="14">
        <v>-1.09222115236068</v>
      </c>
      <c r="Q622" s="14">
        <v>-2.2177190529786999</v>
      </c>
      <c r="R622" s="14">
        <v>-1.48199203033758</v>
      </c>
      <c r="S622" s="14">
        <v>-0.77521052309850402</v>
      </c>
      <c r="T622" s="14">
        <v>-0.491918437662549</v>
      </c>
      <c r="U622" s="14">
        <v>-1.4916405354716</v>
      </c>
      <c r="V622" s="4">
        <v>0.65355032381998801</v>
      </c>
      <c r="W622" s="4">
        <v>0.721302665274968</v>
      </c>
      <c r="X622" s="14">
        <v>1.4517248811702115</v>
      </c>
      <c r="Y622" s="14">
        <v>0.49031094915815954</v>
      </c>
      <c r="Z622" s="14">
        <v>-0.1219114305630051</v>
      </c>
      <c r="AA622" s="14">
        <v>-1.4879885269141289</v>
      </c>
      <c r="AB622" s="14">
        <v>-0.59499722569113045</v>
      </c>
      <c r="AC622" s="14">
        <v>0.26286135283989481</v>
      </c>
      <c r="AD622" s="8">
        <v>0.15055424269827899</v>
      </c>
      <c r="AE622" s="8">
        <v>0.28738802485509002</v>
      </c>
      <c r="AF622" s="13">
        <v>-0.99972209780904697</v>
      </c>
      <c r="AG622" s="8">
        <v>1</v>
      </c>
      <c r="AH622" s="8">
        <v>1</v>
      </c>
      <c r="AI622" s="4">
        <v>1</v>
      </c>
      <c r="AJ622" s="4" t="str">
        <f t="shared" si="59"/>
        <v>-</v>
      </c>
      <c r="AK622" s="4" t="str">
        <f t="shared" si="60"/>
        <v>-</v>
      </c>
      <c r="AL622" s="4" t="b">
        <v>0</v>
      </c>
      <c r="AM622" s="4" t="b">
        <v>0</v>
      </c>
      <c r="AN622" s="4" t="b">
        <v>0</v>
      </c>
      <c r="AO622" s="4" t="b">
        <v>0</v>
      </c>
      <c r="AP622" s="4" t="b">
        <v>0</v>
      </c>
      <c r="AQ622" s="15" t="b">
        <v>0</v>
      </c>
      <c r="AR622" s="16" t="b">
        <f t="shared" si="55"/>
        <v>1</v>
      </c>
      <c r="AS622" s="17" t="b">
        <f t="shared" si="56"/>
        <v>1</v>
      </c>
      <c r="AT622" s="16" t="b">
        <f t="shared" si="57"/>
        <v>0</v>
      </c>
      <c r="AU622" s="20" t="b">
        <f t="shared" si="58"/>
        <v>0</v>
      </c>
    </row>
    <row r="623" spans="1:47" ht="25" customHeight="1" x14ac:dyDescent="0.2">
      <c r="A623" s="4" t="s">
        <v>2196</v>
      </c>
      <c r="B623" s="4" t="s">
        <v>2196</v>
      </c>
      <c r="C623" s="10" t="s">
        <v>2197</v>
      </c>
      <c r="D623" s="4">
        <v>8</v>
      </c>
      <c r="E623" s="4">
        <v>8</v>
      </c>
      <c r="F623" s="4">
        <v>8</v>
      </c>
      <c r="G623" s="4">
        <v>1</v>
      </c>
      <c r="H623" s="4">
        <v>8</v>
      </c>
      <c r="I623" s="4">
        <v>8</v>
      </c>
      <c r="J623" s="4">
        <v>8</v>
      </c>
      <c r="K623" s="4" t="s">
        <v>2171</v>
      </c>
      <c r="L623" s="4" t="s">
        <v>2198</v>
      </c>
      <c r="M623" s="10" t="s">
        <v>2199</v>
      </c>
      <c r="N623" s="14">
        <v>2.64893229335153</v>
      </c>
      <c r="O623" s="14">
        <v>2.5970837397739701</v>
      </c>
      <c r="P623" s="14">
        <v>1.40891591718761</v>
      </c>
      <c r="Q623" s="14">
        <v>1.2247842945258001</v>
      </c>
      <c r="R623" s="14">
        <v>0.86251178733932199</v>
      </c>
      <c r="S623" s="14">
        <v>1.85984977823648</v>
      </c>
      <c r="T623" s="14">
        <v>2.2183106501043701</v>
      </c>
      <c r="U623" s="14">
        <v>1.31571528670053</v>
      </c>
      <c r="V623" s="4">
        <v>0.701435630248469</v>
      </c>
      <c r="W623" s="4">
        <v>0.50484859217898603</v>
      </c>
      <c r="X623" s="14">
        <v>1.1966471609583109</v>
      </c>
      <c r="Y623" s="14">
        <v>1.1262955735929197</v>
      </c>
      <c r="Z623" s="14">
        <v>-0.48589004409051323</v>
      </c>
      <c r="AA623" s="14">
        <v>-0.73573215239630896</v>
      </c>
      <c r="AB623" s="14">
        <v>-1.2272877345840325</v>
      </c>
      <c r="AC623" s="14">
        <v>0.12596719651962601</v>
      </c>
      <c r="AD623" s="8">
        <v>0.15190772529879801</v>
      </c>
      <c r="AE623" s="8">
        <v>0.28925918208001999</v>
      </c>
      <c r="AF623" s="13">
        <v>-0.90259536340383495</v>
      </c>
      <c r="AG623" s="8">
        <v>1</v>
      </c>
      <c r="AH623" s="8">
        <v>1</v>
      </c>
      <c r="AI623" s="4">
        <v>1</v>
      </c>
      <c r="AJ623" s="4" t="str">
        <f t="shared" si="59"/>
        <v>-</v>
      </c>
      <c r="AK623" s="4" t="str">
        <f t="shared" si="60"/>
        <v>-</v>
      </c>
      <c r="AL623" s="4" t="b">
        <v>0</v>
      </c>
      <c r="AM623" s="4" t="b">
        <v>0</v>
      </c>
      <c r="AN623" s="4" t="b">
        <v>0</v>
      </c>
      <c r="AO623" s="4" t="b">
        <v>0</v>
      </c>
      <c r="AP623" s="4" t="b">
        <v>0</v>
      </c>
      <c r="AQ623" s="15" t="b">
        <v>0</v>
      </c>
      <c r="AR623" s="16" t="b">
        <f t="shared" si="55"/>
        <v>1</v>
      </c>
      <c r="AS623" s="17" t="b">
        <f t="shared" si="56"/>
        <v>1</v>
      </c>
      <c r="AT623" s="16" t="b">
        <f t="shared" si="57"/>
        <v>0</v>
      </c>
      <c r="AU623" s="20" t="b">
        <f t="shared" si="58"/>
        <v>0</v>
      </c>
    </row>
    <row r="624" spans="1:47" ht="25" customHeight="1" x14ac:dyDescent="0.2">
      <c r="A624" s="4" t="s">
        <v>1520</v>
      </c>
      <c r="B624" s="4" t="s">
        <v>1520</v>
      </c>
      <c r="C624" s="10" t="s">
        <v>1521</v>
      </c>
      <c r="D624" s="4">
        <v>4</v>
      </c>
      <c r="E624" s="4">
        <v>4</v>
      </c>
      <c r="F624" s="4">
        <v>4</v>
      </c>
      <c r="G624" s="4">
        <v>1</v>
      </c>
      <c r="H624" s="4">
        <v>4</v>
      </c>
      <c r="I624" s="4">
        <v>4</v>
      </c>
      <c r="J624" s="4">
        <v>4</v>
      </c>
      <c r="K624" s="4" t="s">
        <v>1524</v>
      </c>
      <c r="L624" s="4" t="s">
        <v>1522</v>
      </c>
      <c r="M624" s="10" t="s">
        <v>1523</v>
      </c>
      <c r="N624" s="14">
        <v>-1.1029765091785</v>
      </c>
      <c r="O624" s="14">
        <v>-1.0769678413725601</v>
      </c>
      <c r="P624" s="14" t="s">
        <v>17</v>
      </c>
      <c r="Q624" s="14">
        <v>-0.86679941575311803</v>
      </c>
      <c r="R624" s="14">
        <v>-0.71104329781142195</v>
      </c>
      <c r="S624" s="14" t="s">
        <v>17</v>
      </c>
      <c r="T624" s="14">
        <v>-1.08997217527553</v>
      </c>
      <c r="U624" s="14">
        <v>-0.78892135678227004</v>
      </c>
      <c r="V624" s="4">
        <v>1.8390905375213099E-2</v>
      </c>
      <c r="W624" s="4">
        <v>0.110136207207865</v>
      </c>
      <c r="X624" s="14">
        <v>-0.88212160776454207</v>
      </c>
      <c r="Y624" s="14">
        <v>-0.74182414615964554</v>
      </c>
      <c r="Z624" s="14" t="s">
        <v>8269</v>
      </c>
      <c r="AA624" s="14">
        <v>0.39187854264824223</v>
      </c>
      <c r="AB624" s="14">
        <v>1.2320672112759448</v>
      </c>
      <c r="AC624" s="14" t="s">
        <v>8269</v>
      </c>
      <c r="AD624" s="8">
        <v>0.152932548249161</v>
      </c>
      <c r="AE624" s="8">
        <v>0.28953012469056</v>
      </c>
      <c r="AF624" s="13">
        <v>0.30105081849326099</v>
      </c>
      <c r="AG624" s="8">
        <v>1</v>
      </c>
      <c r="AH624" s="8">
        <v>1</v>
      </c>
      <c r="AI624" s="4">
        <v>1</v>
      </c>
      <c r="AJ624" s="4" t="str">
        <f t="shared" si="59"/>
        <v>-</v>
      </c>
      <c r="AK624" s="4" t="str">
        <f t="shared" si="60"/>
        <v>-</v>
      </c>
      <c r="AL624" s="4" t="b">
        <v>0</v>
      </c>
      <c r="AM624" s="4" t="b">
        <v>0</v>
      </c>
      <c r="AN624" s="4" t="b">
        <v>1</v>
      </c>
      <c r="AO624" s="4" t="b">
        <v>0</v>
      </c>
      <c r="AP624" s="4" t="b">
        <v>0</v>
      </c>
      <c r="AQ624" s="15" t="b">
        <v>1</v>
      </c>
      <c r="AR624" s="16" t="b">
        <f t="shared" si="55"/>
        <v>1</v>
      </c>
      <c r="AS624" s="17" t="b">
        <f t="shared" si="56"/>
        <v>1</v>
      </c>
      <c r="AT624" s="16" t="b">
        <f t="shared" si="57"/>
        <v>0</v>
      </c>
      <c r="AU624" s="20" t="b">
        <f t="shared" si="58"/>
        <v>0</v>
      </c>
    </row>
    <row r="625" spans="1:47" ht="25" customHeight="1" x14ac:dyDescent="0.2">
      <c r="A625" s="4" t="s">
        <v>2697</v>
      </c>
      <c r="B625" s="4" t="s">
        <v>2697</v>
      </c>
      <c r="C625" s="10" t="s">
        <v>2698</v>
      </c>
      <c r="D625" s="4">
        <v>6</v>
      </c>
      <c r="E625" s="4">
        <v>5</v>
      </c>
      <c r="F625" s="4">
        <v>5</v>
      </c>
      <c r="G625" s="4">
        <v>1</v>
      </c>
      <c r="H625" s="4">
        <v>6</v>
      </c>
      <c r="I625" s="4">
        <v>5</v>
      </c>
      <c r="J625" s="4">
        <v>5</v>
      </c>
      <c r="K625" s="4" t="s">
        <v>2675</v>
      </c>
      <c r="L625" s="4" t="s">
        <v>2699</v>
      </c>
      <c r="M625" s="10" t="s">
        <v>2700</v>
      </c>
      <c r="N625" s="14">
        <v>0.24227092418812601</v>
      </c>
      <c r="O625" s="14">
        <v>0.74780852626273697</v>
      </c>
      <c r="P625" s="14">
        <v>1.20729569510642</v>
      </c>
      <c r="Q625" s="14">
        <v>0.22561715006599301</v>
      </c>
      <c r="R625" s="14">
        <v>0.348431763401365</v>
      </c>
      <c r="S625" s="14">
        <v>-0.17588006142533499</v>
      </c>
      <c r="T625" s="14">
        <v>0.73245838185242795</v>
      </c>
      <c r="U625" s="14">
        <v>0.132722950680674</v>
      </c>
      <c r="V625" s="4">
        <v>0.48269547576245198</v>
      </c>
      <c r="W625" s="4">
        <v>0.27422202979129101</v>
      </c>
      <c r="X625" s="14">
        <v>-0.39582843411739016</v>
      </c>
      <c r="Y625" s="14">
        <v>0.65559248118731783</v>
      </c>
      <c r="Z625" s="14">
        <v>1.611237358351356</v>
      </c>
      <c r="AA625" s="14">
        <v>-0.43046507906509218</v>
      </c>
      <c r="AB625" s="14">
        <v>-0.17503432053011639</v>
      </c>
      <c r="AC625" s="14">
        <v>-1.2655020058260755</v>
      </c>
      <c r="AD625" s="8">
        <v>0.15314134407124</v>
      </c>
      <c r="AE625" s="8">
        <v>0.28953012469056</v>
      </c>
      <c r="AF625" s="13">
        <v>-0.59973543117175399</v>
      </c>
      <c r="AG625" s="8">
        <v>1</v>
      </c>
      <c r="AH625" s="8">
        <v>1</v>
      </c>
      <c r="AI625" s="4">
        <v>1</v>
      </c>
      <c r="AJ625" s="4" t="str">
        <f t="shared" si="59"/>
        <v>-</v>
      </c>
      <c r="AK625" s="4" t="str">
        <f t="shared" si="60"/>
        <v>-</v>
      </c>
      <c r="AL625" s="4" t="b">
        <v>0</v>
      </c>
      <c r="AM625" s="4" t="b">
        <v>0</v>
      </c>
      <c r="AN625" s="4" t="b">
        <v>0</v>
      </c>
      <c r="AO625" s="4" t="b">
        <v>0</v>
      </c>
      <c r="AP625" s="4" t="b">
        <v>0</v>
      </c>
      <c r="AQ625" s="15" t="b">
        <v>0</v>
      </c>
      <c r="AR625" s="16" t="b">
        <f t="shared" si="55"/>
        <v>1</v>
      </c>
      <c r="AS625" s="17" t="b">
        <f t="shared" si="56"/>
        <v>1</v>
      </c>
      <c r="AT625" s="16" t="b">
        <f t="shared" si="57"/>
        <v>0</v>
      </c>
      <c r="AU625" s="20" t="b">
        <f t="shared" si="58"/>
        <v>0</v>
      </c>
    </row>
    <row r="626" spans="1:47" ht="25" customHeight="1" x14ac:dyDescent="0.2">
      <c r="A626" s="4" t="s">
        <v>1332</v>
      </c>
      <c r="B626" s="4" t="s">
        <v>1333</v>
      </c>
      <c r="C626" s="10" t="s">
        <v>1335</v>
      </c>
      <c r="D626" s="4" t="s">
        <v>1334</v>
      </c>
      <c r="E626" s="4" t="s">
        <v>1334</v>
      </c>
      <c r="F626" s="4" t="s">
        <v>1334</v>
      </c>
      <c r="G626" s="4">
        <v>2</v>
      </c>
      <c r="H626" s="4">
        <v>30</v>
      </c>
      <c r="I626" s="4">
        <v>30</v>
      </c>
      <c r="J626" s="4">
        <v>30</v>
      </c>
      <c r="K626" s="4" t="s">
        <v>1305</v>
      </c>
      <c r="L626" s="4" t="s">
        <v>1336</v>
      </c>
      <c r="M626" s="10" t="s">
        <v>1337</v>
      </c>
      <c r="N626" s="14">
        <v>-3.4402562684532301</v>
      </c>
      <c r="O626" s="14">
        <v>-2.6852282444486799</v>
      </c>
      <c r="P626" s="14">
        <v>-0.27377522725439402</v>
      </c>
      <c r="Q626" s="14">
        <v>-1.8139162602821099</v>
      </c>
      <c r="R626" s="14">
        <v>3.3300202779372001</v>
      </c>
      <c r="S626" s="14">
        <v>4.5541831281666596</v>
      </c>
      <c r="T626" s="14">
        <v>-2.1330865800521002</v>
      </c>
      <c r="U626" s="14">
        <v>2.0234290486072499</v>
      </c>
      <c r="V626" s="4">
        <v>1.65387298763838</v>
      </c>
      <c r="W626" s="4">
        <v>3.3791356787959699</v>
      </c>
      <c r="X626" s="14">
        <v>-1.0280356787325029</v>
      </c>
      <c r="Y626" s="14">
        <v>-0.79876013037310922</v>
      </c>
      <c r="Z626" s="14">
        <v>-6.6486366642185005E-2</v>
      </c>
      <c r="AA626" s="14">
        <v>-0.53417321888027458</v>
      </c>
      <c r="AB626" s="14">
        <v>1.027860020986656</v>
      </c>
      <c r="AC626" s="14">
        <v>1.3995953736414155</v>
      </c>
      <c r="AD626" s="8">
        <v>0.154547794744409</v>
      </c>
      <c r="AE626" s="8">
        <v>0.28953012469056</v>
      </c>
      <c r="AF626" s="13">
        <v>4.1565156286593501</v>
      </c>
      <c r="AG626" s="8">
        <v>1</v>
      </c>
      <c r="AH626" s="8">
        <v>1</v>
      </c>
      <c r="AI626" s="4">
        <v>1</v>
      </c>
      <c r="AJ626" s="4" t="str">
        <f t="shared" si="59"/>
        <v>-</v>
      </c>
      <c r="AK626" s="4" t="str">
        <f t="shared" si="60"/>
        <v>-</v>
      </c>
      <c r="AL626" s="4" t="b">
        <v>0</v>
      </c>
      <c r="AM626" s="4" t="b">
        <v>0</v>
      </c>
      <c r="AN626" s="4" t="b">
        <v>0</v>
      </c>
      <c r="AO626" s="4" t="b">
        <v>0</v>
      </c>
      <c r="AP626" s="4" t="b">
        <v>0</v>
      </c>
      <c r="AQ626" s="15" t="b">
        <v>0</v>
      </c>
      <c r="AR626" s="16" t="b">
        <f t="shared" si="55"/>
        <v>1</v>
      </c>
      <c r="AS626" s="17" t="b">
        <f t="shared" si="56"/>
        <v>1</v>
      </c>
      <c r="AT626" s="16" t="b">
        <f t="shared" si="57"/>
        <v>0</v>
      </c>
      <c r="AU626" s="20" t="b">
        <f t="shared" si="58"/>
        <v>0</v>
      </c>
    </row>
    <row r="627" spans="1:47" ht="25" customHeight="1" x14ac:dyDescent="0.2">
      <c r="A627" s="4" t="s">
        <v>2018</v>
      </c>
      <c r="B627" s="4" t="s">
        <v>2018</v>
      </c>
      <c r="C627" s="10" t="s">
        <v>2019</v>
      </c>
      <c r="D627" s="4">
        <v>27</v>
      </c>
      <c r="E627" s="4">
        <v>27</v>
      </c>
      <c r="F627" s="4">
        <v>27</v>
      </c>
      <c r="G627" s="4">
        <v>1</v>
      </c>
      <c r="H627" s="4">
        <v>27</v>
      </c>
      <c r="I627" s="4">
        <v>27</v>
      </c>
      <c r="J627" s="4">
        <v>27</v>
      </c>
      <c r="K627" s="4" t="s">
        <v>1984</v>
      </c>
      <c r="L627" s="4" t="s">
        <v>2020</v>
      </c>
      <c r="M627" s="10" t="s">
        <v>2021</v>
      </c>
      <c r="N627" s="14">
        <v>2.39492302106934</v>
      </c>
      <c r="O627" s="14">
        <v>2.4645856082410802</v>
      </c>
      <c r="P627" s="14">
        <v>2.2383292651276001</v>
      </c>
      <c r="Q627" s="14">
        <v>2.6332557105692902</v>
      </c>
      <c r="R627" s="14">
        <v>2.3878301112836899</v>
      </c>
      <c r="S627" s="14">
        <v>2.6663141423208701</v>
      </c>
      <c r="T627" s="14">
        <v>2.3659459648126799</v>
      </c>
      <c r="U627" s="14">
        <v>2.56246665472462</v>
      </c>
      <c r="V627" s="4">
        <v>0.115878106395243</v>
      </c>
      <c r="W627" s="4">
        <v>0.152140253405252</v>
      </c>
      <c r="X627" s="14">
        <v>-0.42790399938109641</v>
      </c>
      <c r="Y627" s="14">
        <v>2.3426043474730628E-3</v>
      </c>
      <c r="Z627" s="14">
        <v>-1.3950505610345718</v>
      </c>
      <c r="AA627" s="14">
        <v>1.0440744955038459</v>
      </c>
      <c r="AB627" s="14">
        <v>-0.47171087577955195</v>
      </c>
      <c r="AC627" s="14">
        <v>1.2482483363439094</v>
      </c>
      <c r="AD627" s="8">
        <v>0.15475411913124801</v>
      </c>
      <c r="AE627" s="8">
        <v>0.28953012469056</v>
      </c>
      <c r="AF627" s="13">
        <v>0.19652068991194399</v>
      </c>
      <c r="AG627" s="8">
        <v>1</v>
      </c>
      <c r="AH627" s="8">
        <v>1</v>
      </c>
      <c r="AI627" s="4">
        <v>1</v>
      </c>
      <c r="AJ627" s="4" t="str">
        <f t="shared" si="59"/>
        <v>-</v>
      </c>
      <c r="AK627" s="4" t="str">
        <f t="shared" si="60"/>
        <v>-</v>
      </c>
      <c r="AL627" s="4" t="b">
        <v>0</v>
      </c>
      <c r="AM627" s="4" t="b">
        <v>0</v>
      </c>
      <c r="AN627" s="4" t="b">
        <v>0</v>
      </c>
      <c r="AO627" s="4" t="b">
        <v>0</v>
      </c>
      <c r="AP627" s="4" t="b">
        <v>0</v>
      </c>
      <c r="AQ627" s="15" t="b">
        <v>0</v>
      </c>
      <c r="AR627" s="16" t="b">
        <f t="shared" si="55"/>
        <v>1</v>
      </c>
      <c r="AS627" s="17" t="b">
        <f t="shared" si="56"/>
        <v>1</v>
      </c>
      <c r="AT627" s="16" t="b">
        <f t="shared" si="57"/>
        <v>0</v>
      </c>
      <c r="AU627" s="20" t="b">
        <f t="shared" si="58"/>
        <v>0</v>
      </c>
    </row>
    <row r="628" spans="1:47" ht="25" customHeight="1" x14ac:dyDescent="0.2">
      <c r="A628" s="4" t="s">
        <v>3173</v>
      </c>
      <c r="B628" s="4" t="s">
        <v>3173</v>
      </c>
      <c r="C628" s="10" t="s">
        <v>3174</v>
      </c>
      <c r="D628" s="4">
        <v>6</v>
      </c>
      <c r="E628" s="4">
        <v>6</v>
      </c>
      <c r="F628" s="4">
        <v>6</v>
      </c>
      <c r="G628" s="4">
        <v>1</v>
      </c>
      <c r="H628" s="4">
        <v>6</v>
      </c>
      <c r="I628" s="4">
        <v>6</v>
      </c>
      <c r="J628" s="4">
        <v>6</v>
      </c>
      <c r="K628" s="4" t="s">
        <v>3130</v>
      </c>
      <c r="L628" s="4" t="s">
        <v>3175</v>
      </c>
      <c r="M628" s="10" t="s">
        <v>3176</v>
      </c>
      <c r="N628" s="14">
        <v>-0.27637932466430498</v>
      </c>
      <c r="O628" s="14">
        <v>0</v>
      </c>
      <c r="P628" s="14">
        <v>0.228079350859097</v>
      </c>
      <c r="Q628" s="14">
        <v>0.27916008080222099</v>
      </c>
      <c r="R628" s="14">
        <v>0.30689098751279398</v>
      </c>
      <c r="S628" s="14">
        <v>0.33689676838937299</v>
      </c>
      <c r="T628" s="14">
        <v>-1.6099991268402399E-2</v>
      </c>
      <c r="U628" s="14">
        <v>0.30764927890146299</v>
      </c>
      <c r="V628" s="4">
        <v>0.25261442183065902</v>
      </c>
      <c r="W628" s="4">
        <v>2.88758121575254E-2</v>
      </c>
      <c r="X628" s="14">
        <v>-1.7635239465520758</v>
      </c>
      <c r="Y628" s="14">
        <v>-0.60896519839827334</v>
      </c>
      <c r="Z628" s="14">
        <v>0.3438231844789813</v>
      </c>
      <c r="AA628" s="14">
        <v>0.55720999874067967</v>
      </c>
      <c r="AB628" s="14">
        <v>0.67305426811870706</v>
      </c>
      <c r="AC628" s="14">
        <v>0.7984016936119811</v>
      </c>
      <c r="AD628" s="8">
        <v>0.154963051937478</v>
      </c>
      <c r="AE628" s="8">
        <v>0.28953012469056</v>
      </c>
      <c r="AF628" s="13">
        <v>0.32374927016986499</v>
      </c>
      <c r="AG628" s="8">
        <v>1</v>
      </c>
      <c r="AH628" s="8">
        <v>1</v>
      </c>
      <c r="AI628" s="4">
        <v>1</v>
      </c>
      <c r="AJ628" s="4" t="str">
        <f t="shared" si="59"/>
        <v>-</v>
      </c>
      <c r="AK628" s="4" t="str">
        <f t="shared" si="60"/>
        <v>-</v>
      </c>
      <c r="AL628" s="4" t="b">
        <v>0</v>
      </c>
      <c r="AM628" s="4" t="b">
        <v>0</v>
      </c>
      <c r="AN628" s="4" t="b">
        <v>0</v>
      </c>
      <c r="AO628" s="4" t="b">
        <v>0</v>
      </c>
      <c r="AP628" s="4" t="b">
        <v>0</v>
      </c>
      <c r="AQ628" s="15" t="b">
        <v>0</v>
      </c>
      <c r="AR628" s="16" t="b">
        <f t="shared" si="55"/>
        <v>1</v>
      </c>
      <c r="AS628" s="17" t="b">
        <f t="shared" si="56"/>
        <v>1</v>
      </c>
      <c r="AT628" s="16" t="b">
        <f t="shared" si="57"/>
        <v>0</v>
      </c>
      <c r="AU628" s="20" t="b">
        <f t="shared" si="58"/>
        <v>0</v>
      </c>
    </row>
    <row r="629" spans="1:47" ht="25" customHeight="1" x14ac:dyDescent="0.2">
      <c r="A629" s="4" t="s">
        <v>1912</v>
      </c>
      <c r="B629" s="4" t="s">
        <v>1912</v>
      </c>
      <c r="C629" s="10" t="s">
        <v>1913</v>
      </c>
      <c r="D629" s="4">
        <v>19</v>
      </c>
      <c r="E629" s="4">
        <v>19</v>
      </c>
      <c r="F629" s="4">
        <v>19</v>
      </c>
      <c r="G629" s="4">
        <v>1</v>
      </c>
      <c r="H629" s="4">
        <v>19</v>
      </c>
      <c r="I629" s="4">
        <v>19</v>
      </c>
      <c r="J629" s="4">
        <v>19</v>
      </c>
      <c r="K629" s="4" t="s">
        <v>1887</v>
      </c>
      <c r="L629" s="4" t="s">
        <v>1914</v>
      </c>
      <c r="M629" s="10" t="s">
        <v>1915</v>
      </c>
      <c r="N629" s="14">
        <v>1.76017150184855</v>
      </c>
      <c r="O629" s="14">
        <v>1.8036044374534299</v>
      </c>
      <c r="P629" s="14">
        <v>0.68386705434910799</v>
      </c>
      <c r="Q629" s="14">
        <v>0.68114418992727399</v>
      </c>
      <c r="R629" s="14">
        <v>0.74642742450963995</v>
      </c>
      <c r="S629" s="14">
        <v>0.43400866549679401</v>
      </c>
      <c r="T629" s="14">
        <v>1.4158809978836899</v>
      </c>
      <c r="U629" s="14">
        <v>0.62052675997790296</v>
      </c>
      <c r="V629" s="4">
        <v>0.63431452381339004</v>
      </c>
      <c r="W629" s="4">
        <v>0.16479449279642799</v>
      </c>
      <c r="X629" s="14">
        <v>1.2339055977059767</v>
      </c>
      <c r="Y629" s="14">
        <v>1.3061353564074631</v>
      </c>
      <c r="Z629" s="14">
        <v>-0.55600819581358096</v>
      </c>
      <c r="AA629" s="14">
        <v>-0.56053636867196444</v>
      </c>
      <c r="AB629" s="14">
        <v>-0.45196916695127248</v>
      </c>
      <c r="AC629" s="14">
        <v>-0.97152722267662095</v>
      </c>
      <c r="AD629" s="8">
        <v>0.155009306577434</v>
      </c>
      <c r="AE629" s="8">
        <v>0.28953012469056</v>
      </c>
      <c r="AF629" s="13">
        <v>-0.79535423790579196</v>
      </c>
      <c r="AG629" s="8">
        <v>1</v>
      </c>
      <c r="AH629" s="8">
        <v>1</v>
      </c>
      <c r="AI629" s="4">
        <v>1</v>
      </c>
      <c r="AJ629" s="4" t="str">
        <f t="shared" si="59"/>
        <v>-</v>
      </c>
      <c r="AK629" s="4" t="str">
        <f t="shared" si="60"/>
        <v>-</v>
      </c>
      <c r="AL629" s="4" t="b">
        <v>0</v>
      </c>
      <c r="AM629" s="4" t="b">
        <v>0</v>
      </c>
      <c r="AN629" s="4" t="b">
        <v>0</v>
      </c>
      <c r="AO629" s="4" t="b">
        <v>0</v>
      </c>
      <c r="AP629" s="4" t="b">
        <v>0</v>
      </c>
      <c r="AQ629" s="15" t="b">
        <v>0</v>
      </c>
      <c r="AR629" s="16" t="b">
        <f t="shared" si="55"/>
        <v>1</v>
      </c>
      <c r="AS629" s="17" t="b">
        <f t="shared" si="56"/>
        <v>1</v>
      </c>
      <c r="AT629" s="16" t="b">
        <f t="shared" si="57"/>
        <v>0</v>
      </c>
      <c r="AU629" s="20" t="b">
        <f t="shared" si="58"/>
        <v>0</v>
      </c>
    </row>
    <row r="630" spans="1:47" ht="25" customHeight="1" x14ac:dyDescent="0.2">
      <c r="A630" s="4" t="s">
        <v>4262</v>
      </c>
      <c r="B630" s="4" t="s">
        <v>4262</v>
      </c>
      <c r="C630" s="10" t="s">
        <v>4263</v>
      </c>
      <c r="D630" s="4">
        <v>7</v>
      </c>
      <c r="E630" s="4">
        <v>7</v>
      </c>
      <c r="F630" s="4">
        <v>7</v>
      </c>
      <c r="G630" s="4">
        <v>1</v>
      </c>
      <c r="H630" s="4">
        <v>7</v>
      </c>
      <c r="I630" s="4">
        <v>7</v>
      </c>
      <c r="J630" s="4">
        <v>7</v>
      </c>
      <c r="K630" s="4" t="s">
        <v>4246</v>
      </c>
      <c r="L630" s="4" t="s">
        <v>4264</v>
      </c>
      <c r="M630" s="10" t="s">
        <v>4265</v>
      </c>
      <c r="N630" s="14">
        <v>-0.28803973828439</v>
      </c>
      <c r="O630" s="14">
        <v>-0.88339353427087297</v>
      </c>
      <c r="P630" s="14">
        <v>-2.5145179859641398</v>
      </c>
      <c r="Q630" s="14">
        <v>-2.5604842691596801</v>
      </c>
      <c r="R630" s="14">
        <v>-2.81781198003101</v>
      </c>
      <c r="S630" s="14" t="s">
        <v>17</v>
      </c>
      <c r="T630" s="14">
        <v>-1.22865041950647</v>
      </c>
      <c r="U630" s="14">
        <v>-2.6891481245953401</v>
      </c>
      <c r="V630" s="4">
        <v>1.1526938381242899</v>
      </c>
      <c r="W630" s="4">
        <v>0.18195816934432599</v>
      </c>
      <c r="X630" s="14">
        <v>1.3309403636534725</v>
      </c>
      <c r="Y630" s="14">
        <v>0.81128183520867125</v>
      </c>
      <c r="Z630" s="14">
        <v>-0.6124560127591292</v>
      </c>
      <c r="AA630" s="14">
        <v>-0.65257798937958866</v>
      </c>
      <c r="AB630" s="14">
        <v>-0.87718819672342596</v>
      </c>
      <c r="AC630" s="14" t="s">
        <v>8269</v>
      </c>
      <c r="AD630" s="8">
        <v>0.15525467831131001</v>
      </c>
      <c r="AE630" s="8">
        <v>0.28953012469056</v>
      </c>
      <c r="AF630" s="13">
        <v>-1.4604977050888801</v>
      </c>
      <c r="AG630" s="8">
        <v>0.207662279590489</v>
      </c>
      <c r="AH630" s="8">
        <v>0.58802861582532895</v>
      </c>
      <c r="AI630" s="4">
        <v>-1</v>
      </c>
      <c r="AJ630" s="4" t="str">
        <f t="shared" si="59"/>
        <v>-</v>
      </c>
      <c r="AK630" s="4" t="str">
        <f t="shared" si="60"/>
        <v>-</v>
      </c>
      <c r="AL630" s="4" t="b">
        <v>0</v>
      </c>
      <c r="AM630" s="4" t="b">
        <v>0</v>
      </c>
      <c r="AN630" s="4" t="b">
        <v>0</v>
      </c>
      <c r="AO630" s="4" t="b">
        <v>0</v>
      </c>
      <c r="AP630" s="4" t="b">
        <v>0</v>
      </c>
      <c r="AQ630" s="15" t="b">
        <v>1</v>
      </c>
      <c r="AR630" s="16" t="b">
        <f t="shared" si="55"/>
        <v>1</v>
      </c>
      <c r="AS630" s="17" t="b">
        <f t="shared" si="56"/>
        <v>1</v>
      </c>
      <c r="AT630" s="16" t="b">
        <f t="shared" si="57"/>
        <v>0</v>
      </c>
      <c r="AU630" s="20" t="b">
        <f t="shared" si="58"/>
        <v>0</v>
      </c>
    </row>
    <row r="631" spans="1:47" ht="25" customHeight="1" x14ac:dyDescent="0.2">
      <c r="A631" s="4" t="s">
        <v>2534</v>
      </c>
      <c r="B631" s="4" t="s">
        <v>2534</v>
      </c>
      <c r="C631" s="10" t="s">
        <v>2535</v>
      </c>
      <c r="D631" s="4">
        <v>11</v>
      </c>
      <c r="E631" s="4">
        <v>11</v>
      </c>
      <c r="F631" s="4">
        <v>11</v>
      </c>
      <c r="G631" s="4">
        <v>1</v>
      </c>
      <c r="H631" s="4">
        <v>11</v>
      </c>
      <c r="I631" s="4">
        <v>11</v>
      </c>
      <c r="J631" s="4">
        <v>11</v>
      </c>
      <c r="K631" s="4" t="s">
        <v>2538</v>
      </c>
      <c r="L631" s="4" t="s">
        <v>2536</v>
      </c>
      <c r="M631" s="10" t="s">
        <v>2537</v>
      </c>
      <c r="N631" s="14">
        <v>1.22295266937602</v>
      </c>
      <c r="O631" s="14">
        <v>0.456728666189893</v>
      </c>
      <c r="P631" s="14">
        <v>0.27524807543358798</v>
      </c>
      <c r="Q631" s="14">
        <v>0.49377271100480902</v>
      </c>
      <c r="R631" s="14">
        <v>-0.23044043259966099</v>
      </c>
      <c r="S631" s="14">
        <v>-0.415506867557209</v>
      </c>
      <c r="T631" s="14">
        <v>0.651643136999835</v>
      </c>
      <c r="U631" s="14">
        <v>-5.0724863050686998E-2</v>
      </c>
      <c r="V631" s="4">
        <v>0.50302061343769899</v>
      </c>
      <c r="W631" s="4">
        <v>0.48054198822913902</v>
      </c>
      <c r="X631" s="14">
        <v>1.5784085156970826</v>
      </c>
      <c r="Y631" s="14">
        <v>0.26738090511630319</v>
      </c>
      <c r="Z631" s="14">
        <v>-4.3136729774640184E-2</v>
      </c>
      <c r="AA631" s="14">
        <v>0.33076415251915092</v>
      </c>
      <c r="AB631" s="14">
        <v>-0.90838187170207751</v>
      </c>
      <c r="AC631" s="14">
        <v>-1.2250349718558189</v>
      </c>
      <c r="AD631" s="8">
        <v>0.15539428171125999</v>
      </c>
      <c r="AE631" s="8">
        <v>0.28953012469056</v>
      </c>
      <c r="AF631" s="13">
        <v>-0.70236800005052202</v>
      </c>
      <c r="AG631" s="8">
        <v>1</v>
      </c>
      <c r="AH631" s="8">
        <v>1</v>
      </c>
      <c r="AI631" s="4">
        <v>1</v>
      </c>
      <c r="AJ631" s="4" t="str">
        <f t="shared" si="59"/>
        <v>-</v>
      </c>
      <c r="AK631" s="4" t="str">
        <f t="shared" si="60"/>
        <v>-</v>
      </c>
      <c r="AL631" s="4" t="b">
        <v>0</v>
      </c>
      <c r="AM631" s="4" t="b">
        <v>0</v>
      </c>
      <c r="AN631" s="4" t="b">
        <v>0</v>
      </c>
      <c r="AO631" s="4" t="b">
        <v>0</v>
      </c>
      <c r="AP631" s="4" t="b">
        <v>0</v>
      </c>
      <c r="AQ631" s="15" t="b">
        <v>0</v>
      </c>
      <c r="AR631" s="16" t="b">
        <f t="shared" si="55"/>
        <v>1</v>
      </c>
      <c r="AS631" s="17" t="b">
        <f t="shared" si="56"/>
        <v>1</v>
      </c>
      <c r="AT631" s="16" t="b">
        <f t="shared" si="57"/>
        <v>0</v>
      </c>
      <c r="AU631" s="20" t="b">
        <f t="shared" si="58"/>
        <v>0</v>
      </c>
    </row>
    <row r="632" spans="1:47" ht="25" customHeight="1" x14ac:dyDescent="0.2">
      <c r="A632" s="4" t="s">
        <v>2715</v>
      </c>
      <c r="B632" s="4" t="s">
        <v>2715</v>
      </c>
      <c r="C632" s="10" t="s">
        <v>2716</v>
      </c>
      <c r="D632" s="4">
        <v>13</v>
      </c>
      <c r="E632" s="4">
        <v>13</v>
      </c>
      <c r="F632" s="4">
        <v>13</v>
      </c>
      <c r="G632" s="4">
        <v>1</v>
      </c>
      <c r="H632" s="4">
        <v>13</v>
      </c>
      <c r="I632" s="4">
        <v>13</v>
      </c>
      <c r="J632" s="4">
        <v>13</v>
      </c>
      <c r="K632" s="4" t="s">
        <v>2719</v>
      </c>
      <c r="L632" s="4" t="s">
        <v>2717</v>
      </c>
      <c r="M632" s="10" t="s">
        <v>2718</v>
      </c>
      <c r="N632" s="14">
        <v>1.5361637805636801</v>
      </c>
      <c r="O632" s="14">
        <v>1.8190646519359901</v>
      </c>
      <c r="P632" s="14">
        <v>-0.34675604950704297</v>
      </c>
      <c r="Q632" s="14">
        <v>-0.17332909209970601</v>
      </c>
      <c r="R632" s="14">
        <v>-0.45569479502794502</v>
      </c>
      <c r="S632" s="14">
        <v>-0.784231521939592</v>
      </c>
      <c r="T632" s="14">
        <v>1.00282412766421</v>
      </c>
      <c r="U632" s="14">
        <v>-0.471085136355748</v>
      </c>
      <c r="V632" s="4">
        <v>1.17729911947474</v>
      </c>
      <c r="W632" s="4">
        <v>0.30574187094787802</v>
      </c>
      <c r="X632" s="14">
        <v>1.1391389999293808</v>
      </c>
      <c r="Y632" s="14">
        <v>1.3928309353513963</v>
      </c>
      <c r="Z632" s="14">
        <v>-0.54937321149638252</v>
      </c>
      <c r="AA632" s="14">
        <v>-0.39385223248491541</v>
      </c>
      <c r="AB632" s="14">
        <v>-0.64706425450937044</v>
      </c>
      <c r="AC632" s="14">
        <v>-0.9416802367901087</v>
      </c>
      <c r="AD632" s="8">
        <v>0.155412299188739</v>
      </c>
      <c r="AE632" s="8">
        <v>0.28953012469056</v>
      </c>
      <c r="AF632" s="13">
        <v>-1.47390926401996</v>
      </c>
      <c r="AG632" s="8">
        <v>1</v>
      </c>
      <c r="AH632" s="8">
        <v>1</v>
      </c>
      <c r="AI632" s="4">
        <v>1</v>
      </c>
      <c r="AJ632" s="4" t="str">
        <f t="shared" si="59"/>
        <v>-</v>
      </c>
      <c r="AK632" s="4" t="str">
        <f t="shared" si="60"/>
        <v>-</v>
      </c>
      <c r="AL632" s="4" t="b">
        <v>0</v>
      </c>
      <c r="AM632" s="4" t="b">
        <v>0</v>
      </c>
      <c r="AN632" s="4" t="b">
        <v>0</v>
      </c>
      <c r="AO632" s="4" t="b">
        <v>0</v>
      </c>
      <c r="AP632" s="4" t="b">
        <v>0</v>
      </c>
      <c r="AQ632" s="15" t="b">
        <v>0</v>
      </c>
      <c r="AR632" s="16" t="b">
        <f t="shared" si="55"/>
        <v>1</v>
      </c>
      <c r="AS632" s="17" t="b">
        <f t="shared" si="56"/>
        <v>1</v>
      </c>
      <c r="AT632" s="16" t="b">
        <f t="shared" si="57"/>
        <v>0</v>
      </c>
      <c r="AU632" s="20" t="b">
        <f t="shared" si="58"/>
        <v>0</v>
      </c>
    </row>
    <row r="633" spans="1:47" ht="25" customHeight="1" x14ac:dyDescent="0.2">
      <c r="A633" s="4" t="s">
        <v>3049</v>
      </c>
      <c r="B633" s="4" t="s">
        <v>3049</v>
      </c>
      <c r="C633" s="10" t="s">
        <v>3050</v>
      </c>
      <c r="D633" s="4">
        <v>4</v>
      </c>
      <c r="E633" s="4">
        <v>4</v>
      </c>
      <c r="F633" s="4">
        <v>3</v>
      </c>
      <c r="G633" s="4">
        <v>1</v>
      </c>
      <c r="H633" s="4">
        <v>4</v>
      </c>
      <c r="I633" s="4">
        <v>4</v>
      </c>
      <c r="J633" s="4">
        <v>3</v>
      </c>
      <c r="K633" s="4" t="s">
        <v>3008</v>
      </c>
      <c r="L633" s="4" t="s">
        <v>3051</v>
      </c>
      <c r="M633" s="10" t="s">
        <v>3052</v>
      </c>
      <c r="N633" s="14">
        <v>0.88941660684313795</v>
      </c>
      <c r="O633" s="14">
        <v>0.16296394962604299</v>
      </c>
      <c r="P633" s="14" t="s">
        <v>17</v>
      </c>
      <c r="Q633" s="14">
        <v>-1.1521276618071401</v>
      </c>
      <c r="R633" s="14">
        <v>0.31090800386537198</v>
      </c>
      <c r="S633" s="14">
        <v>-0.83705457994408405</v>
      </c>
      <c r="T633" s="14">
        <v>0.52619027823459097</v>
      </c>
      <c r="U633" s="14">
        <v>-0.55942474596195202</v>
      </c>
      <c r="V633" s="4">
        <v>0.513679600129194</v>
      </c>
      <c r="W633" s="4">
        <v>0.77001758635447004</v>
      </c>
      <c r="X633" s="14">
        <v>1.1990488963593897</v>
      </c>
      <c r="Y633" s="14">
        <v>0.34052706024553653</v>
      </c>
      <c r="Z633" s="14" t="s">
        <v>8269</v>
      </c>
      <c r="AA633" s="14">
        <v>-1.2136483614958673</v>
      </c>
      <c r="AB633" s="14">
        <v>0.51536736102197001</v>
      </c>
      <c r="AC633" s="14">
        <v>-0.84129495613102856</v>
      </c>
      <c r="AD633" s="8">
        <v>0.15685111686453501</v>
      </c>
      <c r="AE633" s="8">
        <v>0.291509869472456</v>
      </c>
      <c r="AF633" s="13">
        <v>-1.0856150241965401</v>
      </c>
      <c r="AG633" s="8">
        <v>0.207662279590489</v>
      </c>
      <c r="AH633" s="8">
        <v>0.58802861582532895</v>
      </c>
      <c r="AI633" s="4">
        <v>1</v>
      </c>
      <c r="AJ633" s="4" t="str">
        <f t="shared" si="59"/>
        <v>-</v>
      </c>
      <c r="AK633" s="4" t="str">
        <f t="shared" si="60"/>
        <v>-</v>
      </c>
      <c r="AL633" s="4" t="b">
        <v>0</v>
      </c>
      <c r="AM633" s="4" t="b">
        <v>0</v>
      </c>
      <c r="AN633" s="4" t="b">
        <v>1</v>
      </c>
      <c r="AO633" s="4" t="b">
        <v>0</v>
      </c>
      <c r="AP633" s="4" t="b">
        <v>0</v>
      </c>
      <c r="AQ633" s="15" t="b">
        <v>0</v>
      </c>
      <c r="AR633" s="16" t="b">
        <f t="shared" ref="AR633:AR696" si="61">IF(COUNTIF(AL633:AN633,FALSE)&gt;0,TRUE,FALSE)</f>
        <v>1</v>
      </c>
      <c r="AS633" s="17" t="b">
        <f t="shared" ref="AS633:AS696" si="62">IF(COUNTIF(AO633:AQ633,FALSE)&gt;0,TRUE,FALSE)</f>
        <v>1</v>
      </c>
      <c r="AT633" s="16" t="b">
        <f t="shared" si="57"/>
        <v>0</v>
      </c>
      <c r="AU633" s="20" t="b">
        <f t="shared" si="58"/>
        <v>0</v>
      </c>
    </row>
    <row r="634" spans="1:47" ht="25" customHeight="1" x14ac:dyDescent="0.2">
      <c r="A634" s="4" t="s">
        <v>1425</v>
      </c>
      <c r="B634" s="4" t="s">
        <v>1425</v>
      </c>
      <c r="C634" s="10" t="s">
        <v>1426</v>
      </c>
      <c r="D634" s="4">
        <v>4</v>
      </c>
      <c r="E634" s="4">
        <v>4</v>
      </c>
      <c r="F634" s="4">
        <v>4</v>
      </c>
      <c r="G634" s="4">
        <v>1</v>
      </c>
      <c r="H634" s="4">
        <v>4</v>
      </c>
      <c r="I634" s="4">
        <v>4</v>
      </c>
      <c r="J634" s="4">
        <v>4</v>
      </c>
      <c r="K634" s="4" t="s">
        <v>1402</v>
      </c>
      <c r="L634" s="4" t="s">
        <v>1427</v>
      </c>
      <c r="M634" s="10" t="s">
        <v>1428</v>
      </c>
      <c r="N634" s="14">
        <v>0.47274710705419298</v>
      </c>
      <c r="O634" s="14">
        <v>1.1110650505997</v>
      </c>
      <c r="P634" s="14">
        <v>0.115135436349686</v>
      </c>
      <c r="Q634" s="14">
        <v>0.493185959970592</v>
      </c>
      <c r="R634" s="14">
        <v>-0.73288838211679397</v>
      </c>
      <c r="S634" s="14">
        <v>-0.83054436683605504</v>
      </c>
      <c r="T634" s="14">
        <v>0.56631586466785899</v>
      </c>
      <c r="U634" s="14">
        <v>-0.356748929660752</v>
      </c>
      <c r="V634" s="4">
        <v>0.50451489912198699</v>
      </c>
      <c r="W634" s="4">
        <v>0.73768296733580396</v>
      </c>
      <c r="X634" s="14">
        <v>0.48521424057562923</v>
      </c>
      <c r="Y634" s="14">
        <v>1.3269304400388824</v>
      </c>
      <c r="Z634" s="14">
        <v>1.3650595228030431E-2</v>
      </c>
      <c r="AA634" s="14">
        <v>0.51216587772156719</v>
      </c>
      <c r="AB634" s="14">
        <v>-1.104593679042529</v>
      </c>
      <c r="AC634" s="14">
        <v>-1.2333674745215806</v>
      </c>
      <c r="AD634" s="8">
        <v>0.15748862139202199</v>
      </c>
      <c r="AE634" s="8">
        <v>0.29199445353783998</v>
      </c>
      <c r="AF634" s="13">
        <v>-0.92306479432861099</v>
      </c>
      <c r="AG634" s="8">
        <v>1</v>
      </c>
      <c r="AH634" s="8">
        <v>1</v>
      </c>
      <c r="AI634" s="4">
        <v>1</v>
      </c>
      <c r="AJ634" s="4" t="str">
        <f t="shared" si="59"/>
        <v>-</v>
      </c>
      <c r="AK634" s="4" t="str">
        <f t="shared" si="60"/>
        <v>-</v>
      </c>
      <c r="AL634" s="4" t="b">
        <v>0</v>
      </c>
      <c r="AM634" s="4" t="b">
        <v>0</v>
      </c>
      <c r="AN634" s="4" t="b">
        <v>0</v>
      </c>
      <c r="AO634" s="4" t="b">
        <v>0</v>
      </c>
      <c r="AP634" s="4" t="b">
        <v>0</v>
      </c>
      <c r="AQ634" s="15" t="b">
        <v>0</v>
      </c>
      <c r="AR634" s="16" t="b">
        <f t="shared" si="61"/>
        <v>1</v>
      </c>
      <c r="AS634" s="17" t="b">
        <f t="shared" si="62"/>
        <v>1</v>
      </c>
      <c r="AT634" s="16" t="b">
        <f t="shared" si="57"/>
        <v>0</v>
      </c>
      <c r="AU634" s="20" t="b">
        <f t="shared" si="58"/>
        <v>0</v>
      </c>
    </row>
    <row r="635" spans="1:47" ht="25" customHeight="1" x14ac:dyDescent="0.2">
      <c r="A635" s="4" t="s">
        <v>1181</v>
      </c>
      <c r="B635" s="4" t="s">
        <v>1181</v>
      </c>
      <c r="C635" s="10" t="s">
        <v>1182</v>
      </c>
      <c r="D635" s="4">
        <v>9</v>
      </c>
      <c r="E635" s="4">
        <v>9</v>
      </c>
      <c r="F635" s="4">
        <v>9</v>
      </c>
      <c r="G635" s="4">
        <v>1</v>
      </c>
      <c r="H635" s="4">
        <v>9</v>
      </c>
      <c r="I635" s="4">
        <v>9</v>
      </c>
      <c r="J635" s="4">
        <v>9</v>
      </c>
      <c r="K635" s="4" t="s">
        <v>1156</v>
      </c>
      <c r="L635" s="4" t="s">
        <v>1183</v>
      </c>
      <c r="M635" s="10" t="s">
        <v>1184</v>
      </c>
      <c r="N635" s="14">
        <v>-0.59206060499611701</v>
      </c>
      <c r="O635" s="14">
        <v>0.13531993113566201</v>
      </c>
      <c r="P635" s="14">
        <v>-2.1094135580282298</v>
      </c>
      <c r="Q635" s="14">
        <v>0.68404836622503495</v>
      </c>
      <c r="R635" s="14">
        <v>0.68456452115198696</v>
      </c>
      <c r="S635" s="14">
        <v>0.37568997616924099</v>
      </c>
      <c r="T635" s="14">
        <v>-0.85538474396289499</v>
      </c>
      <c r="U635" s="14">
        <v>0.58143428784875395</v>
      </c>
      <c r="V635" s="4">
        <v>1.1452998781827499</v>
      </c>
      <c r="W635" s="4">
        <v>0.17817998749953601</v>
      </c>
      <c r="X635" s="14">
        <v>-0.42313506095166853</v>
      </c>
      <c r="Y635" s="14">
        <v>0.25317805102160668</v>
      </c>
      <c r="Z635" s="14">
        <v>-1.8339587586606625</v>
      </c>
      <c r="AA635" s="14">
        <v>0.76338174376419743</v>
      </c>
      <c r="AB635" s="14">
        <v>0.76386166084688933</v>
      </c>
      <c r="AC635" s="14">
        <v>0.47667236397963758</v>
      </c>
      <c r="AD635" s="8">
        <v>0.158976510254033</v>
      </c>
      <c r="AE635" s="8">
        <v>0.29291665802751599</v>
      </c>
      <c r="AF635" s="13">
        <v>1.43681903181165</v>
      </c>
      <c r="AG635" s="8">
        <v>1</v>
      </c>
      <c r="AH635" s="8">
        <v>1</v>
      </c>
      <c r="AI635" s="4">
        <v>1</v>
      </c>
      <c r="AJ635" s="4" t="str">
        <f t="shared" si="59"/>
        <v>-</v>
      </c>
      <c r="AK635" s="4" t="str">
        <f t="shared" si="60"/>
        <v>-</v>
      </c>
      <c r="AL635" s="4" t="b">
        <v>0</v>
      </c>
      <c r="AM635" s="4" t="b">
        <v>0</v>
      </c>
      <c r="AN635" s="4" t="b">
        <v>0</v>
      </c>
      <c r="AO635" s="4" t="b">
        <v>0</v>
      </c>
      <c r="AP635" s="4" t="b">
        <v>0</v>
      </c>
      <c r="AQ635" s="15" t="b">
        <v>0</v>
      </c>
      <c r="AR635" s="16" t="b">
        <f t="shared" si="61"/>
        <v>1</v>
      </c>
      <c r="AS635" s="17" t="b">
        <f t="shared" si="62"/>
        <v>1</v>
      </c>
      <c r="AT635" s="16" t="b">
        <f t="shared" si="57"/>
        <v>0</v>
      </c>
      <c r="AU635" s="20" t="b">
        <f t="shared" si="58"/>
        <v>0</v>
      </c>
    </row>
    <row r="636" spans="1:47" ht="25" customHeight="1" x14ac:dyDescent="0.2">
      <c r="A636" s="4" t="s">
        <v>4724</v>
      </c>
      <c r="B636" s="4" t="s">
        <v>4724</v>
      </c>
      <c r="C636" s="10" t="s">
        <v>4725</v>
      </c>
      <c r="D636" s="4">
        <v>8</v>
      </c>
      <c r="E636" s="4">
        <v>8</v>
      </c>
      <c r="F636" s="4">
        <v>8</v>
      </c>
      <c r="G636" s="4">
        <v>1</v>
      </c>
      <c r="H636" s="4">
        <v>8</v>
      </c>
      <c r="I636" s="4">
        <v>8</v>
      </c>
      <c r="J636" s="4">
        <v>8</v>
      </c>
      <c r="K636" s="4" t="s">
        <v>4720</v>
      </c>
      <c r="L636" s="4" t="s">
        <v>4726</v>
      </c>
      <c r="M636" s="10" t="s">
        <v>4727</v>
      </c>
      <c r="N636" s="14">
        <v>-1.2747471113704101</v>
      </c>
      <c r="O636" s="14">
        <v>-1.0366294651614201</v>
      </c>
      <c r="P636" s="14">
        <v>-0.85398755871937504</v>
      </c>
      <c r="Q636" s="14">
        <v>-1.3986765078550401</v>
      </c>
      <c r="R636" s="14">
        <v>-1.79115134541406</v>
      </c>
      <c r="S636" s="14" t="s">
        <v>17</v>
      </c>
      <c r="T636" s="14">
        <v>-1.0551213784170701</v>
      </c>
      <c r="U636" s="14">
        <v>-1.59491392663455</v>
      </c>
      <c r="V636" s="4">
        <v>0.21098842012931601</v>
      </c>
      <c r="W636" s="4">
        <v>0.27752161908307299</v>
      </c>
      <c r="X636" s="14">
        <v>-1.0328899015221682E-2</v>
      </c>
      <c r="Y636" s="14">
        <v>0.65283718569797056</v>
      </c>
      <c r="Z636" s="14">
        <v>1.1615013688363274</v>
      </c>
      <c r="AA636" s="14">
        <v>-0.35547666087176411</v>
      </c>
      <c r="AB636" s="14">
        <v>-1.4485329946473109</v>
      </c>
      <c r="AC636" s="14" t="s">
        <v>8269</v>
      </c>
      <c r="AD636" s="8">
        <v>0.15932368081554299</v>
      </c>
      <c r="AE636" s="8">
        <v>0.29291665802751599</v>
      </c>
      <c r="AF636" s="13">
        <v>-0.53979254821748102</v>
      </c>
      <c r="AG636" s="8">
        <v>0.207662279590489</v>
      </c>
      <c r="AH636" s="8">
        <v>0.58802861582532895</v>
      </c>
      <c r="AI636" s="4">
        <v>-1</v>
      </c>
      <c r="AJ636" s="4" t="str">
        <f t="shared" si="59"/>
        <v>-</v>
      </c>
      <c r="AK636" s="4" t="str">
        <f t="shared" si="60"/>
        <v>-</v>
      </c>
      <c r="AL636" s="4" t="b">
        <v>0</v>
      </c>
      <c r="AM636" s="4" t="b">
        <v>0</v>
      </c>
      <c r="AN636" s="4" t="b">
        <v>0</v>
      </c>
      <c r="AO636" s="4" t="b">
        <v>0</v>
      </c>
      <c r="AP636" s="4" t="b">
        <v>0</v>
      </c>
      <c r="AQ636" s="15" t="b">
        <v>1</v>
      </c>
      <c r="AR636" s="16" t="b">
        <f t="shared" si="61"/>
        <v>1</v>
      </c>
      <c r="AS636" s="17" t="b">
        <f t="shared" si="62"/>
        <v>1</v>
      </c>
      <c r="AT636" s="16" t="b">
        <f t="shared" si="57"/>
        <v>0</v>
      </c>
      <c r="AU636" s="20" t="b">
        <f t="shared" si="58"/>
        <v>0</v>
      </c>
    </row>
    <row r="637" spans="1:47" ht="25" customHeight="1" x14ac:dyDescent="0.2">
      <c r="A637" s="4" t="s">
        <v>2423</v>
      </c>
      <c r="B637" s="4" t="s">
        <v>2423</v>
      </c>
      <c r="C637" s="10" t="s">
        <v>2424</v>
      </c>
      <c r="D637" s="4">
        <v>5</v>
      </c>
      <c r="E637" s="4">
        <v>5</v>
      </c>
      <c r="F637" s="4">
        <v>5</v>
      </c>
      <c r="G637" s="4">
        <v>1</v>
      </c>
      <c r="H637" s="4">
        <v>5</v>
      </c>
      <c r="I637" s="4">
        <v>5</v>
      </c>
      <c r="J637" s="4">
        <v>5</v>
      </c>
      <c r="K637" s="4" t="s">
        <v>2396</v>
      </c>
      <c r="L637" s="4" t="s">
        <v>2425</v>
      </c>
      <c r="M637" s="10" t="s">
        <v>2426</v>
      </c>
      <c r="N637" s="14">
        <v>2.7632422185016798</v>
      </c>
      <c r="O637" s="14">
        <v>2.7660192583664802</v>
      </c>
      <c r="P637" s="14">
        <v>0.66340209293473196</v>
      </c>
      <c r="Q637" s="14">
        <v>0.487599890881945</v>
      </c>
      <c r="R637" s="14">
        <v>0.59221703652518398</v>
      </c>
      <c r="S637" s="14">
        <v>0.51386233804834403</v>
      </c>
      <c r="T637" s="14">
        <v>2.0642211899343001</v>
      </c>
      <c r="U637" s="14">
        <v>0.531226421818491</v>
      </c>
      <c r="V637" s="4">
        <v>1.21314571873152</v>
      </c>
      <c r="W637" s="4">
        <v>5.4427202247747199E-2</v>
      </c>
      <c r="X637" s="14">
        <v>1.2878754456774069</v>
      </c>
      <c r="Y637" s="14">
        <v>1.2903158663659038</v>
      </c>
      <c r="Z637" s="14">
        <v>-0.5574323404740994</v>
      </c>
      <c r="AA637" s="14">
        <v>-0.7119246603039241</v>
      </c>
      <c r="AB637" s="14">
        <v>-0.61998869286054925</v>
      </c>
      <c r="AC637" s="14">
        <v>-0.68884561840473946</v>
      </c>
      <c r="AD637" s="8">
        <v>0.159817239504534</v>
      </c>
      <c r="AE637" s="8">
        <v>0.29291665802751599</v>
      </c>
      <c r="AF637" s="13">
        <v>-1.53299476811581</v>
      </c>
      <c r="AG637" s="8">
        <v>1</v>
      </c>
      <c r="AH637" s="8">
        <v>1</v>
      </c>
      <c r="AI637" s="4">
        <v>1</v>
      </c>
      <c r="AJ637" s="4" t="str">
        <f t="shared" si="59"/>
        <v>-</v>
      </c>
      <c r="AK637" s="4" t="str">
        <f t="shared" si="60"/>
        <v>-</v>
      </c>
      <c r="AL637" s="4" t="b">
        <v>0</v>
      </c>
      <c r="AM637" s="4" t="b">
        <v>0</v>
      </c>
      <c r="AN637" s="4" t="b">
        <v>0</v>
      </c>
      <c r="AO637" s="4" t="b">
        <v>0</v>
      </c>
      <c r="AP637" s="4" t="b">
        <v>0</v>
      </c>
      <c r="AQ637" s="15" t="b">
        <v>0</v>
      </c>
      <c r="AR637" s="16" t="b">
        <f t="shared" si="61"/>
        <v>1</v>
      </c>
      <c r="AS637" s="17" t="b">
        <f t="shared" si="62"/>
        <v>1</v>
      </c>
      <c r="AT637" s="16" t="b">
        <f t="shared" si="57"/>
        <v>0</v>
      </c>
      <c r="AU637" s="20" t="b">
        <f t="shared" si="58"/>
        <v>0</v>
      </c>
    </row>
    <row r="638" spans="1:47" ht="25" customHeight="1" x14ac:dyDescent="0.2">
      <c r="A638" s="4" t="s">
        <v>1655</v>
      </c>
      <c r="B638" s="4" t="s">
        <v>1655</v>
      </c>
      <c r="C638" s="10" t="s">
        <v>1656</v>
      </c>
      <c r="D638" s="4">
        <v>12</v>
      </c>
      <c r="E638" s="4">
        <v>12</v>
      </c>
      <c r="F638" s="4">
        <v>12</v>
      </c>
      <c r="G638" s="4">
        <v>1</v>
      </c>
      <c r="H638" s="4">
        <v>12</v>
      </c>
      <c r="I638" s="4">
        <v>12</v>
      </c>
      <c r="J638" s="4">
        <v>12</v>
      </c>
      <c r="K638" s="4" t="s">
        <v>1628</v>
      </c>
      <c r="L638" s="4" t="s">
        <v>1657</v>
      </c>
      <c r="M638" s="10" t="s">
        <v>1658</v>
      </c>
      <c r="N638" s="14">
        <v>2.68187655058302</v>
      </c>
      <c r="O638" s="14">
        <v>3.1954247332046801</v>
      </c>
      <c r="P638" s="14">
        <v>1.50103955607899</v>
      </c>
      <c r="Q638" s="14">
        <v>1.27099264162652</v>
      </c>
      <c r="R638" s="14">
        <v>1.8472311448379799</v>
      </c>
      <c r="S638" s="14">
        <v>1.1134850629791899</v>
      </c>
      <c r="T638" s="14">
        <v>2.4594469466222302</v>
      </c>
      <c r="U638" s="14">
        <v>1.41056961648123</v>
      </c>
      <c r="V638" s="4">
        <v>0.86881613627649901</v>
      </c>
      <c r="W638" s="4">
        <v>0.38627338387853899</v>
      </c>
      <c r="X638" s="14">
        <v>0.8980424821423566</v>
      </c>
      <c r="Y638" s="14">
        <v>1.5155383696292177</v>
      </c>
      <c r="Z638" s="14">
        <v>-0.52180868776387568</v>
      </c>
      <c r="AA638" s="14">
        <v>-0.7984195850671475</v>
      </c>
      <c r="AB638" s="14">
        <v>-0.10554417826855469</v>
      </c>
      <c r="AC638" s="14">
        <v>-0.98780840067199804</v>
      </c>
      <c r="AD638" s="8">
        <v>0.15993373137096401</v>
      </c>
      <c r="AE638" s="8">
        <v>0.29291665802751599</v>
      </c>
      <c r="AF638" s="13">
        <v>-1.0488773301409999</v>
      </c>
      <c r="AG638" s="8">
        <v>1</v>
      </c>
      <c r="AH638" s="8">
        <v>1</v>
      </c>
      <c r="AI638" s="4">
        <v>1</v>
      </c>
      <c r="AJ638" s="4" t="str">
        <f t="shared" si="59"/>
        <v>-</v>
      </c>
      <c r="AK638" s="4" t="str">
        <f t="shared" si="60"/>
        <v>-</v>
      </c>
      <c r="AL638" s="4" t="b">
        <v>0</v>
      </c>
      <c r="AM638" s="4" t="b">
        <v>0</v>
      </c>
      <c r="AN638" s="4" t="b">
        <v>0</v>
      </c>
      <c r="AO638" s="4" t="b">
        <v>0</v>
      </c>
      <c r="AP638" s="4" t="b">
        <v>0</v>
      </c>
      <c r="AQ638" s="15" t="b">
        <v>0</v>
      </c>
      <c r="AR638" s="16" t="b">
        <f t="shared" si="61"/>
        <v>1</v>
      </c>
      <c r="AS638" s="17" t="b">
        <f t="shared" si="62"/>
        <v>1</v>
      </c>
      <c r="AT638" s="16" t="b">
        <f t="shared" si="57"/>
        <v>0</v>
      </c>
      <c r="AU638" s="20" t="b">
        <f t="shared" si="58"/>
        <v>0</v>
      </c>
    </row>
    <row r="639" spans="1:47" ht="25" customHeight="1" x14ac:dyDescent="0.2">
      <c r="A639" s="4" t="s">
        <v>2903</v>
      </c>
      <c r="B639" s="4" t="s">
        <v>2903</v>
      </c>
      <c r="C639" s="10" t="s">
        <v>2904</v>
      </c>
      <c r="D639" s="4">
        <v>6</v>
      </c>
      <c r="E639" s="4">
        <v>5</v>
      </c>
      <c r="F639" s="4">
        <v>5</v>
      </c>
      <c r="G639" s="4">
        <v>1</v>
      </c>
      <c r="H639" s="4">
        <v>6</v>
      </c>
      <c r="I639" s="4">
        <v>5</v>
      </c>
      <c r="J639" s="4">
        <v>5</v>
      </c>
      <c r="K639" s="4" t="s">
        <v>2872</v>
      </c>
      <c r="L639" s="4" t="s">
        <v>2905</v>
      </c>
      <c r="M639" s="10" t="s">
        <v>2906</v>
      </c>
      <c r="N639" s="14">
        <v>-0.77262532250562199</v>
      </c>
      <c r="O639" s="14">
        <v>0.198534363283695</v>
      </c>
      <c r="P639" s="14">
        <v>-0.530681056550112</v>
      </c>
      <c r="Q639" s="14">
        <v>-0.88118160887358998</v>
      </c>
      <c r="R639" s="14">
        <v>-1.47840387240829</v>
      </c>
      <c r="S639" s="14" t="s">
        <v>17</v>
      </c>
      <c r="T639" s="14">
        <v>-0.368257338590679</v>
      </c>
      <c r="U639" s="14">
        <v>-1.1797927406409401</v>
      </c>
      <c r="V639" s="4">
        <v>0.50554315537095895</v>
      </c>
      <c r="W639" s="4">
        <v>0.42229991242096598</v>
      </c>
      <c r="X639" s="14">
        <v>-0.13112366399420014</v>
      </c>
      <c r="Y639" s="14">
        <v>1.4655648881360752</v>
      </c>
      <c r="Z639" s="14">
        <v>0.2666581275664221</v>
      </c>
      <c r="AA639" s="14">
        <v>-0.30960160355635846</v>
      </c>
      <c r="AB639" s="14">
        <v>-1.291497748151939</v>
      </c>
      <c r="AC639" s="14" t="s">
        <v>8269</v>
      </c>
      <c r="AD639" s="8">
        <v>0.16017838541295801</v>
      </c>
      <c r="AE639" s="8">
        <v>0.29291665802751599</v>
      </c>
      <c r="AF639" s="13">
        <v>-0.81153540205025998</v>
      </c>
      <c r="AG639" s="8">
        <v>0.207662279590489</v>
      </c>
      <c r="AH639" s="8">
        <v>0.58802861582532895</v>
      </c>
      <c r="AI639" s="4">
        <v>-1</v>
      </c>
      <c r="AJ639" s="4" t="str">
        <f t="shared" si="59"/>
        <v>-</v>
      </c>
      <c r="AK639" s="4" t="str">
        <f t="shared" si="60"/>
        <v>-</v>
      </c>
      <c r="AL639" s="4" t="b">
        <v>0</v>
      </c>
      <c r="AM639" s="4" t="b">
        <v>0</v>
      </c>
      <c r="AN639" s="4" t="b">
        <v>0</v>
      </c>
      <c r="AO639" s="4" t="b">
        <v>0</v>
      </c>
      <c r="AP639" s="4" t="b">
        <v>0</v>
      </c>
      <c r="AQ639" s="15" t="b">
        <v>1</v>
      </c>
      <c r="AR639" s="16" t="b">
        <f t="shared" si="61"/>
        <v>1</v>
      </c>
      <c r="AS639" s="17" t="b">
        <f t="shared" si="62"/>
        <v>1</v>
      </c>
      <c r="AT639" s="16" t="b">
        <f t="shared" si="57"/>
        <v>0</v>
      </c>
      <c r="AU639" s="20" t="b">
        <f t="shared" si="58"/>
        <v>0</v>
      </c>
    </row>
    <row r="640" spans="1:47" ht="25" customHeight="1" x14ac:dyDescent="0.2">
      <c r="A640" s="4" t="s">
        <v>1385</v>
      </c>
      <c r="B640" s="4" t="s">
        <v>1386</v>
      </c>
      <c r="C640" s="10" t="s">
        <v>1388</v>
      </c>
      <c r="D640" s="4" t="s">
        <v>1387</v>
      </c>
      <c r="E640" s="4" t="s">
        <v>1387</v>
      </c>
      <c r="F640" s="4" t="s">
        <v>1387</v>
      </c>
      <c r="G640" s="4">
        <v>3</v>
      </c>
      <c r="H640" s="4">
        <v>8</v>
      </c>
      <c r="I640" s="4">
        <v>8</v>
      </c>
      <c r="J640" s="4">
        <v>8</v>
      </c>
      <c r="K640" s="4" t="s">
        <v>1364</v>
      </c>
      <c r="L640" s="4" t="s">
        <v>1389</v>
      </c>
      <c r="M640" s="10" t="s">
        <v>1390</v>
      </c>
      <c r="N640" s="14">
        <v>0.31332357401851102</v>
      </c>
      <c r="O640" s="14">
        <v>0.148172053471541</v>
      </c>
      <c r="P640" s="14">
        <v>-2.6889684158487599</v>
      </c>
      <c r="Q640" s="14" t="s">
        <v>17</v>
      </c>
      <c r="R640" s="14">
        <v>-3.22726448720721</v>
      </c>
      <c r="S640" s="14">
        <v>-2.3789493688238599</v>
      </c>
      <c r="T640" s="14">
        <v>-0.74249092945290196</v>
      </c>
      <c r="U640" s="14">
        <v>-2.8031069280155401</v>
      </c>
      <c r="V640" s="4">
        <v>1.6877202700593501</v>
      </c>
      <c r="W640" s="4">
        <v>0.59984937279193096</v>
      </c>
      <c r="X640" s="14">
        <v>1.1259674409140317</v>
      </c>
      <c r="Y640" s="14">
        <v>1.0270582860739699</v>
      </c>
      <c r="Z640" s="14">
        <v>-0.67210358088079114</v>
      </c>
      <c r="AA640" s="14" t="s">
        <v>8269</v>
      </c>
      <c r="AB640" s="14">
        <v>-0.99448880201260292</v>
      </c>
      <c r="AC640" s="14">
        <v>-0.48643334409460731</v>
      </c>
      <c r="AD640" s="8">
        <v>0.160253758714409</v>
      </c>
      <c r="AE640" s="8">
        <v>0.29291665802751599</v>
      </c>
      <c r="AF640" s="13">
        <v>-2.0606159985626298</v>
      </c>
      <c r="AG640" s="8">
        <v>0.207662279590489</v>
      </c>
      <c r="AH640" s="8">
        <v>0.58802861582532895</v>
      </c>
      <c r="AI640" s="4">
        <v>-1</v>
      </c>
      <c r="AJ640" s="4" t="str">
        <f t="shared" si="59"/>
        <v>-</v>
      </c>
      <c r="AK640" s="4" t="str">
        <f t="shared" si="60"/>
        <v>-</v>
      </c>
      <c r="AL640" s="4" t="b">
        <v>0</v>
      </c>
      <c r="AM640" s="4" t="b">
        <v>0</v>
      </c>
      <c r="AN640" s="4" t="b">
        <v>0</v>
      </c>
      <c r="AO640" s="4" t="b">
        <v>1</v>
      </c>
      <c r="AP640" s="4" t="b">
        <v>0</v>
      </c>
      <c r="AQ640" s="15" t="b">
        <v>0</v>
      </c>
      <c r="AR640" s="16" t="b">
        <f t="shared" si="61"/>
        <v>1</v>
      </c>
      <c r="AS640" s="17" t="b">
        <f t="shared" si="62"/>
        <v>1</v>
      </c>
      <c r="AT640" s="16" t="b">
        <f t="shared" si="57"/>
        <v>0</v>
      </c>
      <c r="AU640" s="20" t="b">
        <f t="shared" si="58"/>
        <v>0</v>
      </c>
    </row>
    <row r="641" spans="1:47" ht="25" customHeight="1" x14ac:dyDescent="0.2">
      <c r="A641" s="4" t="s">
        <v>3121</v>
      </c>
      <c r="B641" s="4" t="s">
        <v>3121</v>
      </c>
      <c r="C641" s="10" t="s">
        <v>3122</v>
      </c>
      <c r="D641" s="4">
        <v>21</v>
      </c>
      <c r="E641" s="4">
        <v>21</v>
      </c>
      <c r="F641" s="4">
        <v>21</v>
      </c>
      <c r="G641" s="4">
        <v>1</v>
      </c>
      <c r="H641" s="4">
        <v>21</v>
      </c>
      <c r="I641" s="4">
        <v>21</v>
      </c>
      <c r="J641" s="4">
        <v>21</v>
      </c>
      <c r="K641" s="4" t="s">
        <v>3095</v>
      </c>
      <c r="L641" s="4" t="s">
        <v>3123</v>
      </c>
      <c r="M641" s="10" t="s">
        <v>3124</v>
      </c>
      <c r="N641" s="14">
        <v>3.3020509840323999</v>
      </c>
      <c r="O641" s="14">
        <v>2.8642578759686899</v>
      </c>
      <c r="P641" s="14">
        <v>2.4452440119387102</v>
      </c>
      <c r="Q641" s="14">
        <v>2.5892241214546798</v>
      </c>
      <c r="R641" s="14">
        <v>2.3818644040398702</v>
      </c>
      <c r="S641" s="14">
        <v>2.0758143316139299</v>
      </c>
      <c r="T641" s="14">
        <v>2.8705176239799299</v>
      </c>
      <c r="U641" s="14">
        <v>2.3489676190361601</v>
      </c>
      <c r="V641" s="4">
        <v>0.42843778450430903</v>
      </c>
      <c r="W641" s="4">
        <v>0.25828095540276702</v>
      </c>
      <c r="X641" s="14">
        <v>1.6240834859388216</v>
      </c>
      <c r="Y641" s="14">
        <v>0.59706634220312016</v>
      </c>
      <c r="Z641" s="14">
        <v>-0.38589664623913889</v>
      </c>
      <c r="AA641" s="14">
        <v>-4.8134269202527918E-2</v>
      </c>
      <c r="AB641" s="14">
        <v>-0.53457862107251808</v>
      </c>
      <c r="AC641" s="14">
        <v>-1.2525402916277621</v>
      </c>
      <c r="AD641" s="8">
        <v>0.16070028982270701</v>
      </c>
      <c r="AE641" s="8">
        <v>0.29304170497081899</v>
      </c>
      <c r="AF641" s="13">
        <v>-0.52155000494377601</v>
      </c>
      <c r="AG641" s="8">
        <v>1</v>
      </c>
      <c r="AH641" s="8">
        <v>1</v>
      </c>
      <c r="AI641" s="4">
        <v>1</v>
      </c>
      <c r="AJ641" s="4" t="str">
        <f t="shared" si="59"/>
        <v>-</v>
      </c>
      <c r="AK641" s="4" t="str">
        <f t="shared" si="60"/>
        <v>-</v>
      </c>
      <c r="AL641" s="4" t="b">
        <v>0</v>
      </c>
      <c r="AM641" s="4" t="b">
        <v>0</v>
      </c>
      <c r="AN641" s="4" t="b">
        <v>0</v>
      </c>
      <c r="AO641" s="4" t="b">
        <v>0</v>
      </c>
      <c r="AP641" s="4" t="b">
        <v>0</v>
      </c>
      <c r="AQ641" s="15" t="b">
        <v>0</v>
      </c>
      <c r="AR641" s="16" t="b">
        <f t="shared" si="61"/>
        <v>1</v>
      </c>
      <c r="AS641" s="17" t="b">
        <f t="shared" si="62"/>
        <v>1</v>
      </c>
      <c r="AT641" s="16" t="b">
        <f t="shared" si="57"/>
        <v>0</v>
      </c>
      <c r="AU641" s="20" t="b">
        <f t="shared" si="58"/>
        <v>0</v>
      </c>
    </row>
    <row r="642" spans="1:47" ht="25" customHeight="1" x14ac:dyDescent="0.2">
      <c r="A642" s="4" t="s">
        <v>2608</v>
      </c>
      <c r="B642" s="4" t="s">
        <v>2609</v>
      </c>
      <c r="C642" s="10" t="s">
        <v>2611</v>
      </c>
      <c r="D642" s="4" t="s">
        <v>2610</v>
      </c>
      <c r="E642" s="4" t="s">
        <v>2610</v>
      </c>
      <c r="F642" s="4" t="s">
        <v>2610</v>
      </c>
      <c r="G642" s="4">
        <v>2</v>
      </c>
      <c r="H642" s="4">
        <v>14</v>
      </c>
      <c r="I642" s="4">
        <v>14</v>
      </c>
      <c r="J642" s="4">
        <v>14</v>
      </c>
      <c r="K642" s="4" t="s">
        <v>2581</v>
      </c>
      <c r="L642" s="4" t="s">
        <v>2612</v>
      </c>
      <c r="M642" s="10" t="s">
        <v>2613</v>
      </c>
      <c r="N642" s="14">
        <v>1.0348210094527801</v>
      </c>
      <c r="O642" s="14">
        <v>0.45511168334729701</v>
      </c>
      <c r="P642" s="14">
        <v>-0.66082978627553501</v>
      </c>
      <c r="Q642" s="14">
        <v>-1.4094195162502601</v>
      </c>
      <c r="R642" s="14">
        <v>-0.49755820336940099</v>
      </c>
      <c r="S642" s="14">
        <v>-0.42623008505992399</v>
      </c>
      <c r="T642" s="14">
        <v>0.276367635508181</v>
      </c>
      <c r="U642" s="14">
        <v>-0.77773593489319504</v>
      </c>
      <c r="V642" s="4">
        <v>0.86184104174839105</v>
      </c>
      <c r="W642" s="4">
        <v>0.54821531840368898</v>
      </c>
      <c r="X642" s="14">
        <v>1.4837165485072739</v>
      </c>
      <c r="Y642" s="14">
        <v>0.81462213504059555</v>
      </c>
      <c r="Z642" s="14">
        <v>-0.47338578454317337</v>
      </c>
      <c r="AA642" s="14">
        <v>-1.3374001858113684</v>
      </c>
      <c r="AB642" s="14">
        <v>-0.28493943896811874</v>
      </c>
      <c r="AC642" s="14">
        <v>-0.20261327422520869</v>
      </c>
      <c r="AD642" s="8">
        <v>0.16113644452532899</v>
      </c>
      <c r="AE642" s="8">
        <v>0.29314728757542202</v>
      </c>
      <c r="AF642" s="13">
        <v>-1.0541035704013799</v>
      </c>
      <c r="AG642" s="8">
        <v>1</v>
      </c>
      <c r="AH642" s="8">
        <v>1</v>
      </c>
      <c r="AI642" s="4">
        <v>1</v>
      </c>
      <c r="AJ642" s="4" t="str">
        <f t="shared" si="59"/>
        <v>-</v>
      </c>
      <c r="AK642" s="4" t="str">
        <f t="shared" si="60"/>
        <v>-</v>
      </c>
      <c r="AL642" s="4" t="b">
        <v>0</v>
      </c>
      <c r="AM642" s="4" t="b">
        <v>0</v>
      </c>
      <c r="AN642" s="4" t="b">
        <v>0</v>
      </c>
      <c r="AO642" s="4" t="b">
        <v>0</v>
      </c>
      <c r="AP642" s="4" t="b">
        <v>0</v>
      </c>
      <c r="AQ642" s="15" t="b">
        <v>0</v>
      </c>
      <c r="AR642" s="16" t="b">
        <f t="shared" si="61"/>
        <v>1</v>
      </c>
      <c r="AS642" s="17" t="b">
        <f t="shared" si="62"/>
        <v>1</v>
      </c>
      <c r="AT642" s="16" t="b">
        <f t="shared" ref="AT642:AT705" si="63">IF(AND(AR642=TRUE,AS642=FALSE),TRUE,FALSE)</f>
        <v>0</v>
      </c>
      <c r="AU642" s="20" t="b">
        <f t="shared" ref="AU642:AU705" si="64">IF(AND(AS642=TRUE,AR642=FALSE),TRUE,FALSE)</f>
        <v>0</v>
      </c>
    </row>
    <row r="643" spans="1:47" ht="25" customHeight="1" x14ac:dyDescent="0.2">
      <c r="A643" s="4" t="s">
        <v>4134</v>
      </c>
      <c r="B643" s="4" t="s">
        <v>4135</v>
      </c>
      <c r="C643" s="10" t="s">
        <v>4136</v>
      </c>
      <c r="D643" s="4" t="s">
        <v>1292</v>
      </c>
      <c r="E643" s="4" t="s">
        <v>1292</v>
      </c>
      <c r="F643" s="4" t="s">
        <v>1292</v>
      </c>
      <c r="G643" s="4">
        <v>2</v>
      </c>
      <c r="H643" s="4">
        <v>7</v>
      </c>
      <c r="I643" s="4">
        <v>7</v>
      </c>
      <c r="J643" s="4">
        <v>7</v>
      </c>
      <c r="K643" s="4" t="s">
        <v>4117</v>
      </c>
      <c r="L643" s="4" t="s">
        <v>4137</v>
      </c>
      <c r="M643" s="10" t="s">
        <v>4138</v>
      </c>
      <c r="N643" s="14">
        <v>-0.18557402868231801</v>
      </c>
      <c r="O643" s="14">
        <v>0.34828537171107099</v>
      </c>
      <c r="P643" s="14">
        <v>-0.95849442975613997</v>
      </c>
      <c r="Q643" s="14">
        <v>-0.85554546921045105</v>
      </c>
      <c r="R643" s="14" t="s">
        <v>17</v>
      </c>
      <c r="S643" s="14">
        <v>-1.3965217531859699</v>
      </c>
      <c r="T643" s="14">
        <v>-0.265261028909129</v>
      </c>
      <c r="U643" s="14">
        <v>-1.1260336111982101</v>
      </c>
      <c r="V643" s="4">
        <v>0.65702425821618804</v>
      </c>
      <c r="W643" s="4">
        <v>0.38252799886018501</v>
      </c>
      <c r="X643" s="14">
        <v>0.61539170016306699</v>
      </c>
      <c r="Y643" s="14">
        <v>1.3902400911284394</v>
      </c>
      <c r="Z643" s="14">
        <v>-0.50643200224818252</v>
      </c>
      <c r="AA643" s="14">
        <v>-0.35701094424751029</v>
      </c>
      <c r="AB643" s="14" t="s">
        <v>8269</v>
      </c>
      <c r="AC643" s="14">
        <v>-1.1421888447958135</v>
      </c>
      <c r="AD643" s="8">
        <v>0.16182064582583799</v>
      </c>
      <c r="AE643" s="8">
        <v>0.29370257731855898</v>
      </c>
      <c r="AF643" s="13">
        <v>-0.86077258228907905</v>
      </c>
      <c r="AG643" s="8">
        <v>0.207662279590489</v>
      </c>
      <c r="AH643" s="8">
        <v>0.58802861582532895</v>
      </c>
      <c r="AI643" s="4">
        <v>-1</v>
      </c>
      <c r="AJ643" s="4" t="str">
        <f t="shared" ref="AJ643:AJ706" si="65">IF(OR(AND(AD643&lt;0.05,AF643&gt;0),AND(AG643&lt;0.05,AI643=1)),"+","-")</f>
        <v>-</v>
      </c>
      <c r="AK643" s="4" t="str">
        <f t="shared" ref="AK643:AK706" si="66">IF(OR(AND(AD643&lt;0.05,AF643&lt;0),AND(AG643&lt;0.05,AI643=-1)),"+","-")</f>
        <v>-</v>
      </c>
      <c r="AL643" s="4" t="b">
        <v>0</v>
      </c>
      <c r="AM643" s="4" t="b">
        <v>0</v>
      </c>
      <c r="AN643" s="4" t="b">
        <v>0</v>
      </c>
      <c r="AO643" s="4" t="b">
        <v>0</v>
      </c>
      <c r="AP643" s="4" t="b">
        <v>1</v>
      </c>
      <c r="AQ643" s="15" t="b">
        <v>0</v>
      </c>
      <c r="AR643" s="16" t="b">
        <f t="shared" si="61"/>
        <v>1</v>
      </c>
      <c r="AS643" s="17" t="b">
        <f t="shared" si="62"/>
        <v>1</v>
      </c>
      <c r="AT643" s="16" t="b">
        <f t="shared" si="63"/>
        <v>0</v>
      </c>
      <c r="AU643" s="20" t="b">
        <f t="shared" si="64"/>
        <v>0</v>
      </c>
    </row>
    <row r="644" spans="1:47" ht="25" customHeight="1" x14ac:dyDescent="0.2">
      <c r="A644" s="4" t="s">
        <v>3368</v>
      </c>
      <c r="B644" s="4" t="s">
        <v>3368</v>
      </c>
      <c r="C644" s="10" t="s">
        <v>3369</v>
      </c>
      <c r="D644" s="4">
        <v>17</v>
      </c>
      <c r="E644" s="4">
        <v>17</v>
      </c>
      <c r="F644" s="4">
        <v>17</v>
      </c>
      <c r="G644" s="4">
        <v>1</v>
      </c>
      <c r="H644" s="4">
        <v>17</v>
      </c>
      <c r="I644" s="4">
        <v>17</v>
      </c>
      <c r="J644" s="4">
        <v>17</v>
      </c>
      <c r="K644" s="4" t="s">
        <v>3339</v>
      </c>
      <c r="L644" s="4" t="s">
        <v>3370</v>
      </c>
      <c r="M644" s="10" t="s">
        <v>3371</v>
      </c>
      <c r="N644" s="14">
        <v>2.0456757863948201</v>
      </c>
      <c r="O644" s="14">
        <v>1.89842174794144</v>
      </c>
      <c r="P644" s="14">
        <v>0.77450567456407504</v>
      </c>
      <c r="Q644" s="14">
        <v>0.74826173112294803</v>
      </c>
      <c r="R644" s="14">
        <v>0.734421698361583</v>
      </c>
      <c r="S644" s="14">
        <v>0.675290385836814</v>
      </c>
      <c r="T644" s="14">
        <v>1.57286773630011</v>
      </c>
      <c r="U644" s="14">
        <v>0.71932460510711504</v>
      </c>
      <c r="V644" s="4">
        <v>0.69531102693310398</v>
      </c>
      <c r="W644" s="4">
        <v>3.8757528001249701E-2</v>
      </c>
      <c r="X644" s="14">
        <v>1.4005678636124947</v>
      </c>
      <c r="Y644" s="14">
        <v>1.171306027919947</v>
      </c>
      <c r="Z644" s="14">
        <v>-0.57853434897696421</v>
      </c>
      <c r="AA644" s="14">
        <v>-0.61939390510403802</v>
      </c>
      <c r="AB644" s="14">
        <v>-0.64094164226793326</v>
      </c>
      <c r="AC644" s="14">
        <v>-0.73300399518350512</v>
      </c>
      <c r="AD644" s="8">
        <v>0.166969967601939</v>
      </c>
      <c r="AE644" s="8">
        <v>0.30146763997667703</v>
      </c>
      <c r="AF644" s="13">
        <v>-0.85354313119299596</v>
      </c>
      <c r="AG644" s="8">
        <v>1</v>
      </c>
      <c r="AH644" s="8">
        <v>1</v>
      </c>
      <c r="AI644" s="4">
        <v>1</v>
      </c>
      <c r="AJ644" s="4" t="str">
        <f t="shared" si="65"/>
        <v>-</v>
      </c>
      <c r="AK644" s="4" t="str">
        <f t="shared" si="66"/>
        <v>-</v>
      </c>
      <c r="AL644" s="4" t="b">
        <v>0</v>
      </c>
      <c r="AM644" s="4" t="b">
        <v>0</v>
      </c>
      <c r="AN644" s="4" t="b">
        <v>0</v>
      </c>
      <c r="AO644" s="4" t="b">
        <v>0</v>
      </c>
      <c r="AP644" s="4" t="b">
        <v>0</v>
      </c>
      <c r="AQ644" s="15" t="b">
        <v>0</v>
      </c>
      <c r="AR644" s="16" t="b">
        <f t="shared" si="61"/>
        <v>1</v>
      </c>
      <c r="AS644" s="17" t="b">
        <f t="shared" si="62"/>
        <v>1</v>
      </c>
      <c r="AT644" s="16" t="b">
        <f t="shared" si="63"/>
        <v>0</v>
      </c>
      <c r="AU644" s="20" t="b">
        <f t="shared" si="64"/>
        <v>0</v>
      </c>
    </row>
    <row r="645" spans="1:47" ht="25" customHeight="1" x14ac:dyDescent="0.2">
      <c r="A645" s="4" t="s">
        <v>2216</v>
      </c>
      <c r="B645" s="4" t="s">
        <v>2216</v>
      </c>
      <c r="C645" s="10" t="s">
        <v>2217</v>
      </c>
      <c r="D645" s="4">
        <v>13</v>
      </c>
      <c r="E645" s="4">
        <v>13</v>
      </c>
      <c r="F645" s="4">
        <v>13</v>
      </c>
      <c r="G645" s="4">
        <v>1</v>
      </c>
      <c r="H645" s="4">
        <v>13</v>
      </c>
      <c r="I645" s="4">
        <v>13</v>
      </c>
      <c r="J645" s="4">
        <v>13</v>
      </c>
      <c r="K645" s="4" t="s">
        <v>2220</v>
      </c>
      <c r="L645" s="4" t="s">
        <v>2218</v>
      </c>
      <c r="M645" s="10" t="s">
        <v>2219</v>
      </c>
      <c r="N645" s="14">
        <v>2.3102153893507502</v>
      </c>
      <c r="O645" s="14">
        <v>1.8982305063035001</v>
      </c>
      <c r="P645" s="14">
        <v>2.40842482410743</v>
      </c>
      <c r="Q645" s="14">
        <v>2.1531826814596502</v>
      </c>
      <c r="R645" s="14">
        <v>1.55944928154893</v>
      </c>
      <c r="S645" s="14">
        <v>1.69430522347839</v>
      </c>
      <c r="T645" s="14">
        <v>2.2056235732538898</v>
      </c>
      <c r="U645" s="14">
        <v>1.8023123954956599</v>
      </c>
      <c r="V645" s="4">
        <v>0.27070121254934199</v>
      </c>
      <c r="W645" s="4">
        <v>0.31125391475090403</v>
      </c>
      <c r="X645" s="14">
        <v>0.89585390360165751</v>
      </c>
      <c r="Y645" s="14">
        <v>-0.30930982907292798</v>
      </c>
      <c r="Z645" s="14">
        <v>1.1831422334543986</v>
      </c>
      <c r="AA645" s="14">
        <v>0.43649208674506418</v>
      </c>
      <c r="AB645" s="14">
        <v>-1.3003336801554914</v>
      </c>
      <c r="AC645" s="14">
        <v>-0.90584471457270477</v>
      </c>
      <c r="AD645" s="8">
        <v>0.16699356142007801</v>
      </c>
      <c r="AE645" s="8">
        <v>0.30146763997667703</v>
      </c>
      <c r="AF645" s="13">
        <v>-0.40331117775823599</v>
      </c>
      <c r="AG645" s="8">
        <v>1</v>
      </c>
      <c r="AH645" s="8">
        <v>1</v>
      </c>
      <c r="AI645" s="4">
        <v>1</v>
      </c>
      <c r="AJ645" s="4" t="str">
        <f t="shared" si="65"/>
        <v>-</v>
      </c>
      <c r="AK645" s="4" t="str">
        <f t="shared" si="66"/>
        <v>-</v>
      </c>
      <c r="AL645" s="4" t="b">
        <v>0</v>
      </c>
      <c r="AM645" s="4" t="b">
        <v>0</v>
      </c>
      <c r="AN645" s="4" t="b">
        <v>0</v>
      </c>
      <c r="AO645" s="4" t="b">
        <v>0</v>
      </c>
      <c r="AP645" s="4" t="b">
        <v>0</v>
      </c>
      <c r="AQ645" s="15" t="b">
        <v>0</v>
      </c>
      <c r="AR645" s="16" t="b">
        <f t="shared" si="61"/>
        <v>1</v>
      </c>
      <c r="AS645" s="17" t="b">
        <f t="shared" si="62"/>
        <v>1</v>
      </c>
      <c r="AT645" s="16" t="b">
        <f t="shared" si="63"/>
        <v>0</v>
      </c>
      <c r="AU645" s="20" t="b">
        <f t="shared" si="64"/>
        <v>0</v>
      </c>
    </row>
    <row r="646" spans="1:47" ht="25" customHeight="1" x14ac:dyDescent="0.2">
      <c r="A646" s="4" t="s">
        <v>850</v>
      </c>
      <c r="B646" s="4" t="s">
        <v>850</v>
      </c>
      <c r="C646" s="10" t="s">
        <v>851</v>
      </c>
      <c r="D646" s="4">
        <v>15</v>
      </c>
      <c r="E646" s="4">
        <v>15</v>
      </c>
      <c r="F646" s="4">
        <v>15</v>
      </c>
      <c r="G646" s="4">
        <v>1</v>
      </c>
      <c r="H646" s="4">
        <v>15</v>
      </c>
      <c r="I646" s="4">
        <v>15</v>
      </c>
      <c r="J646" s="4">
        <v>15</v>
      </c>
      <c r="K646" s="4" t="s">
        <v>854</v>
      </c>
      <c r="L646" s="4" t="s">
        <v>852</v>
      </c>
      <c r="M646" s="10" t="s">
        <v>853</v>
      </c>
      <c r="N646" s="14">
        <v>2.0476340485713602</v>
      </c>
      <c r="O646" s="14">
        <v>2.2250548937653201</v>
      </c>
      <c r="P646" s="14">
        <v>-0.298565119972867</v>
      </c>
      <c r="Q646" s="14">
        <v>-0.20780405407816399</v>
      </c>
      <c r="R646" s="14">
        <v>0.34053317297464902</v>
      </c>
      <c r="S646" s="14">
        <v>-1.1500529065077401</v>
      </c>
      <c r="T646" s="14">
        <v>1.3247079407879401</v>
      </c>
      <c r="U646" s="14">
        <v>-0.33910792920374999</v>
      </c>
      <c r="V646" s="4">
        <v>1.40859188959086</v>
      </c>
      <c r="W646" s="4">
        <v>0.75391793041677502</v>
      </c>
      <c r="X646" s="14">
        <v>1.1426753244644738</v>
      </c>
      <c r="Y646" s="14">
        <v>1.2730650742839345</v>
      </c>
      <c r="Z646" s="14">
        <v>-0.58158837340411917</v>
      </c>
      <c r="AA646" s="14">
        <v>-0.51488644408786322</v>
      </c>
      <c r="AB646" s="14">
        <v>-0.1119036165968173</v>
      </c>
      <c r="AC646" s="14">
        <v>-1.2073619646596081</v>
      </c>
      <c r="AD646" s="8">
        <v>0.167265916374156</v>
      </c>
      <c r="AE646" s="8">
        <v>0.30146763997667703</v>
      </c>
      <c r="AF646" s="13">
        <v>-1.6638158699916901</v>
      </c>
      <c r="AG646" s="8">
        <v>1</v>
      </c>
      <c r="AH646" s="8">
        <v>1</v>
      </c>
      <c r="AI646" s="4">
        <v>1</v>
      </c>
      <c r="AJ646" s="4" t="str">
        <f t="shared" si="65"/>
        <v>-</v>
      </c>
      <c r="AK646" s="4" t="str">
        <f t="shared" si="66"/>
        <v>-</v>
      </c>
      <c r="AL646" s="4" t="b">
        <v>0</v>
      </c>
      <c r="AM646" s="4" t="b">
        <v>0</v>
      </c>
      <c r="AN646" s="4" t="b">
        <v>0</v>
      </c>
      <c r="AO646" s="4" t="b">
        <v>0</v>
      </c>
      <c r="AP646" s="4" t="b">
        <v>0</v>
      </c>
      <c r="AQ646" s="15" t="b">
        <v>0</v>
      </c>
      <c r="AR646" s="16" t="b">
        <f t="shared" si="61"/>
        <v>1</v>
      </c>
      <c r="AS646" s="17" t="b">
        <f t="shared" si="62"/>
        <v>1</v>
      </c>
      <c r="AT646" s="16" t="b">
        <f t="shared" si="63"/>
        <v>0</v>
      </c>
      <c r="AU646" s="20" t="b">
        <f t="shared" si="64"/>
        <v>0</v>
      </c>
    </row>
    <row r="647" spans="1:47" ht="25" customHeight="1" x14ac:dyDescent="0.2">
      <c r="A647" s="4" t="s">
        <v>816</v>
      </c>
      <c r="B647" s="4" t="s">
        <v>816</v>
      </c>
      <c r="C647" s="10" t="s">
        <v>817</v>
      </c>
      <c r="D647" s="4">
        <v>9</v>
      </c>
      <c r="E647" s="4">
        <v>9</v>
      </c>
      <c r="F647" s="4">
        <v>8</v>
      </c>
      <c r="G647" s="4">
        <v>1</v>
      </c>
      <c r="H647" s="4">
        <v>9</v>
      </c>
      <c r="I647" s="4">
        <v>9</v>
      </c>
      <c r="J647" s="4">
        <v>8</v>
      </c>
      <c r="K647" s="4" t="s">
        <v>798</v>
      </c>
      <c r="L647" s="4" t="s">
        <v>818</v>
      </c>
      <c r="M647" s="10" t="s">
        <v>819</v>
      </c>
      <c r="N647" s="14">
        <v>2.76412466828278</v>
      </c>
      <c r="O647" s="14">
        <v>3.0577050138269901</v>
      </c>
      <c r="P647" s="14">
        <v>0.63174472541210502</v>
      </c>
      <c r="Q647" s="14">
        <v>-3.09525017975147E-2</v>
      </c>
      <c r="R647" s="14">
        <v>1.3133436612814899</v>
      </c>
      <c r="S647" s="14">
        <v>0.50232756501017695</v>
      </c>
      <c r="T647" s="14">
        <v>2.15119146917396</v>
      </c>
      <c r="U647" s="14">
        <v>0.59490624149805005</v>
      </c>
      <c r="V647" s="4">
        <v>1.3240416006186599</v>
      </c>
      <c r="W647" s="4">
        <v>0.67691295749336799</v>
      </c>
      <c r="X647" s="14">
        <v>1.0959381401641164</v>
      </c>
      <c r="Y647" s="14">
        <v>1.3272309963046398</v>
      </c>
      <c r="Z647" s="14">
        <v>-0.58402530033484334</v>
      </c>
      <c r="AA647" s="14">
        <v>-1.1061213355908426</v>
      </c>
      <c r="AB647" s="14">
        <v>-4.7037838427822574E-2</v>
      </c>
      <c r="AC647" s="14">
        <v>-0.68598466211524756</v>
      </c>
      <c r="AD647" s="8">
        <v>0.16819655987859999</v>
      </c>
      <c r="AE647" s="8">
        <v>0.30191613907506099</v>
      </c>
      <c r="AF647" s="13">
        <v>-1.55628522767591</v>
      </c>
      <c r="AG647" s="8">
        <v>1</v>
      </c>
      <c r="AH647" s="8">
        <v>1</v>
      </c>
      <c r="AI647" s="4">
        <v>1</v>
      </c>
      <c r="AJ647" s="4" t="str">
        <f t="shared" si="65"/>
        <v>-</v>
      </c>
      <c r="AK647" s="4" t="str">
        <f t="shared" si="66"/>
        <v>-</v>
      </c>
      <c r="AL647" s="4" t="b">
        <v>0</v>
      </c>
      <c r="AM647" s="4" t="b">
        <v>0</v>
      </c>
      <c r="AN647" s="4" t="b">
        <v>0</v>
      </c>
      <c r="AO647" s="4" t="b">
        <v>0</v>
      </c>
      <c r="AP647" s="4" t="b">
        <v>0</v>
      </c>
      <c r="AQ647" s="15" t="b">
        <v>0</v>
      </c>
      <c r="AR647" s="16" t="b">
        <f t="shared" si="61"/>
        <v>1</v>
      </c>
      <c r="AS647" s="17" t="b">
        <f t="shared" si="62"/>
        <v>1</v>
      </c>
      <c r="AT647" s="16" t="b">
        <f t="shared" si="63"/>
        <v>0</v>
      </c>
      <c r="AU647" s="20" t="b">
        <f t="shared" si="64"/>
        <v>0</v>
      </c>
    </row>
    <row r="648" spans="1:47" ht="25" customHeight="1" x14ac:dyDescent="0.2">
      <c r="A648" s="4" t="s">
        <v>3261</v>
      </c>
      <c r="B648" s="4" t="s">
        <v>3262</v>
      </c>
      <c r="C648" s="10" t="s">
        <v>3264</v>
      </c>
      <c r="D648" s="4" t="s">
        <v>3263</v>
      </c>
      <c r="E648" s="4" t="s">
        <v>3263</v>
      </c>
      <c r="F648" s="4" t="s">
        <v>3263</v>
      </c>
      <c r="G648" s="4">
        <v>3</v>
      </c>
      <c r="H648" s="4">
        <v>26</v>
      </c>
      <c r="I648" s="4">
        <v>26</v>
      </c>
      <c r="J648" s="4">
        <v>26</v>
      </c>
      <c r="K648" s="4" t="s">
        <v>3267</v>
      </c>
      <c r="L648" s="4" t="s">
        <v>3265</v>
      </c>
      <c r="M648" s="10" t="s">
        <v>3266</v>
      </c>
      <c r="N648" s="14">
        <v>0.12667759406641799</v>
      </c>
      <c r="O648" s="14" t="s">
        <v>17</v>
      </c>
      <c r="P648" s="14">
        <v>-1.2785703754957101</v>
      </c>
      <c r="Q648" s="14">
        <v>-0.44470453456294101</v>
      </c>
      <c r="R648" s="14">
        <v>3.99746185600607</v>
      </c>
      <c r="S648" s="14">
        <v>3.3149270497754699</v>
      </c>
      <c r="T648" s="14">
        <v>-0.57594639071464504</v>
      </c>
      <c r="U648" s="14">
        <v>2.2892281237395302</v>
      </c>
      <c r="V648" s="4">
        <v>0.99366036852600603</v>
      </c>
      <c r="W648" s="4">
        <v>2.3921233821708898</v>
      </c>
      <c r="X648" s="14">
        <v>-0.43066829659749006</v>
      </c>
      <c r="Y648" s="14" t="s">
        <v>8269</v>
      </c>
      <c r="Z648" s="14">
        <v>-1.0260516965221858</v>
      </c>
      <c r="AA648" s="14">
        <v>-0.67275470537953608</v>
      </c>
      <c r="AB648" s="14">
        <v>1.2093274508909346</v>
      </c>
      <c r="AC648" s="14">
        <v>0.92014724760827715</v>
      </c>
      <c r="AD648" s="8">
        <v>0.168293899458615</v>
      </c>
      <c r="AE648" s="8">
        <v>0.30191613907506099</v>
      </c>
      <c r="AF648" s="13">
        <v>2.8651745144541798</v>
      </c>
      <c r="AG648" s="8">
        <v>0.207662279590489</v>
      </c>
      <c r="AH648" s="8">
        <v>0.58802861582532895</v>
      </c>
      <c r="AI648" s="4">
        <v>1</v>
      </c>
      <c r="AJ648" s="4" t="str">
        <f t="shared" si="65"/>
        <v>-</v>
      </c>
      <c r="AK648" s="4" t="str">
        <f t="shared" si="66"/>
        <v>-</v>
      </c>
      <c r="AL648" s="4" t="b">
        <v>0</v>
      </c>
      <c r="AM648" s="4" t="b">
        <v>1</v>
      </c>
      <c r="AN648" s="4" t="b">
        <v>0</v>
      </c>
      <c r="AO648" s="4" t="b">
        <v>0</v>
      </c>
      <c r="AP648" s="4" t="b">
        <v>0</v>
      </c>
      <c r="AQ648" s="15" t="b">
        <v>0</v>
      </c>
      <c r="AR648" s="16" t="b">
        <f t="shared" si="61"/>
        <v>1</v>
      </c>
      <c r="AS648" s="17" t="b">
        <f t="shared" si="62"/>
        <v>1</v>
      </c>
      <c r="AT648" s="16" t="b">
        <f t="shared" si="63"/>
        <v>0</v>
      </c>
      <c r="AU648" s="20" t="b">
        <f t="shared" si="64"/>
        <v>0</v>
      </c>
    </row>
    <row r="649" spans="1:47" ht="25" customHeight="1" x14ac:dyDescent="0.2">
      <c r="A649" s="4" t="s">
        <v>4071</v>
      </c>
      <c r="B649" s="4" t="s">
        <v>4072</v>
      </c>
      <c r="C649" s="10" t="s">
        <v>4073</v>
      </c>
      <c r="D649" s="4" t="s">
        <v>959</v>
      </c>
      <c r="E649" s="4" t="s">
        <v>959</v>
      </c>
      <c r="F649" s="4" t="s">
        <v>959</v>
      </c>
      <c r="G649" s="4">
        <v>2</v>
      </c>
      <c r="H649" s="4">
        <v>4</v>
      </c>
      <c r="I649" s="4">
        <v>4</v>
      </c>
      <c r="J649" s="4">
        <v>4</v>
      </c>
      <c r="K649" s="4" t="s">
        <v>4066</v>
      </c>
      <c r="L649" s="4" t="s">
        <v>4074</v>
      </c>
      <c r="M649" s="10" t="s">
        <v>4075</v>
      </c>
      <c r="N649" s="14">
        <v>-2.97529105460272</v>
      </c>
      <c r="O649" s="14">
        <v>-2.6426585997581502</v>
      </c>
      <c r="P649" s="14" t="s">
        <v>17</v>
      </c>
      <c r="Q649" s="14">
        <v>-3.8430655695685001</v>
      </c>
      <c r="R649" s="14" t="s">
        <v>17</v>
      </c>
      <c r="S649" s="14">
        <v>-3.2897993630062299</v>
      </c>
      <c r="T649" s="14">
        <v>-2.80897482718043</v>
      </c>
      <c r="U649" s="14">
        <v>-3.5664324662873601</v>
      </c>
      <c r="V649" s="4">
        <v>0.235206664463327</v>
      </c>
      <c r="W649" s="4">
        <v>0.391218286461538</v>
      </c>
      <c r="X649" s="14">
        <v>0.41601146680453244</v>
      </c>
      <c r="Y649" s="14">
        <v>1.0674743299912068</v>
      </c>
      <c r="Z649" s="14" t="s">
        <v>8269</v>
      </c>
      <c r="AA649" s="14">
        <v>-1.2835306611101802</v>
      </c>
      <c r="AB649" s="14" t="s">
        <v>8269</v>
      </c>
      <c r="AC649" s="14">
        <v>-0.1999551356855582</v>
      </c>
      <c r="AD649" s="8">
        <v>0.170606385873495</v>
      </c>
      <c r="AE649" s="8">
        <v>0.30486828863005699</v>
      </c>
      <c r="AF649" s="13">
        <v>-0.75745763910692998</v>
      </c>
      <c r="AG649" s="8">
        <v>1</v>
      </c>
      <c r="AH649" s="8">
        <v>1</v>
      </c>
      <c r="AI649" s="4">
        <v>1</v>
      </c>
      <c r="AJ649" s="4" t="str">
        <f t="shared" si="65"/>
        <v>-</v>
      </c>
      <c r="AK649" s="4" t="str">
        <f t="shared" si="66"/>
        <v>-</v>
      </c>
      <c r="AL649" s="4" t="b">
        <v>0</v>
      </c>
      <c r="AM649" s="4" t="b">
        <v>0</v>
      </c>
      <c r="AN649" s="4" t="b">
        <v>1</v>
      </c>
      <c r="AO649" s="4" t="b">
        <v>0</v>
      </c>
      <c r="AP649" s="4" t="b">
        <v>1</v>
      </c>
      <c r="AQ649" s="15" t="b">
        <v>0</v>
      </c>
      <c r="AR649" s="16" t="b">
        <f t="shared" si="61"/>
        <v>1</v>
      </c>
      <c r="AS649" s="17" t="b">
        <f t="shared" si="62"/>
        <v>1</v>
      </c>
      <c r="AT649" s="16" t="b">
        <f t="shared" si="63"/>
        <v>0</v>
      </c>
      <c r="AU649" s="20" t="b">
        <f t="shared" si="64"/>
        <v>0</v>
      </c>
    </row>
    <row r="650" spans="1:47" ht="25" customHeight="1" x14ac:dyDescent="0.2">
      <c r="A650" s="4" t="s">
        <v>4918</v>
      </c>
      <c r="B650" s="4" t="s">
        <v>4918</v>
      </c>
      <c r="C650" s="10" t="s">
        <v>4919</v>
      </c>
      <c r="D650" s="4">
        <v>5</v>
      </c>
      <c r="E650" s="4">
        <v>5</v>
      </c>
      <c r="F650" s="4">
        <v>5</v>
      </c>
      <c r="G650" s="4">
        <v>1</v>
      </c>
      <c r="H650" s="4">
        <v>5</v>
      </c>
      <c r="I650" s="4">
        <v>5</v>
      </c>
      <c r="J650" s="4">
        <v>5</v>
      </c>
      <c r="K650" s="4" t="s">
        <v>4913</v>
      </c>
      <c r="L650" s="4" t="s">
        <v>4920</v>
      </c>
      <c r="M650" s="10" t="s">
        <v>4921</v>
      </c>
      <c r="N650" s="14">
        <v>0.180220395301461</v>
      </c>
      <c r="O650" s="14">
        <v>2.6683908911511602E-2</v>
      </c>
      <c r="P650" s="14" t="s">
        <v>17</v>
      </c>
      <c r="Q650" s="14">
        <v>-1.7679984756634901</v>
      </c>
      <c r="R650" s="14">
        <v>-0.92395300157625804</v>
      </c>
      <c r="S650" s="14" t="s">
        <v>17</v>
      </c>
      <c r="T650" s="14">
        <v>0.10345215210648601</v>
      </c>
      <c r="U650" s="14">
        <v>-1.3459757386198701</v>
      </c>
      <c r="V650" s="4">
        <v>0.10856669068588901</v>
      </c>
      <c r="W650" s="4">
        <v>0.59683027835689295</v>
      </c>
      <c r="X650" s="14">
        <v>0.88350402007191375</v>
      </c>
      <c r="Y650" s="14">
        <v>0.71425496514622933</v>
      </c>
      <c r="Z650" s="14" t="s">
        <v>8269</v>
      </c>
      <c r="AA650" s="14">
        <v>-1.2640910594569261</v>
      </c>
      <c r="AB650" s="14">
        <v>-0.33366792576121679</v>
      </c>
      <c r="AC650" s="14" t="s">
        <v>8269</v>
      </c>
      <c r="AD650" s="8">
        <v>0.17072624163283201</v>
      </c>
      <c r="AE650" s="8">
        <v>0.30486828863005699</v>
      </c>
      <c r="AF650" s="13">
        <v>-1.44942789072636</v>
      </c>
      <c r="AG650" s="8">
        <v>1</v>
      </c>
      <c r="AH650" s="8">
        <v>1</v>
      </c>
      <c r="AI650" s="4">
        <v>1</v>
      </c>
      <c r="AJ650" s="4" t="str">
        <f t="shared" si="65"/>
        <v>-</v>
      </c>
      <c r="AK650" s="4" t="str">
        <f t="shared" si="66"/>
        <v>-</v>
      </c>
      <c r="AL650" s="4" t="b">
        <v>0</v>
      </c>
      <c r="AM650" s="4" t="b">
        <v>0</v>
      </c>
      <c r="AN650" s="4" t="b">
        <v>1</v>
      </c>
      <c r="AO650" s="4" t="b">
        <v>0</v>
      </c>
      <c r="AP650" s="4" t="b">
        <v>0</v>
      </c>
      <c r="AQ650" s="15" t="b">
        <v>1</v>
      </c>
      <c r="AR650" s="16" t="b">
        <f t="shared" si="61"/>
        <v>1</v>
      </c>
      <c r="AS650" s="17" t="b">
        <f t="shared" si="62"/>
        <v>1</v>
      </c>
      <c r="AT650" s="16" t="b">
        <f t="shared" si="63"/>
        <v>0</v>
      </c>
      <c r="AU650" s="20" t="b">
        <f t="shared" si="64"/>
        <v>0</v>
      </c>
    </row>
    <row r="651" spans="1:47" ht="25" customHeight="1" x14ac:dyDescent="0.2">
      <c r="A651" s="4" t="s">
        <v>864</v>
      </c>
      <c r="B651" s="4" t="s">
        <v>864</v>
      </c>
      <c r="C651" s="10" t="s">
        <v>865</v>
      </c>
      <c r="D651" s="4">
        <v>20</v>
      </c>
      <c r="E651" s="4">
        <v>20</v>
      </c>
      <c r="F651" s="4">
        <v>18</v>
      </c>
      <c r="G651" s="4">
        <v>1</v>
      </c>
      <c r="H651" s="4">
        <v>20</v>
      </c>
      <c r="I651" s="4">
        <v>20</v>
      </c>
      <c r="J651" s="4">
        <v>18</v>
      </c>
      <c r="K651" s="4" t="s">
        <v>843</v>
      </c>
      <c r="L651" s="4" t="s">
        <v>866</v>
      </c>
      <c r="M651" s="10" t="s">
        <v>867</v>
      </c>
      <c r="N651" s="14">
        <v>4.4793916826751303</v>
      </c>
      <c r="O651" s="14">
        <v>4.4999539794833101</v>
      </c>
      <c r="P651" s="14">
        <v>3.1466451018057402</v>
      </c>
      <c r="Q651" s="14">
        <v>3.4001883360805301</v>
      </c>
      <c r="R651" s="14">
        <v>3.2102290609678699</v>
      </c>
      <c r="S651" s="14">
        <v>2.8166810116137202</v>
      </c>
      <c r="T651" s="14">
        <v>4.04199692132139</v>
      </c>
      <c r="U651" s="14">
        <v>3.1423661362207098</v>
      </c>
      <c r="V651" s="4">
        <v>0.77546557792399695</v>
      </c>
      <c r="W651" s="4">
        <v>0.29761423326687902</v>
      </c>
      <c r="X651" s="14">
        <v>1.2317978807057561</v>
      </c>
      <c r="Y651" s="14">
        <v>1.2603464647354843</v>
      </c>
      <c r="Z651" s="14">
        <v>-0.61858041648655182</v>
      </c>
      <c r="AA651" s="14">
        <v>-0.26656233230135362</v>
      </c>
      <c r="AB651" s="14">
        <v>-0.53030078420535909</v>
      </c>
      <c r="AC651" s="14">
        <v>-1.076700812447976</v>
      </c>
      <c r="AD651" s="8">
        <v>0.172243891614628</v>
      </c>
      <c r="AE651" s="8">
        <v>0.306221291363795</v>
      </c>
      <c r="AF651" s="13">
        <v>-0.89963078510068595</v>
      </c>
      <c r="AG651" s="8">
        <v>1</v>
      </c>
      <c r="AH651" s="8">
        <v>1</v>
      </c>
      <c r="AI651" s="4">
        <v>1</v>
      </c>
      <c r="AJ651" s="4" t="str">
        <f t="shared" si="65"/>
        <v>-</v>
      </c>
      <c r="AK651" s="4" t="str">
        <f t="shared" si="66"/>
        <v>-</v>
      </c>
      <c r="AL651" s="4" t="b">
        <v>0</v>
      </c>
      <c r="AM651" s="4" t="b">
        <v>0</v>
      </c>
      <c r="AN651" s="4" t="b">
        <v>0</v>
      </c>
      <c r="AO651" s="4" t="b">
        <v>0</v>
      </c>
      <c r="AP651" s="4" t="b">
        <v>0</v>
      </c>
      <c r="AQ651" s="15" t="b">
        <v>0</v>
      </c>
      <c r="AR651" s="16" t="b">
        <f t="shared" si="61"/>
        <v>1</v>
      </c>
      <c r="AS651" s="17" t="b">
        <f t="shared" si="62"/>
        <v>1</v>
      </c>
      <c r="AT651" s="16" t="b">
        <f t="shared" si="63"/>
        <v>0</v>
      </c>
      <c r="AU651" s="20" t="b">
        <f t="shared" si="64"/>
        <v>0</v>
      </c>
    </row>
    <row r="652" spans="1:47" ht="25" customHeight="1" x14ac:dyDescent="0.2">
      <c r="A652" s="4" t="s">
        <v>941</v>
      </c>
      <c r="B652" s="4" t="s">
        <v>942</v>
      </c>
      <c r="C652" s="10" t="s">
        <v>944</v>
      </c>
      <c r="D652" s="4" t="s">
        <v>943</v>
      </c>
      <c r="E652" s="4" t="s">
        <v>943</v>
      </c>
      <c r="F652" s="4" t="s">
        <v>943</v>
      </c>
      <c r="G652" s="4">
        <v>6</v>
      </c>
      <c r="H652" s="4">
        <v>10</v>
      </c>
      <c r="I652" s="4">
        <v>10</v>
      </c>
      <c r="J652" s="4">
        <v>10</v>
      </c>
      <c r="K652" s="4" t="s">
        <v>947</v>
      </c>
      <c r="L652" s="4" t="s">
        <v>945</v>
      </c>
      <c r="M652" s="10" t="s">
        <v>946</v>
      </c>
      <c r="N652" s="14">
        <v>1.1394518422851301</v>
      </c>
      <c r="O652" s="14">
        <v>0.72580108843400404</v>
      </c>
      <c r="P652" s="14">
        <v>-0.17479232683719201</v>
      </c>
      <c r="Q652" s="14">
        <v>-0.106502238394619</v>
      </c>
      <c r="R652" s="14">
        <v>-0.96131151172130203</v>
      </c>
      <c r="S652" s="14" t="s">
        <v>17</v>
      </c>
      <c r="T652" s="14">
        <v>0.56348686796064695</v>
      </c>
      <c r="U652" s="14">
        <v>-0.53390687505795997</v>
      </c>
      <c r="V652" s="4">
        <v>0.67198873773591705</v>
      </c>
      <c r="W652" s="4">
        <v>0.60444143379044302</v>
      </c>
      <c r="X652" s="14">
        <v>1.2322214481646983</v>
      </c>
      <c r="Y652" s="14">
        <v>0.73000640687637464</v>
      </c>
      <c r="Z652" s="14">
        <v>-0.36340767498747006</v>
      </c>
      <c r="AA652" s="14">
        <v>-0.28049640438668344</v>
      </c>
      <c r="AB652" s="14">
        <v>-1.3183237756669195</v>
      </c>
      <c r="AC652" s="14" t="s">
        <v>8269</v>
      </c>
      <c r="AD652" s="8">
        <v>0.172274171657567</v>
      </c>
      <c r="AE652" s="8">
        <v>0.306221291363795</v>
      </c>
      <c r="AF652" s="13">
        <v>-1.09739374301861</v>
      </c>
      <c r="AG652" s="8">
        <v>0.207662279590489</v>
      </c>
      <c r="AH652" s="8">
        <v>0.58802861582532895</v>
      </c>
      <c r="AI652" s="4">
        <v>-1</v>
      </c>
      <c r="AJ652" s="4" t="str">
        <f t="shared" si="65"/>
        <v>-</v>
      </c>
      <c r="AK652" s="4" t="str">
        <f t="shared" si="66"/>
        <v>-</v>
      </c>
      <c r="AL652" s="4" t="b">
        <v>0</v>
      </c>
      <c r="AM652" s="4" t="b">
        <v>0</v>
      </c>
      <c r="AN652" s="4" t="b">
        <v>0</v>
      </c>
      <c r="AO652" s="4" t="b">
        <v>0</v>
      </c>
      <c r="AP652" s="4" t="b">
        <v>0</v>
      </c>
      <c r="AQ652" s="15" t="b">
        <v>1</v>
      </c>
      <c r="AR652" s="16" t="b">
        <f t="shared" si="61"/>
        <v>1</v>
      </c>
      <c r="AS652" s="17" t="b">
        <f t="shared" si="62"/>
        <v>1</v>
      </c>
      <c r="AT652" s="16" t="b">
        <f t="shared" si="63"/>
        <v>0</v>
      </c>
      <c r="AU652" s="20" t="b">
        <f t="shared" si="64"/>
        <v>0</v>
      </c>
    </row>
    <row r="653" spans="1:47" ht="25" customHeight="1" x14ac:dyDescent="0.2">
      <c r="A653" s="4" t="s">
        <v>4238</v>
      </c>
      <c r="B653" s="4" t="s">
        <v>4238</v>
      </c>
      <c r="C653" s="10" t="s">
        <v>4239</v>
      </c>
      <c r="D653" s="4">
        <v>12</v>
      </c>
      <c r="E653" s="4">
        <v>12</v>
      </c>
      <c r="F653" s="4">
        <v>12</v>
      </c>
      <c r="G653" s="4">
        <v>1</v>
      </c>
      <c r="H653" s="4">
        <v>12</v>
      </c>
      <c r="I653" s="4">
        <v>12</v>
      </c>
      <c r="J653" s="4">
        <v>12</v>
      </c>
      <c r="K653" s="4" t="s">
        <v>4225</v>
      </c>
      <c r="L653" s="4" t="s">
        <v>4240</v>
      </c>
      <c r="M653" s="10" t="s">
        <v>4241</v>
      </c>
      <c r="N653" s="14">
        <v>-0.80432565039715698</v>
      </c>
      <c r="O653" s="14">
        <v>-1.80713710446189</v>
      </c>
      <c r="P653" s="14" t="s">
        <v>17</v>
      </c>
      <c r="Q653" s="14">
        <v>-2.5562094081036899</v>
      </c>
      <c r="R653" s="14">
        <v>-3.1524539928089998</v>
      </c>
      <c r="S653" s="14">
        <v>-2.6792662217313499</v>
      </c>
      <c r="T653" s="14">
        <v>-1.3057313774295201</v>
      </c>
      <c r="U653" s="14">
        <v>-2.7959765408813499</v>
      </c>
      <c r="V653" s="4">
        <v>0.70909477942071297</v>
      </c>
      <c r="W653" s="4">
        <v>0.31479020814611203</v>
      </c>
      <c r="X653" s="14">
        <v>1.5213157217729167</v>
      </c>
      <c r="Y653" s="14">
        <v>0.42813400654150885</v>
      </c>
      <c r="Z653" s="14" t="s">
        <v>8269</v>
      </c>
      <c r="AA653" s="14">
        <v>-0.38844237220677902</v>
      </c>
      <c r="AB653" s="14">
        <v>-1.0384186715037296</v>
      </c>
      <c r="AC653" s="14">
        <v>-0.52258868460391816</v>
      </c>
      <c r="AD653" s="8">
        <v>0.17411154610996499</v>
      </c>
      <c r="AE653" s="8">
        <v>0.30877905774650599</v>
      </c>
      <c r="AF653" s="13">
        <v>-1.4902451634518299</v>
      </c>
      <c r="AG653" s="8">
        <v>0.207662279590489</v>
      </c>
      <c r="AH653" s="8">
        <v>0.58802861582532895</v>
      </c>
      <c r="AI653" s="4">
        <v>1</v>
      </c>
      <c r="AJ653" s="4" t="str">
        <f t="shared" si="65"/>
        <v>-</v>
      </c>
      <c r="AK653" s="4" t="str">
        <f t="shared" si="66"/>
        <v>-</v>
      </c>
      <c r="AL653" s="4" t="b">
        <v>0</v>
      </c>
      <c r="AM653" s="4" t="b">
        <v>0</v>
      </c>
      <c r="AN653" s="4" t="b">
        <v>1</v>
      </c>
      <c r="AO653" s="4" t="b">
        <v>0</v>
      </c>
      <c r="AP653" s="4" t="b">
        <v>0</v>
      </c>
      <c r="AQ653" s="15" t="b">
        <v>0</v>
      </c>
      <c r="AR653" s="16" t="b">
        <f t="shared" si="61"/>
        <v>1</v>
      </c>
      <c r="AS653" s="17" t="b">
        <f t="shared" si="62"/>
        <v>1</v>
      </c>
      <c r="AT653" s="16" t="b">
        <f t="shared" si="63"/>
        <v>0</v>
      </c>
      <c r="AU653" s="20" t="b">
        <f t="shared" si="64"/>
        <v>0</v>
      </c>
    </row>
    <row r="654" spans="1:47" ht="25" customHeight="1" x14ac:dyDescent="0.2">
      <c r="A654" s="4" t="s">
        <v>1967</v>
      </c>
      <c r="B654" s="4" t="s">
        <v>1967</v>
      </c>
      <c r="C654" s="10" t="s">
        <v>1968</v>
      </c>
      <c r="D654" s="4">
        <v>7</v>
      </c>
      <c r="E654" s="4">
        <v>7</v>
      </c>
      <c r="F654" s="4">
        <v>7</v>
      </c>
      <c r="G654" s="4">
        <v>1</v>
      </c>
      <c r="H654" s="4">
        <v>7</v>
      </c>
      <c r="I654" s="4">
        <v>7</v>
      </c>
      <c r="J654" s="4">
        <v>7</v>
      </c>
      <c r="K654" s="4" t="s">
        <v>1936</v>
      </c>
      <c r="L654" s="4" t="s">
        <v>1969</v>
      </c>
      <c r="M654" s="10" t="s">
        <v>1970</v>
      </c>
      <c r="N654" s="14">
        <v>0.84923094383735898</v>
      </c>
      <c r="O654" s="14">
        <v>1.3630188797121301</v>
      </c>
      <c r="P654" s="14" t="s">
        <v>17</v>
      </c>
      <c r="Q654" s="14">
        <v>3.4629141692796801E-2</v>
      </c>
      <c r="R654" s="14">
        <v>1.0168960730010399</v>
      </c>
      <c r="S654" s="14">
        <v>-0.57293309643688095</v>
      </c>
      <c r="T654" s="14">
        <v>1.10612491177475</v>
      </c>
      <c r="U654" s="14">
        <v>0.15953070608565301</v>
      </c>
      <c r="V654" s="4">
        <v>0.36330293354889198</v>
      </c>
      <c r="W654" s="4">
        <v>0.802240299155905</v>
      </c>
      <c r="X654" s="14">
        <v>0.39390657164097043</v>
      </c>
      <c r="Y654" s="14">
        <v>1.0445295437990294</v>
      </c>
      <c r="Z654" s="14" t="s">
        <v>8269</v>
      </c>
      <c r="AA654" s="14">
        <v>-0.63764479153814912</v>
      </c>
      <c r="AB654" s="14">
        <v>0.60622526783224762</v>
      </c>
      <c r="AC654" s="14">
        <v>-1.4070165917340978</v>
      </c>
      <c r="AD654" s="8">
        <v>0.17582906330953901</v>
      </c>
      <c r="AE654" s="8">
        <v>0.30994381304472701</v>
      </c>
      <c r="AF654" s="13">
        <v>-0.94659420568909303</v>
      </c>
      <c r="AG654" s="8">
        <v>0.207662279590489</v>
      </c>
      <c r="AH654" s="8">
        <v>0.58802861582532895</v>
      </c>
      <c r="AI654" s="4">
        <v>1</v>
      </c>
      <c r="AJ654" s="4" t="str">
        <f t="shared" si="65"/>
        <v>-</v>
      </c>
      <c r="AK654" s="4" t="str">
        <f t="shared" si="66"/>
        <v>-</v>
      </c>
      <c r="AL654" s="4" t="b">
        <v>0</v>
      </c>
      <c r="AM654" s="4" t="b">
        <v>0</v>
      </c>
      <c r="AN654" s="4" t="b">
        <v>1</v>
      </c>
      <c r="AO654" s="4" t="b">
        <v>0</v>
      </c>
      <c r="AP654" s="4" t="b">
        <v>0</v>
      </c>
      <c r="AQ654" s="15" t="b">
        <v>0</v>
      </c>
      <c r="AR654" s="16" t="b">
        <f t="shared" si="61"/>
        <v>1</v>
      </c>
      <c r="AS654" s="17" t="b">
        <f t="shared" si="62"/>
        <v>1</v>
      </c>
      <c r="AT654" s="16" t="b">
        <f t="shared" si="63"/>
        <v>0</v>
      </c>
      <c r="AU654" s="20" t="b">
        <f t="shared" si="64"/>
        <v>0</v>
      </c>
    </row>
    <row r="655" spans="1:47" ht="25" customHeight="1" x14ac:dyDescent="0.2">
      <c r="A655" s="4" t="s">
        <v>3934</v>
      </c>
      <c r="B655" s="4" t="s">
        <v>3934</v>
      </c>
      <c r="C655" s="10" t="s">
        <v>3935</v>
      </c>
      <c r="D655" s="4">
        <v>14</v>
      </c>
      <c r="E655" s="4">
        <v>2</v>
      </c>
      <c r="F655" s="4">
        <v>2</v>
      </c>
      <c r="G655" s="4">
        <v>1</v>
      </c>
      <c r="H655" s="4">
        <v>14</v>
      </c>
      <c r="I655" s="4">
        <v>2</v>
      </c>
      <c r="J655" s="4">
        <v>2</v>
      </c>
      <c r="K655" s="4" t="s">
        <v>3916</v>
      </c>
      <c r="L655" s="4" t="s">
        <v>3936</v>
      </c>
      <c r="M655" s="10" t="s">
        <v>3937</v>
      </c>
      <c r="N655" s="14">
        <v>0.32197904893859097</v>
      </c>
      <c r="O655" s="14">
        <v>1.0448429196858799</v>
      </c>
      <c r="P655" s="14" t="s">
        <v>17</v>
      </c>
      <c r="Q655" s="14">
        <v>-3.36729979115833</v>
      </c>
      <c r="R655" s="14">
        <v>0.13614575855615399</v>
      </c>
      <c r="S655" s="14">
        <v>-0.93472719296443096</v>
      </c>
      <c r="T655" s="14">
        <v>0.68341098431223402</v>
      </c>
      <c r="U655" s="14">
        <v>-1.3886270751888701</v>
      </c>
      <c r="V655" s="4">
        <v>0.51114194488016196</v>
      </c>
      <c r="W655" s="4">
        <v>1.79528591240116</v>
      </c>
      <c r="X655" s="14">
        <v>0.51211162114400677</v>
      </c>
      <c r="Y655" s="14">
        <v>0.93192428713720254</v>
      </c>
      <c r="Z655" s="14" t="s">
        <v>8269</v>
      </c>
      <c r="AA655" s="14">
        <v>-1.6304854128621811</v>
      </c>
      <c r="AB655" s="14">
        <v>0.40418650242824167</v>
      </c>
      <c r="AC655" s="14">
        <v>-0.21773699784727013</v>
      </c>
      <c r="AD655" s="8">
        <v>0.176098002073484</v>
      </c>
      <c r="AE655" s="8">
        <v>0.30994381304472701</v>
      </c>
      <c r="AF655" s="13">
        <v>-2.0720380595011001</v>
      </c>
      <c r="AG655" s="8">
        <v>0.207662279590489</v>
      </c>
      <c r="AH655" s="8">
        <v>0.58802861582532895</v>
      </c>
      <c r="AI655" s="4">
        <v>1</v>
      </c>
      <c r="AJ655" s="4" t="str">
        <f t="shared" si="65"/>
        <v>-</v>
      </c>
      <c r="AK655" s="4" t="str">
        <f t="shared" si="66"/>
        <v>-</v>
      </c>
      <c r="AL655" s="4" t="b">
        <v>0</v>
      </c>
      <c r="AM655" s="4" t="b">
        <v>0</v>
      </c>
      <c r="AN655" s="4" t="b">
        <v>1</v>
      </c>
      <c r="AO655" s="4" t="b">
        <v>0</v>
      </c>
      <c r="AP655" s="4" t="b">
        <v>0</v>
      </c>
      <c r="AQ655" s="15" t="b">
        <v>0</v>
      </c>
      <c r="AR655" s="16" t="b">
        <f t="shared" si="61"/>
        <v>1</v>
      </c>
      <c r="AS655" s="17" t="b">
        <f t="shared" si="62"/>
        <v>1</v>
      </c>
      <c r="AT655" s="16" t="b">
        <f t="shared" si="63"/>
        <v>0</v>
      </c>
      <c r="AU655" s="20" t="b">
        <f t="shared" si="64"/>
        <v>0</v>
      </c>
    </row>
    <row r="656" spans="1:47" ht="25" customHeight="1" x14ac:dyDescent="0.2">
      <c r="A656" s="4" t="s">
        <v>3257</v>
      </c>
      <c r="B656" s="4" t="s">
        <v>3257</v>
      </c>
      <c r="C656" s="10" t="s">
        <v>3258</v>
      </c>
      <c r="D656" s="4">
        <v>4</v>
      </c>
      <c r="E656" s="4">
        <v>4</v>
      </c>
      <c r="F656" s="4">
        <v>4</v>
      </c>
      <c r="G656" s="4">
        <v>1</v>
      </c>
      <c r="H656" s="4">
        <v>4</v>
      </c>
      <c r="I656" s="4">
        <v>4</v>
      </c>
      <c r="J656" s="4">
        <v>4</v>
      </c>
      <c r="K656" s="4" t="s">
        <v>3221</v>
      </c>
      <c r="L656" s="4" t="s">
        <v>3259</v>
      </c>
      <c r="M656" s="10" t="s">
        <v>3260</v>
      </c>
      <c r="N656" s="14">
        <v>-1.4578458386762601</v>
      </c>
      <c r="O656" s="14">
        <v>-1.4566697519634599</v>
      </c>
      <c r="P656" s="14">
        <v>-1.3855306375830001</v>
      </c>
      <c r="Q656" s="14">
        <v>-1.73366517513257</v>
      </c>
      <c r="R656" s="14">
        <v>-1.5473252704935101</v>
      </c>
      <c r="S656" s="14">
        <v>-2.1926847297109102</v>
      </c>
      <c r="T656" s="14">
        <v>-1.4333487427409</v>
      </c>
      <c r="U656" s="14">
        <v>-1.824558391779</v>
      </c>
      <c r="V656" s="4">
        <v>4.14158687058317E-2</v>
      </c>
      <c r="W656" s="4">
        <v>0.33214212398398602</v>
      </c>
      <c r="X656" s="14">
        <v>0.56806945773261686</v>
      </c>
      <c r="Y656" s="14">
        <v>0.57197400924947095</v>
      </c>
      <c r="Z656" s="14">
        <v>0.8081524593065661</v>
      </c>
      <c r="AA656" s="14">
        <v>-0.34763751932697934</v>
      </c>
      <c r="AB656" s="14">
        <v>0.27100203283377128</v>
      </c>
      <c r="AC656" s="14">
        <v>-1.8715604397954451</v>
      </c>
      <c r="AD656" s="8">
        <v>0.176365811780096</v>
      </c>
      <c r="AE656" s="8">
        <v>0.30994381304472701</v>
      </c>
      <c r="AF656" s="13">
        <v>-0.39120964903809102</v>
      </c>
      <c r="AG656" s="8">
        <v>1</v>
      </c>
      <c r="AH656" s="8">
        <v>1</v>
      </c>
      <c r="AI656" s="4">
        <v>1</v>
      </c>
      <c r="AJ656" s="4" t="str">
        <f t="shared" si="65"/>
        <v>-</v>
      </c>
      <c r="AK656" s="4" t="str">
        <f t="shared" si="66"/>
        <v>-</v>
      </c>
      <c r="AL656" s="4" t="b">
        <v>0</v>
      </c>
      <c r="AM656" s="4" t="b">
        <v>0</v>
      </c>
      <c r="AN656" s="4" t="b">
        <v>0</v>
      </c>
      <c r="AO656" s="4" t="b">
        <v>0</v>
      </c>
      <c r="AP656" s="4" t="b">
        <v>0</v>
      </c>
      <c r="AQ656" s="15" t="b">
        <v>0</v>
      </c>
      <c r="AR656" s="16" t="b">
        <f t="shared" si="61"/>
        <v>1</v>
      </c>
      <c r="AS656" s="17" t="b">
        <f t="shared" si="62"/>
        <v>1</v>
      </c>
      <c r="AT656" s="16" t="b">
        <f t="shared" si="63"/>
        <v>0</v>
      </c>
      <c r="AU656" s="20" t="b">
        <f t="shared" si="64"/>
        <v>0</v>
      </c>
    </row>
    <row r="657" spans="1:47" ht="25" customHeight="1" x14ac:dyDescent="0.2">
      <c r="A657" s="4" t="s">
        <v>4693</v>
      </c>
      <c r="B657" s="4" t="s">
        <v>4693</v>
      </c>
      <c r="C657" s="10" t="s">
        <v>4694</v>
      </c>
      <c r="D657" s="4">
        <v>4</v>
      </c>
      <c r="E657" s="4">
        <v>4</v>
      </c>
      <c r="F657" s="4">
        <v>4</v>
      </c>
      <c r="G657" s="4">
        <v>1</v>
      </c>
      <c r="H657" s="4">
        <v>4</v>
      </c>
      <c r="I657" s="4">
        <v>4</v>
      </c>
      <c r="J657" s="4">
        <v>4</v>
      </c>
      <c r="K657" s="4" t="s">
        <v>4697</v>
      </c>
      <c r="L657" s="4" t="s">
        <v>4695</v>
      </c>
      <c r="M657" s="10" t="s">
        <v>4696</v>
      </c>
      <c r="N657" s="14">
        <v>-0.83566825755081497</v>
      </c>
      <c r="O657" s="14">
        <v>-1.3557287970626</v>
      </c>
      <c r="P657" s="14">
        <v>-1.5632040060916499</v>
      </c>
      <c r="Q657" s="14">
        <v>-1.71585979793598</v>
      </c>
      <c r="R657" s="14">
        <v>-1.8002946375751301</v>
      </c>
      <c r="S657" s="14">
        <v>-1.5253229990746</v>
      </c>
      <c r="T657" s="14">
        <v>-1.25153368690169</v>
      </c>
      <c r="U657" s="14">
        <v>-1.68049247819523</v>
      </c>
      <c r="V657" s="4">
        <v>0.37479265212554802</v>
      </c>
      <c r="W657" s="4">
        <v>0.14085625997501899</v>
      </c>
      <c r="X657" s="14">
        <v>1.8247828693403674</v>
      </c>
      <c r="Y657" s="14">
        <v>0.31926156435534403</v>
      </c>
      <c r="Z657" s="14">
        <v>-0.28135763998322599</v>
      </c>
      <c r="AA657" s="14">
        <v>-0.72328031915198432</v>
      </c>
      <c r="AB657" s="14">
        <v>-0.96771041969195015</v>
      </c>
      <c r="AC657" s="14">
        <v>-0.1716960548685503</v>
      </c>
      <c r="AD657" s="8">
        <v>0.17636802780996699</v>
      </c>
      <c r="AE657" s="8">
        <v>0.30994381304472701</v>
      </c>
      <c r="AF657" s="13">
        <v>-0.42895879129354703</v>
      </c>
      <c r="AG657" s="8">
        <v>1</v>
      </c>
      <c r="AH657" s="8">
        <v>1</v>
      </c>
      <c r="AI657" s="4">
        <v>1</v>
      </c>
      <c r="AJ657" s="4" t="str">
        <f t="shared" si="65"/>
        <v>-</v>
      </c>
      <c r="AK657" s="4" t="str">
        <f t="shared" si="66"/>
        <v>-</v>
      </c>
      <c r="AL657" s="4" t="b">
        <v>0</v>
      </c>
      <c r="AM657" s="4" t="b">
        <v>0</v>
      </c>
      <c r="AN657" s="4" t="b">
        <v>0</v>
      </c>
      <c r="AO657" s="4" t="b">
        <v>0</v>
      </c>
      <c r="AP657" s="4" t="b">
        <v>0</v>
      </c>
      <c r="AQ657" s="15" t="b">
        <v>0</v>
      </c>
      <c r="AR657" s="16" t="b">
        <f t="shared" si="61"/>
        <v>1</v>
      </c>
      <c r="AS657" s="17" t="b">
        <f t="shared" si="62"/>
        <v>1</v>
      </c>
      <c r="AT657" s="16" t="b">
        <f t="shared" si="63"/>
        <v>0</v>
      </c>
      <c r="AU657" s="20" t="b">
        <f t="shared" si="64"/>
        <v>0</v>
      </c>
    </row>
    <row r="658" spans="1:47" ht="25" customHeight="1" x14ac:dyDescent="0.2">
      <c r="A658" s="4" t="s">
        <v>4979</v>
      </c>
      <c r="B658" s="4" t="s">
        <v>4979</v>
      </c>
      <c r="C658" s="10" t="s">
        <v>4980</v>
      </c>
      <c r="D658" s="4">
        <v>7</v>
      </c>
      <c r="E658" s="4">
        <v>7</v>
      </c>
      <c r="F658" s="4">
        <v>7</v>
      </c>
      <c r="G658" s="4">
        <v>1</v>
      </c>
      <c r="H658" s="4">
        <v>7</v>
      </c>
      <c r="I658" s="4">
        <v>7</v>
      </c>
      <c r="J658" s="4">
        <v>7</v>
      </c>
      <c r="K658" s="4" t="s">
        <v>4979</v>
      </c>
      <c r="L658" s="4" t="s">
        <v>4981</v>
      </c>
      <c r="M658" s="10" t="s">
        <v>4982</v>
      </c>
      <c r="N658" s="14">
        <v>-2.2772324372615498</v>
      </c>
      <c r="O658" s="14">
        <v>-1.33605725424864</v>
      </c>
      <c r="P658" s="14" t="s">
        <v>17</v>
      </c>
      <c r="Q658" s="14">
        <v>-3.4447848426729002</v>
      </c>
      <c r="R658" s="14">
        <v>-3.39542510730158</v>
      </c>
      <c r="S658" s="14" t="s">
        <v>17</v>
      </c>
      <c r="T658" s="14">
        <v>-1.8066448457550901</v>
      </c>
      <c r="U658" s="14">
        <v>-3.4201049749872401</v>
      </c>
      <c r="V658" s="4">
        <v>0.66551135419291496</v>
      </c>
      <c r="W658" s="4">
        <v>3.49026035986277E-2</v>
      </c>
      <c r="X658" s="14">
        <v>0.3335192576551505</v>
      </c>
      <c r="Y658" s="14">
        <v>1.267349622672878</v>
      </c>
      <c r="Z658" s="14" t="s">
        <v>8269</v>
      </c>
      <c r="AA658" s="14">
        <v>-0.82492170912887475</v>
      </c>
      <c r="AB658" s="14">
        <v>-0.77594717119915313</v>
      </c>
      <c r="AC658" s="14" t="s">
        <v>8269</v>
      </c>
      <c r="AD658" s="8">
        <v>0.17981653248082999</v>
      </c>
      <c r="AE658" s="8">
        <v>0.31411772415608202</v>
      </c>
      <c r="AF658" s="13">
        <v>-1.61346012923215</v>
      </c>
      <c r="AG658" s="8">
        <v>1</v>
      </c>
      <c r="AH658" s="8">
        <v>1</v>
      </c>
      <c r="AI658" s="4">
        <v>1</v>
      </c>
      <c r="AJ658" s="4" t="str">
        <f t="shared" si="65"/>
        <v>-</v>
      </c>
      <c r="AK658" s="4" t="str">
        <f t="shared" si="66"/>
        <v>-</v>
      </c>
      <c r="AL658" s="4" t="b">
        <v>0</v>
      </c>
      <c r="AM658" s="4" t="b">
        <v>0</v>
      </c>
      <c r="AN658" s="4" t="b">
        <v>1</v>
      </c>
      <c r="AO658" s="4" t="b">
        <v>0</v>
      </c>
      <c r="AP658" s="4" t="b">
        <v>0</v>
      </c>
      <c r="AQ658" s="15" t="b">
        <v>1</v>
      </c>
      <c r="AR658" s="16" t="b">
        <f t="shared" si="61"/>
        <v>1</v>
      </c>
      <c r="AS658" s="17" t="b">
        <f t="shared" si="62"/>
        <v>1</v>
      </c>
      <c r="AT658" s="16" t="b">
        <f t="shared" si="63"/>
        <v>0</v>
      </c>
      <c r="AU658" s="20" t="b">
        <f t="shared" si="64"/>
        <v>0</v>
      </c>
    </row>
    <row r="659" spans="1:47" ht="25" customHeight="1" x14ac:dyDescent="0.2">
      <c r="A659" s="4" t="s">
        <v>1438</v>
      </c>
      <c r="B659" s="4" t="s">
        <v>1438</v>
      </c>
      <c r="C659" s="10" t="s">
        <v>1439</v>
      </c>
      <c r="D659" s="4">
        <v>13</v>
      </c>
      <c r="E659" s="4">
        <v>13</v>
      </c>
      <c r="F659" s="4">
        <v>13</v>
      </c>
      <c r="G659" s="4">
        <v>1</v>
      </c>
      <c r="H659" s="4">
        <v>13</v>
      </c>
      <c r="I659" s="4">
        <v>13</v>
      </c>
      <c r="J659" s="4">
        <v>13</v>
      </c>
      <c r="K659" s="4" t="s">
        <v>1442</v>
      </c>
      <c r="L659" s="4" t="s">
        <v>1440</v>
      </c>
      <c r="M659" s="10" t="s">
        <v>1441</v>
      </c>
      <c r="N659" s="14">
        <v>2.98040767842858</v>
      </c>
      <c r="O659" s="14">
        <v>2.4674529351133501</v>
      </c>
      <c r="P659" s="14">
        <v>3.1123796563085402</v>
      </c>
      <c r="Q659" s="14">
        <v>2.5459295717492698</v>
      </c>
      <c r="R659" s="14">
        <v>2.0196363071338999</v>
      </c>
      <c r="S659" s="14">
        <v>2.6473129892085399</v>
      </c>
      <c r="T659" s="14">
        <v>2.8534134232834898</v>
      </c>
      <c r="U659" s="14">
        <v>2.4042929560305701</v>
      </c>
      <c r="V659" s="4">
        <v>0.34070261894764903</v>
      </c>
      <c r="W659" s="4">
        <v>0.33695727101405698</v>
      </c>
      <c r="X659" s="14">
        <v>0.9006518659293522</v>
      </c>
      <c r="Y659" s="14">
        <v>-0.41349334188334264</v>
      </c>
      <c r="Z659" s="14">
        <v>1.2387525357382152</v>
      </c>
      <c r="AA659" s="14">
        <v>-0.21244305956443049</v>
      </c>
      <c r="AB659" s="14">
        <v>-1.5607603928410563</v>
      </c>
      <c r="AC659" s="14">
        <v>4.7292392621255279E-2</v>
      </c>
      <c r="AD659" s="8">
        <v>0.17983897590304701</v>
      </c>
      <c r="AE659" s="8">
        <v>0.31411772415608202</v>
      </c>
      <c r="AF659" s="13">
        <v>-0.44912046725292198</v>
      </c>
      <c r="AG659" s="8">
        <v>1</v>
      </c>
      <c r="AH659" s="8">
        <v>1</v>
      </c>
      <c r="AI659" s="4">
        <v>1</v>
      </c>
      <c r="AJ659" s="4" t="str">
        <f t="shared" si="65"/>
        <v>-</v>
      </c>
      <c r="AK659" s="4" t="str">
        <f t="shared" si="66"/>
        <v>-</v>
      </c>
      <c r="AL659" s="4" t="b">
        <v>0</v>
      </c>
      <c r="AM659" s="4" t="b">
        <v>0</v>
      </c>
      <c r="AN659" s="4" t="b">
        <v>0</v>
      </c>
      <c r="AO659" s="4" t="b">
        <v>0</v>
      </c>
      <c r="AP659" s="4" t="b">
        <v>0</v>
      </c>
      <c r="AQ659" s="15" t="b">
        <v>0</v>
      </c>
      <c r="AR659" s="16" t="b">
        <f t="shared" si="61"/>
        <v>1</v>
      </c>
      <c r="AS659" s="17" t="b">
        <f t="shared" si="62"/>
        <v>1</v>
      </c>
      <c r="AT659" s="16" t="b">
        <f t="shared" si="63"/>
        <v>0</v>
      </c>
      <c r="AU659" s="20" t="b">
        <f t="shared" si="64"/>
        <v>0</v>
      </c>
    </row>
    <row r="660" spans="1:47" ht="25" customHeight="1" x14ac:dyDescent="0.2">
      <c r="A660" s="4" t="s">
        <v>1672</v>
      </c>
      <c r="B660" s="4" t="s">
        <v>1672</v>
      </c>
      <c r="C660" s="10" t="s">
        <v>1673</v>
      </c>
      <c r="D660" s="4">
        <v>15</v>
      </c>
      <c r="E660" s="4">
        <v>15</v>
      </c>
      <c r="F660" s="4">
        <v>15</v>
      </c>
      <c r="G660" s="4">
        <v>1</v>
      </c>
      <c r="H660" s="4">
        <v>15</v>
      </c>
      <c r="I660" s="4">
        <v>15</v>
      </c>
      <c r="J660" s="4">
        <v>15</v>
      </c>
      <c r="K660" s="4" t="s">
        <v>1641</v>
      </c>
      <c r="L660" s="4" t="s">
        <v>1674</v>
      </c>
      <c r="M660" s="10" t="s">
        <v>1675</v>
      </c>
      <c r="N660" s="14">
        <v>3.1527879728655201</v>
      </c>
      <c r="O660" s="14">
        <v>3.1293395961055102</v>
      </c>
      <c r="P660" s="14">
        <v>2.1798491432689402</v>
      </c>
      <c r="Q660" s="14">
        <v>2.27813863486826</v>
      </c>
      <c r="R660" s="14">
        <v>1.9831941794432999</v>
      </c>
      <c r="S660" s="14">
        <v>2.3099603528016699</v>
      </c>
      <c r="T660" s="14">
        <v>2.8206589040799899</v>
      </c>
      <c r="U660" s="14">
        <v>2.1904310557044102</v>
      </c>
      <c r="V660" s="4">
        <v>0.55508136228503502</v>
      </c>
      <c r="W660" s="4">
        <v>0.18017629587408299</v>
      </c>
      <c r="X660" s="14">
        <v>1.2807589385639049</v>
      </c>
      <c r="Y660" s="14">
        <v>1.2343594897382999</v>
      </c>
      <c r="Z660" s="14">
        <v>-0.64448415593041974</v>
      </c>
      <c r="AA660" s="14">
        <v>-0.44998974455883201</v>
      </c>
      <c r="AB660" s="14">
        <v>-1.0336233284931302</v>
      </c>
      <c r="AC660" s="14">
        <v>-0.38702119931981999</v>
      </c>
      <c r="AD660" s="8">
        <v>0.179959057452001</v>
      </c>
      <c r="AE660" s="8">
        <v>0.31411772415608202</v>
      </c>
      <c r="AF660" s="13">
        <v>-0.63022784837557899</v>
      </c>
      <c r="AG660" s="8">
        <v>1</v>
      </c>
      <c r="AH660" s="8">
        <v>1</v>
      </c>
      <c r="AI660" s="4">
        <v>1</v>
      </c>
      <c r="AJ660" s="4" t="str">
        <f t="shared" si="65"/>
        <v>-</v>
      </c>
      <c r="AK660" s="4" t="str">
        <f t="shared" si="66"/>
        <v>-</v>
      </c>
      <c r="AL660" s="4" t="b">
        <v>0</v>
      </c>
      <c r="AM660" s="4" t="b">
        <v>0</v>
      </c>
      <c r="AN660" s="4" t="b">
        <v>0</v>
      </c>
      <c r="AO660" s="4" t="b">
        <v>0</v>
      </c>
      <c r="AP660" s="4" t="b">
        <v>0</v>
      </c>
      <c r="AQ660" s="15" t="b">
        <v>0</v>
      </c>
      <c r="AR660" s="16" t="b">
        <f t="shared" si="61"/>
        <v>1</v>
      </c>
      <c r="AS660" s="17" t="b">
        <f t="shared" si="62"/>
        <v>1</v>
      </c>
      <c r="AT660" s="16" t="b">
        <f t="shared" si="63"/>
        <v>0</v>
      </c>
      <c r="AU660" s="20" t="b">
        <f t="shared" si="64"/>
        <v>0</v>
      </c>
    </row>
    <row r="661" spans="1:47" ht="25" customHeight="1" x14ac:dyDescent="0.2">
      <c r="A661" s="4" t="s">
        <v>2064</v>
      </c>
      <c r="B661" s="4" t="s">
        <v>2064</v>
      </c>
      <c r="C661" s="10" t="s">
        <v>2065</v>
      </c>
      <c r="D661" s="4">
        <v>23</v>
      </c>
      <c r="E661" s="4">
        <v>23</v>
      </c>
      <c r="F661" s="4">
        <v>23</v>
      </c>
      <c r="G661" s="4">
        <v>1</v>
      </c>
      <c r="H661" s="4">
        <v>23</v>
      </c>
      <c r="I661" s="4">
        <v>23</v>
      </c>
      <c r="J661" s="4">
        <v>23</v>
      </c>
      <c r="K661" s="4" t="s">
        <v>2037</v>
      </c>
      <c r="L661" s="4" t="s">
        <v>2066</v>
      </c>
      <c r="M661" s="10" t="s">
        <v>2067</v>
      </c>
      <c r="N661" s="14">
        <v>3.1949546540957598</v>
      </c>
      <c r="O661" s="14">
        <v>3.1895326371601</v>
      </c>
      <c r="P661" s="14">
        <v>2.6521381545464702</v>
      </c>
      <c r="Q661" s="14">
        <v>2.6257230337144102</v>
      </c>
      <c r="R661" s="14">
        <v>2.8961584758808199</v>
      </c>
      <c r="S661" s="14">
        <v>2.2334001592364801</v>
      </c>
      <c r="T661" s="14">
        <v>3.0122084819341102</v>
      </c>
      <c r="U661" s="14">
        <v>2.5850938896105702</v>
      </c>
      <c r="V661" s="4">
        <v>0.31184183501527502</v>
      </c>
      <c r="W661" s="4">
        <v>0.33324194226307602</v>
      </c>
      <c r="X661" s="14">
        <v>1.0666342692773285</v>
      </c>
      <c r="Y661" s="14">
        <v>1.0520411366543834</v>
      </c>
      <c r="Z661" s="14">
        <v>-0.39433371769958281</v>
      </c>
      <c r="AA661" s="14">
        <v>-0.4654289145843678</v>
      </c>
      <c r="AB661" s="14">
        <v>0.26243680776771083</v>
      </c>
      <c r="AC661" s="14">
        <v>-1.5213495814154818</v>
      </c>
      <c r="AD661" s="8">
        <v>0.180660583097737</v>
      </c>
      <c r="AE661" s="8">
        <v>0.31463359977695798</v>
      </c>
      <c r="AF661" s="13">
        <v>-0.42711459232353599</v>
      </c>
      <c r="AG661" s="8">
        <v>1</v>
      </c>
      <c r="AH661" s="8">
        <v>1</v>
      </c>
      <c r="AI661" s="4">
        <v>1</v>
      </c>
      <c r="AJ661" s="4" t="str">
        <f t="shared" si="65"/>
        <v>-</v>
      </c>
      <c r="AK661" s="4" t="str">
        <f t="shared" si="66"/>
        <v>-</v>
      </c>
      <c r="AL661" s="4" t="b">
        <v>0</v>
      </c>
      <c r="AM661" s="4" t="b">
        <v>0</v>
      </c>
      <c r="AN661" s="4" t="b">
        <v>0</v>
      </c>
      <c r="AO661" s="4" t="b">
        <v>0</v>
      </c>
      <c r="AP661" s="4" t="b">
        <v>0</v>
      </c>
      <c r="AQ661" s="15" t="b">
        <v>0</v>
      </c>
      <c r="AR661" s="16" t="b">
        <f t="shared" si="61"/>
        <v>1</v>
      </c>
      <c r="AS661" s="17" t="b">
        <f t="shared" si="62"/>
        <v>1</v>
      </c>
      <c r="AT661" s="16" t="b">
        <f t="shared" si="63"/>
        <v>0</v>
      </c>
      <c r="AU661" s="20" t="b">
        <f t="shared" si="64"/>
        <v>0</v>
      </c>
    </row>
    <row r="662" spans="1:47" ht="25" customHeight="1" x14ac:dyDescent="0.2">
      <c r="A662" s="4" t="s">
        <v>5109</v>
      </c>
      <c r="B662" s="4" t="s">
        <v>5109</v>
      </c>
      <c r="C662" s="10" t="s">
        <v>5110</v>
      </c>
      <c r="D662" s="4">
        <v>15</v>
      </c>
      <c r="E662" s="4">
        <v>15</v>
      </c>
      <c r="F662" s="4">
        <v>13</v>
      </c>
      <c r="G662" s="4">
        <v>1</v>
      </c>
      <c r="H662" s="4">
        <v>15</v>
      </c>
      <c r="I662" s="4">
        <v>15</v>
      </c>
      <c r="J662" s="4">
        <v>13</v>
      </c>
      <c r="K662" s="4" t="s">
        <v>5109</v>
      </c>
      <c r="L662" s="4" t="s">
        <v>5111</v>
      </c>
      <c r="M662" s="10" t="s">
        <v>5112</v>
      </c>
      <c r="N662" s="14">
        <v>1.18454444018705</v>
      </c>
      <c r="O662" s="14">
        <v>1.54363460032091</v>
      </c>
      <c r="P662" s="14">
        <v>0.10151739781978</v>
      </c>
      <c r="Q662" s="14">
        <v>0.26331956132550599</v>
      </c>
      <c r="R662" s="14">
        <v>0.222140858746943</v>
      </c>
      <c r="S662" s="14">
        <v>-0.18284611076693499</v>
      </c>
      <c r="T662" s="14">
        <v>0.94323214610924599</v>
      </c>
      <c r="U662" s="14">
        <v>0.100871436435172</v>
      </c>
      <c r="V662" s="4">
        <v>0.75073245826475299</v>
      </c>
      <c r="W662" s="4">
        <v>0.246567752006012</v>
      </c>
      <c r="X662" s="14">
        <v>0.97401229533690059</v>
      </c>
      <c r="Y662" s="14">
        <v>1.5019551059896348</v>
      </c>
      <c r="Z662" s="14">
        <v>-0.61827956960072439</v>
      </c>
      <c r="AA662" s="14">
        <v>-0.38039421808047413</v>
      </c>
      <c r="AB662" s="14">
        <v>-0.4409361164445379</v>
      </c>
      <c r="AC662" s="14">
        <v>-1.0363574972007994</v>
      </c>
      <c r="AD662" s="8">
        <v>0.183328905080339</v>
      </c>
      <c r="AE662" s="8">
        <v>0.31856480142884003</v>
      </c>
      <c r="AF662" s="13">
        <v>-0.84236070967407395</v>
      </c>
      <c r="AG662" s="8">
        <v>1</v>
      </c>
      <c r="AH662" s="8">
        <v>1</v>
      </c>
      <c r="AI662" s="4">
        <v>1</v>
      </c>
      <c r="AJ662" s="4" t="str">
        <f t="shared" si="65"/>
        <v>-</v>
      </c>
      <c r="AK662" s="4" t="str">
        <f t="shared" si="66"/>
        <v>-</v>
      </c>
      <c r="AL662" s="4" t="b">
        <v>0</v>
      </c>
      <c r="AM662" s="4" t="b">
        <v>0</v>
      </c>
      <c r="AN662" s="4" t="b">
        <v>0</v>
      </c>
      <c r="AO662" s="4" t="b">
        <v>0</v>
      </c>
      <c r="AP662" s="4" t="b">
        <v>0</v>
      </c>
      <c r="AQ662" s="15" t="b">
        <v>0</v>
      </c>
      <c r="AR662" s="16" t="b">
        <f t="shared" si="61"/>
        <v>1</v>
      </c>
      <c r="AS662" s="17" t="b">
        <f t="shared" si="62"/>
        <v>1</v>
      </c>
      <c r="AT662" s="16" t="b">
        <f t="shared" si="63"/>
        <v>0</v>
      </c>
      <c r="AU662" s="20" t="b">
        <f t="shared" si="64"/>
        <v>0</v>
      </c>
    </row>
    <row r="663" spans="1:47" ht="25" customHeight="1" x14ac:dyDescent="0.2">
      <c r="A663" s="4" t="s">
        <v>2296</v>
      </c>
      <c r="B663" s="4" t="s">
        <v>2296</v>
      </c>
      <c r="C663" s="10" t="s">
        <v>2297</v>
      </c>
      <c r="D663" s="4">
        <v>4</v>
      </c>
      <c r="E663" s="4">
        <v>4</v>
      </c>
      <c r="F663" s="4">
        <v>4</v>
      </c>
      <c r="G663" s="4">
        <v>1</v>
      </c>
      <c r="H663" s="4">
        <v>4</v>
      </c>
      <c r="I663" s="4">
        <v>4</v>
      </c>
      <c r="J663" s="4">
        <v>4</v>
      </c>
      <c r="K663" s="4" t="s">
        <v>2275</v>
      </c>
      <c r="L663" s="4" t="s">
        <v>2298</v>
      </c>
      <c r="M663" s="10" t="s">
        <v>2299</v>
      </c>
      <c r="N663" s="14">
        <v>-2.2811960375178599</v>
      </c>
      <c r="O663" s="14">
        <v>-1.62676869782856</v>
      </c>
      <c r="P663" s="14">
        <v>-0.65709371373846204</v>
      </c>
      <c r="Q663" s="14">
        <v>-2.54077973672059</v>
      </c>
      <c r="R663" s="14" t="s">
        <v>17</v>
      </c>
      <c r="S663" s="14">
        <v>-2.3466160375962999</v>
      </c>
      <c r="T663" s="14">
        <v>-1.5216861496949601</v>
      </c>
      <c r="U663" s="14">
        <v>-2.4436978871584398</v>
      </c>
      <c r="V663" s="4">
        <v>0.81713453357944599</v>
      </c>
      <c r="W663" s="4">
        <v>0.13729446831105399</v>
      </c>
      <c r="X663" s="14">
        <v>-0.507110688601357</v>
      </c>
      <c r="Y663" s="14">
        <v>0.3422947069584063</v>
      </c>
      <c r="Z663" s="14">
        <v>1.6008716542731334</v>
      </c>
      <c r="AA663" s="14">
        <v>-0.84403395162830153</v>
      </c>
      <c r="AB663" s="14" t="s">
        <v>8269</v>
      </c>
      <c r="AC663" s="14">
        <v>-0.59202172100188133</v>
      </c>
      <c r="AD663" s="8">
        <v>0.18589665033695299</v>
      </c>
      <c r="AE663" s="8">
        <v>0.32160582357348999</v>
      </c>
      <c r="AF663" s="13">
        <v>-0.92201173746348197</v>
      </c>
      <c r="AG663" s="8">
        <v>0.207662279590489</v>
      </c>
      <c r="AH663" s="8">
        <v>0.58802861582532895</v>
      </c>
      <c r="AI663" s="4">
        <v>-1</v>
      </c>
      <c r="AJ663" s="4" t="str">
        <f t="shared" si="65"/>
        <v>-</v>
      </c>
      <c r="AK663" s="4" t="str">
        <f t="shared" si="66"/>
        <v>-</v>
      </c>
      <c r="AL663" s="4" t="b">
        <v>0</v>
      </c>
      <c r="AM663" s="4" t="b">
        <v>0</v>
      </c>
      <c r="AN663" s="4" t="b">
        <v>0</v>
      </c>
      <c r="AO663" s="4" t="b">
        <v>0</v>
      </c>
      <c r="AP663" s="4" t="b">
        <v>1</v>
      </c>
      <c r="AQ663" s="15" t="b">
        <v>0</v>
      </c>
      <c r="AR663" s="16" t="b">
        <f t="shared" si="61"/>
        <v>1</v>
      </c>
      <c r="AS663" s="17" t="b">
        <f t="shared" si="62"/>
        <v>1</v>
      </c>
      <c r="AT663" s="16" t="b">
        <f t="shared" si="63"/>
        <v>0</v>
      </c>
      <c r="AU663" s="20" t="b">
        <f t="shared" si="64"/>
        <v>0</v>
      </c>
    </row>
    <row r="664" spans="1:47" ht="25" customHeight="1" x14ac:dyDescent="0.2">
      <c r="A664" s="4" t="s">
        <v>648</v>
      </c>
      <c r="B664" s="4" t="s">
        <v>648</v>
      </c>
      <c r="C664" s="10" t="s">
        <v>649</v>
      </c>
      <c r="D664" s="4">
        <v>9</v>
      </c>
      <c r="E664" s="4">
        <v>9</v>
      </c>
      <c r="F664" s="4">
        <v>9</v>
      </c>
      <c r="G664" s="4">
        <v>1</v>
      </c>
      <c r="H664" s="4">
        <v>9</v>
      </c>
      <c r="I664" s="4">
        <v>9</v>
      </c>
      <c r="J664" s="4">
        <v>9</v>
      </c>
      <c r="K664" s="4" t="s">
        <v>652</v>
      </c>
      <c r="L664" s="4" t="s">
        <v>650</v>
      </c>
      <c r="M664" s="10" t="s">
        <v>651</v>
      </c>
      <c r="N664" s="14">
        <v>-0.77878137789147694</v>
      </c>
      <c r="O664" s="14">
        <v>-0.75246860282174299</v>
      </c>
      <c r="P664" s="14">
        <v>-2.0919946712383499</v>
      </c>
      <c r="Q664" s="14">
        <v>-0.23337930354252401</v>
      </c>
      <c r="R664" s="14">
        <v>-0.39746060643620501</v>
      </c>
      <c r="S664" s="14">
        <v>-0.37938274572986702</v>
      </c>
      <c r="T664" s="14">
        <v>-1.2077482173171901</v>
      </c>
      <c r="U664" s="14">
        <v>-0.33674088523619899</v>
      </c>
      <c r="V664" s="4">
        <v>0.76589289981503095</v>
      </c>
      <c r="W664" s="4">
        <v>8.9968965146838803E-2</v>
      </c>
      <c r="X664" s="14">
        <v>-9.5812198338038924E-3</v>
      </c>
      <c r="Y664" s="14">
        <v>2.8986191731071378E-2</v>
      </c>
      <c r="Z664" s="14">
        <v>-1.9343967295149052</v>
      </c>
      <c r="AA664" s="14">
        <v>0.78983070893488805</v>
      </c>
      <c r="AB664" s="14">
        <v>0.54933189715883535</v>
      </c>
      <c r="AC664" s="14">
        <v>0.57582915152391345</v>
      </c>
      <c r="AD664" s="8">
        <v>0.186150506223906</v>
      </c>
      <c r="AE664" s="8">
        <v>0.32160582357348999</v>
      </c>
      <c r="AF664" s="13">
        <v>0.87100733208099101</v>
      </c>
      <c r="AG664" s="8">
        <v>1</v>
      </c>
      <c r="AH664" s="8">
        <v>1</v>
      </c>
      <c r="AI664" s="4">
        <v>1</v>
      </c>
      <c r="AJ664" s="4" t="str">
        <f t="shared" si="65"/>
        <v>-</v>
      </c>
      <c r="AK664" s="4" t="str">
        <f t="shared" si="66"/>
        <v>-</v>
      </c>
      <c r="AL664" s="4" t="b">
        <v>0</v>
      </c>
      <c r="AM664" s="4" t="b">
        <v>0</v>
      </c>
      <c r="AN664" s="4" t="b">
        <v>0</v>
      </c>
      <c r="AO664" s="4" t="b">
        <v>0</v>
      </c>
      <c r="AP664" s="4" t="b">
        <v>0</v>
      </c>
      <c r="AQ664" s="15" t="b">
        <v>0</v>
      </c>
      <c r="AR664" s="16" t="b">
        <f t="shared" si="61"/>
        <v>1</v>
      </c>
      <c r="AS664" s="17" t="b">
        <f t="shared" si="62"/>
        <v>1</v>
      </c>
      <c r="AT664" s="16" t="b">
        <f t="shared" si="63"/>
        <v>0</v>
      </c>
      <c r="AU664" s="20" t="b">
        <f t="shared" si="64"/>
        <v>0</v>
      </c>
    </row>
    <row r="665" spans="1:47" ht="25" customHeight="1" x14ac:dyDescent="0.2">
      <c r="A665" s="4" t="s">
        <v>736</v>
      </c>
      <c r="B665" s="4" t="s">
        <v>736</v>
      </c>
      <c r="C665" s="10" t="s">
        <v>737</v>
      </c>
      <c r="D665" s="4">
        <v>19</v>
      </c>
      <c r="E665" s="4">
        <v>19</v>
      </c>
      <c r="F665" s="4">
        <v>19</v>
      </c>
      <c r="G665" s="4">
        <v>1</v>
      </c>
      <c r="H665" s="4">
        <v>19</v>
      </c>
      <c r="I665" s="4">
        <v>19</v>
      </c>
      <c r="J665" s="4">
        <v>19</v>
      </c>
      <c r="K665" s="4" t="s">
        <v>720</v>
      </c>
      <c r="L665" s="4" t="s">
        <v>738</v>
      </c>
      <c r="M665" s="10" t="s">
        <v>739</v>
      </c>
      <c r="N665" s="14">
        <v>3.5911777947118599</v>
      </c>
      <c r="O665" s="14">
        <v>3.1140506895770499</v>
      </c>
      <c r="P665" s="14">
        <v>1.21272289836165</v>
      </c>
      <c r="Q665" s="14">
        <v>1.0414964629333201</v>
      </c>
      <c r="R665" s="14">
        <v>1.3641301243814401</v>
      </c>
      <c r="S665" s="14">
        <v>1.22646095974284</v>
      </c>
      <c r="T665" s="14">
        <v>2.6393171275501901</v>
      </c>
      <c r="U665" s="14">
        <v>1.2106958490191999</v>
      </c>
      <c r="V665" s="4">
        <v>1.25828887370075</v>
      </c>
      <c r="W665" s="4">
        <v>0.161893557351588</v>
      </c>
      <c r="X665" s="14">
        <v>1.4866531439559987</v>
      </c>
      <c r="Y665" s="14">
        <v>1.0609331065390082</v>
      </c>
      <c r="Z665" s="14">
        <v>-0.63554007577890415</v>
      </c>
      <c r="AA665" s="14">
        <v>-0.78831807500141859</v>
      </c>
      <c r="AB665" s="14">
        <v>-0.50044590646287723</v>
      </c>
      <c r="AC665" s="14">
        <v>-0.62328219325180567</v>
      </c>
      <c r="AD665" s="8">
        <v>0.186323890044512</v>
      </c>
      <c r="AE665" s="8">
        <v>0.32160582357348999</v>
      </c>
      <c r="AF665" s="13">
        <v>-1.42862127853099</v>
      </c>
      <c r="AG665" s="8">
        <v>1</v>
      </c>
      <c r="AH665" s="8">
        <v>1</v>
      </c>
      <c r="AI665" s="4">
        <v>1</v>
      </c>
      <c r="AJ665" s="4" t="str">
        <f t="shared" si="65"/>
        <v>-</v>
      </c>
      <c r="AK665" s="4" t="str">
        <f t="shared" si="66"/>
        <v>-</v>
      </c>
      <c r="AL665" s="4" t="b">
        <v>0</v>
      </c>
      <c r="AM665" s="4" t="b">
        <v>0</v>
      </c>
      <c r="AN665" s="4" t="b">
        <v>0</v>
      </c>
      <c r="AO665" s="4" t="b">
        <v>0</v>
      </c>
      <c r="AP665" s="4" t="b">
        <v>0</v>
      </c>
      <c r="AQ665" s="15" t="b">
        <v>0</v>
      </c>
      <c r="AR665" s="16" t="b">
        <f t="shared" si="61"/>
        <v>1</v>
      </c>
      <c r="AS665" s="17" t="b">
        <f t="shared" si="62"/>
        <v>1</v>
      </c>
      <c r="AT665" s="16" t="b">
        <f t="shared" si="63"/>
        <v>0</v>
      </c>
      <c r="AU665" s="20" t="b">
        <f t="shared" si="64"/>
        <v>0</v>
      </c>
    </row>
    <row r="666" spans="1:47" ht="25" customHeight="1" x14ac:dyDescent="0.2">
      <c r="A666" s="4" t="s">
        <v>3965</v>
      </c>
      <c r="B666" s="4" t="s">
        <v>3965</v>
      </c>
      <c r="C666" s="10" t="s">
        <v>3966</v>
      </c>
      <c r="D666" s="4">
        <v>6</v>
      </c>
      <c r="E666" s="4">
        <v>6</v>
      </c>
      <c r="F666" s="4">
        <v>6</v>
      </c>
      <c r="G666" s="4">
        <v>1</v>
      </c>
      <c r="H666" s="4">
        <v>6</v>
      </c>
      <c r="I666" s="4">
        <v>6</v>
      </c>
      <c r="J666" s="4">
        <v>6</v>
      </c>
      <c r="K666" s="4" t="s">
        <v>3938</v>
      </c>
      <c r="L666" s="4" t="s">
        <v>3967</v>
      </c>
      <c r="M666" s="10" t="s">
        <v>3968</v>
      </c>
      <c r="N666" s="14">
        <v>-2.52844096304475</v>
      </c>
      <c r="O666" s="14" t="s">
        <v>17</v>
      </c>
      <c r="P666" s="14">
        <v>-2.6194542262160398</v>
      </c>
      <c r="Q666" s="14" t="s">
        <v>17</v>
      </c>
      <c r="R666" s="14">
        <v>-0.20780596336524901</v>
      </c>
      <c r="S666" s="14">
        <v>1.8535333716370801</v>
      </c>
      <c r="T666" s="14">
        <v>-2.5739475946303898</v>
      </c>
      <c r="U666" s="14">
        <v>0.82286370413591603</v>
      </c>
      <c r="V666" s="4">
        <v>6.4356095566330901E-2</v>
      </c>
      <c r="W666" s="4">
        <v>1.45758702210672</v>
      </c>
      <c r="X666" s="14">
        <v>-0.77440811771693285</v>
      </c>
      <c r="Y666" s="14" t="s">
        <v>8269</v>
      </c>
      <c r="Z666" s="14">
        <v>-0.81704920411171511</v>
      </c>
      <c r="AA666" s="14" t="s">
        <v>8269</v>
      </c>
      <c r="AB666" s="14">
        <v>0.31284437784356428</v>
      </c>
      <c r="AC666" s="14">
        <v>1.2786129439850842</v>
      </c>
      <c r="AD666" s="8">
        <v>0.186942264685244</v>
      </c>
      <c r="AE666" s="8">
        <v>0.321956122513476</v>
      </c>
      <c r="AF666" s="13">
        <v>3.3968112987663099</v>
      </c>
      <c r="AG666" s="8">
        <v>1</v>
      </c>
      <c r="AH666" s="8">
        <v>1</v>
      </c>
      <c r="AI666" s="4">
        <v>1</v>
      </c>
      <c r="AJ666" s="4" t="str">
        <f t="shared" si="65"/>
        <v>-</v>
      </c>
      <c r="AK666" s="4" t="str">
        <f t="shared" si="66"/>
        <v>-</v>
      </c>
      <c r="AL666" s="4" t="b">
        <v>0</v>
      </c>
      <c r="AM666" s="4" t="b">
        <v>1</v>
      </c>
      <c r="AN666" s="4" t="b">
        <v>0</v>
      </c>
      <c r="AO666" s="4" t="b">
        <v>1</v>
      </c>
      <c r="AP666" s="4" t="b">
        <v>0</v>
      </c>
      <c r="AQ666" s="15" t="b">
        <v>0</v>
      </c>
      <c r="AR666" s="16" t="b">
        <f t="shared" si="61"/>
        <v>1</v>
      </c>
      <c r="AS666" s="17" t="b">
        <f t="shared" si="62"/>
        <v>1</v>
      </c>
      <c r="AT666" s="16" t="b">
        <f t="shared" si="63"/>
        <v>0</v>
      </c>
      <c r="AU666" s="20" t="b">
        <f t="shared" si="64"/>
        <v>0</v>
      </c>
    </row>
    <row r="667" spans="1:47" ht="25" customHeight="1" x14ac:dyDescent="0.2">
      <c r="A667" s="4" t="s">
        <v>4741</v>
      </c>
      <c r="B667" s="4" t="s">
        <v>4742</v>
      </c>
      <c r="C667" s="10" t="s">
        <v>4744</v>
      </c>
      <c r="D667" s="4" t="s">
        <v>4743</v>
      </c>
      <c r="E667" s="4" t="s">
        <v>4743</v>
      </c>
      <c r="F667" s="4" t="s">
        <v>4743</v>
      </c>
      <c r="G667" s="4">
        <v>3</v>
      </c>
      <c r="H667" s="4">
        <v>6</v>
      </c>
      <c r="I667" s="4">
        <v>6</v>
      </c>
      <c r="J667" s="4">
        <v>6</v>
      </c>
      <c r="K667" s="4" t="s">
        <v>4737</v>
      </c>
      <c r="L667" s="4" t="s">
        <v>4745</v>
      </c>
      <c r="M667" s="10" t="s">
        <v>4746</v>
      </c>
      <c r="N667" s="14">
        <v>-8.8630615873469806E-2</v>
      </c>
      <c r="O667" s="14">
        <v>-0.239511042449156</v>
      </c>
      <c r="P667" s="14">
        <v>-1.1701664688037301</v>
      </c>
      <c r="Q667" s="14">
        <v>-1.1485914822777601</v>
      </c>
      <c r="R667" s="14">
        <v>-1.12086019231953</v>
      </c>
      <c r="S667" s="14">
        <v>-1.22240033775657</v>
      </c>
      <c r="T667" s="14">
        <v>-0.49943604237545097</v>
      </c>
      <c r="U667" s="14">
        <v>-1.1639506707846199</v>
      </c>
      <c r="V667" s="4">
        <v>0.58574798717828203</v>
      </c>
      <c r="W667" s="4">
        <v>5.2483604940359897E-2</v>
      </c>
      <c r="X667" s="14">
        <v>1.4278688686069643</v>
      </c>
      <c r="Y667" s="14">
        <v>1.137937141193603</v>
      </c>
      <c r="Z667" s="14">
        <v>-0.65040970745642079</v>
      </c>
      <c r="AA667" s="14">
        <v>-0.60895122768961918</v>
      </c>
      <c r="AB667" s="14">
        <v>-0.55566279933965546</v>
      </c>
      <c r="AC667" s="14">
        <v>-0.75078227531487107</v>
      </c>
      <c r="AD667" s="8">
        <v>0.18744985005880099</v>
      </c>
      <c r="AE667" s="8">
        <v>0.32211448735159798</v>
      </c>
      <c r="AF667" s="13">
        <v>-0.66451462840916797</v>
      </c>
      <c r="AG667" s="8">
        <v>1</v>
      </c>
      <c r="AH667" s="8">
        <v>1</v>
      </c>
      <c r="AI667" s="4">
        <v>1</v>
      </c>
      <c r="AJ667" s="4" t="str">
        <f t="shared" si="65"/>
        <v>-</v>
      </c>
      <c r="AK667" s="4" t="str">
        <f t="shared" si="66"/>
        <v>-</v>
      </c>
      <c r="AL667" s="4" t="b">
        <v>0</v>
      </c>
      <c r="AM667" s="4" t="b">
        <v>0</v>
      </c>
      <c r="AN667" s="4" t="b">
        <v>0</v>
      </c>
      <c r="AO667" s="4" t="b">
        <v>0</v>
      </c>
      <c r="AP667" s="4" t="b">
        <v>0</v>
      </c>
      <c r="AQ667" s="15" t="b">
        <v>0</v>
      </c>
      <c r="AR667" s="16" t="b">
        <f t="shared" si="61"/>
        <v>1</v>
      </c>
      <c r="AS667" s="17" t="b">
        <f t="shared" si="62"/>
        <v>1</v>
      </c>
      <c r="AT667" s="16" t="b">
        <f t="shared" si="63"/>
        <v>0</v>
      </c>
      <c r="AU667" s="20" t="b">
        <f t="shared" si="64"/>
        <v>0</v>
      </c>
    </row>
    <row r="668" spans="1:47" ht="25" customHeight="1" x14ac:dyDescent="0.2">
      <c r="A668" s="4" t="s">
        <v>4625</v>
      </c>
      <c r="B668" s="4" t="s">
        <v>4625</v>
      </c>
      <c r="C668" s="10" t="s">
        <v>4626</v>
      </c>
      <c r="D668" s="4">
        <v>5</v>
      </c>
      <c r="E668" s="4">
        <v>5</v>
      </c>
      <c r="F668" s="4">
        <v>5</v>
      </c>
      <c r="G668" s="4">
        <v>1</v>
      </c>
      <c r="H668" s="4">
        <v>5</v>
      </c>
      <c r="I668" s="4">
        <v>5</v>
      </c>
      <c r="J668" s="4">
        <v>5</v>
      </c>
      <c r="K668" s="4" t="s">
        <v>4616</v>
      </c>
      <c r="L668" s="4" t="s">
        <v>4627</v>
      </c>
      <c r="M668" s="10" t="s">
        <v>4628</v>
      </c>
      <c r="N668" s="14">
        <v>-1.0326323897946099</v>
      </c>
      <c r="O668" s="14">
        <v>-1.20309131273312</v>
      </c>
      <c r="P668" s="14" t="s">
        <v>17</v>
      </c>
      <c r="Q668" s="14">
        <v>-1.73388104315331</v>
      </c>
      <c r="R668" s="14">
        <v>-1.10470149457861</v>
      </c>
      <c r="S668" s="14">
        <v>-1.6624134031503499</v>
      </c>
      <c r="T668" s="14">
        <v>-1.1178618512638701</v>
      </c>
      <c r="U668" s="14">
        <v>-1.50033198029409</v>
      </c>
      <c r="V668" s="4">
        <v>0.120532660323574</v>
      </c>
      <c r="W668" s="4">
        <v>0.34448442172687299</v>
      </c>
      <c r="X668" s="14">
        <v>0.96276817815696603</v>
      </c>
      <c r="Y668" s="14">
        <v>0.44129881205650456</v>
      </c>
      <c r="Z668" s="14" t="s">
        <v>8269</v>
      </c>
      <c r="AA668" s="14">
        <v>-1.1824975811349419</v>
      </c>
      <c r="AB668" s="14">
        <v>0.74229376860847196</v>
      </c>
      <c r="AC668" s="14">
        <v>-0.96386317768700136</v>
      </c>
      <c r="AD668" s="8">
        <v>0.18824222767312301</v>
      </c>
      <c r="AE668" s="8">
        <v>0.32276045674042197</v>
      </c>
      <c r="AF668" s="13">
        <v>-0.38247012903022498</v>
      </c>
      <c r="AG668" s="8">
        <v>0.207662279590489</v>
      </c>
      <c r="AH668" s="8">
        <v>0.58802861582532895</v>
      </c>
      <c r="AI668" s="4">
        <v>1</v>
      </c>
      <c r="AJ668" s="4" t="str">
        <f t="shared" si="65"/>
        <v>-</v>
      </c>
      <c r="AK668" s="4" t="str">
        <f t="shared" si="66"/>
        <v>-</v>
      </c>
      <c r="AL668" s="4" t="b">
        <v>0</v>
      </c>
      <c r="AM668" s="4" t="b">
        <v>0</v>
      </c>
      <c r="AN668" s="4" t="b">
        <v>1</v>
      </c>
      <c r="AO668" s="4" t="b">
        <v>0</v>
      </c>
      <c r="AP668" s="4" t="b">
        <v>0</v>
      </c>
      <c r="AQ668" s="15" t="b">
        <v>0</v>
      </c>
      <c r="AR668" s="16" t="b">
        <f t="shared" si="61"/>
        <v>1</v>
      </c>
      <c r="AS668" s="17" t="b">
        <f t="shared" si="62"/>
        <v>1</v>
      </c>
      <c r="AT668" s="16" t="b">
        <f t="shared" si="63"/>
        <v>0</v>
      </c>
      <c r="AU668" s="20" t="b">
        <f t="shared" si="64"/>
        <v>0</v>
      </c>
    </row>
    <row r="669" spans="1:47" ht="25" customHeight="1" x14ac:dyDescent="0.2">
      <c r="A669" s="4" t="s">
        <v>3453</v>
      </c>
      <c r="B669" s="4" t="s">
        <v>3454</v>
      </c>
      <c r="C669" s="10" t="s">
        <v>3456</v>
      </c>
      <c r="D669" s="4" t="s">
        <v>3455</v>
      </c>
      <c r="E669" s="4" t="s">
        <v>3455</v>
      </c>
      <c r="F669" s="4" t="s">
        <v>3455</v>
      </c>
      <c r="G669" s="4">
        <v>2</v>
      </c>
      <c r="H669" s="4">
        <v>17</v>
      </c>
      <c r="I669" s="4">
        <v>17</v>
      </c>
      <c r="J669" s="4">
        <v>17</v>
      </c>
      <c r="K669" s="4" t="s">
        <v>3425</v>
      </c>
      <c r="L669" s="4" t="s">
        <v>3457</v>
      </c>
      <c r="M669" s="10" t="s">
        <v>3458</v>
      </c>
      <c r="N669" s="14">
        <v>0.97609184362679402</v>
      </c>
      <c r="O669" s="14">
        <v>0.33138666386028598</v>
      </c>
      <c r="P669" s="14">
        <v>-1.8025123850212701</v>
      </c>
      <c r="Q669" s="14">
        <v>-1.66913816845442</v>
      </c>
      <c r="R669" s="14">
        <v>-2.4905713553403599</v>
      </c>
      <c r="S669" s="14">
        <v>-1.1227251183293601</v>
      </c>
      <c r="T669" s="14">
        <v>-0.16501129251139601</v>
      </c>
      <c r="U669" s="14">
        <v>-1.7608115473747099</v>
      </c>
      <c r="V669" s="4">
        <v>1.4542931489843101</v>
      </c>
      <c r="W669" s="4">
        <v>0.68851567761982302</v>
      </c>
      <c r="X669" s="14">
        <v>1.4454153410819182</v>
      </c>
      <c r="Y669" s="14">
        <v>0.96482473310436845</v>
      </c>
      <c r="Z669" s="14">
        <v>-0.62587419944665768</v>
      </c>
      <c r="AA669" s="14">
        <v>-0.5264513968384853</v>
      </c>
      <c r="AB669" s="14">
        <v>-1.1387825632197206</v>
      </c>
      <c r="AC669" s="14">
        <v>-0.11913191468142298</v>
      </c>
      <c r="AD669" s="8">
        <v>0.18899859143314199</v>
      </c>
      <c r="AE669" s="8">
        <v>0.32334196106111401</v>
      </c>
      <c r="AF669" s="13">
        <v>-1.5958002548633199</v>
      </c>
      <c r="AG669" s="8">
        <v>1</v>
      </c>
      <c r="AH669" s="8">
        <v>1</v>
      </c>
      <c r="AI669" s="4">
        <v>1</v>
      </c>
      <c r="AJ669" s="4" t="str">
        <f t="shared" si="65"/>
        <v>-</v>
      </c>
      <c r="AK669" s="4" t="str">
        <f t="shared" si="66"/>
        <v>-</v>
      </c>
      <c r="AL669" s="4" t="b">
        <v>0</v>
      </c>
      <c r="AM669" s="4" t="b">
        <v>0</v>
      </c>
      <c r="AN669" s="4" t="b">
        <v>0</v>
      </c>
      <c r="AO669" s="4" t="b">
        <v>0</v>
      </c>
      <c r="AP669" s="4" t="b">
        <v>0</v>
      </c>
      <c r="AQ669" s="15" t="b">
        <v>0</v>
      </c>
      <c r="AR669" s="16" t="b">
        <f t="shared" si="61"/>
        <v>1</v>
      </c>
      <c r="AS669" s="17" t="b">
        <f t="shared" si="62"/>
        <v>1</v>
      </c>
      <c r="AT669" s="16" t="b">
        <f t="shared" si="63"/>
        <v>0</v>
      </c>
      <c r="AU669" s="20" t="b">
        <f t="shared" si="64"/>
        <v>0</v>
      </c>
    </row>
    <row r="670" spans="1:47" ht="25" customHeight="1" x14ac:dyDescent="0.2">
      <c r="A670" s="4" t="s">
        <v>1847</v>
      </c>
      <c r="B670" s="4" t="s">
        <v>1847</v>
      </c>
      <c r="C670" s="10" t="s">
        <v>1848</v>
      </c>
      <c r="D670" s="4">
        <v>3</v>
      </c>
      <c r="E670" s="4">
        <v>3</v>
      </c>
      <c r="F670" s="4">
        <v>3</v>
      </c>
      <c r="G670" s="4">
        <v>1</v>
      </c>
      <c r="H670" s="4">
        <v>3</v>
      </c>
      <c r="I670" s="4">
        <v>3</v>
      </c>
      <c r="J670" s="4">
        <v>3</v>
      </c>
      <c r="K670" s="4" t="s">
        <v>1817</v>
      </c>
      <c r="L670" s="4" t="s">
        <v>1849</v>
      </c>
      <c r="M670" s="10" t="s">
        <v>1850</v>
      </c>
      <c r="N670" s="14">
        <v>1.0717124671743199</v>
      </c>
      <c r="O670" s="14">
        <v>0.38271593373992002</v>
      </c>
      <c r="P670" s="14">
        <v>-1.8742743636902499</v>
      </c>
      <c r="Q670" s="14">
        <v>-1.8573615911649</v>
      </c>
      <c r="R670" s="14">
        <v>-1.54200974308992</v>
      </c>
      <c r="S670" s="14">
        <v>-2.1655511471226001</v>
      </c>
      <c r="T670" s="14">
        <v>-0.13994865425866901</v>
      </c>
      <c r="U670" s="14">
        <v>-1.8549741604591401</v>
      </c>
      <c r="V670" s="4">
        <v>1.54097154599547</v>
      </c>
      <c r="W670" s="4">
        <v>0.31177755773113502</v>
      </c>
      <c r="X670" s="14">
        <v>1.5126796310579491</v>
      </c>
      <c r="Y670" s="14">
        <v>1.0089853621406664</v>
      </c>
      <c r="Z670" s="14">
        <v>-0.64099837892517897</v>
      </c>
      <c r="AA670" s="14">
        <v>-0.62863421426087074</v>
      </c>
      <c r="AB670" s="14">
        <v>-0.3980947109979498</v>
      </c>
      <c r="AC670" s="14">
        <v>-0.85393768901461675</v>
      </c>
      <c r="AD670" s="8">
        <v>0.189736796953933</v>
      </c>
      <c r="AE670" s="8">
        <v>0.32388990669448797</v>
      </c>
      <c r="AF670" s="13">
        <v>-1.71502550620047</v>
      </c>
      <c r="AG670" s="8">
        <v>1</v>
      </c>
      <c r="AH670" s="8">
        <v>1</v>
      </c>
      <c r="AI670" s="4">
        <v>1</v>
      </c>
      <c r="AJ670" s="4" t="str">
        <f t="shared" si="65"/>
        <v>-</v>
      </c>
      <c r="AK670" s="4" t="str">
        <f t="shared" si="66"/>
        <v>-</v>
      </c>
      <c r="AL670" s="4" t="b">
        <v>0</v>
      </c>
      <c r="AM670" s="4" t="b">
        <v>0</v>
      </c>
      <c r="AN670" s="4" t="b">
        <v>0</v>
      </c>
      <c r="AO670" s="4" t="b">
        <v>0</v>
      </c>
      <c r="AP670" s="4" t="b">
        <v>0</v>
      </c>
      <c r="AQ670" s="15" t="b">
        <v>0</v>
      </c>
      <c r="AR670" s="16" t="b">
        <f t="shared" si="61"/>
        <v>1</v>
      </c>
      <c r="AS670" s="17" t="b">
        <f t="shared" si="62"/>
        <v>1</v>
      </c>
      <c r="AT670" s="16" t="b">
        <f t="shared" si="63"/>
        <v>0</v>
      </c>
      <c r="AU670" s="20" t="b">
        <f t="shared" si="64"/>
        <v>0</v>
      </c>
    </row>
    <row r="671" spans="1:47" ht="25" customHeight="1" x14ac:dyDescent="0.2">
      <c r="A671" s="4" t="s">
        <v>245</v>
      </c>
      <c r="B671" s="4" t="s">
        <v>245</v>
      </c>
      <c r="C671" s="10" t="s">
        <v>246</v>
      </c>
      <c r="D671" s="4">
        <v>19</v>
      </c>
      <c r="E671" s="4">
        <v>19</v>
      </c>
      <c r="F671" s="4">
        <v>19</v>
      </c>
      <c r="G671" s="4">
        <v>1</v>
      </c>
      <c r="H671" s="4">
        <v>19</v>
      </c>
      <c r="I671" s="4">
        <v>19</v>
      </c>
      <c r="J671" s="4">
        <v>19</v>
      </c>
      <c r="K671" s="4" t="s">
        <v>249</v>
      </c>
      <c r="L671" s="4" t="s">
        <v>247</v>
      </c>
      <c r="M671" s="10" t="s">
        <v>248</v>
      </c>
      <c r="N671" s="14">
        <v>3.0516148978172701</v>
      </c>
      <c r="O671" s="14">
        <v>3.1033987014792301</v>
      </c>
      <c r="P671" s="14">
        <v>2.6028311502559198</v>
      </c>
      <c r="Q671" s="14">
        <v>2.62380977165973</v>
      </c>
      <c r="R671" s="14">
        <v>2.7387635359031899</v>
      </c>
      <c r="S671" s="14">
        <v>2.5022823259878701</v>
      </c>
      <c r="T671" s="14">
        <v>2.9192815831841399</v>
      </c>
      <c r="U671" s="14">
        <v>2.62161854451693</v>
      </c>
      <c r="V671" s="4">
        <v>0.27527449565074202</v>
      </c>
      <c r="W671" s="4">
        <v>0.118255831856392</v>
      </c>
      <c r="X671" s="14">
        <v>1.1247926878000527</v>
      </c>
      <c r="Y671" s="14">
        <v>1.3319524626684041</v>
      </c>
      <c r="Z671" s="14">
        <v>-0.67055515331806614</v>
      </c>
      <c r="AA671" s="14">
        <v>-0.58663071788200771</v>
      </c>
      <c r="AB671" s="14">
        <v>-0.12676114019708087</v>
      </c>
      <c r="AC671" s="14">
        <v>-1.0727981390713111</v>
      </c>
      <c r="AD671" s="8">
        <v>0.19331319357308299</v>
      </c>
      <c r="AE671" s="8">
        <v>0.328108014378997</v>
      </c>
      <c r="AF671" s="13">
        <v>-0.297663038667211</v>
      </c>
      <c r="AG671" s="8">
        <v>1</v>
      </c>
      <c r="AH671" s="8">
        <v>1</v>
      </c>
      <c r="AI671" s="4">
        <v>1</v>
      </c>
      <c r="AJ671" s="4" t="str">
        <f t="shared" si="65"/>
        <v>-</v>
      </c>
      <c r="AK671" s="4" t="str">
        <f t="shared" si="66"/>
        <v>-</v>
      </c>
      <c r="AL671" s="4" t="b">
        <v>0</v>
      </c>
      <c r="AM671" s="4" t="b">
        <v>0</v>
      </c>
      <c r="AN671" s="4" t="b">
        <v>0</v>
      </c>
      <c r="AO671" s="4" t="b">
        <v>0</v>
      </c>
      <c r="AP671" s="4" t="b">
        <v>0</v>
      </c>
      <c r="AQ671" s="15" t="b">
        <v>0</v>
      </c>
      <c r="AR671" s="16" t="b">
        <f t="shared" si="61"/>
        <v>1</v>
      </c>
      <c r="AS671" s="17" t="b">
        <f t="shared" si="62"/>
        <v>1</v>
      </c>
      <c r="AT671" s="16" t="b">
        <f t="shared" si="63"/>
        <v>0</v>
      </c>
      <c r="AU671" s="20" t="b">
        <f t="shared" si="64"/>
        <v>0</v>
      </c>
    </row>
    <row r="672" spans="1:47" ht="25" customHeight="1" x14ac:dyDescent="0.2">
      <c r="A672" s="4" t="s">
        <v>1899</v>
      </c>
      <c r="B672" s="4" t="s">
        <v>1899</v>
      </c>
      <c r="C672" s="10" t="s">
        <v>1900</v>
      </c>
      <c r="D672" s="4">
        <v>9</v>
      </c>
      <c r="E672" s="4">
        <v>7</v>
      </c>
      <c r="F672" s="4">
        <v>4</v>
      </c>
      <c r="G672" s="4">
        <v>1</v>
      </c>
      <c r="H672" s="4">
        <v>9</v>
      </c>
      <c r="I672" s="4">
        <v>7</v>
      </c>
      <c r="J672" s="4">
        <v>4</v>
      </c>
      <c r="K672" s="4" t="s">
        <v>1874</v>
      </c>
      <c r="L672" s="4" t="s">
        <v>1901</v>
      </c>
      <c r="M672" s="10" t="s">
        <v>1902</v>
      </c>
      <c r="N672" s="14">
        <v>0.419915769633043</v>
      </c>
      <c r="O672" s="14">
        <v>0.69079850394471998</v>
      </c>
      <c r="P672" s="14">
        <v>-0.27307483317596098</v>
      </c>
      <c r="Q672" s="14">
        <v>3.8540913409530503E-2</v>
      </c>
      <c r="R672" s="14">
        <v>-0.213919650255566</v>
      </c>
      <c r="S672" s="14">
        <v>-1.087710544671</v>
      </c>
      <c r="T672" s="14">
        <v>0.2792131468006</v>
      </c>
      <c r="U672" s="14">
        <v>-0.42102976050567897</v>
      </c>
      <c r="V672" s="4">
        <v>0.49710247792279799</v>
      </c>
      <c r="W672" s="4">
        <v>0.59100045265041201</v>
      </c>
      <c r="X672" s="14">
        <v>0.79035848751167026</v>
      </c>
      <c r="Y672" s="14">
        <v>1.2265523876083613</v>
      </c>
      <c r="Z672" s="14">
        <v>-0.32554236359911287</v>
      </c>
      <c r="AA672" s="14">
        <v>0.17624261793563817</v>
      </c>
      <c r="AB672" s="14">
        <v>-0.23028664339034077</v>
      </c>
      <c r="AC672" s="14">
        <v>-1.6373244860662159</v>
      </c>
      <c r="AD672" s="8">
        <v>0.19344918334838901</v>
      </c>
      <c r="AE672" s="8">
        <v>0.328108014378997</v>
      </c>
      <c r="AF672" s="13">
        <v>-0.70024290730627903</v>
      </c>
      <c r="AG672" s="8">
        <v>1</v>
      </c>
      <c r="AH672" s="8">
        <v>1</v>
      </c>
      <c r="AI672" s="4">
        <v>1</v>
      </c>
      <c r="AJ672" s="4" t="str">
        <f t="shared" si="65"/>
        <v>-</v>
      </c>
      <c r="AK672" s="4" t="str">
        <f t="shared" si="66"/>
        <v>-</v>
      </c>
      <c r="AL672" s="4" t="b">
        <v>0</v>
      </c>
      <c r="AM672" s="4" t="b">
        <v>0</v>
      </c>
      <c r="AN672" s="4" t="b">
        <v>0</v>
      </c>
      <c r="AO672" s="4" t="b">
        <v>0</v>
      </c>
      <c r="AP672" s="4" t="b">
        <v>0</v>
      </c>
      <c r="AQ672" s="15" t="b">
        <v>0</v>
      </c>
      <c r="AR672" s="16" t="b">
        <f t="shared" si="61"/>
        <v>1</v>
      </c>
      <c r="AS672" s="17" t="b">
        <f t="shared" si="62"/>
        <v>1</v>
      </c>
      <c r="AT672" s="16" t="b">
        <f t="shared" si="63"/>
        <v>0</v>
      </c>
      <c r="AU672" s="20" t="b">
        <f t="shared" si="64"/>
        <v>0</v>
      </c>
    </row>
    <row r="673" spans="1:47" ht="25" customHeight="1" x14ac:dyDescent="0.2">
      <c r="A673" s="4" t="s">
        <v>2618</v>
      </c>
      <c r="B673" s="4" t="s">
        <v>2618</v>
      </c>
      <c r="C673" s="10" t="s">
        <v>2619</v>
      </c>
      <c r="D673" s="4">
        <v>12</v>
      </c>
      <c r="E673" s="4">
        <v>12</v>
      </c>
      <c r="F673" s="4">
        <v>12</v>
      </c>
      <c r="G673" s="4">
        <v>1</v>
      </c>
      <c r="H673" s="4">
        <v>12</v>
      </c>
      <c r="I673" s="4">
        <v>12</v>
      </c>
      <c r="J673" s="4">
        <v>12</v>
      </c>
      <c r="K673" s="4" t="s">
        <v>2622</v>
      </c>
      <c r="L673" s="4" t="s">
        <v>2620</v>
      </c>
      <c r="M673" s="10" t="s">
        <v>2621</v>
      </c>
      <c r="N673" s="14">
        <v>3.1022160467717201</v>
      </c>
      <c r="O673" s="14">
        <v>2.1144897714752799</v>
      </c>
      <c r="P673" s="14">
        <v>1.70728796695368</v>
      </c>
      <c r="Q673" s="14">
        <v>1.00926325174864</v>
      </c>
      <c r="R673" s="14">
        <v>-0.69620665407938298</v>
      </c>
      <c r="S673" s="14" t="s">
        <v>17</v>
      </c>
      <c r="T673" s="14">
        <v>2.3079979284002299</v>
      </c>
      <c r="U673" s="14">
        <v>0.15652829883462599</v>
      </c>
      <c r="V673" s="4">
        <v>0.71731453495909003</v>
      </c>
      <c r="W673" s="4">
        <v>1.2059493355205699</v>
      </c>
      <c r="X673" s="14">
        <v>1.1673567935469851</v>
      </c>
      <c r="Y673" s="14">
        <v>0.47058085824238649</v>
      </c>
      <c r="Z673" s="14">
        <v>0.18332676234612769</v>
      </c>
      <c r="AA673" s="14">
        <v>-0.30908377280618221</v>
      </c>
      <c r="AB673" s="14">
        <v>-1.5121806413293166</v>
      </c>
      <c r="AC673" s="14" t="s">
        <v>8269</v>
      </c>
      <c r="AD673" s="8">
        <v>0.193477887188647</v>
      </c>
      <c r="AE673" s="8">
        <v>0.328108014378997</v>
      </c>
      <c r="AF673" s="13">
        <v>-2.1514696295656002</v>
      </c>
      <c r="AG673" s="8">
        <v>0.207662279590489</v>
      </c>
      <c r="AH673" s="8">
        <v>0.58802861582532895</v>
      </c>
      <c r="AI673" s="4">
        <v>-1</v>
      </c>
      <c r="AJ673" s="4" t="str">
        <f t="shared" si="65"/>
        <v>-</v>
      </c>
      <c r="AK673" s="4" t="str">
        <f t="shared" si="66"/>
        <v>-</v>
      </c>
      <c r="AL673" s="4" t="b">
        <v>0</v>
      </c>
      <c r="AM673" s="4" t="b">
        <v>0</v>
      </c>
      <c r="AN673" s="4" t="b">
        <v>0</v>
      </c>
      <c r="AO673" s="4" t="b">
        <v>0</v>
      </c>
      <c r="AP673" s="4" t="b">
        <v>0</v>
      </c>
      <c r="AQ673" s="15" t="b">
        <v>1</v>
      </c>
      <c r="AR673" s="16" t="b">
        <f t="shared" si="61"/>
        <v>1</v>
      </c>
      <c r="AS673" s="17" t="b">
        <f t="shared" si="62"/>
        <v>1</v>
      </c>
      <c r="AT673" s="16" t="b">
        <f t="shared" si="63"/>
        <v>0</v>
      </c>
      <c r="AU673" s="20" t="b">
        <f t="shared" si="64"/>
        <v>0</v>
      </c>
    </row>
    <row r="674" spans="1:47" ht="25" customHeight="1" x14ac:dyDescent="0.2">
      <c r="A674" s="4" t="s">
        <v>2581</v>
      </c>
      <c r="B674" s="4" t="s">
        <v>2581</v>
      </c>
      <c r="C674" s="10" t="s">
        <v>2582</v>
      </c>
      <c r="D674" s="4">
        <v>70</v>
      </c>
      <c r="E674" s="4">
        <v>70</v>
      </c>
      <c r="F674" s="4">
        <v>70</v>
      </c>
      <c r="G674" s="4">
        <v>1</v>
      </c>
      <c r="H674" s="4">
        <v>70</v>
      </c>
      <c r="I674" s="4">
        <v>70</v>
      </c>
      <c r="J674" s="4">
        <v>70</v>
      </c>
      <c r="K674" s="4" t="s">
        <v>2585</v>
      </c>
      <c r="L674" s="4" t="s">
        <v>2583</v>
      </c>
      <c r="M674" s="10" t="s">
        <v>2584</v>
      </c>
      <c r="N674" s="14">
        <v>5.9725315559396099</v>
      </c>
      <c r="O674" s="14">
        <v>6.2555285194217802</v>
      </c>
      <c r="P674" s="14">
        <v>4.8905896978516799</v>
      </c>
      <c r="Q674" s="14">
        <v>6.3938029844035</v>
      </c>
      <c r="R674" s="14">
        <v>6.9201628358580596</v>
      </c>
      <c r="S674" s="14">
        <v>6.1463194633410199</v>
      </c>
      <c r="T674" s="14">
        <v>5.7062165910710201</v>
      </c>
      <c r="U674" s="14">
        <v>6.4867617612008601</v>
      </c>
      <c r="V674" s="4">
        <v>0.72038686970405696</v>
      </c>
      <c r="W674" s="4">
        <v>0.39520803627315698</v>
      </c>
      <c r="X674" s="14">
        <v>-0.18420600021368067</v>
      </c>
      <c r="Y674" s="14">
        <v>0.23633884917194861</v>
      </c>
      <c r="Z674" s="14">
        <v>-1.7920150387098241</v>
      </c>
      <c r="AA674" s="14">
        <v>0.44182025552378568</v>
      </c>
      <c r="AB674" s="14">
        <v>1.224012126874187</v>
      </c>
      <c r="AC674" s="14">
        <v>7.4049807353577024E-2</v>
      </c>
      <c r="AD674" s="8">
        <v>0.195402829448689</v>
      </c>
      <c r="AE674" s="8">
        <v>0.33064889262605701</v>
      </c>
      <c r="AF674" s="13">
        <v>0.78054517012983404</v>
      </c>
      <c r="AG674" s="8">
        <v>1</v>
      </c>
      <c r="AH674" s="8">
        <v>1</v>
      </c>
      <c r="AI674" s="4">
        <v>1</v>
      </c>
      <c r="AJ674" s="4" t="str">
        <f t="shared" si="65"/>
        <v>-</v>
      </c>
      <c r="AK674" s="4" t="str">
        <f t="shared" si="66"/>
        <v>-</v>
      </c>
      <c r="AL674" s="4" t="b">
        <v>0</v>
      </c>
      <c r="AM674" s="4" t="b">
        <v>0</v>
      </c>
      <c r="AN674" s="4" t="b">
        <v>0</v>
      </c>
      <c r="AO674" s="4" t="b">
        <v>0</v>
      </c>
      <c r="AP674" s="4" t="b">
        <v>0</v>
      </c>
      <c r="AQ674" s="15" t="b">
        <v>0</v>
      </c>
      <c r="AR674" s="16" t="b">
        <f t="shared" si="61"/>
        <v>1</v>
      </c>
      <c r="AS674" s="17" t="b">
        <f t="shared" si="62"/>
        <v>1</v>
      </c>
      <c r="AT674" s="16" t="b">
        <f t="shared" si="63"/>
        <v>0</v>
      </c>
      <c r="AU674" s="20" t="b">
        <f t="shared" si="64"/>
        <v>0</v>
      </c>
    </row>
    <row r="675" spans="1:47" ht="25" customHeight="1" x14ac:dyDescent="0.2">
      <c r="A675" s="4" t="s">
        <v>756</v>
      </c>
      <c r="B675" s="4" t="s">
        <v>756</v>
      </c>
      <c r="C675" s="10" t="s">
        <v>757</v>
      </c>
      <c r="D675" s="4">
        <v>7</v>
      </c>
      <c r="E675" s="4">
        <v>5</v>
      </c>
      <c r="F675" s="4">
        <v>5</v>
      </c>
      <c r="G675" s="4">
        <v>1</v>
      </c>
      <c r="H675" s="4">
        <v>7</v>
      </c>
      <c r="I675" s="4">
        <v>5</v>
      </c>
      <c r="J675" s="4">
        <v>5</v>
      </c>
      <c r="K675" s="4" t="s">
        <v>760</v>
      </c>
      <c r="L675" s="4" t="s">
        <v>758</v>
      </c>
      <c r="M675" s="10" t="s">
        <v>759</v>
      </c>
      <c r="N675" s="14">
        <v>-0.78677202656042</v>
      </c>
      <c r="O675" s="14">
        <v>-2.0356548028889101</v>
      </c>
      <c r="P675" s="14" t="s">
        <v>17</v>
      </c>
      <c r="Q675" s="14" t="s">
        <v>17</v>
      </c>
      <c r="R675" s="14">
        <v>0.38775697196306402</v>
      </c>
      <c r="S675" s="14">
        <v>0.57157255612303703</v>
      </c>
      <c r="T675" s="14">
        <v>-1.41121341472467</v>
      </c>
      <c r="U675" s="14">
        <v>0.47966476404305097</v>
      </c>
      <c r="V675" s="4">
        <v>0.88309348004896004</v>
      </c>
      <c r="W675" s="4">
        <v>0.129977246047283</v>
      </c>
      <c r="X675" s="14">
        <v>-0.26589740925130517</v>
      </c>
      <c r="Y675" s="14">
        <v>-1.3004054241767196</v>
      </c>
      <c r="Z675" s="14" t="s">
        <v>8269</v>
      </c>
      <c r="AA675" s="14" t="s">
        <v>8269</v>
      </c>
      <c r="AB675" s="14">
        <v>0.70701989392981479</v>
      </c>
      <c r="AC675" s="14">
        <v>0.85928293949821033</v>
      </c>
      <c r="AD675" s="8">
        <v>0.19669052998699799</v>
      </c>
      <c r="AE675" s="8">
        <v>0.33105337891168701</v>
      </c>
      <c r="AF675" s="13">
        <v>1.89087817876772</v>
      </c>
      <c r="AG675" s="8">
        <v>1</v>
      </c>
      <c r="AH675" s="8">
        <v>1</v>
      </c>
      <c r="AI675" s="4">
        <v>1</v>
      </c>
      <c r="AJ675" s="4" t="str">
        <f t="shared" si="65"/>
        <v>-</v>
      </c>
      <c r="AK675" s="4" t="str">
        <f t="shared" si="66"/>
        <v>-</v>
      </c>
      <c r="AL675" s="4" t="b">
        <v>0</v>
      </c>
      <c r="AM675" s="4" t="b">
        <v>0</v>
      </c>
      <c r="AN675" s="4" t="b">
        <v>1</v>
      </c>
      <c r="AO675" s="4" t="b">
        <v>1</v>
      </c>
      <c r="AP675" s="4" t="b">
        <v>0</v>
      </c>
      <c r="AQ675" s="15" t="b">
        <v>0</v>
      </c>
      <c r="AR675" s="16" t="b">
        <f t="shared" si="61"/>
        <v>1</v>
      </c>
      <c r="AS675" s="17" t="b">
        <f t="shared" si="62"/>
        <v>1</v>
      </c>
      <c r="AT675" s="16" t="b">
        <f t="shared" si="63"/>
        <v>0</v>
      </c>
      <c r="AU675" s="20" t="b">
        <f t="shared" si="64"/>
        <v>0</v>
      </c>
    </row>
    <row r="676" spans="1:47" ht="25" customHeight="1" x14ac:dyDescent="0.2">
      <c r="A676" s="4" t="s">
        <v>2884</v>
      </c>
      <c r="B676" s="4" t="s">
        <v>2884</v>
      </c>
      <c r="C676" s="10" t="s">
        <v>2885</v>
      </c>
      <c r="D676" s="4">
        <v>21</v>
      </c>
      <c r="E676" s="4">
        <v>21</v>
      </c>
      <c r="F676" s="4">
        <v>21</v>
      </c>
      <c r="G676" s="4">
        <v>1</v>
      </c>
      <c r="H676" s="4">
        <v>21</v>
      </c>
      <c r="I676" s="4">
        <v>21</v>
      </c>
      <c r="J676" s="4">
        <v>21</v>
      </c>
      <c r="K676" s="4" t="s">
        <v>2856</v>
      </c>
      <c r="L676" s="4" t="s">
        <v>2886</v>
      </c>
      <c r="M676" s="10" t="s">
        <v>2887</v>
      </c>
      <c r="N676" s="14">
        <v>2.1201961103687399</v>
      </c>
      <c r="O676" s="14">
        <v>1.8642578759686901</v>
      </c>
      <c r="P676" s="14">
        <v>1.50732121997627</v>
      </c>
      <c r="Q676" s="14">
        <v>1.3139405488815401</v>
      </c>
      <c r="R676" s="14">
        <v>1.7601206576389301</v>
      </c>
      <c r="S676" s="14">
        <v>1.3490471805834301</v>
      </c>
      <c r="T676" s="14">
        <v>1.8305917354379</v>
      </c>
      <c r="U676" s="14">
        <v>1.47436946236796</v>
      </c>
      <c r="V676" s="4">
        <v>0.307821319245559</v>
      </c>
      <c r="W676" s="4">
        <v>0.248089556604975</v>
      </c>
      <c r="X676" s="14">
        <v>1.4747078412344887</v>
      </c>
      <c r="Y676" s="14">
        <v>0.66773413202694809</v>
      </c>
      <c r="Z676" s="14">
        <v>-0.45768778046508823</v>
      </c>
      <c r="AA676" s="14">
        <v>-1.067417381078162</v>
      </c>
      <c r="AB676" s="14">
        <v>0.33938929703536336</v>
      </c>
      <c r="AC676" s="14">
        <v>-0.95672610875354636</v>
      </c>
      <c r="AD676" s="8">
        <v>0.19679648110763101</v>
      </c>
      <c r="AE676" s="8">
        <v>0.33105337891168701</v>
      </c>
      <c r="AF676" s="13">
        <v>-0.35622227306993398</v>
      </c>
      <c r="AG676" s="8">
        <v>1</v>
      </c>
      <c r="AH676" s="8">
        <v>1</v>
      </c>
      <c r="AI676" s="4">
        <v>1</v>
      </c>
      <c r="AJ676" s="4" t="str">
        <f t="shared" si="65"/>
        <v>-</v>
      </c>
      <c r="AK676" s="4" t="str">
        <f t="shared" si="66"/>
        <v>-</v>
      </c>
      <c r="AL676" s="4" t="b">
        <v>0</v>
      </c>
      <c r="AM676" s="4" t="b">
        <v>0</v>
      </c>
      <c r="AN676" s="4" t="b">
        <v>0</v>
      </c>
      <c r="AO676" s="4" t="b">
        <v>0</v>
      </c>
      <c r="AP676" s="4" t="b">
        <v>0</v>
      </c>
      <c r="AQ676" s="15" t="b">
        <v>0</v>
      </c>
      <c r="AR676" s="16" t="b">
        <f t="shared" si="61"/>
        <v>1</v>
      </c>
      <c r="AS676" s="17" t="b">
        <f t="shared" si="62"/>
        <v>1</v>
      </c>
      <c r="AT676" s="16" t="b">
        <f t="shared" si="63"/>
        <v>0</v>
      </c>
      <c r="AU676" s="20" t="b">
        <f t="shared" si="64"/>
        <v>0</v>
      </c>
    </row>
    <row r="677" spans="1:47" ht="25" customHeight="1" x14ac:dyDescent="0.2">
      <c r="A677" s="4" t="s">
        <v>4991</v>
      </c>
      <c r="B677" s="4" t="s">
        <v>4991</v>
      </c>
      <c r="C677" s="10" t="s">
        <v>4992</v>
      </c>
      <c r="D677" s="4">
        <v>18</v>
      </c>
      <c r="E677" s="4">
        <v>18</v>
      </c>
      <c r="F677" s="4">
        <v>18</v>
      </c>
      <c r="G677" s="4">
        <v>1</v>
      </c>
      <c r="H677" s="4">
        <v>18</v>
      </c>
      <c r="I677" s="4">
        <v>18</v>
      </c>
      <c r="J677" s="4">
        <v>18</v>
      </c>
      <c r="K677" s="4" t="s">
        <v>4991</v>
      </c>
      <c r="L677" s="4" t="s">
        <v>4993</v>
      </c>
      <c r="M677" s="10" t="s">
        <v>4994</v>
      </c>
      <c r="N677" s="14">
        <v>1.1350244089735899</v>
      </c>
      <c r="O677" s="14">
        <v>0.52547899897084704</v>
      </c>
      <c r="P677" s="14">
        <v>0.73152762628620105</v>
      </c>
      <c r="Q677" s="14">
        <v>0.68320344963227997</v>
      </c>
      <c r="R677" s="14">
        <v>0.45932722051573899</v>
      </c>
      <c r="S677" s="14">
        <v>0.13742259279140601</v>
      </c>
      <c r="T677" s="14">
        <v>0.79734367807688</v>
      </c>
      <c r="U677" s="14">
        <v>0.42665108764647502</v>
      </c>
      <c r="V677" s="4">
        <v>0.31005679515024098</v>
      </c>
      <c r="W677" s="4">
        <v>0.27435375552005298</v>
      </c>
      <c r="X677" s="14">
        <v>1.5785221907747302</v>
      </c>
      <c r="Y677" s="14">
        <v>-0.26111688701229785</v>
      </c>
      <c r="Z677" s="14">
        <v>0.36074835963437152</v>
      </c>
      <c r="AA677" s="14">
        <v>0.21490353443252677</v>
      </c>
      <c r="AB677" s="14">
        <v>-0.46076632200776302</v>
      </c>
      <c r="AC677" s="14">
        <v>-1.4322908758215696</v>
      </c>
      <c r="AD677" s="8">
        <v>0.196923364746178</v>
      </c>
      <c r="AE677" s="8">
        <v>0.33105337891168701</v>
      </c>
      <c r="AF677" s="13">
        <v>-0.37069259043040498</v>
      </c>
      <c r="AG677" s="8">
        <v>1</v>
      </c>
      <c r="AH677" s="8">
        <v>1</v>
      </c>
      <c r="AI677" s="4">
        <v>1</v>
      </c>
      <c r="AJ677" s="4" t="str">
        <f t="shared" si="65"/>
        <v>-</v>
      </c>
      <c r="AK677" s="4" t="str">
        <f t="shared" si="66"/>
        <v>-</v>
      </c>
      <c r="AL677" s="4" t="b">
        <v>0</v>
      </c>
      <c r="AM677" s="4" t="b">
        <v>0</v>
      </c>
      <c r="AN677" s="4" t="b">
        <v>0</v>
      </c>
      <c r="AO677" s="4" t="b">
        <v>0</v>
      </c>
      <c r="AP677" s="4" t="b">
        <v>0</v>
      </c>
      <c r="AQ677" s="15" t="b">
        <v>0</v>
      </c>
      <c r="AR677" s="16" t="b">
        <f t="shared" si="61"/>
        <v>1</v>
      </c>
      <c r="AS677" s="17" t="b">
        <f t="shared" si="62"/>
        <v>1</v>
      </c>
      <c r="AT677" s="16" t="b">
        <f t="shared" si="63"/>
        <v>0</v>
      </c>
      <c r="AU677" s="20" t="b">
        <f t="shared" si="64"/>
        <v>0</v>
      </c>
    </row>
    <row r="678" spans="1:47" ht="25" customHeight="1" x14ac:dyDescent="0.2">
      <c r="A678" s="4" t="s">
        <v>1020</v>
      </c>
      <c r="B678" s="4" t="s">
        <v>1020</v>
      </c>
      <c r="C678" s="10" t="s">
        <v>1021</v>
      </c>
      <c r="D678" s="4">
        <v>14</v>
      </c>
      <c r="E678" s="4">
        <v>14</v>
      </c>
      <c r="F678" s="4">
        <v>14</v>
      </c>
      <c r="G678" s="4">
        <v>1</v>
      </c>
      <c r="H678" s="4">
        <v>14</v>
      </c>
      <c r="I678" s="4">
        <v>14</v>
      </c>
      <c r="J678" s="4">
        <v>14</v>
      </c>
      <c r="K678" s="4" t="s">
        <v>1001</v>
      </c>
      <c r="L678" s="4" t="s">
        <v>1022</v>
      </c>
      <c r="M678" s="10" t="s">
        <v>1023</v>
      </c>
      <c r="N678" s="14">
        <v>4.7714117862133598</v>
      </c>
      <c r="O678" s="14">
        <v>3.8902929067113901</v>
      </c>
      <c r="P678" s="14">
        <v>2.7868454858503999</v>
      </c>
      <c r="Q678" s="14">
        <v>3.0461756404095799</v>
      </c>
      <c r="R678" s="14">
        <v>2.9891457566089699</v>
      </c>
      <c r="S678" s="14">
        <v>2.2595973258773001</v>
      </c>
      <c r="T678" s="14">
        <v>3.8161833929250499</v>
      </c>
      <c r="U678" s="14">
        <v>2.7649729076319498</v>
      </c>
      <c r="V678" s="4">
        <v>0.99435658350478595</v>
      </c>
      <c r="W678" s="4">
        <v>0.43859601102491502</v>
      </c>
      <c r="X678" s="14">
        <v>1.6515422498848908</v>
      </c>
      <c r="Y678" s="14">
        <v>0.66884910910540196</v>
      </c>
      <c r="Z678" s="14">
        <v>-0.56180232388150031</v>
      </c>
      <c r="AA678" s="14">
        <v>-0.27257691966971692</v>
      </c>
      <c r="AB678" s="14">
        <v>-0.33618113577956532</v>
      </c>
      <c r="AC678" s="14">
        <v>-1.1498309796595128</v>
      </c>
      <c r="AD678" s="8">
        <v>0.20067099625082499</v>
      </c>
      <c r="AE678" s="8">
        <v>0.33662342444672999</v>
      </c>
      <c r="AF678" s="13">
        <v>-1.0512104852930999</v>
      </c>
      <c r="AG678" s="8">
        <v>1</v>
      </c>
      <c r="AH678" s="8">
        <v>1</v>
      </c>
      <c r="AI678" s="4">
        <v>1</v>
      </c>
      <c r="AJ678" s="4" t="str">
        <f t="shared" si="65"/>
        <v>-</v>
      </c>
      <c r="AK678" s="4" t="str">
        <f t="shared" si="66"/>
        <v>-</v>
      </c>
      <c r="AL678" s="4" t="b">
        <v>0</v>
      </c>
      <c r="AM678" s="4" t="b">
        <v>0</v>
      </c>
      <c r="AN678" s="4" t="b">
        <v>0</v>
      </c>
      <c r="AO678" s="4" t="b">
        <v>0</v>
      </c>
      <c r="AP678" s="4" t="b">
        <v>0</v>
      </c>
      <c r="AQ678" s="15" t="b">
        <v>0</v>
      </c>
      <c r="AR678" s="16" t="b">
        <f t="shared" si="61"/>
        <v>1</v>
      </c>
      <c r="AS678" s="17" t="b">
        <f t="shared" si="62"/>
        <v>1</v>
      </c>
      <c r="AT678" s="16" t="b">
        <f t="shared" si="63"/>
        <v>0</v>
      </c>
      <c r="AU678" s="20" t="b">
        <f t="shared" si="64"/>
        <v>0</v>
      </c>
    </row>
    <row r="679" spans="1:47" ht="25" customHeight="1" x14ac:dyDescent="0.2">
      <c r="A679" s="4" t="s">
        <v>971</v>
      </c>
      <c r="B679" s="4" t="s">
        <v>972</v>
      </c>
      <c r="C679" s="10" t="s">
        <v>975</v>
      </c>
      <c r="D679" s="4" t="s">
        <v>973</v>
      </c>
      <c r="E679" s="4" t="s">
        <v>973</v>
      </c>
      <c r="F679" s="4" t="s">
        <v>974</v>
      </c>
      <c r="G679" s="4">
        <v>2</v>
      </c>
      <c r="H679" s="4">
        <v>57</v>
      </c>
      <c r="I679" s="4">
        <v>57</v>
      </c>
      <c r="J679" s="4">
        <v>32</v>
      </c>
      <c r="K679" s="4" t="s">
        <v>963</v>
      </c>
      <c r="L679" s="4" t="s">
        <v>976</v>
      </c>
      <c r="M679" s="10" t="s">
        <v>977</v>
      </c>
      <c r="N679" s="14">
        <v>6.19742710475645</v>
      </c>
      <c r="O679" s="14">
        <v>6.1366085063670797</v>
      </c>
      <c r="P679" s="14">
        <v>5.7463634298569302</v>
      </c>
      <c r="Q679" s="14">
        <v>5.9653239837914498</v>
      </c>
      <c r="R679" s="14">
        <v>5.6907642532312002</v>
      </c>
      <c r="S679" s="14">
        <v>5.59139414412547</v>
      </c>
      <c r="T679" s="14">
        <v>6.0267996803268202</v>
      </c>
      <c r="U679" s="14">
        <v>5.7491607937160403</v>
      </c>
      <c r="V679" s="4">
        <v>0.24476129884178999</v>
      </c>
      <c r="W679" s="4">
        <v>0.19368401638649599</v>
      </c>
      <c r="X679" s="14">
        <v>1.2418310776804784</v>
      </c>
      <c r="Y679" s="14">
        <v>0.99776195481715846</v>
      </c>
      <c r="Z679" s="14">
        <v>-0.56831776500434139</v>
      </c>
      <c r="AA679" s="14">
        <v>0.31038565394530038</v>
      </c>
      <c r="AB679" s="14">
        <v>-0.79144099754066455</v>
      </c>
      <c r="AC679" s="14">
        <v>-1.1902199238979492</v>
      </c>
      <c r="AD679" s="8">
        <v>0.20193180626610799</v>
      </c>
      <c r="AE679" s="8">
        <v>0.33800680314521397</v>
      </c>
      <c r="AF679" s="13">
        <v>-0.27763888661077402</v>
      </c>
      <c r="AG679" s="8">
        <v>1</v>
      </c>
      <c r="AH679" s="8">
        <v>1</v>
      </c>
      <c r="AI679" s="4">
        <v>1</v>
      </c>
      <c r="AJ679" s="4" t="str">
        <f t="shared" si="65"/>
        <v>-</v>
      </c>
      <c r="AK679" s="4" t="str">
        <f t="shared" si="66"/>
        <v>-</v>
      </c>
      <c r="AL679" s="4" t="b">
        <v>0</v>
      </c>
      <c r="AM679" s="4" t="b">
        <v>0</v>
      </c>
      <c r="AN679" s="4" t="b">
        <v>0</v>
      </c>
      <c r="AO679" s="4" t="b">
        <v>0</v>
      </c>
      <c r="AP679" s="4" t="b">
        <v>0</v>
      </c>
      <c r="AQ679" s="15" t="b">
        <v>0</v>
      </c>
      <c r="AR679" s="16" t="b">
        <f t="shared" si="61"/>
        <v>1</v>
      </c>
      <c r="AS679" s="17" t="b">
        <f t="shared" si="62"/>
        <v>1</v>
      </c>
      <c r="AT679" s="16" t="b">
        <f t="shared" si="63"/>
        <v>0</v>
      </c>
      <c r="AU679" s="20" t="b">
        <f t="shared" si="64"/>
        <v>0</v>
      </c>
    </row>
    <row r="680" spans="1:47" ht="25" customHeight="1" x14ac:dyDescent="0.2">
      <c r="A680" s="4" t="s">
        <v>1505</v>
      </c>
      <c r="B680" s="4" t="s">
        <v>1505</v>
      </c>
      <c r="C680" s="10" t="s">
        <v>1506</v>
      </c>
      <c r="D680" s="4">
        <v>7</v>
      </c>
      <c r="E680" s="4">
        <v>7</v>
      </c>
      <c r="F680" s="4">
        <v>4</v>
      </c>
      <c r="G680" s="4">
        <v>1</v>
      </c>
      <c r="H680" s="4">
        <v>7</v>
      </c>
      <c r="I680" s="4">
        <v>7</v>
      </c>
      <c r="J680" s="4">
        <v>4</v>
      </c>
      <c r="K680" s="4" t="s">
        <v>1466</v>
      </c>
      <c r="L680" s="4" t="s">
        <v>1507</v>
      </c>
      <c r="M680" s="10" t="s">
        <v>1508</v>
      </c>
      <c r="N680" s="14">
        <v>-0.49564495766699301</v>
      </c>
      <c r="O680" s="14">
        <v>-1.17792581247141</v>
      </c>
      <c r="P680" s="14">
        <v>-1.30959472439217</v>
      </c>
      <c r="Q680" s="14">
        <v>-1.8140614851585499</v>
      </c>
      <c r="R680" s="14">
        <v>-1.42096487459845</v>
      </c>
      <c r="S680" s="14">
        <v>-1.19306560835271</v>
      </c>
      <c r="T680" s="14">
        <v>-0.99438849817685904</v>
      </c>
      <c r="U680" s="14">
        <v>-1.4760306560365699</v>
      </c>
      <c r="V680" s="4">
        <v>0.436913051981555</v>
      </c>
      <c r="W680" s="4">
        <v>0.314138743179672</v>
      </c>
      <c r="X680" s="14">
        <v>1.7174847922485497</v>
      </c>
      <c r="Y680" s="14">
        <v>0.13302961231219187</v>
      </c>
      <c r="Z680" s="14">
        <v>-0.17274401164393718</v>
      </c>
      <c r="AA680" s="14">
        <v>-1.3442629932679127</v>
      </c>
      <c r="AB680" s="14">
        <v>-0.43137798934101773</v>
      </c>
      <c r="AC680" s="14">
        <v>9.7870589692128154E-2</v>
      </c>
      <c r="AD680" s="8">
        <v>0.203083183802935</v>
      </c>
      <c r="AE680" s="8">
        <v>0.33884380288343002</v>
      </c>
      <c r="AF680" s="13">
        <v>-0.48164215785971098</v>
      </c>
      <c r="AG680" s="8">
        <v>1</v>
      </c>
      <c r="AH680" s="8">
        <v>1</v>
      </c>
      <c r="AI680" s="4">
        <v>1</v>
      </c>
      <c r="AJ680" s="4" t="str">
        <f t="shared" si="65"/>
        <v>-</v>
      </c>
      <c r="AK680" s="4" t="str">
        <f t="shared" si="66"/>
        <v>-</v>
      </c>
      <c r="AL680" s="4" t="b">
        <v>0</v>
      </c>
      <c r="AM680" s="4" t="b">
        <v>0</v>
      </c>
      <c r="AN680" s="4" t="b">
        <v>0</v>
      </c>
      <c r="AO680" s="4" t="b">
        <v>0</v>
      </c>
      <c r="AP680" s="4" t="b">
        <v>0</v>
      </c>
      <c r="AQ680" s="15" t="b">
        <v>0</v>
      </c>
      <c r="AR680" s="16" t="b">
        <f t="shared" si="61"/>
        <v>1</v>
      </c>
      <c r="AS680" s="17" t="b">
        <f t="shared" si="62"/>
        <v>1</v>
      </c>
      <c r="AT680" s="16" t="b">
        <f t="shared" si="63"/>
        <v>0</v>
      </c>
      <c r="AU680" s="20" t="b">
        <f t="shared" si="64"/>
        <v>0</v>
      </c>
    </row>
    <row r="681" spans="1:47" ht="25" customHeight="1" x14ac:dyDescent="0.2">
      <c r="A681" s="4" t="s">
        <v>2807</v>
      </c>
      <c r="B681" s="4" t="s">
        <v>2807</v>
      </c>
      <c r="C681" s="10" t="s">
        <v>2808</v>
      </c>
      <c r="D681" s="4">
        <v>13</v>
      </c>
      <c r="E681" s="4">
        <v>4</v>
      </c>
      <c r="F681" s="4">
        <v>4</v>
      </c>
      <c r="G681" s="4">
        <v>1</v>
      </c>
      <c r="H681" s="4">
        <v>13</v>
      </c>
      <c r="I681" s="4">
        <v>4</v>
      </c>
      <c r="J681" s="4">
        <v>4</v>
      </c>
      <c r="K681" s="4" t="s">
        <v>2782</v>
      </c>
      <c r="L681" s="4" t="s">
        <v>2809</v>
      </c>
      <c r="M681" s="10" t="s">
        <v>2810</v>
      </c>
      <c r="N681" s="14">
        <v>-0.53754590561932902</v>
      </c>
      <c r="O681" s="14">
        <v>-0.65707572738112996</v>
      </c>
      <c r="P681" s="14">
        <v>-2.0062525239014999</v>
      </c>
      <c r="Q681" s="14" t="s">
        <v>17</v>
      </c>
      <c r="R681" s="14">
        <v>-1.70823883558806</v>
      </c>
      <c r="S681" s="14">
        <v>-2.6350474876510499</v>
      </c>
      <c r="T681" s="14">
        <v>-1.0669580523006501</v>
      </c>
      <c r="U681" s="14">
        <v>-2.1716431616195599</v>
      </c>
      <c r="V681" s="4">
        <v>0.81564540264598995</v>
      </c>
      <c r="W681" s="4">
        <v>0.65535268273610703</v>
      </c>
      <c r="X681" s="14">
        <v>1.0818081795581458</v>
      </c>
      <c r="Y681" s="14">
        <v>0.94867714139460679</v>
      </c>
      <c r="Z681" s="14">
        <v>-0.55402155705117451</v>
      </c>
      <c r="AA681" s="14" t="s">
        <v>8269</v>
      </c>
      <c r="AB681" s="14">
        <v>-0.22209709562950822</v>
      </c>
      <c r="AC681" s="14">
        <v>-1.2543666682720709</v>
      </c>
      <c r="AD681" s="8">
        <v>0.20330628173005799</v>
      </c>
      <c r="AE681" s="8">
        <v>0.33884380288343002</v>
      </c>
      <c r="AF681" s="13">
        <v>-1.1046851093189001</v>
      </c>
      <c r="AG681" s="8">
        <v>0.207662279590489</v>
      </c>
      <c r="AH681" s="8">
        <v>0.58802861582532895</v>
      </c>
      <c r="AI681" s="4">
        <v>-1</v>
      </c>
      <c r="AJ681" s="4" t="str">
        <f t="shared" si="65"/>
        <v>-</v>
      </c>
      <c r="AK681" s="4" t="str">
        <f t="shared" si="66"/>
        <v>-</v>
      </c>
      <c r="AL681" s="4" t="b">
        <v>0</v>
      </c>
      <c r="AM681" s="4" t="b">
        <v>0</v>
      </c>
      <c r="AN681" s="4" t="b">
        <v>0</v>
      </c>
      <c r="AO681" s="4" t="b">
        <v>1</v>
      </c>
      <c r="AP681" s="4" t="b">
        <v>0</v>
      </c>
      <c r="AQ681" s="15" t="b">
        <v>0</v>
      </c>
      <c r="AR681" s="16" t="b">
        <f t="shared" si="61"/>
        <v>1</v>
      </c>
      <c r="AS681" s="17" t="b">
        <f t="shared" si="62"/>
        <v>1</v>
      </c>
      <c r="AT681" s="16" t="b">
        <f t="shared" si="63"/>
        <v>0</v>
      </c>
      <c r="AU681" s="20" t="b">
        <f t="shared" si="64"/>
        <v>0</v>
      </c>
    </row>
    <row r="682" spans="1:47" ht="25" customHeight="1" x14ac:dyDescent="0.2">
      <c r="A682" s="4" t="s">
        <v>3206</v>
      </c>
      <c r="B682" s="4" t="s">
        <v>3207</v>
      </c>
      <c r="C682" s="10" t="s">
        <v>3209</v>
      </c>
      <c r="D682" s="4" t="s">
        <v>3208</v>
      </c>
      <c r="E682" s="4" t="s">
        <v>3208</v>
      </c>
      <c r="F682" s="4" t="s">
        <v>3208</v>
      </c>
      <c r="G682" s="4">
        <v>2</v>
      </c>
      <c r="H682" s="4">
        <v>85</v>
      </c>
      <c r="I682" s="4">
        <v>85</v>
      </c>
      <c r="J682" s="4">
        <v>85</v>
      </c>
      <c r="K682" s="4" t="s">
        <v>3177</v>
      </c>
      <c r="L682" s="4" t="s">
        <v>3210</v>
      </c>
      <c r="M682" s="10" t="s">
        <v>3211</v>
      </c>
      <c r="N682" s="14">
        <v>5.6263013188519597</v>
      </c>
      <c r="O682" s="14">
        <v>5.5079487043997899</v>
      </c>
      <c r="P682" s="14">
        <v>4.3665972914449496</v>
      </c>
      <c r="Q682" s="14">
        <v>5.7475985754960597</v>
      </c>
      <c r="R682" s="14">
        <v>6.2421541416920903</v>
      </c>
      <c r="S682" s="14">
        <v>5.6939834226392003</v>
      </c>
      <c r="T682" s="14">
        <v>5.1669491048989</v>
      </c>
      <c r="U682" s="14">
        <v>5.8945787132757799</v>
      </c>
      <c r="V682" s="4">
        <v>0.69564653690734402</v>
      </c>
      <c r="W682" s="4">
        <v>0.302200521149533</v>
      </c>
      <c r="X682" s="14">
        <v>0.15319196168900848</v>
      </c>
      <c r="Y682" s="14">
        <v>-3.6583637457132827E-2</v>
      </c>
      <c r="Z682" s="14">
        <v>-1.8667134510856709</v>
      </c>
      <c r="AA682" s="14">
        <v>0.34768922447419331</v>
      </c>
      <c r="AB682" s="14">
        <v>1.1406972988656598</v>
      </c>
      <c r="AC682" s="14">
        <v>0.2617186035139405</v>
      </c>
      <c r="AD682" s="8">
        <v>0.204109414824442</v>
      </c>
      <c r="AE682" s="8">
        <v>0.339224852521887</v>
      </c>
      <c r="AF682" s="13">
        <v>0.72762960837688195</v>
      </c>
      <c r="AG682" s="8">
        <v>1</v>
      </c>
      <c r="AH682" s="8">
        <v>1</v>
      </c>
      <c r="AI682" s="4">
        <v>1</v>
      </c>
      <c r="AJ682" s="4" t="str">
        <f t="shared" si="65"/>
        <v>-</v>
      </c>
      <c r="AK682" s="4" t="str">
        <f t="shared" si="66"/>
        <v>-</v>
      </c>
      <c r="AL682" s="4" t="b">
        <v>0</v>
      </c>
      <c r="AM682" s="4" t="b">
        <v>0</v>
      </c>
      <c r="AN682" s="4" t="b">
        <v>0</v>
      </c>
      <c r="AO682" s="4" t="b">
        <v>0</v>
      </c>
      <c r="AP682" s="4" t="b">
        <v>0</v>
      </c>
      <c r="AQ682" s="15" t="b">
        <v>0</v>
      </c>
      <c r="AR682" s="16" t="b">
        <f t="shared" si="61"/>
        <v>1</v>
      </c>
      <c r="AS682" s="17" t="b">
        <f t="shared" si="62"/>
        <v>1</v>
      </c>
      <c r="AT682" s="16" t="b">
        <f t="shared" si="63"/>
        <v>0</v>
      </c>
      <c r="AU682" s="20" t="b">
        <f t="shared" si="64"/>
        <v>0</v>
      </c>
    </row>
    <row r="683" spans="1:47" ht="25" customHeight="1" x14ac:dyDescent="0.2">
      <c r="A683" s="4" t="s">
        <v>4533</v>
      </c>
      <c r="B683" s="4" t="s">
        <v>4534</v>
      </c>
      <c r="C683" s="10" t="s">
        <v>4535</v>
      </c>
      <c r="D683" s="4" t="s">
        <v>1163</v>
      </c>
      <c r="E683" s="4" t="s">
        <v>1163</v>
      </c>
      <c r="F683" s="4" t="s">
        <v>1163</v>
      </c>
      <c r="G683" s="4">
        <v>2</v>
      </c>
      <c r="H683" s="4">
        <v>10</v>
      </c>
      <c r="I683" s="4">
        <v>10</v>
      </c>
      <c r="J683" s="4">
        <v>10</v>
      </c>
      <c r="K683" s="4" t="s">
        <v>4520</v>
      </c>
      <c r="L683" s="4" t="s">
        <v>4536</v>
      </c>
      <c r="M683" s="10" t="s">
        <v>4537</v>
      </c>
      <c r="N683" s="14">
        <v>-0.69550545449970602</v>
      </c>
      <c r="O683" s="14">
        <v>-0.44877738512724702</v>
      </c>
      <c r="P683" s="14">
        <v>-1.2682978858133001</v>
      </c>
      <c r="Q683" s="14">
        <v>-1.3421300770551401</v>
      </c>
      <c r="R683" s="14">
        <v>-0.93247524481062205</v>
      </c>
      <c r="S683" s="14">
        <v>-1.5232770018933399</v>
      </c>
      <c r="T683" s="14">
        <v>-0.80419357514675105</v>
      </c>
      <c r="U683" s="14">
        <v>-1.2659607745863699</v>
      </c>
      <c r="V683" s="4">
        <v>0.42043226973975201</v>
      </c>
      <c r="W683" s="4">
        <v>0.302676396539177</v>
      </c>
      <c r="X683" s="14">
        <v>0.82040536896456084</v>
      </c>
      <c r="Y683" s="14">
        <v>1.4165004518199493</v>
      </c>
      <c r="Z683" s="14">
        <v>-0.56346130121710603</v>
      </c>
      <c r="AA683" s="14">
        <v>-0.7418398953820885</v>
      </c>
      <c r="AB683" s="14">
        <v>0.24788629098170842</v>
      </c>
      <c r="AC683" s="14">
        <v>-1.1794909151670261</v>
      </c>
      <c r="AD683" s="8">
        <v>0.20450603174064999</v>
      </c>
      <c r="AE683" s="8">
        <v>0.339224852521887</v>
      </c>
      <c r="AF683" s="13">
        <v>-0.46176719943961603</v>
      </c>
      <c r="AG683" s="8">
        <v>1</v>
      </c>
      <c r="AH683" s="8">
        <v>1</v>
      </c>
      <c r="AI683" s="4">
        <v>1</v>
      </c>
      <c r="AJ683" s="4" t="str">
        <f t="shared" si="65"/>
        <v>-</v>
      </c>
      <c r="AK683" s="4" t="str">
        <f t="shared" si="66"/>
        <v>-</v>
      </c>
      <c r="AL683" s="4" t="b">
        <v>0</v>
      </c>
      <c r="AM683" s="4" t="b">
        <v>0</v>
      </c>
      <c r="AN683" s="4" t="b">
        <v>0</v>
      </c>
      <c r="AO683" s="4" t="b">
        <v>0</v>
      </c>
      <c r="AP683" s="4" t="b">
        <v>0</v>
      </c>
      <c r="AQ683" s="15" t="b">
        <v>0</v>
      </c>
      <c r="AR683" s="16" t="b">
        <f t="shared" si="61"/>
        <v>1</v>
      </c>
      <c r="AS683" s="17" t="b">
        <f t="shared" si="62"/>
        <v>1</v>
      </c>
      <c r="AT683" s="16" t="b">
        <f t="shared" si="63"/>
        <v>0</v>
      </c>
      <c r="AU683" s="20" t="b">
        <f t="shared" si="64"/>
        <v>0</v>
      </c>
    </row>
    <row r="684" spans="1:47" ht="25" customHeight="1" x14ac:dyDescent="0.2">
      <c r="A684" s="4" t="s">
        <v>2926</v>
      </c>
      <c r="B684" s="4" t="s">
        <v>2926</v>
      </c>
      <c r="C684" s="10" t="s">
        <v>2927</v>
      </c>
      <c r="D684" s="4">
        <v>14</v>
      </c>
      <c r="E684" s="4">
        <v>14</v>
      </c>
      <c r="F684" s="4">
        <v>14</v>
      </c>
      <c r="G684" s="4">
        <v>1</v>
      </c>
      <c r="H684" s="4">
        <v>14</v>
      </c>
      <c r="I684" s="4">
        <v>14</v>
      </c>
      <c r="J684" s="4">
        <v>14</v>
      </c>
      <c r="K684" s="4" t="s">
        <v>2930</v>
      </c>
      <c r="L684" s="4" t="s">
        <v>2928</v>
      </c>
      <c r="M684" s="10" t="s">
        <v>2929</v>
      </c>
      <c r="N684" s="14">
        <v>3.7290203241125002</v>
      </c>
      <c r="O684" s="14">
        <v>3.5733242725566901</v>
      </c>
      <c r="P684" s="14">
        <v>2.9875237525252998</v>
      </c>
      <c r="Q684" s="14">
        <v>3.0816653927089401</v>
      </c>
      <c r="R684" s="14">
        <v>3.0091575766298799</v>
      </c>
      <c r="S684" s="14">
        <v>2.9544987021121001</v>
      </c>
      <c r="T684" s="14">
        <v>3.4299561163981598</v>
      </c>
      <c r="U684" s="14">
        <v>3.01510722381698</v>
      </c>
      <c r="V684" s="4">
        <v>0.39098607720623102</v>
      </c>
      <c r="W684" s="4">
        <v>6.3791774748599997E-2</v>
      </c>
      <c r="X684" s="14">
        <v>1.497427908938159</v>
      </c>
      <c r="Y684" s="14">
        <v>1.0371143144131487</v>
      </c>
      <c r="Z684" s="14">
        <v>-0.69479821872910219</v>
      </c>
      <c r="AA684" s="14">
        <v>-0.41646953695210742</v>
      </c>
      <c r="AB684" s="14">
        <v>-0.63083806535725206</v>
      </c>
      <c r="AC684" s="14">
        <v>-0.79243640231284218</v>
      </c>
      <c r="AD684" s="8">
        <v>0.20496708761510499</v>
      </c>
      <c r="AE684" s="8">
        <v>0.339224852521887</v>
      </c>
      <c r="AF684" s="13">
        <v>-0.41484889258118501</v>
      </c>
      <c r="AG684" s="8">
        <v>1</v>
      </c>
      <c r="AH684" s="8">
        <v>1</v>
      </c>
      <c r="AI684" s="4">
        <v>1</v>
      </c>
      <c r="AJ684" s="4" t="str">
        <f t="shared" si="65"/>
        <v>-</v>
      </c>
      <c r="AK684" s="4" t="str">
        <f t="shared" si="66"/>
        <v>-</v>
      </c>
      <c r="AL684" s="4" t="b">
        <v>0</v>
      </c>
      <c r="AM684" s="4" t="b">
        <v>0</v>
      </c>
      <c r="AN684" s="4" t="b">
        <v>0</v>
      </c>
      <c r="AO684" s="4" t="b">
        <v>0</v>
      </c>
      <c r="AP684" s="4" t="b">
        <v>0</v>
      </c>
      <c r="AQ684" s="15" t="b">
        <v>0</v>
      </c>
      <c r="AR684" s="16" t="b">
        <f t="shared" si="61"/>
        <v>1</v>
      </c>
      <c r="AS684" s="17" t="b">
        <f t="shared" si="62"/>
        <v>1</v>
      </c>
      <c r="AT684" s="16" t="b">
        <f t="shared" si="63"/>
        <v>0</v>
      </c>
      <c r="AU684" s="20" t="b">
        <f t="shared" si="64"/>
        <v>0</v>
      </c>
    </row>
    <row r="685" spans="1:47" ht="25" customHeight="1" x14ac:dyDescent="0.2">
      <c r="A685" s="4" t="s">
        <v>3216</v>
      </c>
      <c r="B685" s="4" t="s">
        <v>3217</v>
      </c>
      <c r="C685" s="10" t="s">
        <v>3218</v>
      </c>
      <c r="D685" s="4" t="s">
        <v>656</v>
      </c>
      <c r="E685" s="4" t="s">
        <v>656</v>
      </c>
      <c r="F685" s="4" t="s">
        <v>656</v>
      </c>
      <c r="G685" s="4">
        <v>2</v>
      </c>
      <c r="H685" s="4">
        <v>5</v>
      </c>
      <c r="I685" s="4">
        <v>5</v>
      </c>
      <c r="J685" s="4">
        <v>5</v>
      </c>
      <c r="K685" s="4" t="s">
        <v>3186</v>
      </c>
      <c r="L685" s="4" t="s">
        <v>3219</v>
      </c>
      <c r="M685" s="10" t="s">
        <v>3220</v>
      </c>
      <c r="N685" s="14">
        <v>0.35351332664102098</v>
      </c>
      <c r="O685" s="14">
        <v>0.66029851267957096</v>
      </c>
      <c r="P685" s="14">
        <v>2.60805748228101E-2</v>
      </c>
      <c r="Q685" s="14">
        <v>-0.13556950524254299</v>
      </c>
      <c r="R685" s="14">
        <v>-1.09289608452084</v>
      </c>
      <c r="S685" s="14">
        <v>0.185885481333074</v>
      </c>
      <c r="T685" s="14">
        <v>0.346630804714467</v>
      </c>
      <c r="U685" s="14">
        <v>-0.347526702810104</v>
      </c>
      <c r="V685" s="4">
        <v>0.31716498073695398</v>
      </c>
      <c r="W685" s="4">
        <v>0.66521798193710002</v>
      </c>
      <c r="X685" s="14">
        <v>0.58846626761927523</v>
      </c>
      <c r="Y685" s="14">
        <v>1.0985015335891428</v>
      </c>
      <c r="Z685" s="14">
        <v>4.4104094147634214E-2</v>
      </c>
      <c r="AA685" s="14">
        <v>-0.22464174278408322</v>
      </c>
      <c r="AB685" s="14">
        <v>-1.8162124531797106</v>
      </c>
      <c r="AC685" s="14">
        <v>0.30978230060774137</v>
      </c>
      <c r="AD685" s="8">
        <v>0.205550827473759</v>
      </c>
      <c r="AE685" s="8">
        <v>0.339224852521887</v>
      </c>
      <c r="AF685" s="13">
        <v>-0.69415750752457095</v>
      </c>
      <c r="AG685" s="8">
        <v>1</v>
      </c>
      <c r="AH685" s="8">
        <v>1</v>
      </c>
      <c r="AI685" s="4">
        <v>1</v>
      </c>
      <c r="AJ685" s="4" t="str">
        <f t="shared" si="65"/>
        <v>-</v>
      </c>
      <c r="AK685" s="4" t="str">
        <f t="shared" si="66"/>
        <v>-</v>
      </c>
      <c r="AL685" s="4" t="b">
        <v>0</v>
      </c>
      <c r="AM685" s="4" t="b">
        <v>0</v>
      </c>
      <c r="AN685" s="4" t="b">
        <v>0</v>
      </c>
      <c r="AO685" s="4" t="b">
        <v>0</v>
      </c>
      <c r="AP685" s="4" t="b">
        <v>0</v>
      </c>
      <c r="AQ685" s="15" t="b">
        <v>0</v>
      </c>
      <c r="AR685" s="16" t="b">
        <f t="shared" si="61"/>
        <v>1</v>
      </c>
      <c r="AS685" s="17" t="b">
        <f t="shared" si="62"/>
        <v>1</v>
      </c>
      <c r="AT685" s="16" t="b">
        <f t="shared" si="63"/>
        <v>0</v>
      </c>
      <c r="AU685" s="20" t="b">
        <f t="shared" si="64"/>
        <v>0</v>
      </c>
    </row>
    <row r="686" spans="1:47" ht="25" customHeight="1" x14ac:dyDescent="0.2">
      <c r="A686" s="4" t="s">
        <v>2244</v>
      </c>
      <c r="B686" s="4" t="s">
        <v>2244</v>
      </c>
      <c r="C686" s="10" t="s">
        <v>2245</v>
      </c>
      <c r="D686" s="4">
        <v>10</v>
      </c>
      <c r="E686" s="4">
        <v>10</v>
      </c>
      <c r="F686" s="4">
        <v>10</v>
      </c>
      <c r="G686" s="4">
        <v>1</v>
      </c>
      <c r="H686" s="4">
        <v>10</v>
      </c>
      <c r="I686" s="4">
        <v>10</v>
      </c>
      <c r="J686" s="4">
        <v>10</v>
      </c>
      <c r="K686" s="4" t="s">
        <v>2204</v>
      </c>
      <c r="L686" s="4" t="s">
        <v>2246</v>
      </c>
      <c r="M686" s="10" t="s">
        <v>2247</v>
      </c>
      <c r="N686" s="14">
        <v>-0.311647163753207</v>
      </c>
      <c r="O686" s="14">
        <v>-0.88134924990614405</v>
      </c>
      <c r="P686" s="14">
        <v>-1.5921465092865601</v>
      </c>
      <c r="Q686" s="14" t="s">
        <v>17</v>
      </c>
      <c r="R686" s="14">
        <v>-1.6171430215918901</v>
      </c>
      <c r="S686" s="14">
        <v>-1.6091681481603699</v>
      </c>
      <c r="T686" s="14">
        <v>-0.92838097431530298</v>
      </c>
      <c r="U686" s="14">
        <v>-1.6131555848761301</v>
      </c>
      <c r="V686" s="4">
        <v>0.64154394300274498</v>
      </c>
      <c r="W686" s="4">
        <v>5.63908708253594E-3</v>
      </c>
      <c r="X686" s="14">
        <v>1.5131076101755898</v>
      </c>
      <c r="Y686" s="14">
        <v>0.54524514637391652</v>
      </c>
      <c r="Z686" s="14">
        <v>-0.6623228149319591</v>
      </c>
      <c r="AA686" s="14" t="s">
        <v>8269</v>
      </c>
      <c r="AB686" s="14">
        <v>-0.70478919617633251</v>
      </c>
      <c r="AC686" s="14">
        <v>-0.6912407454412135</v>
      </c>
      <c r="AD686" s="8">
        <v>0.20572345894875699</v>
      </c>
      <c r="AE686" s="8">
        <v>0.339224852521887</v>
      </c>
      <c r="AF686" s="13">
        <v>-0.684774610560828</v>
      </c>
      <c r="AG686" s="8">
        <v>0.207662279590489</v>
      </c>
      <c r="AH686" s="8">
        <v>0.58802861582532895</v>
      </c>
      <c r="AI686" s="4">
        <v>-1</v>
      </c>
      <c r="AJ686" s="4" t="str">
        <f t="shared" si="65"/>
        <v>-</v>
      </c>
      <c r="AK686" s="4" t="str">
        <f t="shared" si="66"/>
        <v>-</v>
      </c>
      <c r="AL686" s="4" t="b">
        <v>0</v>
      </c>
      <c r="AM686" s="4" t="b">
        <v>0</v>
      </c>
      <c r="AN686" s="4" t="b">
        <v>0</v>
      </c>
      <c r="AO686" s="4" t="b">
        <v>1</v>
      </c>
      <c r="AP686" s="4" t="b">
        <v>0</v>
      </c>
      <c r="AQ686" s="15" t="b">
        <v>0</v>
      </c>
      <c r="AR686" s="16" t="b">
        <f t="shared" si="61"/>
        <v>1</v>
      </c>
      <c r="AS686" s="17" t="b">
        <f t="shared" si="62"/>
        <v>1</v>
      </c>
      <c r="AT686" s="16" t="b">
        <f t="shared" si="63"/>
        <v>0</v>
      </c>
      <c r="AU686" s="20" t="b">
        <f t="shared" si="64"/>
        <v>0</v>
      </c>
    </row>
    <row r="687" spans="1:47" ht="25" customHeight="1" x14ac:dyDescent="0.2">
      <c r="A687" s="4" t="s">
        <v>2968</v>
      </c>
      <c r="B687" s="4" t="s">
        <v>2968</v>
      </c>
      <c r="C687" s="10" t="s">
        <v>2969</v>
      </c>
      <c r="D687" s="4">
        <v>8</v>
      </c>
      <c r="E687" s="4">
        <v>8</v>
      </c>
      <c r="F687" s="4">
        <v>8</v>
      </c>
      <c r="G687" s="4">
        <v>1</v>
      </c>
      <c r="H687" s="4">
        <v>8</v>
      </c>
      <c r="I687" s="4">
        <v>8</v>
      </c>
      <c r="J687" s="4">
        <v>8</v>
      </c>
      <c r="K687" s="4" t="s">
        <v>2939</v>
      </c>
      <c r="L687" s="4" t="s">
        <v>2970</v>
      </c>
      <c r="M687" s="10" t="s">
        <v>2971</v>
      </c>
      <c r="N687" s="14">
        <v>2.3905008545311199</v>
      </c>
      <c r="O687" s="14">
        <v>2.3323778770730499</v>
      </c>
      <c r="P687" s="14">
        <v>1.54800236719698</v>
      </c>
      <c r="Q687" s="14">
        <v>1.7865459087243201</v>
      </c>
      <c r="R687" s="14">
        <v>1.74098682260732</v>
      </c>
      <c r="S687" s="14">
        <v>0.692046150799147</v>
      </c>
      <c r="T687" s="14">
        <v>2.0902936996003798</v>
      </c>
      <c r="U687" s="14">
        <v>1.4065262940436001</v>
      </c>
      <c r="V687" s="4">
        <v>0.47053638225651001</v>
      </c>
      <c r="W687" s="4">
        <v>0.61917712643468303</v>
      </c>
      <c r="X687" s="14">
        <v>1.0386403494679992</v>
      </c>
      <c r="Y687" s="14">
        <v>0.94462114814413023</v>
      </c>
      <c r="Z687" s="14">
        <v>-0.32417756454658364</v>
      </c>
      <c r="AA687" s="14">
        <v>6.168830530750357E-2</v>
      </c>
      <c r="AB687" s="14">
        <v>-1.2007659302289331E-2</v>
      </c>
      <c r="AC687" s="14">
        <v>-1.708764579070758</v>
      </c>
      <c r="AD687" s="8">
        <v>0.20743357473287499</v>
      </c>
      <c r="AE687" s="8">
        <v>0.34073625880309499</v>
      </c>
      <c r="AF687" s="13">
        <v>-0.68376740555678595</v>
      </c>
      <c r="AG687" s="8">
        <v>1</v>
      </c>
      <c r="AH687" s="8">
        <v>1</v>
      </c>
      <c r="AI687" s="4">
        <v>1</v>
      </c>
      <c r="AJ687" s="4" t="str">
        <f t="shared" si="65"/>
        <v>-</v>
      </c>
      <c r="AK687" s="4" t="str">
        <f t="shared" si="66"/>
        <v>-</v>
      </c>
      <c r="AL687" s="4" t="b">
        <v>0</v>
      </c>
      <c r="AM687" s="4" t="b">
        <v>0</v>
      </c>
      <c r="AN687" s="4" t="b">
        <v>0</v>
      </c>
      <c r="AO687" s="4" t="b">
        <v>0</v>
      </c>
      <c r="AP687" s="4" t="b">
        <v>0</v>
      </c>
      <c r="AQ687" s="15" t="b">
        <v>0</v>
      </c>
      <c r="AR687" s="16" t="b">
        <f t="shared" si="61"/>
        <v>1</v>
      </c>
      <c r="AS687" s="17" t="b">
        <f t="shared" si="62"/>
        <v>1</v>
      </c>
      <c r="AT687" s="16" t="b">
        <f t="shared" si="63"/>
        <v>0</v>
      </c>
      <c r="AU687" s="20" t="b">
        <f t="shared" si="64"/>
        <v>0</v>
      </c>
    </row>
    <row r="688" spans="1:47" ht="25" customHeight="1" x14ac:dyDescent="0.2">
      <c r="A688" s="4" t="s">
        <v>4987</v>
      </c>
      <c r="B688" s="4" t="s">
        <v>4987</v>
      </c>
      <c r="C688" s="10" t="s">
        <v>4988</v>
      </c>
      <c r="D688" s="4">
        <v>21</v>
      </c>
      <c r="E688" s="4">
        <v>21</v>
      </c>
      <c r="F688" s="4">
        <v>21</v>
      </c>
      <c r="G688" s="4">
        <v>1</v>
      </c>
      <c r="H688" s="4">
        <v>21</v>
      </c>
      <c r="I688" s="4">
        <v>21</v>
      </c>
      <c r="J688" s="4">
        <v>21</v>
      </c>
      <c r="K688" s="4" t="s">
        <v>4987</v>
      </c>
      <c r="L688" s="4" t="s">
        <v>4989</v>
      </c>
      <c r="M688" s="10" t="s">
        <v>4990</v>
      </c>
      <c r="N688" s="14">
        <v>1.32828758901703</v>
      </c>
      <c r="O688" s="14">
        <v>1.4934558163385201</v>
      </c>
      <c r="P688" s="14">
        <v>0.98872879297981697</v>
      </c>
      <c r="Q688" s="14">
        <v>1.1768119489657201</v>
      </c>
      <c r="R688" s="14">
        <v>1.01428328319987</v>
      </c>
      <c r="S688" s="14">
        <v>0.67689458364020905</v>
      </c>
      <c r="T688" s="14">
        <v>1.2701573994451301</v>
      </c>
      <c r="U688" s="14">
        <v>0.95599660526859997</v>
      </c>
      <c r="V688" s="4">
        <v>0.25733573640651802</v>
      </c>
      <c r="W688" s="4">
        <v>0.25500459928538</v>
      </c>
      <c r="X688" s="14">
        <v>0.75105027800886015</v>
      </c>
      <c r="Y688" s="14">
        <v>1.3274607835195293</v>
      </c>
      <c r="Z688" s="14">
        <v>-0.43395521880159321</v>
      </c>
      <c r="AA688" s="14">
        <v>0.22242469625832226</v>
      </c>
      <c r="AB688" s="14">
        <v>-0.34477416464438282</v>
      </c>
      <c r="AC688" s="14">
        <v>-1.5222063743407355</v>
      </c>
      <c r="AD688" s="8">
        <v>0.20751937310330401</v>
      </c>
      <c r="AE688" s="8">
        <v>0.34073625880309499</v>
      </c>
      <c r="AF688" s="13">
        <v>-0.31416079417652498</v>
      </c>
      <c r="AG688" s="8">
        <v>1</v>
      </c>
      <c r="AH688" s="8">
        <v>1</v>
      </c>
      <c r="AI688" s="4">
        <v>1</v>
      </c>
      <c r="AJ688" s="4" t="str">
        <f t="shared" si="65"/>
        <v>-</v>
      </c>
      <c r="AK688" s="4" t="str">
        <f t="shared" si="66"/>
        <v>-</v>
      </c>
      <c r="AL688" s="4" t="b">
        <v>0</v>
      </c>
      <c r="AM688" s="4" t="b">
        <v>0</v>
      </c>
      <c r="AN688" s="4" t="b">
        <v>0</v>
      </c>
      <c r="AO688" s="4" t="b">
        <v>0</v>
      </c>
      <c r="AP688" s="4" t="b">
        <v>0</v>
      </c>
      <c r="AQ688" s="15" t="b">
        <v>0</v>
      </c>
      <c r="AR688" s="16" t="b">
        <f t="shared" si="61"/>
        <v>1</v>
      </c>
      <c r="AS688" s="17" t="b">
        <f t="shared" si="62"/>
        <v>1</v>
      </c>
      <c r="AT688" s="16" t="b">
        <f t="shared" si="63"/>
        <v>0</v>
      </c>
      <c r="AU688" s="20" t="b">
        <f t="shared" si="64"/>
        <v>0</v>
      </c>
    </row>
    <row r="689" spans="1:47" ht="25" customHeight="1" x14ac:dyDescent="0.2">
      <c r="A689" s="4" t="s">
        <v>4811</v>
      </c>
      <c r="B689" s="4" t="s">
        <v>4811</v>
      </c>
      <c r="C689" s="10" t="s">
        <v>4812</v>
      </c>
      <c r="D689" s="4">
        <v>10</v>
      </c>
      <c r="E689" s="4">
        <v>10</v>
      </c>
      <c r="F689" s="4">
        <v>10</v>
      </c>
      <c r="G689" s="4">
        <v>1</v>
      </c>
      <c r="H689" s="4">
        <v>10</v>
      </c>
      <c r="I689" s="4">
        <v>10</v>
      </c>
      <c r="J689" s="4">
        <v>10</v>
      </c>
      <c r="K689" s="4" t="s">
        <v>4815</v>
      </c>
      <c r="L689" s="4" t="s">
        <v>4813</v>
      </c>
      <c r="M689" s="10" t="s">
        <v>4814</v>
      </c>
      <c r="N689" s="14">
        <v>8.94935694872174E-2</v>
      </c>
      <c r="O689" s="14">
        <v>0.32324242149057603</v>
      </c>
      <c r="P689" s="14">
        <v>-1.23996366995983</v>
      </c>
      <c r="Q689" s="14">
        <v>-0.74461696977178005</v>
      </c>
      <c r="R689" s="14">
        <v>-1.3052968719489899</v>
      </c>
      <c r="S689" s="14">
        <v>-1.3791493727577699</v>
      </c>
      <c r="T689" s="14">
        <v>-0.27574255966067801</v>
      </c>
      <c r="U689" s="14">
        <v>-1.1430210714928399</v>
      </c>
      <c r="V689" s="4">
        <v>0.84317933656673305</v>
      </c>
      <c r="W689" s="4">
        <v>0.34699844260465201</v>
      </c>
      <c r="X689" s="14">
        <v>1.0692664502201898</v>
      </c>
      <c r="Y689" s="14">
        <v>1.3821310219639529</v>
      </c>
      <c r="Z689" s="14">
        <v>-0.71016504775897127</v>
      </c>
      <c r="AA689" s="14">
        <v>-4.7161007778515847E-2</v>
      </c>
      <c r="AB689" s="14">
        <v>-0.79761122807515772</v>
      </c>
      <c r="AC689" s="14">
        <v>-0.8964601885714979</v>
      </c>
      <c r="AD689" s="8">
        <v>0.209519992262657</v>
      </c>
      <c r="AE689" s="8">
        <v>0.34329385624431102</v>
      </c>
      <c r="AF689" s="13">
        <v>-0.86727851183216598</v>
      </c>
      <c r="AG689" s="8">
        <v>1</v>
      </c>
      <c r="AH689" s="8">
        <v>1</v>
      </c>
      <c r="AI689" s="4">
        <v>1</v>
      </c>
      <c r="AJ689" s="4" t="str">
        <f t="shared" si="65"/>
        <v>-</v>
      </c>
      <c r="AK689" s="4" t="str">
        <f t="shared" si="66"/>
        <v>-</v>
      </c>
      <c r="AL689" s="4" t="b">
        <v>0</v>
      </c>
      <c r="AM689" s="4" t="b">
        <v>0</v>
      </c>
      <c r="AN689" s="4" t="b">
        <v>0</v>
      </c>
      <c r="AO689" s="4" t="b">
        <v>0</v>
      </c>
      <c r="AP689" s="4" t="b">
        <v>0</v>
      </c>
      <c r="AQ689" s="15" t="b">
        <v>0</v>
      </c>
      <c r="AR689" s="16" t="b">
        <f t="shared" si="61"/>
        <v>1</v>
      </c>
      <c r="AS689" s="17" t="b">
        <f t="shared" si="62"/>
        <v>1</v>
      </c>
      <c r="AT689" s="16" t="b">
        <f t="shared" si="63"/>
        <v>0</v>
      </c>
      <c r="AU689" s="20" t="b">
        <f t="shared" si="64"/>
        <v>0</v>
      </c>
    </row>
    <row r="690" spans="1:47" ht="25" customHeight="1" x14ac:dyDescent="0.2">
      <c r="A690" s="4" t="s">
        <v>3561</v>
      </c>
      <c r="B690" s="4" t="s">
        <v>3561</v>
      </c>
      <c r="C690" s="10" t="s">
        <v>3562</v>
      </c>
      <c r="D690" s="4">
        <v>7</v>
      </c>
      <c r="E690" s="4">
        <v>5</v>
      </c>
      <c r="F690" s="4">
        <v>5</v>
      </c>
      <c r="G690" s="4">
        <v>1</v>
      </c>
      <c r="H690" s="4">
        <v>7</v>
      </c>
      <c r="I690" s="4">
        <v>5</v>
      </c>
      <c r="J690" s="4">
        <v>5</v>
      </c>
      <c r="K690" s="4" t="s">
        <v>3565</v>
      </c>
      <c r="L690" s="4" t="s">
        <v>3563</v>
      </c>
      <c r="M690" s="10" t="s">
        <v>3564</v>
      </c>
      <c r="N690" s="14">
        <v>-0.298412610228947</v>
      </c>
      <c r="O690" s="14">
        <v>-0.67302698640098102</v>
      </c>
      <c r="P690" s="14" t="s">
        <v>17</v>
      </c>
      <c r="Q690" s="14">
        <v>-0.84226137991346295</v>
      </c>
      <c r="R690" s="14">
        <v>-0.75506933377141305</v>
      </c>
      <c r="S690" s="14">
        <v>-1.12719729485527</v>
      </c>
      <c r="T690" s="14">
        <v>-0.48571979831496398</v>
      </c>
      <c r="U690" s="14">
        <v>-0.90817600284671596</v>
      </c>
      <c r="V690" s="4">
        <v>0.264892365721213</v>
      </c>
      <c r="W690" s="4">
        <v>0.19462363163920299</v>
      </c>
      <c r="X690" s="14">
        <v>1.4690906169678284</v>
      </c>
      <c r="Y690" s="14">
        <v>0.22052823251607351</v>
      </c>
      <c r="Z690" s="14" t="s">
        <v>8269</v>
      </c>
      <c r="AA690" s="14">
        <v>-0.34351765396148104</v>
      </c>
      <c r="AB690" s="14">
        <v>-5.2912925577134833E-2</v>
      </c>
      <c r="AC690" s="14">
        <v>-1.2931882699452877</v>
      </c>
      <c r="AD690" s="8">
        <v>0.21166492131116199</v>
      </c>
      <c r="AE690" s="8">
        <v>0.34457482176599302</v>
      </c>
      <c r="AF690" s="13">
        <v>-0.42245620453175198</v>
      </c>
      <c r="AG690" s="8">
        <v>0.207662279590489</v>
      </c>
      <c r="AH690" s="8">
        <v>0.58802861582532895</v>
      </c>
      <c r="AI690" s="4">
        <v>1</v>
      </c>
      <c r="AJ690" s="4" t="str">
        <f t="shared" si="65"/>
        <v>-</v>
      </c>
      <c r="AK690" s="4" t="str">
        <f t="shared" si="66"/>
        <v>-</v>
      </c>
      <c r="AL690" s="4" t="b">
        <v>0</v>
      </c>
      <c r="AM690" s="4" t="b">
        <v>0</v>
      </c>
      <c r="AN690" s="4" t="b">
        <v>1</v>
      </c>
      <c r="AO690" s="4" t="b">
        <v>0</v>
      </c>
      <c r="AP690" s="4" t="b">
        <v>0</v>
      </c>
      <c r="AQ690" s="15" t="b">
        <v>0</v>
      </c>
      <c r="AR690" s="16" t="b">
        <f t="shared" si="61"/>
        <v>1</v>
      </c>
      <c r="AS690" s="17" t="b">
        <f t="shared" si="62"/>
        <v>1</v>
      </c>
      <c r="AT690" s="16" t="b">
        <f t="shared" si="63"/>
        <v>0</v>
      </c>
      <c r="AU690" s="20" t="b">
        <f t="shared" si="64"/>
        <v>0</v>
      </c>
    </row>
    <row r="691" spans="1:47" ht="25" customHeight="1" x14ac:dyDescent="0.2">
      <c r="A691" s="4" t="s">
        <v>1110</v>
      </c>
      <c r="B691" s="4" t="s">
        <v>1110</v>
      </c>
      <c r="C691" s="10" t="s">
        <v>1111</v>
      </c>
      <c r="D691" s="4">
        <v>6</v>
      </c>
      <c r="E691" s="4">
        <v>6</v>
      </c>
      <c r="F691" s="4">
        <v>6</v>
      </c>
      <c r="G691" s="4">
        <v>1</v>
      </c>
      <c r="H691" s="4">
        <v>6</v>
      </c>
      <c r="I691" s="4">
        <v>6</v>
      </c>
      <c r="J691" s="4">
        <v>6</v>
      </c>
      <c r="K691" s="4" t="s">
        <v>1114</v>
      </c>
      <c r="L691" s="4" t="s">
        <v>1112</v>
      </c>
      <c r="M691" s="10" t="s">
        <v>1113</v>
      </c>
      <c r="N691" s="14">
        <v>-1.4907734412901399</v>
      </c>
      <c r="O691" s="14">
        <v>-1.30227921757415</v>
      </c>
      <c r="P691" s="14">
        <v>-2.0469793151503199</v>
      </c>
      <c r="Q691" s="14">
        <v>-2.7346270176641401</v>
      </c>
      <c r="R691" s="14">
        <v>-2.0408567943376799</v>
      </c>
      <c r="S691" s="14" t="s">
        <v>17</v>
      </c>
      <c r="T691" s="14">
        <v>-1.6133439913381999</v>
      </c>
      <c r="U691" s="14">
        <v>-2.38774190600091</v>
      </c>
      <c r="V691" s="4">
        <v>0.38718498632669601</v>
      </c>
      <c r="W691" s="4">
        <v>0.49056962949944499</v>
      </c>
      <c r="X691" s="14">
        <v>0.77026513981822997</v>
      </c>
      <c r="Y691" s="14">
        <v>1.106098010521696</v>
      </c>
      <c r="Z691" s="14">
        <v>-0.22070536123033149</v>
      </c>
      <c r="AA691" s="14">
        <v>-1.4458606864981003</v>
      </c>
      <c r="AB691" s="14">
        <v>-0.20979710261149609</v>
      </c>
      <c r="AC691" s="14" t="s">
        <v>8269</v>
      </c>
      <c r="AD691" s="8">
        <v>0.21199507637752901</v>
      </c>
      <c r="AE691" s="8">
        <v>0.34457482176599302</v>
      </c>
      <c r="AF691" s="13">
        <v>-0.77439791466270902</v>
      </c>
      <c r="AG691" s="8">
        <v>0.207662279590489</v>
      </c>
      <c r="AH691" s="8">
        <v>0.58802861582532895</v>
      </c>
      <c r="AI691" s="4">
        <v>-1</v>
      </c>
      <c r="AJ691" s="4" t="str">
        <f t="shared" si="65"/>
        <v>-</v>
      </c>
      <c r="AK691" s="4" t="str">
        <f t="shared" si="66"/>
        <v>-</v>
      </c>
      <c r="AL691" s="4" t="b">
        <v>0</v>
      </c>
      <c r="AM691" s="4" t="b">
        <v>0</v>
      </c>
      <c r="AN691" s="4" t="b">
        <v>0</v>
      </c>
      <c r="AO691" s="4" t="b">
        <v>0</v>
      </c>
      <c r="AP691" s="4" t="b">
        <v>0</v>
      </c>
      <c r="AQ691" s="15" t="b">
        <v>1</v>
      </c>
      <c r="AR691" s="16" t="b">
        <f t="shared" si="61"/>
        <v>1</v>
      </c>
      <c r="AS691" s="17" t="b">
        <f t="shared" si="62"/>
        <v>1</v>
      </c>
      <c r="AT691" s="16" t="b">
        <f t="shared" si="63"/>
        <v>0</v>
      </c>
      <c r="AU691" s="20" t="b">
        <f t="shared" si="64"/>
        <v>0</v>
      </c>
    </row>
    <row r="692" spans="1:47" ht="25" customHeight="1" x14ac:dyDescent="0.2">
      <c r="A692" s="4" t="s">
        <v>4457</v>
      </c>
      <c r="B692" s="4" t="s">
        <v>4457</v>
      </c>
      <c r="C692" s="10" t="s">
        <v>4458</v>
      </c>
      <c r="D692" s="4">
        <v>10</v>
      </c>
      <c r="E692" s="4">
        <v>10</v>
      </c>
      <c r="F692" s="4">
        <v>10</v>
      </c>
      <c r="G692" s="4">
        <v>1</v>
      </c>
      <c r="H692" s="4">
        <v>10</v>
      </c>
      <c r="I692" s="4">
        <v>10</v>
      </c>
      <c r="J692" s="4">
        <v>10</v>
      </c>
      <c r="K692" s="4" t="s">
        <v>4445</v>
      </c>
      <c r="L692" s="4" t="s">
        <v>4459</v>
      </c>
      <c r="M692" s="10" t="s">
        <v>4460</v>
      </c>
      <c r="N692" s="14">
        <v>1.40009825717398</v>
      </c>
      <c r="O692" s="14">
        <v>1.6982139622574299</v>
      </c>
      <c r="P692" s="14">
        <v>1.26260376080648</v>
      </c>
      <c r="Q692" s="14">
        <v>2.1352972515904298</v>
      </c>
      <c r="R692" s="14">
        <v>2.1949112642777302</v>
      </c>
      <c r="S692" s="14">
        <v>1.3976238626944699</v>
      </c>
      <c r="T692" s="14">
        <v>1.4536386600793001</v>
      </c>
      <c r="U692" s="14">
        <v>1.9092774595208699</v>
      </c>
      <c r="V692" s="4">
        <v>0.22268586160661499</v>
      </c>
      <c r="W692" s="4">
        <v>0.44410641741165902</v>
      </c>
      <c r="X692" s="14">
        <v>-0.70119025868560547</v>
      </c>
      <c r="Y692" s="14">
        <v>4.1758188159480916E-2</v>
      </c>
      <c r="Z692" s="14">
        <v>-1.0438468875854039</v>
      </c>
      <c r="AA692" s="14">
        <v>1.1310344168673703</v>
      </c>
      <c r="AB692" s="14">
        <v>1.2796013570889033</v>
      </c>
      <c r="AC692" s="14">
        <v>-0.70735681584474419</v>
      </c>
      <c r="AD692" s="8">
        <v>0.21202531535855901</v>
      </c>
      <c r="AE692" s="8">
        <v>0.34457482176599302</v>
      </c>
      <c r="AF692" s="13">
        <v>0.45563879944157798</v>
      </c>
      <c r="AG692" s="8">
        <v>1</v>
      </c>
      <c r="AH692" s="8">
        <v>1</v>
      </c>
      <c r="AI692" s="4">
        <v>1</v>
      </c>
      <c r="AJ692" s="4" t="str">
        <f t="shared" si="65"/>
        <v>-</v>
      </c>
      <c r="AK692" s="4" t="str">
        <f t="shared" si="66"/>
        <v>-</v>
      </c>
      <c r="AL692" s="4" t="b">
        <v>0</v>
      </c>
      <c r="AM692" s="4" t="b">
        <v>0</v>
      </c>
      <c r="AN692" s="4" t="b">
        <v>0</v>
      </c>
      <c r="AO692" s="4" t="b">
        <v>0</v>
      </c>
      <c r="AP692" s="4" t="b">
        <v>0</v>
      </c>
      <c r="AQ692" s="15" t="b">
        <v>0</v>
      </c>
      <c r="AR692" s="16" t="b">
        <f t="shared" si="61"/>
        <v>1</v>
      </c>
      <c r="AS692" s="17" t="b">
        <f t="shared" si="62"/>
        <v>1</v>
      </c>
      <c r="AT692" s="16" t="b">
        <f t="shared" si="63"/>
        <v>0</v>
      </c>
      <c r="AU692" s="20" t="b">
        <f t="shared" si="64"/>
        <v>0</v>
      </c>
    </row>
    <row r="693" spans="1:47" ht="25" customHeight="1" x14ac:dyDescent="0.2">
      <c r="A693" s="4" t="s">
        <v>143</v>
      </c>
      <c r="B693" s="4" t="s">
        <v>143</v>
      </c>
      <c r="C693" s="10" t="s">
        <v>144</v>
      </c>
      <c r="D693" s="4">
        <v>12</v>
      </c>
      <c r="E693" s="4">
        <v>12</v>
      </c>
      <c r="F693" s="4">
        <v>12</v>
      </c>
      <c r="G693" s="4">
        <v>1</v>
      </c>
      <c r="H693" s="4">
        <v>12</v>
      </c>
      <c r="I693" s="4">
        <v>12</v>
      </c>
      <c r="J693" s="4">
        <v>12</v>
      </c>
      <c r="K693" s="4" t="s">
        <v>138</v>
      </c>
      <c r="L693" s="4" t="s">
        <v>145</v>
      </c>
      <c r="M693" s="10" t="s">
        <v>146</v>
      </c>
      <c r="N693" s="14">
        <v>1.12145342106673</v>
      </c>
      <c r="O693" s="14">
        <v>1.60309334475827</v>
      </c>
      <c r="P693" s="14">
        <v>0.26921026362000999</v>
      </c>
      <c r="Q693" s="14">
        <v>1.7811826921079399</v>
      </c>
      <c r="R693" s="14">
        <v>1.8420515945495699</v>
      </c>
      <c r="S693" s="14">
        <v>1.4439351801533</v>
      </c>
      <c r="T693" s="14">
        <v>0.99791900981500303</v>
      </c>
      <c r="U693" s="14">
        <v>1.6890564889369399</v>
      </c>
      <c r="V693" s="4">
        <v>0.67546767621345805</v>
      </c>
      <c r="W693" s="4">
        <v>0.21445185435422201</v>
      </c>
      <c r="X693" s="14">
        <v>-0.37845551055847348</v>
      </c>
      <c r="Y693" s="14">
        <v>0.44249539651097336</v>
      </c>
      <c r="Z693" s="14">
        <v>-1.8310962878992147</v>
      </c>
      <c r="AA693" s="14">
        <v>0.74604708326805125</v>
      </c>
      <c r="AB693" s="14">
        <v>0.84979757863558369</v>
      </c>
      <c r="AC693" s="14">
        <v>0.17121174004307932</v>
      </c>
      <c r="AD693" s="8">
        <v>0.212080245138553</v>
      </c>
      <c r="AE693" s="8">
        <v>0.34457482176599302</v>
      </c>
      <c r="AF693" s="13">
        <v>0.69113747912193302</v>
      </c>
      <c r="AG693" s="8">
        <v>1</v>
      </c>
      <c r="AH693" s="8">
        <v>1</v>
      </c>
      <c r="AI693" s="4">
        <v>1</v>
      </c>
      <c r="AJ693" s="4" t="str">
        <f t="shared" si="65"/>
        <v>-</v>
      </c>
      <c r="AK693" s="4" t="str">
        <f t="shared" si="66"/>
        <v>-</v>
      </c>
      <c r="AL693" s="4" t="b">
        <v>0</v>
      </c>
      <c r="AM693" s="4" t="b">
        <v>0</v>
      </c>
      <c r="AN693" s="4" t="b">
        <v>0</v>
      </c>
      <c r="AO693" s="4" t="b">
        <v>0</v>
      </c>
      <c r="AP693" s="4" t="b">
        <v>0</v>
      </c>
      <c r="AQ693" s="15" t="b">
        <v>0</v>
      </c>
      <c r="AR693" s="16" t="b">
        <f t="shared" si="61"/>
        <v>1</v>
      </c>
      <c r="AS693" s="17" t="b">
        <f t="shared" si="62"/>
        <v>1</v>
      </c>
      <c r="AT693" s="16" t="b">
        <f t="shared" si="63"/>
        <v>0</v>
      </c>
      <c r="AU693" s="20" t="b">
        <f t="shared" si="64"/>
        <v>0</v>
      </c>
    </row>
    <row r="694" spans="1:47" ht="25" customHeight="1" x14ac:dyDescent="0.2">
      <c r="A694" s="4" t="s">
        <v>574</v>
      </c>
      <c r="B694" s="4" t="s">
        <v>574</v>
      </c>
      <c r="C694" s="10" t="s">
        <v>575</v>
      </c>
      <c r="D694" s="4">
        <v>7</v>
      </c>
      <c r="E694" s="4">
        <v>7</v>
      </c>
      <c r="F694" s="4">
        <v>7</v>
      </c>
      <c r="G694" s="4">
        <v>1</v>
      </c>
      <c r="H694" s="4">
        <v>7</v>
      </c>
      <c r="I694" s="4">
        <v>7</v>
      </c>
      <c r="J694" s="4">
        <v>7</v>
      </c>
      <c r="K694" s="4" t="s">
        <v>558</v>
      </c>
      <c r="L694" s="4" t="s">
        <v>576</v>
      </c>
      <c r="M694" s="10" t="s">
        <v>577</v>
      </c>
      <c r="N694" s="14">
        <v>-0.79402762535481797</v>
      </c>
      <c r="O694" s="14">
        <v>-3.3415575396123401E-2</v>
      </c>
      <c r="P694" s="14">
        <v>-0.67857420262649304</v>
      </c>
      <c r="Q694" s="14">
        <v>-0.67090311699167104</v>
      </c>
      <c r="R694" s="14">
        <v>-0.95597014689257898</v>
      </c>
      <c r="S694" s="14">
        <v>-1.1543254517061099</v>
      </c>
      <c r="T694" s="14">
        <v>-0.50200580112581195</v>
      </c>
      <c r="U694" s="14">
        <v>-0.92706623853012005</v>
      </c>
      <c r="V694" s="4">
        <v>0.40989629535038702</v>
      </c>
      <c r="W694" s="4">
        <v>0.243003838167546</v>
      </c>
      <c r="X694" s="14">
        <v>-0.20873413245644779</v>
      </c>
      <c r="Y694" s="14">
        <v>1.7885295450323346</v>
      </c>
      <c r="Z694" s="14">
        <v>9.4430835373819397E-2</v>
      </c>
      <c r="AA694" s="14">
        <v>0.11457406174811623</v>
      </c>
      <c r="AB694" s="14">
        <v>-0.63397314375778013</v>
      </c>
      <c r="AC694" s="14">
        <v>-1.1548271659400415</v>
      </c>
      <c r="AD694" s="8">
        <v>0.21311504253486999</v>
      </c>
      <c r="AE694" s="8">
        <v>0.34553171122285498</v>
      </c>
      <c r="AF694" s="13">
        <v>-0.42506043740430899</v>
      </c>
      <c r="AG694" s="8">
        <v>1</v>
      </c>
      <c r="AH694" s="8">
        <v>1</v>
      </c>
      <c r="AI694" s="4">
        <v>1</v>
      </c>
      <c r="AJ694" s="4" t="str">
        <f t="shared" si="65"/>
        <v>-</v>
      </c>
      <c r="AK694" s="4" t="str">
        <f t="shared" si="66"/>
        <v>-</v>
      </c>
      <c r="AL694" s="4" t="b">
        <v>0</v>
      </c>
      <c r="AM694" s="4" t="b">
        <v>0</v>
      </c>
      <c r="AN694" s="4" t="b">
        <v>0</v>
      </c>
      <c r="AO694" s="4" t="b">
        <v>0</v>
      </c>
      <c r="AP694" s="4" t="b">
        <v>0</v>
      </c>
      <c r="AQ694" s="15" t="b">
        <v>0</v>
      </c>
      <c r="AR694" s="16" t="b">
        <f t="shared" si="61"/>
        <v>1</v>
      </c>
      <c r="AS694" s="17" t="b">
        <f t="shared" si="62"/>
        <v>1</v>
      </c>
      <c r="AT694" s="16" t="b">
        <f t="shared" si="63"/>
        <v>0</v>
      </c>
      <c r="AU694" s="20" t="b">
        <f t="shared" si="64"/>
        <v>0</v>
      </c>
    </row>
    <row r="695" spans="1:47" ht="25" customHeight="1" x14ac:dyDescent="0.2">
      <c r="A695" s="4" t="s">
        <v>825</v>
      </c>
      <c r="B695" s="4" t="s">
        <v>825</v>
      </c>
      <c r="C695" s="10" t="s">
        <v>826</v>
      </c>
      <c r="D695" s="4">
        <v>17</v>
      </c>
      <c r="E695" s="4">
        <v>17</v>
      </c>
      <c r="F695" s="4">
        <v>17</v>
      </c>
      <c r="G695" s="4">
        <v>1</v>
      </c>
      <c r="H695" s="4">
        <v>17</v>
      </c>
      <c r="I695" s="4">
        <v>17</v>
      </c>
      <c r="J695" s="4">
        <v>17</v>
      </c>
      <c r="K695" s="4" t="s">
        <v>812</v>
      </c>
      <c r="L695" s="4" t="s">
        <v>827</v>
      </c>
      <c r="M695" s="10" t="s">
        <v>828</v>
      </c>
      <c r="N695" s="14">
        <v>2.3026584665576699</v>
      </c>
      <c r="O695" s="14">
        <v>2.5121551701070302</v>
      </c>
      <c r="P695" s="14">
        <v>2.94883401906245</v>
      </c>
      <c r="Q695" s="14">
        <v>2.4743677483140898</v>
      </c>
      <c r="R695" s="14">
        <v>2.0781878458446599</v>
      </c>
      <c r="S695" s="14">
        <v>2.1829249491114102</v>
      </c>
      <c r="T695" s="14">
        <v>2.58788255190905</v>
      </c>
      <c r="U695" s="14">
        <v>2.2451601810900601</v>
      </c>
      <c r="V695" s="4">
        <v>0.32967664222637499</v>
      </c>
      <c r="W695" s="4">
        <v>0.20529137062903799</v>
      </c>
      <c r="X695" s="14">
        <v>-0.36831657475606538</v>
      </c>
      <c r="Y695" s="14">
        <v>0.30935023606090944</v>
      </c>
      <c r="Z695" s="14">
        <v>1.7218916169477141</v>
      </c>
      <c r="AA695" s="14">
        <v>0.18711785158148334</v>
      </c>
      <c r="AB695" s="14">
        <v>-1.0944200746369199</v>
      </c>
      <c r="AC695" s="14">
        <v>-0.7556230551971187</v>
      </c>
      <c r="AD695" s="8">
        <v>0.214535267136226</v>
      </c>
      <c r="AE695" s="8">
        <v>0.34710820883209897</v>
      </c>
      <c r="AF695" s="13">
        <v>-0.34272237081899298</v>
      </c>
      <c r="AG695" s="8">
        <v>1</v>
      </c>
      <c r="AH695" s="8">
        <v>1</v>
      </c>
      <c r="AI695" s="4">
        <v>1</v>
      </c>
      <c r="AJ695" s="4" t="str">
        <f t="shared" si="65"/>
        <v>-</v>
      </c>
      <c r="AK695" s="4" t="str">
        <f t="shared" si="66"/>
        <v>-</v>
      </c>
      <c r="AL695" s="4" t="b">
        <v>0</v>
      </c>
      <c r="AM695" s="4" t="b">
        <v>0</v>
      </c>
      <c r="AN695" s="4" t="b">
        <v>0</v>
      </c>
      <c r="AO695" s="4" t="b">
        <v>0</v>
      </c>
      <c r="AP695" s="4" t="b">
        <v>0</v>
      </c>
      <c r="AQ695" s="15" t="b">
        <v>0</v>
      </c>
      <c r="AR695" s="16" t="b">
        <f t="shared" si="61"/>
        <v>1</v>
      </c>
      <c r="AS695" s="17" t="b">
        <f t="shared" si="62"/>
        <v>1</v>
      </c>
      <c r="AT695" s="16" t="b">
        <f t="shared" si="63"/>
        <v>0</v>
      </c>
      <c r="AU695" s="20" t="b">
        <f t="shared" si="64"/>
        <v>0</v>
      </c>
    </row>
    <row r="696" spans="1:47" ht="25" customHeight="1" x14ac:dyDescent="0.2">
      <c r="A696" s="4" t="s">
        <v>1136</v>
      </c>
      <c r="B696" s="4" t="s">
        <v>1136</v>
      </c>
      <c r="C696" s="10" t="s">
        <v>1137</v>
      </c>
      <c r="D696" s="4">
        <v>4</v>
      </c>
      <c r="E696" s="4">
        <v>4</v>
      </c>
      <c r="F696" s="4">
        <v>4</v>
      </c>
      <c r="G696" s="4">
        <v>1</v>
      </c>
      <c r="H696" s="4">
        <v>4</v>
      </c>
      <c r="I696" s="4">
        <v>4</v>
      </c>
      <c r="J696" s="4">
        <v>4</v>
      </c>
      <c r="K696" s="4" t="s">
        <v>1110</v>
      </c>
      <c r="L696" s="4" t="s">
        <v>1138</v>
      </c>
      <c r="M696" s="10" t="s">
        <v>1139</v>
      </c>
      <c r="N696" s="14">
        <v>-1.6178094586818501</v>
      </c>
      <c r="O696" s="14">
        <v>-1.81302577719919</v>
      </c>
      <c r="P696" s="14" t="s">
        <v>17</v>
      </c>
      <c r="Q696" s="14">
        <v>-1.59759126318413</v>
      </c>
      <c r="R696" s="14">
        <v>-3.0305297011143901</v>
      </c>
      <c r="S696" s="14">
        <v>-3.2097763778680801</v>
      </c>
      <c r="T696" s="14">
        <v>-1.7154176179405201</v>
      </c>
      <c r="U696" s="14">
        <v>-2.61263244738887</v>
      </c>
      <c r="V696" s="4">
        <v>0.13803878262188099</v>
      </c>
      <c r="W696" s="4">
        <v>0.88360839573061101</v>
      </c>
      <c r="X696" s="14">
        <v>0.79701379456428811</v>
      </c>
      <c r="Y696" s="14">
        <v>0.55235106090624575</v>
      </c>
      <c r="Z696" s="14" t="s">
        <v>8269</v>
      </c>
      <c r="AA696" s="14">
        <v>0.82235306444538436</v>
      </c>
      <c r="AB696" s="14">
        <v>-0.97353489231147849</v>
      </c>
      <c r="AC696" s="14">
        <v>-1.1981830276044401</v>
      </c>
      <c r="AD696" s="8">
        <v>0.21780473439631401</v>
      </c>
      <c r="AE696" s="8">
        <v>0.35166389407738302</v>
      </c>
      <c r="AF696" s="13">
        <v>-0.89721482944834796</v>
      </c>
      <c r="AG696" s="8">
        <v>0.207662279590489</v>
      </c>
      <c r="AH696" s="8">
        <v>0.58802861582532895</v>
      </c>
      <c r="AI696" s="4">
        <v>1</v>
      </c>
      <c r="AJ696" s="4" t="str">
        <f t="shared" si="65"/>
        <v>-</v>
      </c>
      <c r="AK696" s="4" t="str">
        <f t="shared" si="66"/>
        <v>-</v>
      </c>
      <c r="AL696" s="4" t="b">
        <v>0</v>
      </c>
      <c r="AM696" s="4" t="b">
        <v>0</v>
      </c>
      <c r="AN696" s="4" t="b">
        <v>1</v>
      </c>
      <c r="AO696" s="4" t="b">
        <v>0</v>
      </c>
      <c r="AP696" s="4" t="b">
        <v>0</v>
      </c>
      <c r="AQ696" s="15" t="b">
        <v>0</v>
      </c>
      <c r="AR696" s="16" t="b">
        <f t="shared" si="61"/>
        <v>1</v>
      </c>
      <c r="AS696" s="17" t="b">
        <f t="shared" si="62"/>
        <v>1</v>
      </c>
      <c r="AT696" s="16" t="b">
        <f t="shared" si="63"/>
        <v>0</v>
      </c>
      <c r="AU696" s="20" t="b">
        <f t="shared" si="64"/>
        <v>0</v>
      </c>
    </row>
    <row r="697" spans="1:47" ht="25" customHeight="1" x14ac:dyDescent="0.2">
      <c r="A697" s="4" t="s">
        <v>591</v>
      </c>
      <c r="B697" s="4" t="s">
        <v>591</v>
      </c>
      <c r="C697" s="10" t="s">
        <v>592</v>
      </c>
      <c r="D697" s="4">
        <v>4</v>
      </c>
      <c r="E697" s="4">
        <v>4</v>
      </c>
      <c r="F697" s="4">
        <v>3</v>
      </c>
      <c r="G697" s="4">
        <v>1</v>
      </c>
      <c r="H697" s="4">
        <v>4</v>
      </c>
      <c r="I697" s="4">
        <v>4</v>
      </c>
      <c r="J697" s="4">
        <v>3</v>
      </c>
      <c r="K697" s="4" t="s">
        <v>578</v>
      </c>
      <c r="L697" s="4" t="s">
        <v>593</v>
      </c>
      <c r="M697" s="10" t="s">
        <v>594</v>
      </c>
      <c r="N697" s="14">
        <v>2.2745699554898602</v>
      </c>
      <c r="O697" s="14">
        <v>3.24213339028756</v>
      </c>
      <c r="P697" s="14">
        <v>2.2047839294388498</v>
      </c>
      <c r="Q697" s="14">
        <v>2.0244840326348399</v>
      </c>
      <c r="R697" s="14">
        <v>1.9769068173736599</v>
      </c>
      <c r="S697" s="14">
        <v>1.9464244366701799</v>
      </c>
      <c r="T697" s="14">
        <v>2.5738290917387601</v>
      </c>
      <c r="U697" s="14">
        <v>1.98260509555956</v>
      </c>
      <c r="V697" s="4">
        <v>0.57981936752069896</v>
      </c>
      <c r="W697" s="4">
        <v>3.9340537760107701E-2</v>
      </c>
      <c r="X697" s="14">
        <v>-7.445325344883809E-3</v>
      </c>
      <c r="Y697" s="14">
        <v>1.9677539265716879</v>
      </c>
      <c r="Z697" s="14">
        <v>-0.14990761928120458</v>
      </c>
      <c r="AA697" s="14">
        <v>-0.517974671507476</v>
      </c>
      <c r="AB697" s="14">
        <v>-0.61509954891854179</v>
      </c>
      <c r="AC697" s="14">
        <v>-0.6773267615195826</v>
      </c>
      <c r="AD697" s="8">
        <v>0.21897066119726</v>
      </c>
      <c r="AE697" s="8">
        <v>0.35281135639891098</v>
      </c>
      <c r="AF697" s="13">
        <v>-0.59122399617919696</v>
      </c>
      <c r="AG697" s="8">
        <v>1</v>
      </c>
      <c r="AH697" s="8">
        <v>1</v>
      </c>
      <c r="AI697" s="4">
        <v>1</v>
      </c>
      <c r="AJ697" s="4" t="str">
        <f t="shared" si="65"/>
        <v>-</v>
      </c>
      <c r="AK697" s="4" t="str">
        <f t="shared" si="66"/>
        <v>-</v>
      </c>
      <c r="AL697" s="4" t="b">
        <v>0</v>
      </c>
      <c r="AM697" s="4" t="b">
        <v>0</v>
      </c>
      <c r="AN697" s="4" t="b">
        <v>0</v>
      </c>
      <c r="AO697" s="4" t="b">
        <v>0</v>
      </c>
      <c r="AP697" s="4" t="b">
        <v>0</v>
      </c>
      <c r="AQ697" s="15" t="b">
        <v>0</v>
      </c>
      <c r="AR697" s="16" t="b">
        <f t="shared" ref="AR697:AR760" si="67">IF(COUNTIF(AL697:AN697,FALSE)&gt;0,TRUE,FALSE)</f>
        <v>1</v>
      </c>
      <c r="AS697" s="17" t="b">
        <f t="shared" ref="AS697:AS760" si="68">IF(COUNTIF(AO697:AQ697,FALSE)&gt;0,TRUE,FALSE)</f>
        <v>1</v>
      </c>
      <c r="AT697" s="16" t="b">
        <f t="shared" si="63"/>
        <v>0</v>
      </c>
      <c r="AU697" s="20" t="b">
        <f t="shared" si="64"/>
        <v>0</v>
      </c>
    </row>
    <row r="698" spans="1:47" ht="25" customHeight="1" x14ac:dyDescent="0.2">
      <c r="A698" s="4" t="s">
        <v>4878</v>
      </c>
      <c r="B698" s="4" t="s">
        <v>4878</v>
      </c>
      <c r="C698" s="10" t="s">
        <v>4879</v>
      </c>
      <c r="D698" s="4">
        <v>3</v>
      </c>
      <c r="E698" s="4">
        <v>2</v>
      </c>
      <c r="F698" s="4">
        <v>2</v>
      </c>
      <c r="G698" s="4">
        <v>1</v>
      </c>
      <c r="H698" s="4">
        <v>3</v>
      </c>
      <c r="I698" s="4">
        <v>2</v>
      </c>
      <c r="J698" s="4">
        <v>2</v>
      </c>
      <c r="K698" s="4" t="s">
        <v>4873</v>
      </c>
      <c r="L698" s="4" t="s">
        <v>4880</v>
      </c>
      <c r="M698" s="10" t="s">
        <v>4881</v>
      </c>
      <c r="N698" s="14">
        <v>-6.5477461304105603E-2</v>
      </c>
      <c r="O698" s="14">
        <v>-0.13439383113483</v>
      </c>
      <c r="P698" s="14">
        <v>-0.14112010246243001</v>
      </c>
      <c r="Q698" s="14" t="s">
        <v>17</v>
      </c>
      <c r="R698" s="14">
        <v>-0.68029373482799105</v>
      </c>
      <c r="S698" s="14">
        <v>-1.32462133691272</v>
      </c>
      <c r="T698" s="14">
        <v>-0.113663798300455</v>
      </c>
      <c r="U698" s="14">
        <v>-1.00245753587036</v>
      </c>
      <c r="V698" s="4">
        <v>4.18658928763911E-2</v>
      </c>
      <c r="W698" s="4">
        <v>0.45560841673977998</v>
      </c>
      <c r="X698" s="14">
        <v>0.749972923387909</v>
      </c>
      <c r="Y698" s="14">
        <v>0.6219448809190965</v>
      </c>
      <c r="Z698" s="14">
        <v>0.60944928149472266</v>
      </c>
      <c r="AA698" s="14" t="s">
        <v>8269</v>
      </c>
      <c r="AB698" s="14">
        <v>-0.39219002237625955</v>
      </c>
      <c r="AC698" s="14">
        <v>-1.5891770634254689</v>
      </c>
      <c r="AD698" s="8">
        <v>0.219703624301996</v>
      </c>
      <c r="AE698" s="8">
        <v>0.35325790214532599</v>
      </c>
      <c r="AF698" s="13">
        <v>-0.88879373756989999</v>
      </c>
      <c r="AG698" s="8">
        <v>0.207662279590489</v>
      </c>
      <c r="AH698" s="8">
        <v>0.58802861582532895</v>
      </c>
      <c r="AI698" s="4">
        <v>-1</v>
      </c>
      <c r="AJ698" s="4" t="str">
        <f t="shared" si="65"/>
        <v>-</v>
      </c>
      <c r="AK698" s="4" t="str">
        <f t="shared" si="66"/>
        <v>-</v>
      </c>
      <c r="AL698" s="4" t="b">
        <v>0</v>
      </c>
      <c r="AM698" s="4" t="b">
        <v>0</v>
      </c>
      <c r="AN698" s="4" t="b">
        <v>0</v>
      </c>
      <c r="AO698" s="4" t="b">
        <v>1</v>
      </c>
      <c r="AP698" s="4" t="b">
        <v>0</v>
      </c>
      <c r="AQ698" s="15" t="b">
        <v>0</v>
      </c>
      <c r="AR698" s="16" t="b">
        <f t="shared" si="67"/>
        <v>1</v>
      </c>
      <c r="AS698" s="17" t="b">
        <f t="shared" si="68"/>
        <v>1</v>
      </c>
      <c r="AT698" s="16" t="b">
        <f t="shared" si="63"/>
        <v>0</v>
      </c>
      <c r="AU698" s="20" t="b">
        <f t="shared" si="64"/>
        <v>0</v>
      </c>
    </row>
    <row r="699" spans="1:47" ht="25" customHeight="1" x14ac:dyDescent="0.2">
      <c r="A699" s="4" t="s">
        <v>2823</v>
      </c>
      <c r="B699" s="4" t="s">
        <v>2823</v>
      </c>
      <c r="C699" s="10" t="s">
        <v>2824</v>
      </c>
      <c r="D699" s="4">
        <v>20</v>
      </c>
      <c r="E699" s="4">
        <v>20</v>
      </c>
      <c r="F699" s="4">
        <v>20</v>
      </c>
      <c r="G699" s="4">
        <v>1</v>
      </c>
      <c r="H699" s="4">
        <v>20</v>
      </c>
      <c r="I699" s="4">
        <v>20</v>
      </c>
      <c r="J699" s="4">
        <v>20</v>
      </c>
      <c r="K699" s="4" t="s">
        <v>2791</v>
      </c>
      <c r="L699" s="4" t="s">
        <v>2825</v>
      </c>
      <c r="M699" s="10" t="s">
        <v>2826</v>
      </c>
      <c r="N699" s="14">
        <v>5.7457581557922399</v>
      </c>
      <c r="O699" s="14">
        <v>5.59783631082946</v>
      </c>
      <c r="P699" s="14">
        <v>4.4988114288181098</v>
      </c>
      <c r="Q699" s="14">
        <v>4.6866992923355602</v>
      </c>
      <c r="R699" s="14">
        <v>4.7370421479875997</v>
      </c>
      <c r="S699" s="14">
        <v>4.3776456795814997</v>
      </c>
      <c r="T699" s="14">
        <v>5.2808019651466003</v>
      </c>
      <c r="U699" s="14">
        <v>4.6004623733015597</v>
      </c>
      <c r="V699" s="4">
        <v>0.68125040714467899</v>
      </c>
      <c r="W699" s="4">
        <v>0.19459974313716999</v>
      </c>
      <c r="X699" s="14">
        <v>1.3814969013648077</v>
      </c>
      <c r="Y699" s="14">
        <v>1.1276812577643571</v>
      </c>
      <c r="Z699" s="14">
        <v>-0.75810990330998906</v>
      </c>
      <c r="AA699" s="14">
        <v>-0.43571750065036319</v>
      </c>
      <c r="AB699" s="14">
        <v>-0.34933536884811217</v>
      </c>
      <c r="AC699" s="14">
        <v>-0.96601538632069139</v>
      </c>
      <c r="AD699" s="8">
        <v>0.22056287303106301</v>
      </c>
      <c r="AE699" s="8">
        <v>0.35390523105398197</v>
      </c>
      <c r="AF699" s="13">
        <v>-0.680339591845043</v>
      </c>
      <c r="AG699" s="8">
        <v>1</v>
      </c>
      <c r="AH699" s="8">
        <v>1</v>
      </c>
      <c r="AI699" s="4">
        <v>1</v>
      </c>
      <c r="AJ699" s="4" t="str">
        <f t="shared" si="65"/>
        <v>-</v>
      </c>
      <c r="AK699" s="4" t="str">
        <f t="shared" si="66"/>
        <v>-</v>
      </c>
      <c r="AL699" s="4" t="b">
        <v>0</v>
      </c>
      <c r="AM699" s="4" t="b">
        <v>0</v>
      </c>
      <c r="AN699" s="4" t="b">
        <v>0</v>
      </c>
      <c r="AO699" s="4" t="b">
        <v>0</v>
      </c>
      <c r="AP699" s="4" t="b">
        <v>0</v>
      </c>
      <c r="AQ699" s="15" t="b">
        <v>0</v>
      </c>
      <c r="AR699" s="16" t="b">
        <f t="shared" si="67"/>
        <v>1</v>
      </c>
      <c r="AS699" s="17" t="b">
        <f t="shared" si="68"/>
        <v>1</v>
      </c>
      <c r="AT699" s="16" t="b">
        <f t="shared" si="63"/>
        <v>0</v>
      </c>
      <c r="AU699" s="20" t="b">
        <f t="shared" si="64"/>
        <v>0</v>
      </c>
    </row>
    <row r="700" spans="1:47" ht="25" customHeight="1" x14ac:dyDescent="0.2">
      <c r="A700" s="4" t="s">
        <v>3551</v>
      </c>
      <c r="B700" s="4" t="s">
        <v>3551</v>
      </c>
      <c r="C700" s="10" t="s">
        <v>3552</v>
      </c>
      <c r="D700" s="4">
        <v>14</v>
      </c>
      <c r="E700" s="4">
        <v>14</v>
      </c>
      <c r="F700" s="4">
        <v>9</v>
      </c>
      <c r="G700" s="4">
        <v>1</v>
      </c>
      <c r="H700" s="4">
        <v>14</v>
      </c>
      <c r="I700" s="4">
        <v>14</v>
      </c>
      <c r="J700" s="4">
        <v>9</v>
      </c>
      <c r="K700" s="4" t="s">
        <v>3555</v>
      </c>
      <c r="L700" s="4" t="s">
        <v>3553</v>
      </c>
      <c r="M700" s="10" t="s">
        <v>3554</v>
      </c>
      <c r="N700" s="14">
        <v>1.9397456249087299</v>
      </c>
      <c r="O700" s="14">
        <v>0.81953600721331898</v>
      </c>
      <c r="P700" s="14">
        <v>0.35730229131607399</v>
      </c>
      <c r="Q700" s="14">
        <v>0.132124187091161</v>
      </c>
      <c r="R700" s="14">
        <v>0.59460178277031905</v>
      </c>
      <c r="S700" s="14">
        <v>-2.5796529365742098E-2</v>
      </c>
      <c r="T700" s="14">
        <v>1.03886130781271</v>
      </c>
      <c r="U700" s="14">
        <v>0.23364314683191301</v>
      </c>
      <c r="V700" s="4">
        <v>0.81370106096785899</v>
      </c>
      <c r="W700" s="4">
        <v>0.32241757212573202</v>
      </c>
      <c r="X700" s="14">
        <v>1.8416915483245011</v>
      </c>
      <c r="Y700" s="14">
        <v>0.25895964566852342</v>
      </c>
      <c r="Z700" s="14">
        <v>-0.39412531010866553</v>
      </c>
      <c r="AA700" s="14">
        <v>-0.71227698788980387</v>
      </c>
      <c r="AB700" s="14">
        <v>-5.8847457039209773E-2</v>
      </c>
      <c r="AC700" s="14">
        <v>-0.935401438955346</v>
      </c>
      <c r="AD700" s="8">
        <v>0.222436482801388</v>
      </c>
      <c r="AE700" s="8">
        <v>0.35617412018817302</v>
      </c>
      <c r="AF700" s="13">
        <v>-0.80521816098079602</v>
      </c>
      <c r="AG700" s="8">
        <v>1</v>
      </c>
      <c r="AH700" s="8">
        <v>1</v>
      </c>
      <c r="AI700" s="4">
        <v>1</v>
      </c>
      <c r="AJ700" s="4" t="str">
        <f t="shared" si="65"/>
        <v>-</v>
      </c>
      <c r="AK700" s="4" t="str">
        <f t="shared" si="66"/>
        <v>-</v>
      </c>
      <c r="AL700" s="4" t="b">
        <v>0</v>
      </c>
      <c r="AM700" s="4" t="b">
        <v>0</v>
      </c>
      <c r="AN700" s="4" t="b">
        <v>0</v>
      </c>
      <c r="AO700" s="4" t="b">
        <v>0</v>
      </c>
      <c r="AP700" s="4" t="b">
        <v>0</v>
      </c>
      <c r="AQ700" s="15" t="b">
        <v>0</v>
      </c>
      <c r="AR700" s="16" t="b">
        <f t="shared" si="67"/>
        <v>1</v>
      </c>
      <c r="AS700" s="17" t="b">
        <f t="shared" si="68"/>
        <v>1</v>
      </c>
      <c r="AT700" s="16" t="b">
        <f t="shared" si="63"/>
        <v>0</v>
      </c>
      <c r="AU700" s="20" t="b">
        <f t="shared" si="64"/>
        <v>0</v>
      </c>
    </row>
    <row r="701" spans="1:47" ht="25" customHeight="1" x14ac:dyDescent="0.2">
      <c r="A701" s="4" t="s">
        <v>2795</v>
      </c>
      <c r="B701" s="4" t="s">
        <v>2795</v>
      </c>
      <c r="C701" s="10" t="s">
        <v>2796</v>
      </c>
      <c r="D701" s="4">
        <v>4</v>
      </c>
      <c r="E701" s="4">
        <v>4</v>
      </c>
      <c r="F701" s="4">
        <v>3</v>
      </c>
      <c r="G701" s="4">
        <v>1</v>
      </c>
      <c r="H701" s="4">
        <v>4</v>
      </c>
      <c r="I701" s="4">
        <v>4</v>
      </c>
      <c r="J701" s="4">
        <v>3</v>
      </c>
      <c r="K701" s="4" t="s">
        <v>2763</v>
      </c>
      <c r="L701" s="4" t="s">
        <v>2797</v>
      </c>
      <c r="M701" s="10" t="s">
        <v>2798</v>
      </c>
      <c r="N701" s="14">
        <v>-0.23585327738696901</v>
      </c>
      <c r="O701" s="14">
        <v>-1.0729128636587999</v>
      </c>
      <c r="P701" s="14">
        <v>-1.0979981298538799</v>
      </c>
      <c r="Q701" s="14">
        <v>-1.5726305187405401</v>
      </c>
      <c r="R701" s="14">
        <v>-0.80944257878603298</v>
      </c>
      <c r="S701" s="14">
        <v>-2.2406370211014601</v>
      </c>
      <c r="T701" s="14">
        <v>-0.80225475696655102</v>
      </c>
      <c r="U701" s="14">
        <v>-1.54090337287601</v>
      </c>
      <c r="V701" s="4">
        <v>0.49067840251785499</v>
      </c>
      <c r="W701" s="4">
        <v>0.71612452951087402</v>
      </c>
      <c r="X701" s="14">
        <v>1.3720372740526943</v>
      </c>
      <c r="Y701" s="14">
        <v>0.14467241111097859</v>
      </c>
      <c r="Z701" s="14">
        <v>0.10789035304685611</v>
      </c>
      <c r="AA701" s="14">
        <v>-0.58805426844439757</v>
      </c>
      <c r="AB701" s="14">
        <v>0.5309939769655081</v>
      </c>
      <c r="AC701" s="14">
        <v>-1.5675397467316399</v>
      </c>
      <c r="AD701" s="8">
        <v>0.22345534734375599</v>
      </c>
      <c r="AE701" s="8">
        <v>0.35706782307507401</v>
      </c>
      <c r="AF701" s="13">
        <v>-0.73864861590945896</v>
      </c>
      <c r="AG701" s="8">
        <v>1</v>
      </c>
      <c r="AH701" s="8">
        <v>1</v>
      </c>
      <c r="AI701" s="4">
        <v>1</v>
      </c>
      <c r="AJ701" s="4" t="str">
        <f t="shared" si="65"/>
        <v>-</v>
      </c>
      <c r="AK701" s="4" t="str">
        <f t="shared" si="66"/>
        <v>-</v>
      </c>
      <c r="AL701" s="4" t="b">
        <v>0</v>
      </c>
      <c r="AM701" s="4" t="b">
        <v>0</v>
      </c>
      <c r="AN701" s="4" t="b">
        <v>0</v>
      </c>
      <c r="AO701" s="4" t="b">
        <v>0</v>
      </c>
      <c r="AP701" s="4" t="b">
        <v>0</v>
      </c>
      <c r="AQ701" s="15" t="b">
        <v>0</v>
      </c>
      <c r="AR701" s="16" t="b">
        <f t="shared" si="67"/>
        <v>1</v>
      </c>
      <c r="AS701" s="17" t="b">
        <f t="shared" si="68"/>
        <v>1</v>
      </c>
      <c r="AT701" s="16" t="b">
        <f t="shared" si="63"/>
        <v>0</v>
      </c>
      <c r="AU701" s="20" t="b">
        <f t="shared" si="64"/>
        <v>0</v>
      </c>
    </row>
    <row r="702" spans="1:47" ht="25" customHeight="1" x14ac:dyDescent="0.2">
      <c r="A702" s="4" t="s">
        <v>2212</v>
      </c>
      <c r="B702" s="4" t="s">
        <v>2212</v>
      </c>
      <c r="C702" s="10" t="s">
        <v>2213</v>
      </c>
      <c r="D702" s="4">
        <v>24</v>
      </c>
      <c r="E702" s="4">
        <v>24</v>
      </c>
      <c r="F702" s="4">
        <v>24</v>
      </c>
      <c r="G702" s="4">
        <v>1</v>
      </c>
      <c r="H702" s="4">
        <v>24</v>
      </c>
      <c r="I702" s="4">
        <v>24</v>
      </c>
      <c r="J702" s="4">
        <v>24</v>
      </c>
      <c r="K702" s="4" t="s">
        <v>2187</v>
      </c>
      <c r="L702" s="4" t="s">
        <v>2214</v>
      </c>
      <c r="M702" s="10" t="s">
        <v>2215</v>
      </c>
      <c r="N702" s="14">
        <v>4.6206485704180302</v>
      </c>
      <c r="O702" s="14">
        <v>3.8300787116331301</v>
      </c>
      <c r="P702" s="14">
        <v>4.29910070454945</v>
      </c>
      <c r="Q702" s="14">
        <v>3.92092396218619</v>
      </c>
      <c r="R702" s="14">
        <v>3.76777339310491</v>
      </c>
      <c r="S702" s="14">
        <v>3.8786783113048702</v>
      </c>
      <c r="T702" s="14">
        <v>4.2499426622002003</v>
      </c>
      <c r="U702" s="14">
        <v>3.8557918888653302</v>
      </c>
      <c r="V702" s="4">
        <v>0.39757082419425799</v>
      </c>
      <c r="W702" s="4">
        <v>7.9098770227741394E-2</v>
      </c>
      <c r="X702" s="14">
        <v>1.6940461497482528</v>
      </c>
      <c r="Y702" s="14">
        <v>-0.66471740489158293</v>
      </c>
      <c r="Z702" s="14">
        <v>0.73466807751973973</v>
      </c>
      <c r="AA702" s="14">
        <v>-0.39366929480295315</v>
      </c>
      <c r="AB702" s="14">
        <v>-0.8506130761868097</v>
      </c>
      <c r="AC702" s="14">
        <v>-0.51971445138665207</v>
      </c>
      <c r="AD702" s="8">
        <v>0.22500457459426501</v>
      </c>
      <c r="AE702" s="8">
        <v>0.35815006901361801</v>
      </c>
      <c r="AF702" s="13">
        <v>-0.39415077333487503</v>
      </c>
      <c r="AG702" s="8">
        <v>1</v>
      </c>
      <c r="AH702" s="8">
        <v>1</v>
      </c>
      <c r="AI702" s="4">
        <v>1</v>
      </c>
      <c r="AJ702" s="4" t="str">
        <f t="shared" si="65"/>
        <v>-</v>
      </c>
      <c r="AK702" s="4" t="str">
        <f t="shared" si="66"/>
        <v>-</v>
      </c>
      <c r="AL702" s="4" t="b">
        <v>0</v>
      </c>
      <c r="AM702" s="4" t="b">
        <v>0</v>
      </c>
      <c r="AN702" s="4" t="b">
        <v>0</v>
      </c>
      <c r="AO702" s="4" t="b">
        <v>0</v>
      </c>
      <c r="AP702" s="4" t="b">
        <v>0</v>
      </c>
      <c r="AQ702" s="15" t="b">
        <v>0</v>
      </c>
      <c r="AR702" s="16" t="b">
        <f t="shared" si="67"/>
        <v>1</v>
      </c>
      <c r="AS702" s="17" t="b">
        <f t="shared" si="68"/>
        <v>1</v>
      </c>
      <c r="AT702" s="16" t="b">
        <f t="shared" si="63"/>
        <v>0</v>
      </c>
      <c r="AU702" s="20" t="b">
        <f t="shared" si="64"/>
        <v>0</v>
      </c>
    </row>
    <row r="703" spans="1:47" ht="25" customHeight="1" x14ac:dyDescent="0.2">
      <c r="A703" s="4" t="s">
        <v>2671</v>
      </c>
      <c r="B703" s="4" t="s">
        <v>2671</v>
      </c>
      <c r="C703" s="10" t="s">
        <v>2672</v>
      </c>
      <c r="D703" s="4">
        <v>2</v>
      </c>
      <c r="E703" s="4">
        <v>2</v>
      </c>
      <c r="F703" s="4">
        <v>2</v>
      </c>
      <c r="G703" s="4">
        <v>1</v>
      </c>
      <c r="H703" s="4">
        <v>2</v>
      </c>
      <c r="I703" s="4">
        <v>2</v>
      </c>
      <c r="J703" s="4">
        <v>2</v>
      </c>
      <c r="K703" s="4" t="s">
        <v>2635</v>
      </c>
      <c r="L703" s="4" t="s">
        <v>2673</v>
      </c>
      <c r="M703" s="10" t="s">
        <v>2674</v>
      </c>
      <c r="N703" s="14">
        <v>1.8569054628518E-2</v>
      </c>
      <c r="O703" s="14">
        <v>0.79299148149864596</v>
      </c>
      <c r="P703" s="14" t="s">
        <v>17</v>
      </c>
      <c r="Q703" s="14">
        <v>-0.76964724719599098</v>
      </c>
      <c r="R703" s="14">
        <v>-0.42340631332934803</v>
      </c>
      <c r="S703" s="14">
        <v>-0.42847056281657497</v>
      </c>
      <c r="T703" s="14">
        <v>0.40578026806358197</v>
      </c>
      <c r="U703" s="14">
        <v>-0.54050804111397099</v>
      </c>
      <c r="V703" s="4">
        <v>0.54759934954281098</v>
      </c>
      <c r="W703" s="4">
        <v>0.19845652793153701</v>
      </c>
      <c r="X703" s="14">
        <v>0.29956754915324346</v>
      </c>
      <c r="Y703" s="14">
        <v>1.5844011313965913</v>
      </c>
      <c r="Z703" s="14" t="s">
        <v>8269</v>
      </c>
      <c r="AA703" s="14">
        <v>-1.0081512610428665</v>
      </c>
      <c r="AB703" s="14">
        <v>-0.43370769646649476</v>
      </c>
      <c r="AC703" s="14">
        <v>-0.44210972304047336</v>
      </c>
      <c r="AD703" s="8">
        <v>0.22541142849812301</v>
      </c>
      <c r="AE703" s="8">
        <v>0.35815006901361801</v>
      </c>
      <c r="AF703" s="13">
        <v>-0.94628830917755302</v>
      </c>
      <c r="AG703" s="8">
        <v>0.207662279590489</v>
      </c>
      <c r="AH703" s="8">
        <v>0.58802861582532895</v>
      </c>
      <c r="AI703" s="4">
        <v>1</v>
      </c>
      <c r="AJ703" s="4" t="str">
        <f t="shared" si="65"/>
        <v>-</v>
      </c>
      <c r="AK703" s="4" t="str">
        <f t="shared" si="66"/>
        <v>-</v>
      </c>
      <c r="AL703" s="4" t="b">
        <v>0</v>
      </c>
      <c r="AM703" s="4" t="b">
        <v>0</v>
      </c>
      <c r="AN703" s="4" t="b">
        <v>1</v>
      </c>
      <c r="AO703" s="4" t="b">
        <v>0</v>
      </c>
      <c r="AP703" s="4" t="b">
        <v>0</v>
      </c>
      <c r="AQ703" s="15" t="b">
        <v>0</v>
      </c>
      <c r="AR703" s="16" t="b">
        <f t="shared" si="67"/>
        <v>1</v>
      </c>
      <c r="AS703" s="17" t="b">
        <f t="shared" si="68"/>
        <v>1</v>
      </c>
      <c r="AT703" s="16" t="b">
        <f t="shared" si="63"/>
        <v>0</v>
      </c>
      <c r="AU703" s="20" t="b">
        <f t="shared" si="64"/>
        <v>0</v>
      </c>
    </row>
    <row r="704" spans="1:47" ht="25" customHeight="1" x14ac:dyDescent="0.2">
      <c r="A704" s="4" t="s">
        <v>1411</v>
      </c>
      <c r="B704" s="4" t="s">
        <v>1411</v>
      </c>
      <c r="C704" s="10" t="s">
        <v>1412</v>
      </c>
      <c r="D704" s="4">
        <v>7</v>
      </c>
      <c r="E704" s="4">
        <v>7</v>
      </c>
      <c r="F704" s="4">
        <v>7</v>
      </c>
      <c r="G704" s="4">
        <v>1</v>
      </c>
      <c r="H704" s="4">
        <v>7</v>
      </c>
      <c r="I704" s="4">
        <v>7</v>
      </c>
      <c r="J704" s="4">
        <v>7</v>
      </c>
      <c r="K704" s="4" t="s">
        <v>1415</v>
      </c>
      <c r="L704" s="4" t="s">
        <v>1413</v>
      </c>
      <c r="M704" s="10" t="s">
        <v>1414</v>
      </c>
      <c r="N704" s="14">
        <v>0.65424943049032802</v>
      </c>
      <c r="O704" s="14">
        <v>0.72738081273449895</v>
      </c>
      <c r="P704" s="14">
        <v>-0.32687415794436703</v>
      </c>
      <c r="Q704" s="14">
        <v>-0.44703528664704401</v>
      </c>
      <c r="R704" s="14">
        <v>0.13154074073232999</v>
      </c>
      <c r="S704" s="14">
        <v>-0.38163506722026203</v>
      </c>
      <c r="T704" s="14">
        <v>0.35158536176015298</v>
      </c>
      <c r="U704" s="14">
        <v>-0.232376537711659</v>
      </c>
      <c r="V704" s="4">
        <v>0.58869987232502596</v>
      </c>
      <c r="W704" s="4">
        <v>0.31685349349159397</v>
      </c>
      <c r="X704" s="14">
        <v>1.1215946298780952</v>
      </c>
      <c r="Y704" s="14">
        <v>1.2595319925961235</v>
      </c>
      <c r="Z704" s="14">
        <v>-0.72895975780294764</v>
      </c>
      <c r="AA704" s="14">
        <v>-0.95560266657676551</v>
      </c>
      <c r="AB704" s="14">
        <v>0.1356833025865721</v>
      </c>
      <c r="AC704" s="14">
        <v>-0.83224750068107767</v>
      </c>
      <c r="AD704" s="8">
        <v>0.22551901119825199</v>
      </c>
      <c r="AE704" s="8">
        <v>0.35815006901361801</v>
      </c>
      <c r="AF704" s="13">
        <v>-0.58396189947181198</v>
      </c>
      <c r="AG704" s="8">
        <v>1</v>
      </c>
      <c r="AH704" s="8">
        <v>1</v>
      </c>
      <c r="AI704" s="4">
        <v>1</v>
      </c>
      <c r="AJ704" s="4" t="str">
        <f t="shared" si="65"/>
        <v>-</v>
      </c>
      <c r="AK704" s="4" t="str">
        <f t="shared" si="66"/>
        <v>-</v>
      </c>
      <c r="AL704" s="4" t="b">
        <v>0</v>
      </c>
      <c r="AM704" s="4" t="b">
        <v>0</v>
      </c>
      <c r="AN704" s="4" t="b">
        <v>0</v>
      </c>
      <c r="AO704" s="4" t="b">
        <v>0</v>
      </c>
      <c r="AP704" s="4" t="b">
        <v>0</v>
      </c>
      <c r="AQ704" s="15" t="b">
        <v>0</v>
      </c>
      <c r="AR704" s="16" t="b">
        <f t="shared" si="67"/>
        <v>1</v>
      </c>
      <c r="AS704" s="17" t="b">
        <f t="shared" si="68"/>
        <v>1</v>
      </c>
      <c r="AT704" s="16" t="b">
        <f t="shared" si="63"/>
        <v>0</v>
      </c>
      <c r="AU704" s="20" t="b">
        <f t="shared" si="64"/>
        <v>0</v>
      </c>
    </row>
    <row r="705" spans="1:47" ht="25" customHeight="1" x14ac:dyDescent="0.2">
      <c r="A705" s="4" t="s">
        <v>1887</v>
      </c>
      <c r="B705" s="4" t="s">
        <v>1887</v>
      </c>
      <c r="C705" s="10" t="s">
        <v>1888</v>
      </c>
      <c r="D705" s="4">
        <v>10</v>
      </c>
      <c r="E705" s="4">
        <v>10</v>
      </c>
      <c r="F705" s="4">
        <v>7</v>
      </c>
      <c r="G705" s="4">
        <v>1</v>
      </c>
      <c r="H705" s="4">
        <v>10</v>
      </c>
      <c r="I705" s="4">
        <v>10</v>
      </c>
      <c r="J705" s="4">
        <v>7</v>
      </c>
      <c r="K705" s="4" t="s">
        <v>1855</v>
      </c>
      <c r="L705" s="4" t="s">
        <v>1889</v>
      </c>
      <c r="M705" s="10" t="s">
        <v>1890</v>
      </c>
      <c r="N705" s="14">
        <v>-0.52035982401953995</v>
      </c>
      <c r="O705" s="14">
        <v>-0.583418685655818</v>
      </c>
      <c r="P705" s="14" t="s">
        <v>17</v>
      </c>
      <c r="Q705" s="14">
        <v>-2.3883990148554402</v>
      </c>
      <c r="R705" s="14">
        <v>-1.3898171711224001</v>
      </c>
      <c r="S705" s="14" t="s">
        <v>17</v>
      </c>
      <c r="T705" s="14">
        <v>-0.55188925483767903</v>
      </c>
      <c r="U705" s="14">
        <v>-1.8891080929889199</v>
      </c>
      <c r="V705" s="4">
        <v>4.4589348676916801E-2</v>
      </c>
      <c r="W705" s="4">
        <v>0.70610399327340001</v>
      </c>
      <c r="X705" s="14">
        <v>0.80158202682692625</v>
      </c>
      <c r="Y705" s="14">
        <v>0.72938656141677716</v>
      </c>
      <c r="Z705" s="14" t="s">
        <v>8269</v>
      </c>
      <c r="AA705" s="14">
        <v>-1.3371175197124332</v>
      </c>
      <c r="AB705" s="14">
        <v>-0.19385106853127057</v>
      </c>
      <c r="AC705" s="14" t="s">
        <v>8269</v>
      </c>
      <c r="AD705" s="8">
        <v>0.22631639703100701</v>
      </c>
      <c r="AE705" s="8">
        <v>0.35868140633748602</v>
      </c>
      <c r="AF705" s="13">
        <v>-1.33721883815124</v>
      </c>
      <c r="AG705" s="8">
        <v>1</v>
      </c>
      <c r="AH705" s="8">
        <v>1</v>
      </c>
      <c r="AI705" s="4">
        <v>1</v>
      </c>
      <c r="AJ705" s="4" t="str">
        <f t="shared" si="65"/>
        <v>-</v>
      </c>
      <c r="AK705" s="4" t="str">
        <f t="shared" si="66"/>
        <v>-</v>
      </c>
      <c r="AL705" s="4" t="b">
        <v>0</v>
      </c>
      <c r="AM705" s="4" t="b">
        <v>0</v>
      </c>
      <c r="AN705" s="4" t="b">
        <v>1</v>
      </c>
      <c r="AO705" s="4" t="b">
        <v>0</v>
      </c>
      <c r="AP705" s="4" t="b">
        <v>0</v>
      </c>
      <c r="AQ705" s="15" t="b">
        <v>1</v>
      </c>
      <c r="AR705" s="16" t="b">
        <f t="shared" si="67"/>
        <v>1</v>
      </c>
      <c r="AS705" s="17" t="b">
        <f t="shared" si="68"/>
        <v>1</v>
      </c>
      <c r="AT705" s="16" t="b">
        <f t="shared" si="63"/>
        <v>0</v>
      </c>
      <c r="AU705" s="20" t="b">
        <f t="shared" si="64"/>
        <v>0</v>
      </c>
    </row>
    <row r="706" spans="1:47" ht="25" customHeight="1" x14ac:dyDescent="0.2">
      <c r="A706" s="4" t="s">
        <v>1208</v>
      </c>
      <c r="B706" s="4" t="s">
        <v>1208</v>
      </c>
      <c r="C706" s="10" t="s">
        <v>1209</v>
      </c>
      <c r="D706" s="4">
        <v>9</v>
      </c>
      <c r="E706" s="4">
        <v>9</v>
      </c>
      <c r="F706" s="4">
        <v>9</v>
      </c>
      <c r="G706" s="4">
        <v>1</v>
      </c>
      <c r="H706" s="4">
        <v>9</v>
      </c>
      <c r="I706" s="4">
        <v>9</v>
      </c>
      <c r="J706" s="4">
        <v>9</v>
      </c>
      <c r="K706" s="4" t="s">
        <v>1185</v>
      </c>
      <c r="L706" s="4" t="s">
        <v>1210</v>
      </c>
      <c r="M706" s="10" t="s">
        <v>1211</v>
      </c>
      <c r="N706" s="14" t="s">
        <v>17</v>
      </c>
      <c r="O706" s="14">
        <v>-0.78512969835579205</v>
      </c>
      <c r="P706" s="14">
        <v>-2.0505757149708201</v>
      </c>
      <c r="Q706" s="14">
        <v>0.499501930546291</v>
      </c>
      <c r="R706" s="14">
        <v>-0.14483319552440899</v>
      </c>
      <c r="S706" s="14">
        <v>-0.11784949678832</v>
      </c>
      <c r="T706" s="14">
        <v>-1.4178527066633</v>
      </c>
      <c r="U706" s="14">
        <v>7.8939746077853798E-2</v>
      </c>
      <c r="V706" s="4">
        <v>0.89480545957398705</v>
      </c>
      <c r="W706" s="4">
        <v>0.36446734181956297</v>
      </c>
      <c r="X706" s="14" t="s">
        <v>8269</v>
      </c>
      <c r="Y706" s="14">
        <v>-0.27387907637840969</v>
      </c>
      <c r="Z706" s="14">
        <v>-1.579987871746422</v>
      </c>
      <c r="AA706" s="14">
        <v>1.0520318256173296</v>
      </c>
      <c r="AB706" s="14">
        <v>0.3869921761373471</v>
      </c>
      <c r="AC706" s="14">
        <v>0.41484294637015451</v>
      </c>
      <c r="AD706" s="8">
        <v>0.22844887174346101</v>
      </c>
      <c r="AE706" s="8">
        <v>0.36132219510445301</v>
      </c>
      <c r="AF706" s="13">
        <v>1.49679245274116</v>
      </c>
      <c r="AG706" s="8">
        <v>0.207662279590489</v>
      </c>
      <c r="AH706" s="8">
        <v>0.58802861582532895</v>
      </c>
      <c r="AI706" s="4">
        <v>1</v>
      </c>
      <c r="AJ706" s="4" t="str">
        <f t="shared" si="65"/>
        <v>-</v>
      </c>
      <c r="AK706" s="4" t="str">
        <f t="shared" si="66"/>
        <v>-</v>
      </c>
      <c r="AL706" s="4" t="b">
        <v>1</v>
      </c>
      <c r="AM706" s="4" t="b">
        <v>0</v>
      </c>
      <c r="AN706" s="4" t="b">
        <v>0</v>
      </c>
      <c r="AO706" s="4" t="b">
        <v>0</v>
      </c>
      <c r="AP706" s="4" t="b">
        <v>0</v>
      </c>
      <c r="AQ706" s="15" t="b">
        <v>0</v>
      </c>
      <c r="AR706" s="16" t="b">
        <f t="shared" si="67"/>
        <v>1</v>
      </c>
      <c r="AS706" s="17" t="b">
        <f t="shared" si="68"/>
        <v>1</v>
      </c>
      <c r="AT706" s="16" t="b">
        <f t="shared" ref="AT706:AT769" si="69">IF(AND(AR706=TRUE,AS706=FALSE),TRUE,FALSE)</f>
        <v>0</v>
      </c>
      <c r="AU706" s="20" t="b">
        <f t="shared" ref="AU706:AU769" si="70">IF(AND(AS706=TRUE,AR706=FALSE),TRUE,FALSE)</f>
        <v>0</v>
      </c>
    </row>
    <row r="707" spans="1:47" ht="25" customHeight="1" x14ac:dyDescent="0.2">
      <c r="A707" s="4" t="s">
        <v>3519</v>
      </c>
      <c r="B707" s="4" t="s">
        <v>3519</v>
      </c>
      <c r="C707" s="10" t="s">
        <v>3520</v>
      </c>
      <c r="D707" s="4" t="s">
        <v>695</v>
      </c>
      <c r="E707" s="4" t="s">
        <v>695</v>
      </c>
      <c r="F707" s="4" t="s">
        <v>695</v>
      </c>
      <c r="G707" s="4">
        <v>2</v>
      </c>
      <c r="H707" s="4">
        <v>3</v>
      </c>
      <c r="I707" s="4">
        <v>3</v>
      </c>
      <c r="J707" s="4">
        <v>3</v>
      </c>
      <c r="K707" s="4" t="s">
        <v>3494</v>
      </c>
      <c r="L707" s="4" t="s">
        <v>3521</v>
      </c>
      <c r="M707" s="10" t="s">
        <v>3522</v>
      </c>
      <c r="N707" s="14">
        <v>-1.6015546627413</v>
      </c>
      <c r="O707" s="14">
        <v>-1.1066312859465299</v>
      </c>
      <c r="P707" s="14">
        <v>-1.9386066987686901</v>
      </c>
      <c r="Q707" s="14">
        <v>-1.98924256226035</v>
      </c>
      <c r="R707" s="14">
        <v>-2.0429374229803301</v>
      </c>
      <c r="S707" s="14">
        <v>-1.8278347374934401</v>
      </c>
      <c r="T707" s="14">
        <v>-1.5489308824855099</v>
      </c>
      <c r="U707" s="14">
        <v>-1.95333824091138</v>
      </c>
      <c r="V707" s="4">
        <v>0.41847666430932401</v>
      </c>
      <c r="W707" s="4">
        <v>0.111955935727258</v>
      </c>
      <c r="X707" s="14">
        <v>0.42456214803468345</v>
      </c>
      <c r="Y707" s="14">
        <v>1.8293346704761859</v>
      </c>
      <c r="Z707" s="14">
        <v>-0.532114099328309</v>
      </c>
      <c r="AA707" s="14">
        <v>-0.6758370936710858</v>
      </c>
      <c r="AB707" s="14">
        <v>-0.82824263455348734</v>
      </c>
      <c r="AC707" s="14">
        <v>-0.21770299095798851</v>
      </c>
      <c r="AD707" s="8">
        <v>0.231716059651388</v>
      </c>
      <c r="AE707" s="8">
        <v>0.36487546478231803</v>
      </c>
      <c r="AF707" s="13">
        <v>-0.404407358425867</v>
      </c>
      <c r="AG707" s="8">
        <v>1</v>
      </c>
      <c r="AH707" s="8">
        <v>1</v>
      </c>
      <c r="AI707" s="4">
        <v>1</v>
      </c>
      <c r="AJ707" s="4" t="str">
        <f t="shared" ref="AJ707:AJ770" si="71">IF(OR(AND(AD707&lt;0.05,AF707&gt;0),AND(AG707&lt;0.05,AI707=1)),"+","-")</f>
        <v>-</v>
      </c>
      <c r="AK707" s="4" t="str">
        <f t="shared" ref="AK707:AK770" si="72">IF(OR(AND(AD707&lt;0.05,AF707&lt;0),AND(AG707&lt;0.05,AI707=-1)),"+","-")</f>
        <v>-</v>
      </c>
      <c r="AL707" s="4" t="b">
        <v>0</v>
      </c>
      <c r="AM707" s="4" t="b">
        <v>0</v>
      </c>
      <c r="AN707" s="4" t="b">
        <v>0</v>
      </c>
      <c r="AO707" s="4" t="b">
        <v>0</v>
      </c>
      <c r="AP707" s="4" t="b">
        <v>0</v>
      </c>
      <c r="AQ707" s="15" t="b">
        <v>0</v>
      </c>
      <c r="AR707" s="16" t="b">
        <f t="shared" si="67"/>
        <v>1</v>
      </c>
      <c r="AS707" s="17" t="b">
        <f t="shared" si="68"/>
        <v>1</v>
      </c>
      <c r="AT707" s="16" t="b">
        <f t="shared" si="69"/>
        <v>0</v>
      </c>
      <c r="AU707" s="20" t="b">
        <f t="shared" si="70"/>
        <v>0</v>
      </c>
    </row>
    <row r="708" spans="1:47" ht="25" customHeight="1" x14ac:dyDescent="0.2">
      <c r="A708" s="4" t="s">
        <v>4289</v>
      </c>
      <c r="B708" s="4" t="s">
        <v>4290</v>
      </c>
      <c r="C708" s="10" t="s">
        <v>4291</v>
      </c>
      <c r="D708" s="4" t="s">
        <v>1527</v>
      </c>
      <c r="E708" s="4" t="s">
        <v>1527</v>
      </c>
      <c r="F708" s="4" t="s">
        <v>1527</v>
      </c>
      <c r="G708" s="4">
        <v>2</v>
      </c>
      <c r="H708" s="4">
        <v>19</v>
      </c>
      <c r="I708" s="4">
        <v>19</v>
      </c>
      <c r="J708" s="4">
        <v>19</v>
      </c>
      <c r="K708" s="4" t="s">
        <v>4294</v>
      </c>
      <c r="L708" s="4" t="s">
        <v>4292</v>
      </c>
      <c r="M708" s="10" t="s">
        <v>4293</v>
      </c>
      <c r="N708" s="14">
        <v>0.31139306267799299</v>
      </c>
      <c r="O708" s="14">
        <v>8.9674432278567195E-2</v>
      </c>
      <c r="P708" s="14">
        <v>0.314452873983537</v>
      </c>
      <c r="Q708" s="14">
        <v>0.22147335957653899</v>
      </c>
      <c r="R708" s="14">
        <v>-0.40332112103465401</v>
      </c>
      <c r="S708" s="14">
        <v>-1.23659968910302</v>
      </c>
      <c r="T708" s="14">
        <v>0.238506789646699</v>
      </c>
      <c r="U708" s="14">
        <v>-0.47281581685371099</v>
      </c>
      <c r="V708" s="4">
        <v>0.12890168176219799</v>
      </c>
      <c r="W708" s="4">
        <v>0.73151649904951599</v>
      </c>
      <c r="X708" s="14">
        <v>0.70217217940787113</v>
      </c>
      <c r="Y708" s="14">
        <v>0.33888776820254729</v>
      </c>
      <c r="Z708" s="14">
        <v>0.70718565863842309</v>
      </c>
      <c r="AA708" s="14">
        <v>0.5548393804539864</v>
      </c>
      <c r="AB708" s="14">
        <v>-0.46888196675203153</v>
      </c>
      <c r="AC708" s="14">
        <v>-1.8342030199507962</v>
      </c>
      <c r="AD708" s="8">
        <v>0.231765147612567</v>
      </c>
      <c r="AE708" s="8">
        <v>0.36487546478231803</v>
      </c>
      <c r="AF708" s="13">
        <v>-0.71132260650041002</v>
      </c>
      <c r="AG708" s="8">
        <v>1</v>
      </c>
      <c r="AH708" s="8">
        <v>1</v>
      </c>
      <c r="AI708" s="4">
        <v>1</v>
      </c>
      <c r="AJ708" s="4" t="str">
        <f t="shared" si="71"/>
        <v>-</v>
      </c>
      <c r="AK708" s="4" t="str">
        <f t="shared" si="72"/>
        <v>-</v>
      </c>
      <c r="AL708" s="4" t="b">
        <v>0</v>
      </c>
      <c r="AM708" s="4" t="b">
        <v>0</v>
      </c>
      <c r="AN708" s="4" t="b">
        <v>0</v>
      </c>
      <c r="AO708" s="4" t="b">
        <v>0</v>
      </c>
      <c r="AP708" s="4" t="b">
        <v>0</v>
      </c>
      <c r="AQ708" s="15" t="b">
        <v>0</v>
      </c>
      <c r="AR708" s="16" t="b">
        <f t="shared" si="67"/>
        <v>1</v>
      </c>
      <c r="AS708" s="17" t="b">
        <f t="shared" si="68"/>
        <v>1</v>
      </c>
      <c r="AT708" s="16" t="b">
        <f t="shared" si="69"/>
        <v>0</v>
      </c>
      <c r="AU708" s="20" t="b">
        <f t="shared" si="70"/>
        <v>0</v>
      </c>
    </row>
    <row r="709" spans="1:47" ht="25" customHeight="1" x14ac:dyDescent="0.2">
      <c r="A709" s="4" t="s">
        <v>2348</v>
      </c>
      <c r="B709" s="4" t="s">
        <v>2348</v>
      </c>
      <c r="C709" s="10" t="s">
        <v>2349</v>
      </c>
      <c r="D709" s="4">
        <v>12</v>
      </c>
      <c r="E709" s="4">
        <v>12</v>
      </c>
      <c r="F709" s="4">
        <v>12</v>
      </c>
      <c r="G709" s="4">
        <v>1</v>
      </c>
      <c r="H709" s="4">
        <v>12</v>
      </c>
      <c r="I709" s="4">
        <v>12</v>
      </c>
      <c r="J709" s="4">
        <v>12</v>
      </c>
      <c r="K709" s="4" t="s">
        <v>2326</v>
      </c>
      <c r="L709" s="4" t="s">
        <v>2350</v>
      </c>
      <c r="M709" s="10" t="s">
        <v>2351</v>
      </c>
      <c r="N709" s="14">
        <v>2.2102847859163899</v>
      </c>
      <c r="O709" s="14">
        <v>1.9202471532923799</v>
      </c>
      <c r="P709" s="14">
        <v>5.3653472533049799E-2</v>
      </c>
      <c r="Q709" s="14">
        <v>0.221776967667356</v>
      </c>
      <c r="R709" s="14">
        <v>0.12720138401713799</v>
      </c>
      <c r="S709" s="14">
        <v>0.412552891102766</v>
      </c>
      <c r="T709" s="14">
        <v>1.39472847058061</v>
      </c>
      <c r="U709" s="14">
        <v>0.25384374759575301</v>
      </c>
      <c r="V709" s="4">
        <v>1.1704238846997801</v>
      </c>
      <c r="W709" s="4">
        <v>0.145353291776424</v>
      </c>
      <c r="X709" s="14">
        <v>1.4243355253578547</v>
      </c>
      <c r="Y709" s="14">
        <v>1.1262754256307381</v>
      </c>
      <c r="Z709" s="14">
        <v>-0.79194840485530216</v>
      </c>
      <c r="AA709" s="14">
        <v>-0.61917459866731706</v>
      </c>
      <c r="AB709" s="14">
        <v>-0.7163661514996259</v>
      </c>
      <c r="AC709" s="14">
        <v>-0.42312179596634847</v>
      </c>
      <c r="AD709" s="8">
        <v>0.232107876306688</v>
      </c>
      <c r="AE709" s="8">
        <v>0.36487546478231803</v>
      </c>
      <c r="AF709" s="13">
        <v>-1.14088472298485</v>
      </c>
      <c r="AG709" s="8">
        <v>1</v>
      </c>
      <c r="AH709" s="8">
        <v>1</v>
      </c>
      <c r="AI709" s="4">
        <v>1</v>
      </c>
      <c r="AJ709" s="4" t="str">
        <f t="shared" si="71"/>
        <v>-</v>
      </c>
      <c r="AK709" s="4" t="str">
        <f t="shared" si="72"/>
        <v>-</v>
      </c>
      <c r="AL709" s="4" t="b">
        <v>0</v>
      </c>
      <c r="AM709" s="4" t="b">
        <v>0</v>
      </c>
      <c r="AN709" s="4" t="b">
        <v>0</v>
      </c>
      <c r="AO709" s="4" t="b">
        <v>0</v>
      </c>
      <c r="AP709" s="4" t="b">
        <v>0</v>
      </c>
      <c r="AQ709" s="15" t="b">
        <v>0</v>
      </c>
      <c r="AR709" s="16" t="b">
        <f t="shared" si="67"/>
        <v>1</v>
      </c>
      <c r="AS709" s="17" t="b">
        <f t="shared" si="68"/>
        <v>1</v>
      </c>
      <c r="AT709" s="16" t="b">
        <f t="shared" si="69"/>
        <v>0</v>
      </c>
      <c r="AU709" s="20" t="b">
        <f t="shared" si="70"/>
        <v>0</v>
      </c>
    </row>
    <row r="710" spans="1:47" ht="25" customHeight="1" x14ac:dyDescent="0.2">
      <c r="A710" s="4" t="s">
        <v>2811</v>
      </c>
      <c r="B710" s="4" t="s">
        <v>2811</v>
      </c>
      <c r="C710" s="10" t="s">
        <v>2812</v>
      </c>
      <c r="D710" s="4">
        <v>21</v>
      </c>
      <c r="E710" s="4">
        <v>20</v>
      </c>
      <c r="F710" s="4">
        <v>20</v>
      </c>
      <c r="G710" s="4">
        <v>1</v>
      </c>
      <c r="H710" s="4">
        <v>21</v>
      </c>
      <c r="I710" s="4">
        <v>20</v>
      </c>
      <c r="J710" s="4">
        <v>20</v>
      </c>
      <c r="K710" s="4" t="s">
        <v>2815</v>
      </c>
      <c r="L710" s="4" t="s">
        <v>2813</v>
      </c>
      <c r="M710" s="10" t="s">
        <v>2814</v>
      </c>
      <c r="N710" s="14">
        <v>1.6808955861178001</v>
      </c>
      <c r="O710" s="14">
        <v>1.42336044970533</v>
      </c>
      <c r="P710" s="14">
        <v>1.42081461246007</v>
      </c>
      <c r="Q710" s="14">
        <v>2.1390528748664699</v>
      </c>
      <c r="R710" s="14">
        <v>1.5149520745390599</v>
      </c>
      <c r="S710" s="14">
        <v>1.7782835571864299</v>
      </c>
      <c r="T710" s="14">
        <v>1.5083568827610701</v>
      </c>
      <c r="U710" s="14">
        <v>1.81076283553065</v>
      </c>
      <c r="V710" s="4">
        <v>0.149428322077298</v>
      </c>
      <c r="W710" s="4">
        <v>0.31331554363556402</v>
      </c>
      <c r="X710" s="14">
        <v>7.7580363832007351E-2</v>
      </c>
      <c r="Y710" s="14">
        <v>-0.85886157736275737</v>
      </c>
      <c r="Z710" s="14">
        <v>-0.86811867837478773</v>
      </c>
      <c r="AA710" s="14">
        <v>1.7435188715825962</v>
      </c>
      <c r="AB710" s="14">
        <v>-0.52581871512934786</v>
      </c>
      <c r="AC710" s="14">
        <v>0.43169973545228862</v>
      </c>
      <c r="AD710" s="8">
        <v>0.232590823539221</v>
      </c>
      <c r="AE710" s="8">
        <v>0.36489451061314998</v>
      </c>
      <c r="AF710" s="13">
        <v>0.30240595276958399</v>
      </c>
      <c r="AG710" s="8">
        <v>1</v>
      </c>
      <c r="AH710" s="8">
        <v>1</v>
      </c>
      <c r="AI710" s="4">
        <v>1</v>
      </c>
      <c r="AJ710" s="4" t="str">
        <f t="shared" si="71"/>
        <v>-</v>
      </c>
      <c r="AK710" s="4" t="str">
        <f t="shared" si="72"/>
        <v>-</v>
      </c>
      <c r="AL710" s="4" t="b">
        <v>0</v>
      </c>
      <c r="AM710" s="4" t="b">
        <v>0</v>
      </c>
      <c r="AN710" s="4" t="b">
        <v>0</v>
      </c>
      <c r="AO710" s="4" t="b">
        <v>0</v>
      </c>
      <c r="AP710" s="4" t="b">
        <v>0</v>
      </c>
      <c r="AQ710" s="15" t="b">
        <v>0</v>
      </c>
      <c r="AR710" s="16" t="b">
        <f t="shared" si="67"/>
        <v>1</v>
      </c>
      <c r="AS710" s="17" t="b">
        <f t="shared" si="68"/>
        <v>1</v>
      </c>
      <c r="AT710" s="16" t="b">
        <f t="shared" si="69"/>
        <v>0</v>
      </c>
      <c r="AU710" s="20" t="b">
        <f t="shared" si="70"/>
        <v>0</v>
      </c>
    </row>
    <row r="711" spans="1:47" ht="25" customHeight="1" x14ac:dyDescent="0.2">
      <c r="A711" s="4" t="s">
        <v>1941</v>
      </c>
      <c r="B711" s="4" t="s">
        <v>1942</v>
      </c>
      <c r="C711" s="10" t="s">
        <v>1943</v>
      </c>
      <c r="D711" s="4" t="s">
        <v>1759</v>
      </c>
      <c r="E711" s="4" t="s">
        <v>1759</v>
      </c>
      <c r="F711" s="4" t="s">
        <v>1759</v>
      </c>
      <c r="G711" s="4">
        <v>2</v>
      </c>
      <c r="H711" s="4">
        <v>8</v>
      </c>
      <c r="I711" s="4">
        <v>8</v>
      </c>
      <c r="J711" s="4">
        <v>8</v>
      </c>
      <c r="K711" s="4" t="s">
        <v>1907</v>
      </c>
      <c r="L711" s="4" t="s">
        <v>1944</v>
      </c>
      <c r="M711" s="10" t="s">
        <v>1945</v>
      </c>
      <c r="N711" s="14">
        <v>-0.32594295387628602</v>
      </c>
      <c r="O711" s="14">
        <v>-0.66496651300059295</v>
      </c>
      <c r="P711" s="14">
        <v>-1.54702726193504</v>
      </c>
      <c r="Q711" s="14">
        <v>-1.66853782720637</v>
      </c>
      <c r="R711" s="14">
        <v>-0.937964819332752</v>
      </c>
      <c r="S711" s="14">
        <v>-1.8983207502802399</v>
      </c>
      <c r="T711" s="14">
        <v>-0.84597890960397104</v>
      </c>
      <c r="U711" s="14">
        <v>-1.50160779893979</v>
      </c>
      <c r="V711" s="4">
        <v>0.63034580798154205</v>
      </c>
      <c r="W711" s="4">
        <v>0.50146794940386397</v>
      </c>
      <c r="X711" s="14">
        <v>1.3603056150226314</v>
      </c>
      <c r="Y711" s="14">
        <v>0.81637044569727146</v>
      </c>
      <c r="Z711" s="14">
        <v>-0.59882283487056676</v>
      </c>
      <c r="AA711" s="14">
        <v>-0.7937764542190292</v>
      </c>
      <c r="AB711" s="14">
        <v>0.37836731587385813</v>
      </c>
      <c r="AC711" s="14">
        <v>-1.1624440875041653</v>
      </c>
      <c r="AD711" s="8">
        <v>0.23480779244734701</v>
      </c>
      <c r="AE711" s="8">
        <v>0.36759456144956498</v>
      </c>
      <c r="AF711" s="13">
        <v>-0.65562888933581698</v>
      </c>
      <c r="AG711" s="8">
        <v>1</v>
      </c>
      <c r="AH711" s="8">
        <v>1</v>
      </c>
      <c r="AI711" s="4">
        <v>1</v>
      </c>
      <c r="AJ711" s="4" t="str">
        <f t="shared" si="71"/>
        <v>-</v>
      </c>
      <c r="AK711" s="4" t="str">
        <f t="shared" si="72"/>
        <v>-</v>
      </c>
      <c r="AL711" s="4" t="b">
        <v>0</v>
      </c>
      <c r="AM711" s="4" t="b">
        <v>0</v>
      </c>
      <c r="AN711" s="4" t="b">
        <v>0</v>
      </c>
      <c r="AO711" s="4" t="b">
        <v>0</v>
      </c>
      <c r="AP711" s="4" t="b">
        <v>0</v>
      </c>
      <c r="AQ711" s="15" t="b">
        <v>0</v>
      </c>
      <c r="AR711" s="16" t="b">
        <f t="shared" si="67"/>
        <v>1</v>
      </c>
      <c r="AS711" s="17" t="b">
        <f t="shared" si="68"/>
        <v>1</v>
      </c>
      <c r="AT711" s="16" t="b">
        <f t="shared" si="69"/>
        <v>0</v>
      </c>
      <c r="AU711" s="20" t="b">
        <f t="shared" si="70"/>
        <v>0</v>
      </c>
    </row>
    <row r="712" spans="1:47" ht="25" customHeight="1" x14ac:dyDescent="0.2">
      <c r="A712" s="4" t="s">
        <v>2947</v>
      </c>
      <c r="B712" s="4" t="s">
        <v>2947</v>
      </c>
      <c r="C712" s="10" t="s">
        <v>2949</v>
      </c>
      <c r="D712" s="4" t="s">
        <v>2948</v>
      </c>
      <c r="E712" s="4" t="s">
        <v>2948</v>
      </c>
      <c r="F712" s="4" t="s">
        <v>2948</v>
      </c>
      <c r="G712" s="4">
        <v>2</v>
      </c>
      <c r="H712" s="4">
        <v>5</v>
      </c>
      <c r="I712" s="4">
        <v>5</v>
      </c>
      <c r="J712" s="4">
        <v>5</v>
      </c>
      <c r="K712" s="4" t="s">
        <v>2915</v>
      </c>
      <c r="L712" s="4" t="s">
        <v>2950</v>
      </c>
      <c r="M712" s="10" t="s">
        <v>2951</v>
      </c>
      <c r="N712" s="14">
        <v>3.4980435267706498</v>
      </c>
      <c r="O712" s="14">
        <v>3.8528449106955902</v>
      </c>
      <c r="P712" s="14">
        <v>2.5641614825554799</v>
      </c>
      <c r="Q712" s="14">
        <v>2.7733505924118602</v>
      </c>
      <c r="R712" s="14">
        <v>2.4119240606741998</v>
      </c>
      <c r="S712" s="14">
        <v>2.8258381326397202</v>
      </c>
      <c r="T712" s="14">
        <v>3.3050166400072398</v>
      </c>
      <c r="U712" s="14">
        <v>2.6703709285752599</v>
      </c>
      <c r="V712" s="4">
        <v>0.66567317713042895</v>
      </c>
      <c r="W712" s="4">
        <v>0.22535488260894801</v>
      </c>
      <c r="X712" s="14">
        <v>0.90445074455253904</v>
      </c>
      <c r="Y712" s="14">
        <v>1.5332359660364845</v>
      </c>
      <c r="Z712" s="14">
        <v>-0.75059135679377909</v>
      </c>
      <c r="AA712" s="14">
        <v>-0.37986275557473709</v>
      </c>
      <c r="AB712" s="14">
        <v>-1.0203891799500056</v>
      </c>
      <c r="AC712" s="14">
        <v>-0.28684341827050491</v>
      </c>
      <c r="AD712" s="8">
        <v>0.23526051932772099</v>
      </c>
      <c r="AE712" s="8">
        <v>0.36759456144956498</v>
      </c>
      <c r="AF712" s="13">
        <v>-0.63464571143198001</v>
      </c>
      <c r="AG712" s="8">
        <v>1</v>
      </c>
      <c r="AH712" s="8">
        <v>1</v>
      </c>
      <c r="AI712" s="4">
        <v>1</v>
      </c>
      <c r="AJ712" s="4" t="str">
        <f t="shared" si="71"/>
        <v>-</v>
      </c>
      <c r="AK712" s="4" t="str">
        <f t="shared" si="72"/>
        <v>-</v>
      </c>
      <c r="AL712" s="4" t="b">
        <v>0</v>
      </c>
      <c r="AM712" s="4" t="b">
        <v>0</v>
      </c>
      <c r="AN712" s="4" t="b">
        <v>0</v>
      </c>
      <c r="AO712" s="4" t="b">
        <v>0</v>
      </c>
      <c r="AP712" s="4" t="b">
        <v>0</v>
      </c>
      <c r="AQ712" s="15" t="b">
        <v>0</v>
      </c>
      <c r="AR712" s="16" t="b">
        <f t="shared" si="67"/>
        <v>1</v>
      </c>
      <c r="AS712" s="17" t="b">
        <f t="shared" si="68"/>
        <v>1</v>
      </c>
      <c r="AT712" s="16" t="b">
        <f t="shared" si="69"/>
        <v>0</v>
      </c>
      <c r="AU712" s="20" t="b">
        <f t="shared" si="70"/>
        <v>0</v>
      </c>
    </row>
    <row r="713" spans="1:47" ht="25" customHeight="1" x14ac:dyDescent="0.2">
      <c r="A713" s="4" t="s">
        <v>5129</v>
      </c>
      <c r="B713" s="4" t="s">
        <v>5129</v>
      </c>
      <c r="C713" s="10" t="s">
        <v>5130</v>
      </c>
      <c r="D713" s="4">
        <v>3</v>
      </c>
      <c r="E713" s="4">
        <v>3</v>
      </c>
      <c r="F713" s="4">
        <v>3</v>
      </c>
      <c r="G713" s="4">
        <v>1</v>
      </c>
      <c r="H713" s="4">
        <v>3</v>
      </c>
      <c r="I713" s="4">
        <v>3</v>
      </c>
      <c r="J713" s="4">
        <v>3</v>
      </c>
      <c r="K713" s="4" t="s">
        <v>5129</v>
      </c>
      <c r="L713" s="4" t="s">
        <v>5131</v>
      </c>
      <c r="M713" s="10" t="s">
        <v>5132</v>
      </c>
      <c r="N713" s="14">
        <v>-1.8697040850728599</v>
      </c>
      <c r="O713" s="14">
        <v>-1.7499619788899301</v>
      </c>
      <c r="P713" s="14" t="s">
        <v>17</v>
      </c>
      <c r="Q713" s="14">
        <v>-2.91005074241134</v>
      </c>
      <c r="R713" s="14">
        <v>-2.2742273072272599</v>
      </c>
      <c r="S713" s="14" t="s">
        <v>17</v>
      </c>
      <c r="T713" s="14">
        <v>-1.8098330319814</v>
      </c>
      <c r="U713" s="14">
        <v>-2.5921390248192999</v>
      </c>
      <c r="V713" s="4">
        <v>8.4670455275509093E-2</v>
      </c>
      <c r="W713" s="4">
        <v>0.44959506265598798</v>
      </c>
      <c r="X713" s="14">
        <v>0.63314838771491644</v>
      </c>
      <c r="Y713" s="14">
        <v>0.86200034598891173</v>
      </c>
      <c r="Z713" s="14" t="s">
        <v>8269</v>
      </c>
      <c r="AA713" s="14">
        <v>-1.355169484796811</v>
      </c>
      <c r="AB713" s="14">
        <v>-0.13997924890701496</v>
      </c>
      <c r="AC713" s="14" t="s">
        <v>8269</v>
      </c>
      <c r="AD713" s="8">
        <v>0.236168221594307</v>
      </c>
      <c r="AE713" s="8">
        <v>0.36802487491527702</v>
      </c>
      <c r="AF713" s="13">
        <v>-0.78230599283790003</v>
      </c>
      <c r="AG713" s="8">
        <v>1</v>
      </c>
      <c r="AH713" s="8">
        <v>1</v>
      </c>
      <c r="AI713" s="4">
        <v>1</v>
      </c>
      <c r="AJ713" s="4" t="str">
        <f t="shared" si="71"/>
        <v>-</v>
      </c>
      <c r="AK713" s="4" t="str">
        <f t="shared" si="72"/>
        <v>-</v>
      </c>
      <c r="AL713" s="4" t="b">
        <v>0</v>
      </c>
      <c r="AM713" s="4" t="b">
        <v>0</v>
      </c>
      <c r="AN713" s="4" t="b">
        <v>1</v>
      </c>
      <c r="AO713" s="4" t="b">
        <v>0</v>
      </c>
      <c r="AP713" s="4" t="b">
        <v>0</v>
      </c>
      <c r="AQ713" s="15" t="b">
        <v>1</v>
      </c>
      <c r="AR713" s="16" t="b">
        <f t="shared" si="67"/>
        <v>1</v>
      </c>
      <c r="AS713" s="17" t="b">
        <f t="shared" si="68"/>
        <v>1</v>
      </c>
      <c r="AT713" s="16" t="b">
        <f t="shared" si="69"/>
        <v>0</v>
      </c>
      <c r="AU713" s="20" t="b">
        <f t="shared" si="70"/>
        <v>0</v>
      </c>
    </row>
    <row r="714" spans="1:47" ht="25" customHeight="1" x14ac:dyDescent="0.2">
      <c r="A714" s="4" t="s">
        <v>3372</v>
      </c>
      <c r="B714" s="4" t="s">
        <v>3372</v>
      </c>
      <c r="C714" s="10" t="s">
        <v>3373</v>
      </c>
      <c r="D714" s="4">
        <v>17</v>
      </c>
      <c r="E714" s="4">
        <v>17</v>
      </c>
      <c r="F714" s="4">
        <v>17</v>
      </c>
      <c r="G714" s="4">
        <v>1</v>
      </c>
      <c r="H714" s="4">
        <v>17</v>
      </c>
      <c r="I714" s="4">
        <v>17</v>
      </c>
      <c r="J714" s="4">
        <v>17</v>
      </c>
      <c r="K714" s="4" t="s">
        <v>3344</v>
      </c>
      <c r="L714" s="4" t="s">
        <v>3374</v>
      </c>
      <c r="M714" s="10" t="s">
        <v>3375</v>
      </c>
      <c r="N714" s="14">
        <v>-0.68486891473120104</v>
      </c>
      <c r="O714" s="14" t="s">
        <v>17</v>
      </c>
      <c r="P714" s="14">
        <v>-0.90389372951228697</v>
      </c>
      <c r="Q714" s="14">
        <v>-1.34896750710869</v>
      </c>
      <c r="R714" s="14">
        <v>3.8581261799561299</v>
      </c>
      <c r="S714" s="14">
        <v>3.5864682207764602</v>
      </c>
      <c r="T714" s="14">
        <v>-0.79438132212174395</v>
      </c>
      <c r="U714" s="14">
        <v>2.0318756312079702</v>
      </c>
      <c r="V714" s="4">
        <v>0.154873931779834</v>
      </c>
      <c r="W714" s="4">
        <v>2.93104499387566</v>
      </c>
      <c r="X714" s="14">
        <v>-0.6129180417910427</v>
      </c>
      <c r="Y714" s="14" t="s">
        <v>8269</v>
      </c>
      <c r="Z714" s="14">
        <v>-0.69754843267758249</v>
      </c>
      <c r="AA714" s="14">
        <v>-0.86952331967374397</v>
      </c>
      <c r="AB714" s="14">
        <v>1.1424787201845474</v>
      </c>
      <c r="AC714" s="14">
        <v>1.0375110739578219</v>
      </c>
      <c r="AD714" s="8">
        <v>0.23648566155846201</v>
      </c>
      <c r="AE714" s="8">
        <v>0.36802487491527702</v>
      </c>
      <c r="AF714" s="13">
        <v>2.8262569533297102</v>
      </c>
      <c r="AG714" s="8">
        <v>0.207662279590489</v>
      </c>
      <c r="AH714" s="8">
        <v>0.58802861582532895</v>
      </c>
      <c r="AI714" s="4">
        <v>1</v>
      </c>
      <c r="AJ714" s="4" t="str">
        <f t="shared" si="71"/>
        <v>-</v>
      </c>
      <c r="AK714" s="4" t="str">
        <f t="shared" si="72"/>
        <v>-</v>
      </c>
      <c r="AL714" s="4" t="b">
        <v>0</v>
      </c>
      <c r="AM714" s="4" t="b">
        <v>1</v>
      </c>
      <c r="AN714" s="4" t="b">
        <v>0</v>
      </c>
      <c r="AO714" s="4" t="b">
        <v>0</v>
      </c>
      <c r="AP714" s="4" t="b">
        <v>0</v>
      </c>
      <c r="AQ714" s="15" t="b">
        <v>0</v>
      </c>
      <c r="AR714" s="16" t="b">
        <f t="shared" si="67"/>
        <v>1</v>
      </c>
      <c r="AS714" s="17" t="b">
        <f t="shared" si="68"/>
        <v>1</v>
      </c>
      <c r="AT714" s="16" t="b">
        <f t="shared" si="69"/>
        <v>0</v>
      </c>
      <c r="AU714" s="20" t="b">
        <f t="shared" si="70"/>
        <v>0</v>
      </c>
    </row>
    <row r="715" spans="1:47" ht="25" customHeight="1" x14ac:dyDescent="0.2">
      <c r="A715" s="4" t="s">
        <v>4612</v>
      </c>
      <c r="B715" s="4" t="s">
        <v>4612</v>
      </c>
      <c r="C715" s="10" t="s">
        <v>4613</v>
      </c>
      <c r="D715" s="4">
        <v>19</v>
      </c>
      <c r="E715" s="4">
        <v>19</v>
      </c>
      <c r="F715" s="4">
        <v>12</v>
      </c>
      <c r="G715" s="4">
        <v>1</v>
      </c>
      <c r="H715" s="4">
        <v>19</v>
      </c>
      <c r="I715" s="4">
        <v>19</v>
      </c>
      <c r="J715" s="4">
        <v>12</v>
      </c>
      <c r="K715" s="4" t="s">
        <v>4604</v>
      </c>
      <c r="L715" s="4" t="s">
        <v>4614</v>
      </c>
      <c r="M715" s="10" t="s">
        <v>4615</v>
      </c>
      <c r="N715" s="14">
        <v>2.1139969025337702</v>
      </c>
      <c r="O715" s="14">
        <v>2.0385903560309599</v>
      </c>
      <c r="P715" s="14">
        <v>0.90378385216405699</v>
      </c>
      <c r="Q715" s="14">
        <v>0.95727453047175404</v>
      </c>
      <c r="R715" s="14">
        <v>1.45078277293916</v>
      </c>
      <c r="S715" s="14">
        <v>0.69920751321868801</v>
      </c>
      <c r="T715" s="14">
        <v>1.6854570369096</v>
      </c>
      <c r="U715" s="14">
        <v>1.0357549388765399</v>
      </c>
      <c r="V715" s="4">
        <v>0.67799798128500699</v>
      </c>
      <c r="W715" s="4">
        <v>0.38188443753773299</v>
      </c>
      <c r="X715" s="14">
        <v>1.2405120736559236</v>
      </c>
      <c r="Y715" s="14">
        <v>1.116349796740169</v>
      </c>
      <c r="Z715" s="14">
        <v>-0.75219034882492253</v>
      </c>
      <c r="AA715" s="14">
        <v>-0.664114117775085</v>
      </c>
      <c r="AB715" s="14">
        <v>0.14848253202854836</v>
      </c>
      <c r="AC715" s="14">
        <v>-1.0890399358246345</v>
      </c>
      <c r="AD715" s="8">
        <v>0.23968880856021099</v>
      </c>
      <c r="AE715" s="8">
        <v>0.37225555413363898</v>
      </c>
      <c r="AF715" s="13">
        <v>-0.64970209803306</v>
      </c>
      <c r="AG715" s="8">
        <v>1</v>
      </c>
      <c r="AH715" s="8">
        <v>1</v>
      </c>
      <c r="AI715" s="4">
        <v>1</v>
      </c>
      <c r="AJ715" s="4" t="str">
        <f t="shared" si="71"/>
        <v>-</v>
      </c>
      <c r="AK715" s="4" t="str">
        <f t="shared" si="72"/>
        <v>-</v>
      </c>
      <c r="AL715" s="4" t="b">
        <v>0</v>
      </c>
      <c r="AM715" s="4" t="b">
        <v>0</v>
      </c>
      <c r="AN715" s="4" t="b">
        <v>0</v>
      </c>
      <c r="AO715" s="4" t="b">
        <v>0</v>
      </c>
      <c r="AP715" s="4" t="b">
        <v>0</v>
      </c>
      <c r="AQ715" s="15" t="b">
        <v>0</v>
      </c>
      <c r="AR715" s="16" t="b">
        <f t="shared" si="67"/>
        <v>1</v>
      </c>
      <c r="AS715" s="17" t="b">
        <f t="shared" si="68"/>
        <v>1</v>
      </c>
      <c r="AT715" s="16" t="b">
        <f t="shared" si="69"/>
        <v>0</v>
      </c>
      <c r="AU715" s="20" t="b">
        <f t="shared" si="70"/>
        <v>0</v>
      </c>
    </row>
    <row r="716" spans="1:47" ht="25" customHeight="1" x14ac:dyDescent="0.2">
      <c r="A716" s="4" t="s">
        <v>2111</v>
      </c>
      <c r="B716" s="4" t="s">
        <v>2111</v>
      </c>
      <c r="C716" s="10" t="s">
        <v>2112</v>
      </c>
      <c r="D716" s="4">
        <v>14</v>
      </c>
      <c r="E716" s="4">
        <v>14</v>
      </c>
      <c r="F716" s="4">
        <v>14</v>
      </c>
      <c r="G716" s="4">
        <v>1</v>
      </c>
      <c r="H716" s="4">
        <v>14</v>
      </c>
      <c r="I716" s="4">
        <v>14</v>
      </c>
      <c r="J716" s="4">
        <v>14</v>
      </c>
      <c r="K716" s="4" t="s">
        <v>2078</v>
      </c>
      <c r="L716" s="4" t="s">
        <v>2113</v>
      </c>
      <c r="M716" s="10" t="s">
        <v>2114</v>
      </c>
      <c r="N716" s="14">
        <v>1.8265154875762799</v>
      </c>
      <c r="O716" s="14">
        <v>1.69322557124127</v>
      </c>
      <c r="P716" s="14">
        <v>1.33626617568734</v>
      </c>
      <c r="Q716" s="14">
        <v>1.3356575811762901</v>
      </c>
      <c r="R716" s="14">
        <v>1.2877029478375901</v>
      </c>
      <c r="S716" s="14">
        <v>1.5146026360928899</v>
      </c>
      <c r="T716" s="14">
        <v>1.61866907816829</v>
      </c>
      <c r="U716" s="14">
        <v>1.3793210550355901</v>
      </c>
      <c r="V716" s="4">
        <v>0.25348589693787998</v>
      </c>
      <c r="W716" s="4">
        <v>0.119585707108688</v>
      </c>
      <c r="X716" s="14">
        <v>1.4855316846508448</v>
      </c>
      <c r="Y716" s="14">
        <v>0.88096970536701713</v>
      </c>
      <c r="Z716" s="14">
        <v>-0.73808809460670621</v>
      </c>
      <c r="AA716" s="14">
        <v>-0.74084849173424905</v>
      </c>
      <c r="AB716" s="14">
        <v>-0.95835592848743567</v>
      </c>
      <c r="AC716" s="14">
        <v>7.0791124810528072E-2</v>
      </c>
      <c r="AD716" s="8">
        <v>0.24029771768173</v>
      </c>
      <c r="AE716" s="8">
        <v>0.37225555413363898</v>
      </c>
      <c r="AF716" s="13">
        <v>-0.23934802313270401</v>
      </c>
      <c r="AG716" s="8">
        <v>1</v>
      </c>
      <c r="AH716" s="8">
        <v>1</v>
      </c>
      <c r="AI716" s="4">
        <v>1</v>
      </c>
      <c r="AJ716" s="4" t="str">
        <f t="shared" si="71"/>
        <v>-</v>
      </c>
      <c r="AK716" s="4" t="str">
        <f t="shared" si="72"/>
        <v>-</v>
      </c>
      <c r="AL716" s="4" t="b">
        <v>0</v>
      </c>
      <c r="AM716" s="4" t="b">
        <v>0</v>
      </c>
      <c r="AN716" s="4" t="b">
        <v>0</v>
      </c>
      <c r="AO716" s="4" t="b">
        <v>0</v>
      </c>
      <c r="AP716" s="4" t="b">
        <v>0</v>
      </c>
      <c r="AQ716" s="15" t="b">
        <v>0</v>
      </c>
      <c r="AR716" s="16" t="b">
        <f t="shared" si="67"/>
        <v>1</v>
      </c>
      <c r="AS716" s="17" t="b">
        <f t="shared" si="68"/>
        <v>1</v>
      </c>
      <c r="AT716" s="16" t="b">
        <f t="shared" si="69"/>
        <v>0</v>
      </c>
      <c r="AU716" s="20" t="b">
        <f t="shared" si="70"/>
        <v>0</v>
      </c>
    </row>
    <row r="717" spans="1:47" ht="25" customHeight="1" x14ac:dyDescent="0.2">
      <c r="A717" s="4" t="s">
        <v>1048</v>
      </c>
      <c r="B717" s="4" t="s">
        <v>1048</v>
      </c>
      <c r="C717" s="10" t="s">
        <v>1049</v>
      </c>
      <c r="D717" s="4">
        <v>5</v>
      </c>
      <c r="E717" s="4">
        <v>5</v>
      </c>
      <c r="F717" s="4">
        <v>5</v>
      </c>
      <c r="G717" s="4">
        <v>1</v>
      </c>
      <c r="H717" s="4">
        <v>5</v>
      </c>
      <c r="I717" s="4">
        <v>5</v>
      </c>
      <c r="J717" s="4">
        <v>5</v>
      </c>
      <c r="K717" s="4" t="s">
        <v>1052</v>
      </c>
      <c r="L717" s="4" t="s">
        <v>1050</v>
      </c>
      <c r="M717" s="10" t="s">
        <v>1051</v>
      </c>
      <c r="N717" s="14">
        <v>-0.74273433758201401</v>
      </c>
      <c r="O717" s="14">
        <v>0.59750261037018904</v>
      </c>
      <c r="P717" s="14">
        <v>-0.24030587870803499</v>
      </c>
      <c r="Q717" s="14">
        <v>0.85013256361562695</v>
      </c>
      <c r="R717" s="14">
        <v>0.28097679158866401</v>
      </c>
      <c r="S717" s="14">
        <v>0.39506781280088199</v>
      </c>
      <c r="T717" s="14">
        <v>-0.12851253530661999</v>
      </c>
      <c r="U717" s="14">
        <v>0.508725722668391</v>
      </c>
      <c r="V717" s="4">
        <v>0.67707612783623405</v>
      </c>
      <c r="W717" s="4">
        <v>0.30111984917054302</v>
      </c>
      <c r="X717" s="14">
        <v>-1.5963760729906875</v>
      </c>
      <c r="Y717" s="14">
        <v>0.69717915614407255</v>
      </c>
      <c r="Z717" s="14">
        <v>-0.73656734970690774</v>
      </c>
      <c r="AA717" s="14">
        <v>1.1295062541154144</v>
      </c>
      <c r="AB717" s="14">
        <v>0.15550669447096063</v>
      </c>
      <c r="AC717" s="14">
        <v>0.3507513179671482</v>
      </c>
      <c r="AD717" s="8">
        <v>0.24064520338187501</v>
      </c>
      <c r="AE717" s="8">
        <v>0.37225555413363898</v>
      </c>
      <c r="AF717" s="13">
        <v>0.63723825797501099</v>
      </c>
      <c r="AG717" s="8">
        <v>1</v>
      </c>
      <c r="AH717" s="8">
        <v>1</v>
      </c>
      <c r="AI717" s="4">
        <v>1</v>
      </c>
      <c r="AJ717" s="4" t="str">
        <f t="shared" si="71"/>
        <v>-</v>
      </c>
      <c r="AK717" s="4" t="str">
        <f t="shared" si="72"/>
        <v>-</v>
      </c>
      <c r="AL717" s="4" t="b">
        <v>0</v>
      </c>
      <c r="AM717" s="4" t="b">
        <v>0</v>
      </c>
      <c r="AN717" s="4" t="b">
        <v>0</v>
      </c>
      <c r="AO717" s="4" t="b">
        <v>0</v>
      </c>
      <c r="AP717" s="4" t="b">
        <v>0</v>
      </c>
      <c r="AQ717" s="15" t="b">
        <v>0</v>
      </c>
      <c r="AR717" s="16" t="b">
        <f t="shared" si="67"/>
        <v>1</v>
      </c>
      <c r="AS717" s="17" t="b">
        <f t="shared" si="68"/>
        <v>1</v>
      </c>
      <c r="AT717" s="16" t="b">
        <f t="shared" si="69"/>
        <v>0</v>
      </c>
      <c r="AU717" s="20" t="b">
        <f t="shared" si="70"/>
        <v>0</v>
      </c>
    </row>
    <row r="718" spans="1:47" ht="25" customHeight="1" x14ac:dyDescent="0.2">
      <c r="A718" s="4" t="s">
        <v>2004</v>
      </c>
      <c r="B718" s="4" t="s">
        <v>2004</v>
      </c>
      <c r="C718" s="10" t="s">
        <v>2005</v>
      </c>
      <c r="D718" s="4">
        <v>17</v>
      </c>
      <c r="E718" s="4">
        <v>17</v>
      </c>
      <c r="F718" s="4">
        <v>17</v>
      </c>
      <c r="G718" s="4">
        <v>1</v>
      </c>
      <c r="H718" s="4">
        <v>17</v>
      </c>
      <c r="I718" s="4">
        <v>17</v>
      </c>
      <c r="J718" s="4">
        <v>17</v>
      </c>
      <c r="K718" s="4" t="s">
        <v>1971</v>
      </c>
      <c r="L718" s="4" t="s">
        <v>2006</v>
      </c>
      <c r="M718" s="10" t="s">
        <v>2007</v>
      </c>
      <c r="N718" s="14">
        <v>1.46844922553937</v>
      </c>
      <c r="O718" s="14">
        <v>1.27089458634622</v>
      </c>
      <c r="P718" s="14">
        <v>0.16194055698604601</v>
      </c>
      <c r="Q718" s="14">
        <v>0.117839961084915</v>
      </c>
      <c r="R718" s="14">
        <v>0.54996366168891697</v>
      </c>
      <c r="S718" s="14">
        <v>0.26422002492464702</v>
      </c>
      <c r="T718" s="14">
        <v>0.96709478962387696</v>
      </c>
      <c r="U718" s="14">
        <v>0.310674549232826</v>
      </c>
      <c r="V718" s="4">
        <v>0.70424566922178899</v>
      </c>
      <c r="W718" s="4">
        <v>0.21977543146914499</v>
      </c>
      <c r="X718" s="14">
        <v>1.408326206570087</v>
      </c>
      <c r="Y718" s="14">
        <v>1.0729437778541018</v>
      </c>
      <c r="Z718" s="14">
        <v>-0.80969333570698043</v>
      </c>
      <c r="AA718" s="14">
        <v>-0.88456155961481153</v>
      </c>
      <c r="AB718" s="14">
        <v>-0.1509584571707635</v>
      </c>
      <c r="AC718" s="14">
        <v>-0.63605663193163253</v>
      </c>
      <c r="AD718" s="8">
        <v>0.24324619971727399</v>
      </c>
      <c r="AE718" s="8">
        <v>0.37430969305341499</v>
      </c>
      <c r="AF718" s="13">
        <v>-0.65642024039105096</v>
      </c>
      <c r="AG718" s="8">
        <v>1</v>
      </c>
      <c r="AH718" s="8">
        <v>1</v>
      </c>
      <c r="AI718" s="4">
        <v>1</v>
      </c>
      <c r="AJ718" s="4" t="str">
        <f t="shared" si="71"/>
        <v>-</v>
      </c>
      <c r="AK718" s="4" t="str">
        <f t="shared" si="72"/>
        <v>-</v>
      </c>
      <c r="AL718" s="4" t="b">
        <v>0</v>
      </c>
      <c r="AM718" s="4" t="b">
        <v>0</v>
      </c>
      <c r="AN718" s="4" t="b">
        <v>0</v>
      </c>
      <c r="AO718" s="4" t="b">
        <v>0</v>
      </c>
      <c r="AP718" s="4" t="b">
        <v>0</v>
      </c>
      <c r="AQ718" s="15" t="b">
        <v>0</v>
      </c>
      <c r="AR718" s="16" t="b">
        <f t="shared" si="67"/>
        <v>1</v>
      </c>
      <c r="AS718" s="17" t="b">
        <f t="shared" si="68"/>
        <v>1</v>
      </c>
      <c r="AT718" s="16" t="b">
        <f t="shared" si="69"/>
        <v>0</v>
      </c>
      <c r="AU718" s="20" t="b">
        <f t="shared" si="70"/>
        <v>0</v>
      </c>
    </row>
    <row r="719" spans="1:47" ht="25" customHeight="1" x14ac:dyDescent="0.2">
      <c r="A719" s="4" t="s">
        <v>2435</v>
      </c>
      <c r="B719" s="4" t="s">
        <v>2435</v>
      </c>
      <c r="C719" s="10" t="s">
        <v>2436</v>
      </c>
      <c r="D719" s="4">
        <v>7</v>
      </c>
      <c r="E719" s="4">
        <v>7</v>
      </c>
      <c r="F719" s="4">
        <v>6</v>
      </c>
      <c r="G719" s="4">
        <v>1</v>
      </c>
      <c r="H719" s="4">
        <v>7</v>
      </c>
      <c r="I719" s="4">
        <v>7</v>
      </c>
      <c r="J719" s="4">
        <v>6</v>
      </c>
      <c r="K719" s="4" t="s">
        <v>2409</v>
      </c>
      <c r="L719" s="4" t="s">
        <v>2437</v>
      </c>
      <c r="M719" s="10" t="s">
        <v>2438</v>
      </c>
      <c r="N719" s="14">
        <v>-1.0455169110609801</v>
      </c>
      <c r="O719" s="14">
        <v>-1.1316836629982701</v>
      </c>
      <c r="P719" s="14">
        <v>-1.33787902839853</v>
      </c>
      <c r="Q719" s="14">
        <v>-1.0982044941690501</v>
      </c>
      <c r="R719" s="14">
        <v>0.37541662713791601</v>
      </c>
      <c r="S719" s="14">
        <v>-0.66330618512308004</v>
      </c>
      <c r="T719" s="14">
        <v>-1.17169320081926</v>
      </c>
      <c r="U719" s="14">
        <v>-0.462031350718071</v>
      </c>
      <c r="V719" s="4">
        <v>0.150231402346547</v>
      </c>
      <c r="W719" s="4">
        <v>0.75714824936340797</v>
      </c>
      <c r="X719" s="14">
        <v>-0.36641152141484401</v>
      </c>
      <c r="Y719" s="14">
        <v>-0.50449090315296297</v>
      </c>
      <c r="Z719" s="14">
        <v>-0.83491218435031112</v>
      </c>
      <c r="AA719" s="14">
        <v>-0.45084163787243869</v>
      </c>
      <c r="AB719" s="14">
        <v>1.9105876695057111</v>
      </c>
      <c r="AC719" s="14">
        <v>0.24606857728484383</v>
      </c>
      <c r="AD719" s="8">
        <v>0.24332313075657699</v>
      </c>
      <c r="AE719" s="8">
        <v>0.37430969305341499</v>
      </c>
      <c r="AF719" s="13">
        <v>0.70966185010118799</v>
      </c>
      <c r="AG719" s="8">
        <v>1</v>
      </c>
      <c r="AH719" s="8">
        <v>1</v>
      </c>
      <c r="AI719" s="4">
        <v>1</v>
      </c>
      <c r="AJ719" s="4" t="str">
        <f t="shared" si="71"/>
        <v>-</v>
      </c>
      <c r="AK719" s="4" t="str">
        <f t="shared" si="72"/>
        <v>-</v>
      </c>
      <c r="AL719" s="4" t="b">
        <v>0</v>
      </c>
      <c r="AM719" s="4" t="b">
        <v>0</v>
      </c>
      <c r="AN719" s="4" t="b">
        <v>0</v>
      </c>
      <c r="AO719" s="4" t="b">
        <v>0</v>
      </c>
      <c r="AP719" s="4" t="b">
        <v>0</v>
      </c>
      <c r="AQ719" s="15" t="b">
        <v>0</v>
      </c>
      <c r="AR719" s="16" t="b">
        <f t="shared" si="67"/>
        <v>1</v>
      </c>
      <c r="AS719" s="17" t="b">
        <f t="shared" si="68"/>
        <v>1</v>
      </c>
      <c r="AT719" s="16" t="b">
        <f t="shared" si="69"/>
        <v>0</v>
      </c>
      <c r="AU719" s="20" t="b">
        <f t="shared" si="70"/>
        <v>0</v>
      </c>
    </row>
    <row r="720" spans="1:47" ht="25" customHeight="1" x14ac:dyDescent="0.2">
      <c r="A720" s="4" t="s">
        <v>1328</v>
      </c>
      <c r="B720" s="4" t="s">
        <v>1328</v>
      </c>
      <c r="C720" s="10" t="s">
        <v>1329</v>
      </c>
      <c r="D720" s="4">
        <v>17</v>
      </c>
      <c r="E720" s="4">
        <v>17</v>
      </c>
      <c r="F720" s="4">
        <v>17</v>
      </c>
      <c r="G720" s="4">
        <v>1</v>
      </c>
      <c r="H720" s="4">
        <v>17</v>
      </c>
      <c r="I720" s="4">
        <v>17</v>
      </c>
      <c r="J720" s="4">
        <v>17</v>
      </c>
      <c r="K720" s="4" t="s">
        <v>1301</v>
      </c>
      <c r="L720" s="4" t="s">
        <v>1330</v>
      </c>
      <c r="M720" s="10" t="s">
        <v>1331</v>
      </c>
      <c r="N720" s="14">
        <v>2.00916479798</v>
      </c>
      <c r="O720" s="14">
        <v>1.3641886241924099</v>
      </c>
      <c r="P720" s="14">
        <v>0.95574696942364701</v>
      </c>
      <c r="Q720" s="14">
        <v>1.2629999867038499</v>
      </c>
      <c r="R720" s="14">
        <v>0.96151964494072595</v>
      </c>
      <c r="S720" s="14">
        <v>0.55225617551777295</v>
      </c>
      <c r="T720" s="14">
        <v>1.4430334638653499</v>
      </c>
      <c r="U720" s="14">
        <v>0.92559193572078402</v>
      </c>
      <c r="V720" s="4">
        <v>0.53111642973775897</v>
      </c>
      <c r="W720" s="4">
        <v>0.35673139965830503</v>
      </c>
      <c r="X720" s="14">
        <v>1.6696572724434255</v>
      </c>
      <c r="Y720" s="14">
        <v>0.36410302643466536</v>
      </c>
      <c r="Z720" s="14">
        <v>-0.46266043910354437</v>
      </c>
      <c r="AA720" s="14">
        <v>0.15927801011625237</v>
      </c>
      <c r="AB720" s="14">
        <v>-0.45097544772177706</v>
      </c>
      <c r="AC720" s="14">
        <v>-1.2794024221690203</v>
      </c>
      <c r="AD720" s="8">
        <v>0.24342204554699501</v>
      </c>
      <c r="AE720" s="8">
        <v>0.37430969305341499</v>
      </c>
      <c r="AF720" s="13">
        <v>-0.51744152814456701</v>
      </c>
      <c r="AG720" s="8">
        <v>1</v>
      </c>
      <c r="AH720" s="8">
        <v>1</v>
      </c>
      <c r="AI720" s="4">
        <v>1</v>
      </c>
      <c r="AJ720" s="4" t="str">
        <f t="shared" si="71"/>
        <v>-</v>
      </c>
      <c r="AK720" s="4" t="str">
        <f t="shared" si="72"/>
        <v>-</v>
      </c>
      <c r="AL720" s="4" t="b">
        <v>0</v>
      </c>
      <c r="AM720" s="4" t="b">
        <v>0</v>
      </c>
      <c r="AN720" s="4" t="b">
        <v>0</v>
      </c>
      <c r="AO720" s="4" t="b">
        <v>0</v>
      </c>
      <c r="AP720" s="4" t="b">
        <v>0</v>
      </c>
      <c r="AQ720" s="15" t="b">
        <v>0</v>
      </c>
      <c r="AR720" s="16" t="b">
        <f t="shared" si="67"/>
        <v>1</v>
      </c>
      <c r="AS720" s="17" t="b">
        <f t="shared" si="68"/>
        <v>1</v>
      </c>
      <c r="AT720" s="16" t="b">
        <f t="shared" si="69"/>
        <v>0</v>
      </c>
      <c r="AU720" s="20" t="b">
        <f t="shared" si="70"/>
        <v>0</v>
      </c>
    </row>
    <row r="721" spans="1:47" ht="25" customHeight="1" x14ac:dyDescent="0.2">
      <c r="A721" s="4" t="s">
        <v>2322</v>
      </c>
      <c r="B721" s="4" t="s">
        <v>2322</v>
      </c>
      <c r="C721" s="10" t="s">
        <v>2323</v>
      </c>
      <c r="D721" s="4">
        <v>8</v>
      </c>
      <c r="E721" s="4">
        <v>8</v>
      </c>
      <c r="F721" s="4">
        <v>8</v>
      </c>
      <c r="G721" s="4">
        <v>1</v>
      </c>
      <c r="H721" s="4">
        <v>8</v>
      </c>
      <c r="I721" s="4">
        <v>8</v>
      </c>
      <c r="J721" s="4">
        <v>8</v>
      </c>
      <c r="K721" s="4" t="s">
        <v>2300</v>
      </c>
      <c r="L721" s="4" t="s">
        <v>2324</v>
      </c>
      <c r="M721" s="10" t="s">
        <v>2325</v>
      </c>
      <c r="N721" s="14">
        <v>-0.89935504121318</v>
      </c>
      <c r="O721" s="14">
        <v>-1.01896075620752</v>
      </c>
      <c r="P721" s="14">
        <v>-2.4650998459054398</v>
      </c>
      <c r="Q721" s="14">
        <v>-0.71438750187002897</v>
      </c>
      <c r="R721" s="14">
        <v>-0.51944816498246404</v>
      </c>
      <c r="S721" s="14">
        <v>-0.72785174367496097</v>
      </c>
      <c r="T721" s="14">
        <v>-1.46113854777538</v>
      </c>
      <c r="U721" s="14">
        <v>-0.653895803509151</v>
      </c>
      <c r="V721" s="4">
        <v>0.87151023968286001</v>
      </c>
      <c r="W721" s="4">
        <v>0.116629529197787</v>
      </c>
      <c r="X721" s="14">
        <v>0.22262113226596697</v>
      </c>
      <c r="Y721" s="14">
        <v>5.4270093038818565E-2</v>
      </c>
      <c r="Z721" s="14">
        <v>-1.9812431650790576</v>
      </c>
      <c r="AA721" s="14">
        <v>0.48297221559991566</v>
      </c>
      <c r="AB721" s="14">
        <v>0.75735910382533</v>
      </c>
      <c r="AC721" s="14">
        <v>0.46402062034902664</v>
      </c>
      <c r="AD721" s="8">
        <v>0.248533653341206</v>
      </c>
      <c r="AE721" s="8">
        <v>0.38085979686719601</v>
      </c>
      <c r="AF721" s="13">
        <v>0.807242744266228</v>
      </c>
      <c r="AG721" s="8">
        <v>1</v>
      </c>
      <c r="AH721" s="8">
        <v>1</v>
      </c>
      <c r="AI721" s="4">
        <v>1</v>
      </c>
      <c r="AJ721" s="4" t="str">
        <f t="shared" si="71"/>
        <v>-</v>
      </c>
      <c r="AK721" s="4" t="str">
        <f t="shared" si="72"/>
        <v>-</v>
      </c>
      <c r="AL721" s="4" t="b">
        <v>0</v>
      </c>
      <c r="AM721" s="4" t="b">
        <v>0</v>
      </c>
      <c r="AN721" s="4" t="b">
        <v>0</v>
      </c>
      <c r="AO721" s="4" t="b">
        <v>0</v>
      </c>
      <c r="AP721" s="4" t="b">
        <v>0</v>
      </c>
      <c r="AQ721" s="15" t="b">
        <v>0</v>
      </c>
      <c r="AR721" s="16" t="b">
        <f t="shared" si="67"/>
        <v>1</v>
      </c>
      <c r="AS721" s="17" t="b">
        <f t="shared" si="68"/>
        <v>1</v>
      </c>
      <c r="AT721" s="16" t="b">
        <f t="shared" si="69"/>
        <v>0</v>
      </c>
      <c r="AU721" s="20" t="b">
        <f t="shared" si="70"/>
        <v>0</v>
      </c>
    </row>
    <row r="722" spans="1:47" ht="25" customHeight="1" x14ac:dyDescent="0.2">
      <c r="A722" s="4" t="s">
        <v>1296</v>
      </c>
      <c r="B722" s="4" t="s">
        <v>1296</v>
      </c>
      <c r="C722" s="10" t="s">
        <v>1297</v>
      </c>
      <c r="D722" s="4">
        <v>4</v>
      </c>
      <c r="E722" s="4">
        <v>2</v>
      </c>
      <c r="F722" s="4">
        <v>2</v>
      </c>
      <c r="G722" s="4">
        <v>1</v>
      </c>
      <c r="H722" s="4">
        <v>4</v>
      </c>
      <c r="I722" s="4">
        <v>2</v>
      </c>
      <c r="J722" s="4">
        <v>2</v>
      </c>
      <c r="K722" s="4" t="s">
        <v>1300</v>
      </c>
      <c r="L722" s="4" t="s">
        <v>1298</v>
      </c>
      <c r="M722" s="10" t="s">
        <v>1299</v>
      </c>
      <c r="N722" s="14">
        <v>3.5086790703278998</v>
      </c>
      <c r="O722" s="14">
        <v>3.3800706550962998</v>
      </c>
      <c r="P722" s="14">
        <v>-1.6914149432403001</v>
      </c>
      <c r="Q722" s="14">
        <v>-2.4615218566886998</v>
      </c>
      <c r="R722" s="14">
        <v>0.70146990979002799</v>
      </c>
      <c r="S722" s="14">
        <v>-1.3316683842124899</v>
      </c>
      <c r="T722" s="14">
        <v>1.7324449273946301</v>
      </c>
      <c r="U722" s="14">
        <v>-1.0305734437037199</v>
      </c>
      <c r="V722" s="4">
        <v>2.9658468169184502</v>
      </c>
      <c r="W722" s="4">
        <v>1.6028483556166599</v>
      </c>
      <c r="X722" s="14">
        <v>1.207708616927921</v>
      </c>
      <c r="Y722" s="14">
        <v>1.1585211196783289</v>
      </c>
      <c r="Z722" s="14">
        <v>-0.78111621641905227</v>
      </c>
      <c r="AA722" s="14">
        <v>-1.0756508440242571</v>
      </c>
      <c r="AB722" s="14">
        <v>0.13406508734760578</v>
      </c>
      <c r="AC722" s="14">
        <v>-0.64352776351054641</v>
      </c>
      <c r="AD722" s="8">
        <v>0.24866458995458199</v>
      </c>
      <c r="AE722" s="8">
        <v>0.38085979686719601</v>
      </c>
      <c r="AF722" s="13">
        <v>-2.76301837109835</v>
      </c>
      <c r="AG722" s="8">
        <v>1</v>
      </c>
      <c r="AH722" s="8">
        <v>1</v>
      </c>
      <c r="AI722" s="4">
        <v>1</v>
      </c>
      <c r="AJ722" s="4" t="str">
        <f t="shared" si="71"/>
        <v>-</v>
      </c>
      <c r="AK722" s="4" t="str">
        <f t="shared" si="72"/>
        <v>-</v>
      </c>
      <c r="AL722" s="4" t="b">
        <v>0</v>
      </c>
      <c r="AM722" s="4" t="b">
        <v>0</v>
      </c>
      <c r="AN722" s="4" t="b">
        <v>0</v>
      </c>
      <c r="AO722" s="4" t="b">
        <v>0</v>
      </c>
      <c r="AP722" s="4" t="b">
        <v>0</v>
      </c>
      <c r="AQ722" s="15" t="b">
        <v>0</v>
      </c>
      <c r="AR722" s="16" t="b">
        <f t="shared" si="67"/>
        <v>1</v>
      </c>
      <c r="AS722" s="17" t="b">
        <f t="shared" si="68"/>
        <v>1</v>
      </c>
      <c r="AT722" s="16" t="b">
        <f t="shared" si="69"/>
        <v>0</v>
      </c>
      <c r="AU722" s="20" t="b">
        <f t="shared" si="70"/>
        <v>0</v>
      </c>
    </row>
    <row r="723" spans="1:47" ht="25" customHeight="1" x14ac:dyDescent="0.2">
      <c r="A723" s="4" t="s">
        <v>2931</v>
      </c>
      <c r="B723" s="4" t="s">
        <v>2931</v>
      </c>
      <c r="C723" s="10" t="s">
        <v>2932</v>
      </c>
      <c r="D723" s="4">
        <v>9</v>
      </c>
      <c r="E723" s="4">
        <v>9</v>
      </c>
      <c r="F723" s="4">
        <v>9</v>
      </c>
      <c r="G723" s="4">
        <v>1</v>
      </c>
      <c r="H723" s="4">
        <v>9</v>
      </c>
      <c r="I723" s="4">
        <v>9</v>
      </c>
      <c r="J723" s="4">
        <v>9</v>
      </c>
      <c r="K723" s="4" t="s">
        <v>2892</v>
      </c>
      <c r="L723" s="4" t="s">
        <v>2933</v>
      </c>
      <c r="M723" s="10" t="s">
        <v>2934</v>
      </c>
      <c r="N723" s="14">
        <v>0.75361056176610197</v>
      </c>
      <c r="O723" s="14">
        <v>0.84211441274924304</v>
      </c>
      <c r="P723" s="14">
        <v>-0.26707706105289802</v>
      </c>
      <c r="Q723" s="14">
        <v>0.17461797389891101</v>
      </c>
      <c r="R723" s="14">
        <v>-0.46718455432588302</v>
      </c>
      <c r="S723" s="14">
        <v>-7.2671750510295396E-2</v>
      </c>
      <c r="T723" s="14">
        <v>0.44288263782081599</v>
      </c>
      <c r="U723" s="14">
        <v>-0.121746110312422</v>
      </c>
      <c r="V723" s="4">
        <v>0.616433543399735</v>
      </c>
      <c r="W723" s="4">
        <v>0.32370332235154098</v>
      </c>
      <c r="X723" s="14">
        <v>1.1021047493109155</v>
      </c>
      <c r="Y723" s="14">
        <v>1.2665795512395752</v>
      </c>
      <c r="Z723" s="14">
        <v>-0.79473242477056238</v>
      </c>
      <c r="AA723" s="14">
        <v>2.6109861520570061E-2</v>
      </c>
      <c r="AB723" s="14">
        <v>-1.1666104838030931</v>
      </c>
      <c r="AC723" s="14">
        <v>-0.43345125349740554</v>
      </c>
      <c r="AD723" s="8">
        <v>0.25406335485787501</v>
      </c>
      <c r="AE723" s="8">
        <v>0.38836114401351701</v>
      </c>
      <c r="AF723" s="13">
        <v>-0.56462874813323805</v>
      </c>
      <c r="AG723" s="8">
        <v>1</v>
      </c>
      <c r="AH723" s="8">
        <v>1</v>
      </c>
      <c r="AI723" s="4">
        <v>1</v>
      </c>
      <c r="AJ723" s="4" t="str">
        <f t="shared" si="71"/>
        <v>-</v>
      </c>
      <c r="AK723" s="4" t="str">
        <f t="shared" si="72"/>
        <v>-</v>
      </c>
      <c r="AL723" s="4" t="b">
        <v>0</v>
      </c>
      <c r="AM723" s="4" t="b">
        <v>0</v>
      </c>
      <c r="AN723" s="4" t="b">
        <v>0</v>
      </c>
      <c r="AO723" s="4" t="b">
        <v>0</v>
      </c>
      <c r="AP723" s="4" t="b">
        <v>0</v>
      </c>
      <c r="AQ723" s="15" t="b">
        <v>0</v>
      </c>
      <c r="AR723" s="16" t="b">
        <f t="shared" si="67"/>
        <v>1</v>
      </c>
      <c r="AS723" s="17" t="b">
        <f t="shared" si="68"/>
        <v>1</v>
      </c>
      <c r="AT723" s="16" t="b">
        <f t="shared" si="69"/>
        <v>0</v>
      </c>
      <c r="AU723" s="20" t="b">
        <f t="shared" si="70"/>
        <v>0</v>
      </c>
    </row>
    <row r="724" spans="1:47" ht="25" customHeight="1" x14ac:dyDescent="0.2">
      <c r="A724" s="4" t="s">
        <v>3434</v>
      </c>
      <c r="B724" s="4" t="s">
        <v>3435</v>
      </c>
      <c r="C724" s="10" t="s">
        <v>3436</v>
      </c>
      <c r="D724" s="4" t="s">
        <v>333</v>
      </c>
      <c r="E724" s="4" t="s">
        <v>333</v>
      </c>
      <c r="F724" s="4" t="s">
        <v>333</v>
      </c>
      <c r="G724" s="4">
        <v>2</v>
      </c>
      <c r="H724" s="4">
        <v>11</v>
      </c>
      <c r="I724" s="4">
        <v>11</v>
      </c>
      <c r="J724" s="4">
        <v>11</v>
      </c>
      <c r="K724" s="4" t="s">
        <v>3412</v>
      </c>
      <c r="L724" s="4" t="s">
        <v>3437</v>
      </c>
      <c r="M724" s="10" t="s">
        <v>3438</v>
      </c>
      <c r="N724" s="14">
        <v>-0.36999085482490901</v>
      </c>
      <c r="O724" s="14">
        <v>-0.31870379618310801</v>
      </c>
      <c r="P724" s="14">
        <v>-0.52309724513629896</v>
      </c>
      <c r="Q724" s="14">
        <v>2.3642633377502199E-2</v>
      </c>
      <c r="R724" s="14">
        <v>-0.38021982965711798</v>
      </c>
      <c r="S724" s="14">
        <v>-0.28025834500401797</v>
      </c>
      <c r="T724" s="14">
        <v>-0.40393063204810498</v>
      </c>
      <c r="U724" s="14">
        <v>-0.21227851376121101</v>
      </c>
      <c r="V724" s="4">
        <v>0.10633955920641799</v>
      </c>
      <c r="W724" s="4">
        <v>0.210338216579745</v>
      </c>
      <c r="X724" s="14">
        <v>-0.33944441773396516</v>
      </c>
      <c r="Y724" s="14">
        <v>-5.8136424786708024E-2</v>
      </c>
      <c r="Z724" s="14">
        <v>-1.1792284199070333</v>
      </c>
      <c r="AA724" s="14">
        <v>1.8196235704777226</v>
      </c>
      <c r="AB724" s="14">
        <v>-0.39555004079286765</v>
      </c>
      <c r="AC724" s="14">
        <v>0.15273573274285079</v>
      </c>
      <c r="AD724" s="8">
        <v>0.25491891426236601</v>
      </c>
      <c r="AE724" s="8">
        <v>0.38890188691601102</v>
      </c>
      <c r="AF724" s="13">
        <v>0.19165211828689399</v>
      </c>
      <c r="AG724" s="8">
        <v>1</v>
      </c>
      <c r="AH724" s="8">
        <v>1</v>
      </c>
      <c r="AI724" s="4">
        <v>1</v>
      </c>
      <c r="AJ724" s="4" t="str">
        <f t="shared" si="71"/>
        <v>-</v>
      </c>
      <c r="AK724" s="4" t="str">
        <f t="shared" si="72"/>
        <v>-</v>
      </c>
      <c r="AL724" s="4" t="b">
        <v>0</v>
      </c>
      <c r="AM724" s="4" t="b">
        <v>0</v>
      </c>
      <c r="AN724" s="4" t="b">
        <v>0</v>
      </c>
      <c r="AO724" s="4" t="b">
        <v>0</v>
      </c>
      <c r="AP724" s="4" t="b">
        <v>0</v>
      </c>
      <c r="AQ724" s="15" t="b">
        <v>0</v>
      </c>
      <c r="AR724" s="16" t="b">
        <f t="shared" si="67"/>
        <v>1</v>
      </c>
      <c r="AS724" s="17" t="b">
        <f t="shared" si="68"/>
        <v>1</v>
      </c>
      <c r="AT724" s="16" t="b">
        <f t="shared" si="69"/>
        <v>0</v>
      </c>
      <c r="AU724" s="20" t="b">
        <f t="shared" si="70"/>
        <v>0</v>
      </c>
    </row>
    <row r="725" spans="1:47" ht="25" customHeight="1" x14ac:dyDescent="0.2">
      <c r="A725" s="4" t="s">
        <v>2356</v>
      </c>
      <c r="B725" s="4" t="s">
        <v>2356</v>
      </c>
      <c r="C725" s="10" t="s">
        <v>2357</v>
      </c>
      <c r="D725" s="4">
        <v>10</v>
      </c>
      <c r="E725" s="4">
        <v>10</v>
      </c>
      <c r="F725" s="4">
        <v>10</v>
      </c>
      <c r="G725" s="4">
        <v>1</v>
      </c>
      <c r="H725" s="4">
        <v>10</v>
      </c>
      <c r="I725" s="4">
        <v>10</v>
      </c>
      <c r="J725" s="4">
        <v>10</v>
      </c>
      <c r="K725" s="4" t="s">
        <v>2335</v>
      </c>
      <c r="L725" s="4" t="s">
        <v>2358</v>
      </c>
      <c r="M725" s="10" t="s">
        <v>2359</v>
      </c>
      <c r="N725" s="14">
        <v>1.58995897657739</v>
      </c>
      <c r="O725" s="14">
        <v>1.8243305815134301</v>
      </c>
      <c r="P725" s="14">
        <v>0.34347728128511101</v>
      </c>
      <c r="Q725" s="14">
        <v>0.43937649808118101</v>
      </c>
      <c r="R725" s="14">
        <v>0.71193021585634497</v>
      </c>
      <c r="S725" s="14">
        <v>0.450796441855079</v>
      </c>
      <c r="T725" s="14">
        <v>1.2525889464586399</v>
      </c>
      <c r="U725" s="14">
        <v>0.53403438526420199</v>
      </c>
      <c r="V725" s="4">
        <v>0.79598714004437199</v>
      </c>
      <c r="W725" s="4">
        <v>0.15416808582031899</v>
      </c>
      <c r="X725" s="14">
        <v>1.0777230330282854</v>
      </c>
      <c r="Y725" s="14">
        <v>1.440299150156741</v>
      </c>
      <c r="Z725" s="14">
        <v>-0.8506014040301404</v>
      </c>
      <c r="AA725" s="14">
        <v>-0.70224398816029576</v>
      </c>
      <c r="AB725" s="14">
        <v>-0.28059961393325478</v>
      </c>
      <c r="AC725" s="14">
        <v>-0.68457717706133525</v>
      </c>
      <c r="AD725" s="8">
        <v>0.25607914164801798</v>
      </c>
      <c r="AE725" s="8">
        <v>0.38990439052497899</v>
      </c>
      <c r="AF725" s="13">
        <v>-0.71855456119444205</v>
      </c>
      <c r="AG725" s="8">
        <v>1</v>
      </c>
      <c r="AH725" s="8">
        <v>1</v>
      </c>
      <c r="AI725" s="4">
        <v>1</v>
      </c>
      <c r="AJ725" s="4" t="str">
        <f t="shared" si="71"/>
        <v>-</v>
      </c>
      <c r="AK725" s="4" t="str">
        <f t="shared" si="72"/>
        <v>-</v>
      </c>
      <c r="AL725" s="4" t="b">
        <v>0</v>
      </c>
      <c r="AM725" s="4" t="b">
        <v>0</v>
      </c>
      <c r="AN725" s="4" t="b">
        <v>0</v>
      </c>
      <c r="AO725" s="4" t="b">
        <v>0</v>
      </c>
      <c r="AP725" s="4" t="b">
        <v>0</v>
      </c>
      <c r="AQ725" s="15" t="b">
        <v>0</v>
      </c>
      <c r="AR725" s="16" t="b">
        <f t="shared" si="67"/>
        <v>1</v>
      </c>
      <c r="AS725" s="17" t="b">
        <f t="shared" si="68"/>
        <v>1</v>
      </c>
      <c r="AT725" s="16" t="b">
        <f t="shared" si="69"/>
        <v>0</v>
      </c>
      <c r="AU725" s="20" t="b">
        <f t="shared" si="70"/>
        <v>0</v>
      </c>
    </row>
    <row r="726" spans="1:47" ht="25" customHeight="1" x14ac:dyDescent="0.2">
      <c r="A726" s="4" t="s">
        <v>4418</v>
      </c>
      <c r="B726" s="4" t="s">
        <v>4418</v>
      </c>
      <c r="C726" s="10" t="s">
        <v>4419</v>
      </c>
      <c r="D726" s="4">
        <v>9</v>
      </c>
      <c r="E726" s="4">
        <v>9</v>
      </c>
      <c r="F726" s="4">
        <v>9</v>
      </c>
      <c r="G726" s="4">
        <v>1</v>
      </c>
      <c r="H726" s="4">
        <v>9</v>
      </c>
      <c r="I726" s="4">
        <v>9</v>
      </c>
      <c r="J726" s="4">
        <v>9</v>
      </c>
      <c r="K726" s="4" t="s">
        <v>4405</v>
      </c>
      <c r="L726" s="4" t="s">
        <v>4420</v>
      </c>
      <c r="M726" s="10" t="s">
        <v>4421</v>
      </c>
      <c r="N726" s="14">
        <v>2.8518274944120798</v>
      </c>
      <c r="O726" s="14">
        <v>2.6860551772202799</v>
      </c>
      <c r="P726" s="14">
        <v>1.0166598692915401</v>
      </c>
      <c r="Q726" s="14">
        <v>0.98344337724720199</v>
      </c>
      <c r="R726" s="14">
        <v>1.7581756538403901</v>
      </c>
      <c r="S726" s="14">
        <v>1.08138192455311</v>
      </c>
      <c r="T726" s="14">
        <v>2.1848475136413001</v>
      </c>
      <c r="U726" s="14">
        <v>1.27433365188023</v>
      </c>
      <c r="V726" s="4">
        <v>1.0150698964088001</v>
      </c>
      <c r="W726" s="4">
        <v>0.42187119113268201</v>
      </c>
      <c r="X726" s="14">
        <v>1.3116407785995254</v>
      </c>
      <c r="Y726" s="14">
        <v>1.1178904849367037</v>
      </c>
      <c r="Z726" s="14">
        <v>-0.83325453511088665</v>
      </c>
      <c r="AA726" s="14">
        <v>-0.87207709123521904</v>
      </c>
      <c r="AB726" s="14">
        <v>3.3409473969297804E-2</v>
      </c>
      <c r="AC726" s="14">
        <v>-0.75760911115942098</v>
      </c>
      <c r="AD726" s="8">
        <v>0.25736968019120998</v>
      </c>
      <c r="AE726" s="8">
        <v>0.39110098460428999</v>
      </c>
      <c r="AF726" s="13">
        <v>-0.91051386176106497</v>
      </c>
      <c r="AG726" s="8">
        <v>1</v>
      </c>
      <c r="AH726" s="8">
        <v>1</v>
      </c>
      <c r="AI726" s="4">
        <v>1</v>
      </c>
      <c r="AJ726" s="4" t="str">
        <f t="shared" si="71"/>
        <v>-</v>
      </c>
      <c r="AK726" s="4" t="str">
        <f t="shared" si="72"/>
        <v>-</v>
      </c>
      <c r="AL726" s="4" t="b">
        <v>0</v>
      </c>
      <c r="AM726" s="4" t="b">
        <v>0</v>
      </c>
      <c r="AN726" s="4" t="b">
        <v>0</v>
      </c>
      <c r="AO726" s="4" t="b">
        <v>0</v>
      </c>
      <c r="AP726" s="4" t="b">
        <v>0</v>
      </c>
      <c r="AQ726" s="15" t="b">
        <v>0</v>
      </c>
      <c r="AR726" s="16" t="b">
        <f t="shared" si="67"/>
        <v>1</v>
      </c>
      <c r="AS726" s="17" t="b">
        <f t="shared" si="68"/>
        <v>1</v>
      </c>
      <c r="AT726" s="16" t="b">
        <f t="shared" si="69"/>
        <v>0</v>
      </c>
      <c r="AU726" s="20" t="b">
        <f t="shared" si="70"/>
        <v>0</v>
      </c>
    </row>
    <row r="727" spans="1:47" ht="25" customHeight="1" x14ac:dyDescent="0.2">
      <c r="A727" s="4" t="s">
        <v>829</v>
      </c>
      <c r="B727" s="4" t="s">
        <v>829</v>
      </c>
      <c r="C727" s="10" t="s">
        <v>830</v>
      </c>
      <c r="D727" s="4" t="s">
        <v>670</v>
      </c>
      <c r="E727" s="4" t="s">
        <v>670</v>
      </c>
      <c r="F727" s="4" t="s">
        <v>670</v>
      </c>
      <c r="G727" s="4">
        <v>2</v>
      </c>
      <c r="H727" s="4">
        <v>2</v>
      </c>
      <c r="I727" s="4">
        <v>2</v>
      </c>
      <c r="J727" s="4">
        <v>2</v>
      </c>
      <c r="K727" s="4" t="s">
        <v>816</v>
      </c>
      <c r="L727" s="4" t="s">
        <v>831</v>
      </c>
      <c r="M727" s="10" t="s">
        <v>832</v>
      </c>
      <c r="N727" s="14">
        <v>0.72692851911359602</v>
      </c>
      <c r="O727" s="14">
        <v>0.737440790165525</v>
      </c>
      <c r="P727" s="14">
        <v>-0.42265511205585699</v>
      </c>
      <c r="Q727" s="14">
        <v>-9.6941851833168599E-2</v>
      </c>
      <c r="R727" s="14">
        <v>-0.40940887902721501</v>
      </c>
      <c r="S727" s="14" t="s">
        <v>17</v>
      </c>
      <c r="T727" s="14">
        <v>0.34723806574108801</v>
      </c>
      <c r="U727" s="14">
        <v>-0.25317536543019198</v>
      </c>
      <c r="V727" s="4">
        <v>0.66676776757306999</v>
      </c>
      <c r="W727" s="4">
        <v>0.220947553826111</v>
      </c>
      <c r="X727" s="14">
        <v>1.0589361501040624</v>
      </c>
      <c r="Y727" s="14">
        <v>1.0768948807838561</v>
      </c>
      <c r="Z727" s="14">
        <v>-0.90496515381858578</v>
      </c>
      <c r="AA727" s="14">
        <v>-0.34853004191158182</v>
      </c>
      <c r="AB727" s="14">
        <v>-0.88233583515775083</v>
      </c>
      <c r="AC727" s="14" t="s">
        <v>8269</v>
      </c>
      <c r="AD727" s="8">
        <v>0.25827502926044399</v>
      </c>
      <c r="AE727" s="8">
        <v>0.39170870386857898</v>
      </c>
      <c r="AF727" s="13">
        <v>-0.60041343117127999</v>
      </c>
      <c r="AG727" s="8">
        <v>0.207662279590489</v>
      </c>
      <c r="AH727" s="8">
        <v>0.58802861582532895</v>
      </c>
      <c r="AI727" s="4">
        <v>-1</v>
      </c>
      <c r="AJ727" s="4" t="str">
        <f t="shared" si="71"/>
        <v>-</v>
      </c>
      <c r="AK727" s="4" t="str">
        <f t="shared" si="72"/>
        <v>-</v>
      </c>
      <c r="AL727" s="4" t="b">
        <v>0</v>
      </c>
      <c r="AM727" s="4" t="b">
        <v>0</v>
      </c>
      <c r="AN727" s="4" t="b">
        <v>0</v>
      </c>
      <c r="AO727" s="4" t="b">
        <v>0</v>
      </c>
      <c r="AP727" s="4" t="b">
        <v>0</v>
      </c>
      <c r="AQ727" s="15" t="b">
        <v>1</v>
      </c>
      <c r="AR727" s="16" t="b">
        <f t="shared" si="67"/>
        <v>1</v>
      </c>
      <c r="AS727" s="17" t="b">
        <f t="shared" si="68"/>
        <v>1</v>
      </c>
      <c r="AT727" s="16" t="b">
        <f t="shared" si="69"/>
        <v>0</v>
      </c>
      <c r="AU727" s="20" t="b">
        <f t="shared" si="70"/>
        <v>0</v>
      </c>
    </row>
    <row r="728" spans="1:47" ht="25" customHeight="1" x14ac:dyDescent="0.2">
      <c r="A728" s="4" t="s">
        <v>2897</v>
      </c>
      <c r="B728" s="4" t="s">
        <v>2898</v>
      </c>
      <c r="C728" s="10" t="s">
        <v>2900</v>
      </c>
      <c r="D728" s="4" t="s">
        <v>2899</v>
      </c>
      <c r="E728" s="4" t="s">
        <v>2899</v>
      </c>
      <c r="F728" s="4" t="s">
        <v>2899</v>
      </c>
      <c r="G728" s="4">
        <v>3</v>
      </c>
      <c r="H728" s="4">
        <v>26</v>
      </c>
      <c r="I728" s="4">
        <v>26</v>
      </c>
      <c r="J728" s="4">
        <v>26</v>
      </c>
      <c r="K728" s="4" t="s">
        <v>2868</v>
      </c>
      <c r="L728" s="4" t="s">
        <v>2901</v>
      </c>
      <c r="M728" s="10" t="s">
        <v>2902</v>
      </c>
      <c r="N728" s="14">
        <v>4.7036874876121102</v>
      </c>
      <c r="O728" s="14">
        <v>4.1070347247858896</v>
      </c>
      <c r="P728" s="14">
        <v>4.2724122514310396</v>
      </c>
      <c r="Q728" s="14">
        <v>4.2244813187193904</v>
      </c>
      <c r="R728" s="14">
        <v>4.1261408075869896</v>
      </c>
      <c r="S728" s="14">
        <v>3.89655880641675</v>
      </c>
      <c r="T728" s="14">
        <v>4.3610448212763497</v>
      </c>
      <c r="U728" s="14">
        <v>4.0823936442410398</v>
      </c>
      <c r="V728" s="4">
        <v>0.30804290151710301</v>
      </c>
      <c r="W728" s="4">
        <v>0.16828147326527201</v>
      </c>
      <c r="X728" s="14">
        <v>1.7890282637737973</v>
      </c>
      <c r="Y728" s="14">
        <v>-0.42569987569563444</v>
      </c>
      <c r="Z728" s="14">
        <v>0.18816849920628018</v>
      </c>
      <c r="AA728" s="14">
        <v>1.0252645897102345E-2</v>
      </c>
      <c r="AB728" s="14">
        <v>-0.3547795986919835</v>
      </c>
      <c r="AC728" s="14">
        <v>-1.2069699344895684</v>
      </c>
      <c r="AD728" s="8">
        <v>0.26019501429068298</v>
      </c>
      <c r="AE728" s="8">
        <v>0.39384987514703101</v>
      </c>
      <c r="AF728" s="13">
        <v>-0.27865117703530601</v>
      </c>
      <c r="AG728" s="8">
        <v>1</v>
      </c>
      <c r="AH728" s="8">
        <v>1</v>
      </c>
      <c r="AI728" s="4">
        <v>1</v>
      </c>
      <c r="AJ728" s="4" t="str">
        <f t="shared" si="71"/>
        <v>-</v>
      </c>
      <c r="AK728" s="4" t="str">
        <f t="shared" si="72"/>
        <v>-</v>
      </c>
      <c r="AL728" s="4" t="b">
        <v>0</v>
      </c>
      <c r="AM728" s="4" t="b">
        <v>0</v>
      </c>
      <c r="AN728" s="4" t="b">
        <v>0</v>
      </c>
      <c r="AO728" s="4" t="b">
        <v>0</v>
      </c>
      <c r="AP728" s="4" t="b">
        <v>0</v>
      </c>
      <c r="AQ728" s="15" t="b">
        <v>0</v>
      </c>
      <c r="AR728" s="16" t="b">
        <f t="shared" si="67"/>
        <v>1</v>
      </c>
      <c r="AS728" s="17" t="b">
        <f t="shared" si="68"/>
        <v>1</v>
      </c>
      <c r="AT728" s="16" t="b">
        <f t="shared" si="69"/>
        <v>0</v>
      </c>
      <c r="AU728" s="20" t="b">
        <f t="shared" si="70"/>
        <v>0</v>
      </c>
    </row>
    <row r="729" spans="1:47" ht="25" customHeight="1" x14ac:dyDescent="0.2">
      <c r="A729" s="4" t="s">
        <v>1878</v>
      </c>
      <c r="B729" s="4" t="s">
        <v>1878</v>
      </c>
      <c r="C729" s="10" t="s">
        <v>1879</v>
      </c>
      <c r="D729" s="4">
        <v>12</v>
      </c>
      <c r="E729" s="4">
        <v>6</v>
      </c>
      <c r="F729" s="4">
        <v>6</v>
      </c>
      <c r="G729" s="4">
        <v>1</v>
      </c>
      <c r="H729" s="4">
        <v>12</v>
      </c>
      <c r="I729" s="4">
        <v>6</v>
      </c>
      <c r="J729" s="4">
        <v>6</v>
      </c>
      <c r="K729" s="4" t="s">
        <v>1847</v>
      </c>
      <c r="L729" s="4" t="s">
        <v>1880</v>
      </c>
      <c r="M729" s="10" t="s">
        <v>1881</v>
      </c>
      <c r="N729" s="14">
        <v>-1.64072880562889</v>
      </c>
      <c r="O729" s="14">
        <v>-0.52002648846243504</v>
      </c>
      <c r="P729" s="14" t="s">
        <v>17</v>
      </c>
      <c r="Q729" s="14">
        <v>-2.42779523244372</v>
      </c>
      <c r="R729" s="14">
        <v>-2.1803589257711802</v>
      </c>
      <c r="S729" s="14" t="s">
        <v>17</v>
      </c>
      <c r="T729" s="14">
        <v>-1.0803776470456601</v>
      </c>
      <c r="U729" s="14">
        <v>-2.3040770791074499</v>
      </c>
      <c r="V729" s="4">
        <v>0.79245620815987705</v>
      </c>
      <c r="W729" s="4">
        <v>0.174963890359907</v>
      </c>
      <c r="X729" s="14">
        <v>6.0747349573511987E-2</v>
      </c>
      <c r="Y729" s="14">
        <v>1.3827202125598061</v>
      </c>
      <c r="Z729" s="14" t="s">
        <v>8269</v>
      </c>
      <c r="AA729" s="14">
        <v>-0.86767087681822785</v>
      </c>
      <c r="AB729" s="14">
        <v>-0.57579668531509021</v>
      </c>
      <c r="AC729" s="14" t="s">
        <v>8269</v>
      </c>
      <c r="AD729" s="8">
        <v>0.26131786264034601</v>
      </c>
      <c r="AE729" s="8">
        <v>0.39477844745861201</v>
      </c>
      <c r="AF729" s="13">
        <v>-1.22369943206179</v>
      </c>
      <c r="AG729" s="8">
        <v>1</v>
      </c>
      <c r="AH729" s="8">
        <v>1</v>
      </c>
      <c r="AI729" s="4">
        <v>1</v>
      </c>
      <c r="AJ729" s="4" t="str">
        <f t="shared" si="71"/>
        <v>-</v>
      </c>
      <c r="AK729" s="4" t="str">
        <f t="shared" si="72"/>
        <v>-</v>
      </c>
      <c r="AL729" s="4" t="b">
        <v>0</v>
      </c>
      <c r="AM729" s="4" t="b">
        <v>0</v>
      </c>
      <c r="AN729" s="4" t="b">
        <v>1</v>
      </c>
      <c r="AO729" s="4" t="b">
        <v>0</v>
      </c>
      <c r="AP729" s="4" t="b">
        <v>0</v>
      </c>
      <c r="AQ729" s="15" t="b">
        <v>1</v>
      </c>
      <c r="AR729" s="16" t="b">
        <f t="shared" si="67"/>
        <v>1</v>
      </c>
      <c r="AS729" s="17" t="b">
        <f t="shared" si="68"/>
        <v>1</v>
      </c>
      <c r="AT729" s="16" t="b">
        <f t="shared" si="69"/>
        <v>0</v>
      </c>
      <c r="AU729" s="20" t="b">
        <f t="shared" si="70"/>
        <v>0</v>
      </c>
    </row>
    <row r="730" spans="1:47" ht="25" customHeight="1" x14ac:dyDescent="0.2">
      <c r="A730" s="4" t="s">
        <v>4584</v>
      </c>
      <c r="B730" s="4" t="s">
        <v>4584</v>
      </c>
      <c r="C730" s="10" t="s">
        <v>4585</v>
      </c>
      <c r="D730" s="4">
        <v>2</v>
      </c>
      <c r="E730" s="4">
        <v>2</v>
      </c>
      <c r="F730" s="4">
        <v>2</v>
      </c>
      <c r="G730" s="4">
        <v>1</v>
      </c>
      <c r="H730" s="4">
        <v>2</v>
      </c>
      <c r="I730" s="4">
        <v>2</v>
      </c>
      <c r="J730" s="4">
        <v>2</v>
      </c>
      <c r="K730" s="4" t="s">
        <v>4588</v>
      </c>
      <c r="L730" s="4" t="s">
        <v>4586</v>
      </c>
      <c r="M730" s="10" t="s">
        <v>4587</v>
      </c>
      <c r="N730" s="14">
        <v>0.25776698986318197</v>
      </c>
      <c r="O730" s="14">
        <v>0.237017593763277</v>
      </c>
      <c r="P730" s="14" t="s">
        <v>17</v>
      </c>
      <c r="Q730" s="14">
        <v>-1.51072621947407</v>
      </c>
      <c r="R730" s="14">
        <v>-0.43339967059829099</v>
      </c>
      <c r="S730" s="14" t="s">
        <v>17</v>
      </c>
      <c r="T730" s="14">
        <v>0.247392291813229</v>
      </c>
      <c r="U730" s="14">
        <v>-0.97206294503617796</v>
      </c>
      <c r="V730" s="4">
        <v>1.46720386877687E-2</v>
      </c>
      <c r="W730" s="4">
        <v>0.761784908262361</v>
      </c>
      <c r="X730" s="14">
        <v>0.74694813514981184</v>
      </c>
      <c r="Y730" s="14">
        <v>0.72195431991876968</v>
      </c>
      <c r="Z730" s="14" t="s">
        <v>8269</v>
      </c>
      <c r="AA730" s="14">
        <v>-1.3833014537396888</v>
      </c>
      <c r="AB730" s="14">
        <v>-8.560100132889259E-2</v>
      </c>
      <c r="AC730" s="14" t="s">
        <v>8269</v>
      </c>
      <c r="AD730" s="8">
        <v>0.26469897404973802</v>
      </c>
      <c r="AE730" s="8">
        <v>0.39849713808180898</v>
      </c>
      <c r="AF730" s="13">
        <v>-1.21945523684941</v>
      </c>
      <c r="AG730" s="8">
        <v>1</v>
      </c>
      <c r="AH730" s="8">
        <v>1</v>
      </c>
      <c r="AI730" s="4">
        <v>1</v>
      </c>
      <c r="AJ730" s="4" t="str">
        <f t="shared" si="71"/>
        <v>-</v>
      </c>
      <c r="AK730" s="4" t="str">
        <f t="shared" si="72"/>
        <v>-</v>
      </c>
      <c r="AL730" s="4" t="b">
        <v>0</v>
      </c>
      <c r="AM730" s="4" t="b">
        <v>0</v>
      </c>
      <c r="AN730" s="4" t="b">
        <v>1</v>
      </c>
      <c r="AO730" s="4" t="b">
        <v>0</v>
      </c>
      <c r="AP730" s="4" t="b">
        <v>0</v>
      </c>
      <c r="AQ730" s="15" t="b">
        <v>1</v>
      </c>
      <c r="AR730" s="16" t="b">
        <f t="shared" si="67"/>
        <v>1</v>
      </c>
      <c r="AS730" s="17" t="b">
        <f t="shared" si="68"/>
        <v>1</v>
      </c>
      <c r="AT730" s="16" t="b">
        <f t="shared" si="69"/>
        <v>0</v>
      </c>
      <c r="AU730" s="20" t="b">
        <f t="shared" si="70"/>
        <v>0</v>
      </c>
    </row>
    <row r="731" spans="1:47" ht="25" customHeight="1" x14ac:dyDescent="0.2">
      <c r="A731" s="4" t="s">
        <v>2267</v>
      </c>
      <c r="B731" s="4" t="s">
        <v>2267</v>
      </c>
      <c r="C731" s="10" t="s">
        <v>2268</v>
      </c>
      <c r="D731" s="4">
        <v>13</v>
      </c>
      <c r="E731" s="4">
        <v>13</v>
      </c>
      <c r="F731" s="4">
        <v>13</v>
      </c>
      <c r="G731" s="4">
        <v>1</v>
      </c>
      <c r="H731" s="4">
        <v>13</v>
      </c>
      <c r="I731" s="4">
        <v>13</v>
      </c>
      <c r="J731" s="4">
        <v>13</v>
      </c>
      <c r="K731" s="4" t="s">
        <v>2228</v>
      </c>
      <c r="L731" s="4" t="s">
        <v>2269</v>
      </c>
      <c r="M731" s="10" t="s">
        <v>2270</v>
      </c>
      <c r="N731" s="14">
        <v>1.77589771204126</v>
      </c>
      <c r="O731" s="14">
        <v>2.0439019585263898</v>
      </c>
      <c r="P731" s="14">
        <v>-5.1516252873998497E-2</v>
      </c>
      <c r="Q731" s="14">
        <v>0.49306019655326999</v>
      </c>
      <c r="R731" s="14">
        <v>6.8474160955577901E-2</v>
      </c>
      <c r="S731" s="14">
        <v>0.19559836771068401</v>
      </c>
      <c r="T731" s="14">
        <v>1.25609447256455</v>
      </c>
      <c r="U731" s="14">
        <v>0.25237757507317699</v>
      </c>
      <c r="V731" s="4">
        <v>1.1403249212373501</v>
      </c>
      <c r="W731" s="4">
        <v>0.21791336397218899</v>
      </c>
      <c r="X731" s="14">
        <v>1.1138195821400327</v>
      </c>
      <c r="Y731" s="14">
        <v>1.4059988634745424</v>
      </c>
      <c r="Z731" s="14">
        <v>-0.87843429432685516</v>
      </c>
      <c r="AA731" s="14">
        <v>-0.28473491190238037</v>
      </c>
      <c r="AB731" s="14">
        <v>-0.74762027425235877</v>
      </c>
      <c r="AC731" s="14">
        <v>-0.60902896513298099</v>
      </c>
      <c r="AD731" s="8">
        <v>0.26480777562855701</v>
      </c>
      <c r="AE731" s="8">
        <v>0.39849713808180898</v>
      </c>
      <c r="AF731" s="13">
        <v>-1.0037168974913699</v>
      </c>
      <c r="AG731" s="8">
        <v>1</v>
      </c>
      <c r="AH731" s="8">
        <v>1</v>
      </c>
      <c r="AI731" s="4">
        <v>1</v>
      </c>
      <c r="AJ731" s="4" t="str">
        <f t="shared" si="71"/>
        <v>-</v>
      </c>
      <c r="AK731" s="4" t="str">
        <f t="shared" si="72"/>
        <v>-</v>
      </c>
      <c r="AL731" s="4" t="b">
        <v>0</v>
      </c>
      <c r="AM731" s="4" t="b">
        <v>0</v>
      </c>
      <c r="AN731" s="4" t="b">
        <v>0</v>
      </c>
      <c r="AO731" s="4" t="b">
        <v>0</v>
      </c>
      <c r="AP731" s="4" t="b">
        <v>0</v>
      </c>
      <c r="AQ731" s="15" t="b">
        <v>0</v>
      </c>
      <c r="AR731" s="16" t="b">
        <f t="shared" si="67"/>
        <v>1</v>
      </c>
      <c r="AS731" s="17" t="b">
        <f t="shared" si="68"/>
        <v>1</v>
      </c>
      <c r="AT731" s="16" t="b">
        <f t="shared" si="69"/>
        <v>0</v>
      </c>
      <c r="AU731" s="20" t="b">
        <f t="shared" si="70"/>
        <v>0</v>
      </c>
    </row>
    <row r="732" spans="1:47" ht="25" customHeight="1" x14ac:dyDescent="0.2">
      <c r="A732" s="4" t="s">
        <v>1364</v>
      </c>
      <c r="B732" s="4" t="s">
        <v>1364</v>
      </c>
      <c r="C732" s="10" t="s">
        <v>1365</v>
      </c>
      <c r="D732" s="4">
        <v>122</v>
      </c>
      <c r="E732" s="4">
        <v>122</v>
      </c>
      <c r="F732" s="4">
        <v>122</v>
      </c>
      <c r="G732" s="4">
        <v>1</v>
      </c>
      <c r="H732" s="4">
        <v>122</v>
      </c>
      <c r="I732" s="4">
        <v>122</v>
      </c>
      <c r="J732" s="4">
        <v>122</v>
      </c>
      <c r="K732" s="4" t="s">
        <v>1333</v>
      </c>
      <c r="L732" s="4" t="s">
        <v>1366</v>
      </c>
      <c r="M732" s="10" t="s">
        <v>1367</v>
      </c>
      <c r="N732" s="14">
        <v>-1.1566273943280401</v>
      </c>
      <c r="O732" s="14">
        <v>-1.4246329128017901</v>
      </c>
      <c r="P732" s="14">
        <v>0.71064092629936904</v>
      </c>
      <c r="Q732" s="14">
        <v>-1.7505609253372401</v>
      </c>
      <c r="R732" s="14">
        <v>4.8482999083167</v>
      </c>
      <c r="S732" s="14">
        <v>6.0987724800810703</v>
      </c>
      <c r="T732" s="14">
        <v>-0.62353979361015499</v>
      </c>
      <c r="U732" s="14">
        <v>3.0655038210201799</v>
      </c>
      <c r="V732" s="4">
        <v>1.1631789993448201</v>
      </c>
      <c r="W732" s="4">
        <v>4.2174376277562002</v>
      </c>
      <c r="X732" s="14">
        <v>-0.69395611363062248</v>
      </c>
      <c r="Y732" s="14">
        <v>-0.77217925129286125</v>
      </c>
      <c r="Z732" s="14">
        <v>-0.14895395200132142</v>
      </c>
      <c r="AA732" s="14">
        <v>-0.86730830661131575</v>
      </c>
      <c r="AB732" s="14">
        <v>1.0587102408591023</v>
      </c>
      <c r="AC732" s="14">
        <v>1.4236873826770189</v>
      </c>
      <c r="AD732" s="8">
        <v>0.26583407353466398</v>
      </c>
      <c r="AE732" s="8">
        <v>0.39926629261504798</v>
      </c>
      <c r="AF732" s="13">
        <v>3.68904361463033</v>
      </c>
      <c r="AG732" s="8">
        <v>1</v>
      </c>
      <c r="AH732" s="8">
        <v>1</v>
      </c>
      <c r="AI732" s="4">
        <v>1</v>
      </c>
      <c r="AJ732" s="4" t="str">
        <f t="shared" si="71"/>
        <v>-</v>
      </c>
      <c r="AK732" s="4" t="str">
        <f t="shared" si="72"/>
        <v>-</v>
      </c>
      <c r="AL732" s="4" t="b">
        <v>0</v>
      </c>
      <c r="AM732" s="4" t="b">
        <v>0</v>
      </c>
      <c r="AN732" s="4" t="b">
        <v>0</v>
      </c>
      <c r="AO732" s="4" t="b">
        <v>0</v>
      </c>
      <c r="AP732" s="4" t="b">
        <v>0</v>
      </c>
      <c r="AQ732" s="15" t="b">
        <v>0</v>
      </c>
      <c r="AR732" s="16" t="b">
        <f t="shared" si="67"/>
        <v>1</v>
      </c>
      <c r="AS732" s="17" t="b">
        <f t="shared" si="68"/>
        <v>1</v>
      </c>
      <c r="AT732" s="16" t="b">
        <f t="shared" si="69"/>
        <v>0</v>
      </c>
      <c r="AU732" s="20" t="b">
        <f t="shared" si="70"/>
        <v>0</v>
      </c>
    </row>
    <row r="733" spans="1:47" ht="25" customHeight="1" x14ac:dyDescent="0.2">
      <c r="A733" s="4" t="s">
        <v>2221</v>
      </c>
      <c r="B733" s="4" t="s">
        <v>2222</v>
      </c>
      <c r="C733" s="10" t="s">
        <v>2224</v>
      </c>
      <c r="D733" s="4" t="s">
        <v>2223</v>
      </c>
      <c r="E733" s="4" t="s">
        <v>2223</v>
      </c>
      <c r="F733" s="4" t="s">
        <v>2223</v>
      </c>
      <c r="G733" s="4">
        <v>2</v>
      </c>
      <c r="H733" s="4">
        <v>9</v>
      </c>
      <c r="I733" s="4">
        <v>9</v>
      </c>
      <c r="J733" s="4">
        <v>9</v>
      </c>
      <c r="K733" s="4" t="s">
        <v>2227</v>
      </c>
      <c r="L733" s="4" t="s">
        <v>2225</v>
      </c>
      <c r="M733" s="10" t="s">
        <v>2226</v>
      </c>
      <c r="N733" s="14">
        <v>2.1160201846737401</v>
      </c>
      <c r="O733" s="14">
        <v>2.6729486700116198</v>
      </c>
      <c r="P733" s="14">
        <v>1.1179638362119599</v>
      </c>
      <c r="Q733" s="14">
        <v>1.5257639279400499</v>
      </c>
      <c r="R733" s="14">
        <v>1.5477919720164599</v>
      </c>
      <c r="S733" s="14">
        <v>0.716469529621094</v>
      </c>
      <c r="T733" s="14">
        <v>1.96897756363244</v>
      </c>
      <c r="U733" s="14">
        <v>1.2633418098592</v>
      </c>
      <c r="V733" s="4">
        <v>0.78785189448192705</v>
      </c>
      <c r="W733" s="4">
        <v>0.47373333939156098</v>
      </c>
      <c r="X733" s="14">
        <v>0.71596640695602576</v>
      </c>
      <c r="Y733" s="14">
        <v>1.5136731435990212</v>
      </c>
      <c r="Z733" s="14">
        <v>-0.71358207849135691</v>
      </c>
      <c r="AA733" s="14">
        <v>-0.12947677783004949</v>
      </c>
      <c r="AB733" s="14">
        <v>-9.792529569646731E-2</v>
      </c>
      <c r="AC733" s="14">
        <v>-1.2886553985371727</v>
      </c>
      <c r="AD733" s="8">
        <v>0.26862332082304502</v>
      </c>
      <c r="AE733" s="8">
        <v>0.402165148158664</v>
      </c>
      <c r="AF733" s="13">
        <v>-0.70563575377323695</v>
      </c>
      <c r="AG733" s="8">
        <v>1</v>
      </c>
      <c r="AH733" s="8">
        <v>1</v>
      </c>
      <c r="AI733" s="4">
        <v>1</v>
      </c>
      <c r="AJ733" s="4" t="str">
        <f t="shared" si="71"/>
        <v>-</v>
      </c>
      <c r="AK733" s="4" t="str">
        <f t="shared" si="72"/>
        <v>-</v>
      </c>
      <c r="AL733" s="4" t="b">
        <v>0</v>
      </c>
      <c r="AM733" s="4" t="b">
        <v>0</v>
      </c>
      <c r="AN733" s="4" t="b">
        <v>0</v>
      </c>
      <c r="AO733" s="4" t="b">
        <v>0</v>
      </c>
      <c r="AP733" s="4" t="b">
        <v>0</v>
      </c>
      <c r="AQ733" s="15" t="b">
        <v>0</v>
      </c>
      <c r="AR733" s="16" t="b">
        <f t="shared" si="67"/>
        <v>1</v>
      </c>
      <c r="AS733" s="17" t="b">
        <f t="shared" si="68"/>
        <v>1</v>
      </c>
      <c r="AT733" s="16" t="b">
        <f t="shared" si="69"/>
        <v>0</v>
      </c>
      <c r="AU733" s="20" t="b">
        <f t="shared" si="70"/>
        <v>0</v>
      </c>
    </row>
    <row r="734" spans="1:47" ht="25" customHeight="1" x14ac:dyDescent="0.2">
      <c r="A734" s="4" t="s">
        <v>181</v>
      </c>
      <c r="B734" s="4" t="s">
        <v>181</v>
      </c>
      <c r="C734" s="10" t="s">
        <v>182</v>
      </c>
      <c r="D734" s="4">
        <v>9</v>
      </c>
      <c r="E734" s="4">
        <v>9</v>
      </c>
      <c r="F734" s="4">
        <v>9</v>
      </c>
      <c r="G734" s="4">
        <v>1</v>
      </c>
      <c r="H734" s="4">
        <v>9</v>
      </c>
      <c r="I734" s="4">
        <v>9</v>
      </c>
      <c r="J734" s="4">
        <v>9</v>
      </c>
      <c r="K734" s="4" t="s">
        <v>185</v>
      </c>
      <c r="L734" s="4" t="s">
        <v>183</v>
      </c>
      <c r="M734" s="10" t="s">
        <v>184</v>
      </c>
      <c r="N734" s="14">
        <v>0.38666686509663301</v>
      </c>
      <c r="O734" s="14">
        <v>-9.4266368898523495E-2</v>
      </c>
      <c r="P734" s="14">
        <v>-0.67371313170438196</v>
      </c>
      <c r="Q734" s="14">
        <v>-0.46524779794242099</v>
      </c>
      <c r="R734" s="14">
        <v>-0.71896020174942499</v>
      </c>
      <c r="S734" s="14" t="s">
        <v>17</v>
      </c>
      <c r="T734" s="14">
        <v>-0.127104211835424</v>
      </c>
      <c r="U734" s="14">
        <v>-0.59210399984592299</v>
      </c>
      <c r="V734" s="4">
        <v>0.53095214224117304</v>
      </c>
      <c r="W734" s="4">
        <v>0.179401761203072</v>
      </c>
      <c r="X734" s="14">
        <v>1.5131509054559344</v>
      </c>
      <c r="Y734" s="14">
        <v>0.47320417050764979</v>
      </c>
      <c r="Z734" s="14">
        <v>-0.77976344840798184</v>
      </c>
      <c r="AA734" s="14">
        <v>-0.32898810607046519</v>
      </c>
      <c r="AB734" s="14">
        <v>-0.87760352148513732</v>
      </c>
      <c r="AC734" s="14" t="s">
        <v>8269</v>
      </c>
      <c r="AD734" s="8">
        <v>0.26880199580153302</v>
      </c>
      <c r="AE734" s="8">
        <v>0.402165148158664</v>
      </c>
      <c r="AF734" s="13">
        <v>-0.46499978801049902</v>
      </c>
      <c r="AG734" s="8">
        <v>0.207662279590489</v>
      </c>
      <c r="AH734" s="8">
        <v>0.58802861582532895</v>
      </c>
      <c r="AI734" s="4">
        <v>-1</v>
      </c>
      <c r="AJ734" s="4" t="str">
        <f t="shared" si="71"/>
        <v>-</v>
      </c>
      <c r="AK734" s="4" t="str">
        <f t="shared" si="72"/>
        <v>-</v>
      </c>
      <c r="AL734" s="4" t="b">
        <v>0</v>
      </c>
      <c r="AM734" s="4" t="b">
        <v>0</v>
      </c>
      <c r="AN734" s="4" t="b">
        <v>0</v>
      </c>
      <c r="AO734" s="4" t="b">
        <v>0</v>
      </c>
      <c r="AP734" s="4" t="b">
        <v>0</v>
      </c>
      <c r="AQ734" s="15" t="b">
        <v>1</v>
      </c>
      <c r="AR734" s="16" t="b">
        <f t="shared" si="67"/>
        <v>1</v>
      </c>
      <c r="AS734" s="17" t="b">
        <f t="shared" si="68"/>
        <v>1</v>
      </c>
      <c r="AT734" s="16" t="b">
        <f t="shared" si="69"/>
        <v>0</v>
      </c>
      <c r="AU734" s="20" t="b">
        <f t="shared" si="70"/>
        <v>0</v>
      </c>
    </row>
    <row r="735" spans="1:47" ht="25" customHeight="1" x14ac:dyDescent="0.2">
      <c r="A735" s="4" t="s">
        <v>395</v>
      </c>
      <c r="B735" s="4" t="s">
        <v>395</v>
      </c>
      <c r="C735" s="10" t="s">
        <v>396</v>
      </c>
      <c r="D735" s="4">
        <v>7</v>
      </c>
      <c r="E735" s="4">
        <v>7</v>
      </c>
      <c r="F735" s="4">
        <v>7</v>
      </c>
      <c r="G735" s="4">
        <v>1</v>
      </c>
      <c r="H735" s="4">
        <v>7</v>
      </c>
      <c r="I735" s="4">
        <v>7</v>
      </c>
      <c r="J735" s="4">
        <v>7</v>
      </c>
      <c r="K735" s="4" t="s">
        <v>376</v>
      </c>
      <c r="L735" s="4" t="s">
        <v>397</v>
      </c>
      <c r="M735" s="10" t="s">
        <v>398</v>
      </c>
      <c r="N735" s="14">
        <v>3.56251669364092E-2</v>
      </c>
      <c r="O735" s="14">
        <v>0.418360589029181</v>
      </c>
      <c r="P735" s="14">
        <v>-1.30159730452172</v>
      </c>
      <c r="Q735" s="14">
        <v>0.885343681293431</v>
      </c>
      <c r="R735" s="14">
        <v>0.33580957335592398</v>
      </c>
      <c r="S735" s="14">
        <v>0.274957893148571</v>
      </c>
      <c r="T735" s="14">
        <v>-0.28253718285204199</v>
      </c>
      <c r="U735" s="14">
        <v>0.49870371593264201</v>
      </c>
      <c r="V735" s="4">
        <v>0.90304166543642495</v>
      </c>
      <c r="W735" s="4">
        <v>0.33621953967111801</v>
      </c>
      <c r="X735" s="14">
        <v>-9.7304143477721816E-2</v>
      </c>
      <c r="Y735" s="14">
        <v>0.41667210802366356</v>
      </c>
      <c r="Z735" s="14">
        <v>-1.8930631812625018</v>
      </c>
      <c r="AA735" s="14">
        <v>1.0437847435986547</v>
      </c>
      <c r="AB735" s="14">
        <v>0.30581416505780906</v>
      </c>
      <c r="AC735" s="14">
        <v>0.22409630806009634</v>
      </c>
      <c r="AD735" s="8">
        <v>0.26989554919015701</v>
      </c>
      <c r="AE735" s="8">
        <v>0.40302321892557202</v>
      </c>
      <c r="AF735" s="13">
        <v>0.78124089878468395</v>
      </c>
      <c r="AG735" s="8">
        <v>1</v>
      </c>
      <c r="AH735" s="8">
        <v>1</v>
      </c>
      <c r="AI735" s="4">
        <v>1</v>
      </c>
      <c r="AJ735" s="4" t="str">
        <f t="shared" si="71"/>
        <v>-</v>
      </c>
      <c r="AK735" s="4" t="str">
        <f t="shared" si="72"/>
        <v>-</v>
      </c>
      <c r="AL735" s="4" t="b">
        <v>0</v>
      </c>
      <c r="AM735" s="4" t="b">
        <v>0</v>
      </c>
      <c r="AN735" s="4" t="b">
        <v>0</v>
      </c>
      <c r="AO735" s="4" t="b">
        <v>0</v>
      </c>
      <c r="AP735" s="4" t="b">
        <v>0</v>
      </c>
      <c r="AQ735" s="15" t="b">
        <v>0</v>
      </c>
      <c r="AR735" s="16" t="b">
        <f t="shared" si="67"/>
        <v>1</v>
      </c>
      <c r="AS735" s="17" t="b">
        <f t="shared" si="68"/>
        <v>1</v>
      </c>
      <c r="AT735" s="16" t="b">
        <f t="shared" si="69"/>
        <v>0</v>
      </c>
      <c r="AU735" s="20" t="b">
        <f t="shared" si="70"/>
        <v>0</v>
      </c>
    </row>
    <row r="736" spans="1:47" ht="25" customHeight="1" x14ac:dyDescent="0.2">
      <c r="A736" s="4" t="s">
        <v>3969</v>
      </c>
      <c r="B736" s="4" t="s">
        <v>3969</v>
      </c>
      <c r="C736" s="10" t="s">
        <v>3970</v>
      </c>
      <c r="D736" s="4" t="s">
        <v>1082</v>
      </c>
      <c r="E736" s="4" t="s">
        <v>1082</v>
      </c>
      <c r="F736" s="4" t="s">
        <v>1082</v>
      </c>
      <c r="G736" s="4">
        <v>2</v>
      </c>
      <c r="H736" s="4">
        <v>3</v>
      </c>
      <c r="I736" s="4">
        <v>3</v>
      </c>
      <c r="J736" s="4">
        <v>3</v>
      </c>
      <c r="K736" s="4" t="s">
        <v>3947</v>
      </c>
      <c r="L736" s="4" t="s">
        <v>3971</v>
      </c>
      <c r="M736" s="10" t="s">
        <v>3972</v>
      </c>
      <c r="N736" s="14">
        <v>-2.7097942676023199</v>
      </c>
      <c r="O736" s="14">
        <v>-1.8212881144206801</v>
      </c>
      <c r="P736" s="14">
        <v>-3.0312805424065501</v>
      </c>
      <c r="Q736" s="14">
        <v>-2.0332450800223398</v>
      </c>
      <c r="R736" s="14">
        <v>-1.73574122021831</v>
      </c>
      <c r="S736" s="14">
        <v>-2.1736522286373599</v>
      </c>
      <c r="T736" s="14">
        <v>-2.5207876414765198</v>
      </c>
      <c r="U736" s="14">
        <v>-1.9808795096259999</v>
      </c>
      <c r="V736" s="4">
        <v>0.62674799360299305</v>
      </c>
      <c r="W736" s="4">
        <v>0.22360261077600799</v>
      </c>
      <c r="X736" s="14">
        <v>-0.89228035130198624</v>
      </c>
      <c r="Y736" s="14">
        <v>0.83509324784425731</v>
      </c>
      <c r="Z736" s="14">
        <v>-1.5172922339953572</v>
      </c>
      <c r="AA736" s="14">
        <v>0.42302084381600208</v>
      </c>
      <c r="AB736" s="14">
        <v>1.0014077365002763</v>
      </c>
      <c r="AC736" s="14">
        <v>0.15005075713680899</v>
      </c>
      <c r="AD736" s="8">
        <v>0.27128751181303301</v>
      </c>
      <c r="AE736" s="8">
        <v>0.40386446657206998</v>
      </c>
      <c r="AF736" s="13">
        <v>0.53990813185051101</v>
      </c>
      <c r="AG736" s="8">
        <v>1</v>
      </c>
      <c r="AH736" s="8">
        <v>1</v>
      </c>
      <c r="AI736" s="4">
        <v>1</v>
      </c>
      <c r="AJ736" s="4" t="str">
        <f t="shared" si="71"/>
        <v>-</v>
      </c>
      <c r="AK736" s="4" t="str">
        <f t="shared" si="72"/>
        <v>-</v>
      </c>
      <c r="AL736" s="4" t="b">
        <v>0</v>
      </c>
      <c r="AM736" s="4" t="b">
        <v>0</v>
      </c>
      <c r="AN736" s="4" t="b">
        <v>0</v>
      </c>
      <c r="AO736" s="4" t="b">
        <v>0</v>
      </c>
      <c r="AP736" s="4" t="b">
        <v>0</v>
      </c>
      <c r="AQ736" s="15" t="b">
        <v>0</v>
      </c>
      <c r="AR736" s="16" t="b">
        <f t="shared" si="67"/>
        <v>1</v>
      </c>
      <c r="AS736" s="17" t="b">
        <f t="shared" si="68"/>
        <v>1</v>
      </c>
      <c r="AT736" s="16" t="b">
        <f t="shared" si="69"/>
        <v>0</v>
      </c>
      <c r="AU736" s="20" t="b">
        <f t="shared" si="70"/>
        <v>0</v>
      </c>
    </row>
    <row r="737" spans="1:47" ht="25" customHeight="1" x14ac:dyDescent="0.2">
      <c r="A737" s="4" t="s">
        <v>3186</v>
      </c>
      <c r="B737" s="4" t="s">
        <v>3186</v>
      </c>
      <c r="C737" s="10" t="s">
        <v>3187</v>
      </c>
      <c r="D737" s="4">
        <v>3</v>
      </c>
      <c r="E737" s="4">
        <v>3</v>
      </c>
      <c r="F737" s="4">
        <v>3</v>
      </c>
      <c r="G737" s="4">
        <v>1</v>
      </c>
      <c r="H737" s="4">
        <v>3</v>
      </c>
      <c r="I737" s="4">
        <v>3</v>
      </c>
      <c r="J737" s="4">
        <v>3</v>
      </c>
      <c r="K737" s="4" t="s">
        <v>3151</v>
      </c>
      <c r="L737" s="4" t="s">
        <v>3188</v>
      </c>
      <c r="M737" s="10" t="s">
        <v>3189</v>
      </c>
      <c r="N737" s="14">
        <v>-2.1160206670106398</v>
      </c>
      <c r="O737" s="14">
        <v>-2.6853810966012799</v>
      </c>
      <c r="P737" s="14" t="s">
        <v>17</v>
      </c>
      <c r="Q737" s="14">
        <v>-2.8733131122125499</v>
      </c>
      <c r="R737" s="14" t="s">
        <v>17</v>
      </c>
      <c r="S737" s="14">
        <v>-3.9201511911196398</v>
      </c>
      <c r="T737" s="14">
        <v>-2.4007008818059599</v>
      </c>
      <c r="U737" s="14">
        <v>-3.3967321516661002</v>
      </c>
      <c r="V737" s="4">
        <v>0.40259862070282398</v>
      </c>
      <c r="W737" s="4">
        <v>0.74022630439949899</v>
      </c>
      <c r="X737" s="14">
        <v>1.0391093676482834</v>
      </c>
      <c r="Y737" s="14">
        <v>0.28322474635706263</v>
      </c>
      <c r="Z737" s="14" t="s">
        <v>8269</v>
      </c>
      <c r="AA737" s="14">
        <v>3.3725636362791363E-2</v>
      </c>
      <c r="AB737" s="14" t="s">
        <v>8269</v>
      </c>
      <c r="AC737" s="14">
        <v>-1.3560597503681362</v>
      </c>
      <c r="AD737" s="8">
        <v>0.27150114462457903</v>
      </c>
      <c r="AE737" s="8">
        <v>0.40386446657206998</v>
      </c>
      <c r="AF737" s="13">
        <v>-0.99603126986013801</v>
      </c>
      <c r="AG737" s="8">
        <v>1</v>
      </c>
      <c r="AH737" s="8">
        <v>1</v>
      </c>
      <c r="AI737" s="4">
        <v>1</v>
      </c>
      <c r="AJ737" s="4" t="str">
        <f t="shared" si="71"/>
        <v>-</v>
      </c>
      <c r="AK737" s="4" t="str">
        <f t="shared" si="72"/>
        <v>-</v>
      </c>
      <c r="AL737" s="4" t="b">
        <v>0</v>
      </c>
      <c r="AM737" s="4" t="b">
        <v>0</v>
      </c>
      <c r="AN737" s="4" t="b">
        <v>1</v>
      </c>
      <c r="AO737" s="4" t="b">
        <v>0</v>
      </c>
      <c r="AP737" s="4" t="b">
        <v>1</v>
      </c>
      <c r="AQ737" s="15" t="b">
        <v>0</v>
      </c>
      <c r="AR737" s="16" t="b">
        <f t="shared" si="67"/>
        <v>1</v>
      </c>
      <c r="AS737" s="17" t="b">
        <f t="shared" si="68"/>
        <v>1</v>
      </c>
      <c r="AT737" s="16" t="b">
        <f t="shared" si="69"/>
        <v>0</v>
      </c>
      <c r="AU737" s="20" t="b">
        <f t="shared" si="70"/>
        <v>0</v>
      </c>
    </row>
    <row r="738" spans="1:47" ht="25" customHeight="1" x14ac:dyDescent="0.2">
      <c r="A738" s="4" t="s">
        <v>4642</v>
      </c>
      <c r="B738" s="4" t="s">
        <v>4642</v>
      </c>
      <c r="C738" s="10" t="s">
        <v>4643</v>
      </c>
      <c r="D738" s="4">
        <v>2</v>
      </c>
      <c r="E738" s="4">
        <v>2</v>
      </c>
      <c r="F738" s="4">
        <v>2</v>
      </c>
      <c r="G738" s="4">
        <v>1</v>
      </c>
      <c r="H738" s="4">
        <v>2</v>
      </c>
      <c r="I738" s="4">
        <v>2</v>
      </c>
      <c r="J738" s="4">
        <v>2</v>
      </c>
      <c r="K738" s="4" t="s">
        <v>4633</v>
      </c>
      <c r="L738" s="4" t="s">
        <v>4644</v>
      </c>
      <c r="M738" s="10" t="s">
        <v>4645</v>
      </c>
      <c r="N738" s="14">
        <v>0.348697486901418</v>
      </c>
      <c r="O738" s="14">
        <v>-1.63196407202935</v>
      </c>
      <c r="P738" s="14" t="s">
        <v>17</v>
      </c>
      <c r="Q738" s="14">
        <v>-3.16408369373681</v>
      </c>
      <c r="R738" s="14">
        <v>-1.8551865437927699</v>
      </c>
      <c r="S738" s="14" t="s">
        <v>17</v>
      </c>
      <c r="T738" s="14">
        <v>-0.64163329256396695</v>
      </c>
      <c r="U738" s="14">
        <v>-2.5096351187647898</v>
      </c>
      <c r="V738" s="4">
        <v>1.40053921955547</v>
      </c>
      <c r="W738" s="4">
        <v>0.92553005060117899</v>
      </c>
      <c r="X738" s="14">
        <v>1.3271203814926444</v>
      </c>
      <c r="Y738" s="14">
        <v>-3.8848039570576975E-2</v>
      </c>
      <c r="Z738" s="14" t="s">
        <v>8269</v>
      </c>
      <c r="AA738" s="14">
        <v>-1.0954783412529614</v>
      </c>
      <c r="AB738" s="14">
        <v>-0.19279400066910618</v>
      </c>
      <c r="AC738" s="14" t="s">
        <v>8269</v>
      </c>
      <c r="AD738" s="8">
        <v>0.274416443716064</v>
      </c>
      <c r="AE738" s="8">
        <v>0.40741904957844799</v>
      </c>
      <c r="AF738" s="13">
        <v>-1.86800182620082</v>
      </c>
      <c r="AG738" s="8">
        <v>1</v>
      </c>
      <c r="AH738" s="8">
        <v>1</v>
      </c>
      <c r="AI738" s="4">
        <v>1</v>
      </c>
      <c r="AJ738" s="4" t="str">
        <f t="shared" si="71"/>
        <v>-</v>
      </c>
      <c r="AK738" s="4" t="str">
        <f t="shared" si="72"/>
        <v>-</v>
      </c>
      <c r="AL738" s="4" t="b">
        <v>0</v>
      </c>
      <c r="AM738" s="4" t="b">
        <v>0</v>
      </c>
      <c r="AN738" s="4" t="b">
        <v>1</v>
      </c>
      <c r="AO738" s="4" t="b">
        <v>0</v>
      </c>
      <c r="AP738" s="4" t="b">
        <v>0</v>
      </c>
      <c r="AQ738" s="15" t="b">
        <v>1</v>
      </c>
      <c r="AR738" s="16" t="b">
        <f t="shared" si="67"/>
        <v>1</v>
      </c>
      <c r="AS738" s="17" t="b">
        <f t="shared" si="68"/>
        <v>1</v>
      </c>
      <c r="AT738" s="16" t="b">
        <f t="shared" si="69"/>
        <v>0</v>
      </c>
      <c r="AU738" s="20" t="b">
        <f t="shared" si="70"/>
        <v>0</v>
      </c>
    </row>
    <row r="739" spans="1:47" ht="25" customHeight="1" x14ac:dyDescent="0.2">
      <c r="A739" s="4" t="s">
        <v>499</v>
      </c>
      <c r="B739" s="4" t="s">
        <v>499</v>
      </c>
      <c r="C739" s="10" t="s">
        <v>500</v>
      </c>
      <c r="D739" s="4">
        <v>7</v>
      </c>
      <c r="E739" s="4">
        <v>7</v>
      </c>
      <c r="F739" s="4">
        <v>5</v>
      </c>
      <c r="G739" s="4">
        <v>1</v>
      </c>
      <c r="H739" s="4">
        <v>7</v>
      </c>
      <c r="I739" s="4">
        <v>7</v>
      </c>
      <c r="J739" s="4">
        <v>5</v>
      </c>
      <c r="K739" s="4" t="s">
        <v>483</v>
      </c>
      <c r="L739" s="4" t="s">
        <v>501</v>
      </c>
      <c r="M739" s="10" t="s">
        <v>502</v>
      </c>
      <c r="N739" s="14">
        <v>-1.50373715416834</v>
      </c>
      <c r="O739" s="14">
        <v>-1.71516294011707</v>
      </c>
      <c r="P739" s="14" t="s">
        <v>17</v>
      </c>
      <c r="Q739" s="14">
        <v>-2.41222773610636</v>
      </c>
      <c r="R739" s="14">
        <v>-1.55729428686468</v>
      </c>
      <c r="S739" s="14">
        <v>-1.9593858681498599</v>
      </c>
      <c r="T739" s="14">
        <v>-1.6094500471427</v>
      </c>
      <c r="U739" s="14">
        <v>-1.97630263037363</v>
      </c>
      <c r="V739" s="4">
        <v>0.14950060696204501</v>
      </c>
      <c r="W739" s="4">
        <v>0.42771770280311</v>
      </c>
      <c r="X739" s="14">
        <v>0.87889711244817981</v>
      </c>
      <c r="Y739" s="14">
        <v>0.30858534852355834</v>
      </c>
      <c r="Z739" s="14" t="s">
        <v>8269</v>
      </c>
      <c r="AA739" s="14">
        <v>-1.5717162976853449</v>
      </c>
      <c r="AB739" s="14">
        <v>0.73442910121798133</v>
      </c>
      <c r="AC739" s="14">
        <v>-0.35019526450437155</v>
      </c>
      <c r="AD739" s="8">
        <v>0.27730020831983798</v>
      </c>
      <c r="AE739" s="8">
        <v>0.41091331060779102</v>
      </c>
      <c r="AF739" s="13">
        <v>-0.36685258323092801</v>
      </c>
      <c r="AG739" s="8">
        <v>0.207662279590489</v>
      </c>
      <c r="AH739" s="8">
        <v>0.58802861582532895</v>
      </c>
      <c r="AI739" s="4">
        <v>1</v>
      </c>
      <c r="AJ739" s="4" t="str">
        <f t="shared" si="71"/>
        <v>-</v>
      </c>
      <c r="AK739" s="4" t="str">
        <f t="shared" si="72"/>
        <v>-</v>
      </c>
      <c r="AL739" s="4" t="b">
        <v>0</v>
      </c>
      <c r="AM739" s="4" t="b">
        <v>0</v>
      </c>
      <c r="AN739" s="4" t="b">
        <v>1</v>
      </c>
      <c r="AO739" s="4" t="b">
        <v>0</v>
      </c>
      <c r="AP739" s="4" t="b">
        <v>0</v>
      </c>
      <c r="AQ739" s="15" t="b">
        <v>0</v>
      </c>
      <c r="AR739" s="16" t="b">
        <f t="shared" si="67"/>
        <v>1</v>
      </c>
      <c r="AS739" s="17" t="b">
        <f t="shared" si="68"/>
        <v>1</v>
      </c>
      <c r="AT739" s="16" t="b">
        <f t="shared" si="69"/>
        <v>0</v>
      </c>
      <c r="AU739" s="20" t="b">
        <f t="shared" si="70"/>
        <v>0</v>
      </c>
    </row>
    <row r="740" spans="1:47" ht="25" customHeight="1" x14ac:dyDescent="0.2">
      <c r="A740" s="4" t="s">
        <v>1276</v>
      </c>
      <c r="B740" s="4" t="s">
        <v>1277</v>
      </c>
      <c r="C740" s="10" t="s">
        <v>1279</v>
      </c>
      <c r="D740" s="4" t="s">
        <v>1278</v>
      </c>
      <c r="E740" s="4" t="s">
        <v>1278</v>
      </c>
      <c r="F740" s="4" t="s">
        <v>1278</v>
      </c>
      <c r="G740" s="4">
        <v>3</v>
      </c>
      <c r="H740" s="4">
        <v>17</v>
      </c>
      <c r="I740" s="4">
        <v>17</v>
      </c>
      <c r="J740" s="4">
        <v>17</v>
      </c>
      <c r="K740" s="4" t="s">
        <v>1259</v>
      </c>
      <c r="L740" s="4" t="s">
        <v>1280</v>
      </c>
      <c r="M740" s="10" t="s">
        <v>1281</v>
      </c>
      <c r="N740" s="14">
        <v>1.72475435268024</v>
      </c>
      <c r="O740" s="14">
        <v>1.75718869246104</v>
      </c>
      <c r="P740" s="14">
        <v>0.53943917410898101</v>
      </c>
      <c r="Q740" s="14">
        <v>0.86663258862563797</v>
      </c>
      <c r="R740" s="14">
        <v>0.76267232234312499</v>
      </c>
      <c r="S740" s="14">
        <v>0.626772318839802</v>
      </c>
      <c r="T740" s="14">
        <v>1.3404607397500901</v>
      </c>
      <c r="U740" s="14">
        <v>0.75202574326952198</v>
      </c>
      <c r="V740" s="4">
        <v>0.69389455831981495</v>
      </c>
      <c r="W740" s="4">
        <v>0.12028403672105201</v>
      </c>
      <c r="X740" s="14">
        <v>1.2341464732012279</v>
      </c>
      <c r="Y740" s="14">
        <v>1.2931414187401962</v>
      </c>
      <c r="Z740" s="14">
        <v>-0.92182787000764588</v>
      </c>
      <c r="AA740" s="14">
        <v>-0.32669450825055629</v>
      </c>
      <c r="AB740" s="14">
        <v>-0.51578823696533282</v>
      </c>
      <c r="AC740" s="14">
        <v>-0.76297727671789006</v>
      </c>
      <c r="AD740" s="8">
        <v>0.27809785042551299</v>
      </c>
      <c r="AE740" s="8">
        <v>0.41130884366368797</v>
      </c>
      <c r="AF740" s="13">
        <v>-0.58843499648056596</v>
      </c>
      <c r="AG740" s="8">
        <v>1</v>
      </c>
      <c r="AH740" s="8">
        <v>1</v>
      </c>
      <c r="AI740" s="4">
        <v>1</v>
      </c>
      <c r="AJ740" s="4" t="str">
        <f t="shared" si="71"/>
        <v>-</v>
      </c>
      <c r="AK740" s="4" t="str">
        <f t="shared" si="72"/>
        <v>-</v>
      </c>
      <c r="AL740" s="4" t="b">
        <v>0</v>
      </c>
      <c r="AM740" s="4" t="b">
        <v>0</v>
      </c>
      <c r="AN740" s="4" t="b">
        <v>0</v>
      </c>
      <c r="AO740" s="4" t="b">
        <v>0</v>
      </c>
      <c r="AP740" s="4" t="b">
        <v>0</v>
      </c>
      <c r="AQ740" s="15" t="b">
        <v>0</v>
      </c>
      <c r="AR740" s="16" t="b">
        <f t="shared" si="67"/>
        <v>1</v>
      </c>
      <c r="AS740" s="17" t="b">
        <f t="shared" si="68"/>
        <v>1</v>
      </c>
      <c r="AT740" s="16" t="b">
        <f t="shared" si="69"/>
        <v>0</v>
      </c>
      <c r="AU740" s="20" t="b">
        <f t="shared" si="70"/>
        <v>0</v>
      </c>
    </row>
    <row r="741" spans="1:47" ht="25" customHeight="1" x14ac:dyDescent="0.2">
      <c r="A741" s="4" t="s">
        <v>1471</v>
      </c>
      <c r="B741" s="4" t="s">
        <v>1471</v>
      </c>
      <c r="C741" s="10" t="s">
        <v>1473</v>
      </c>
      <c r="D741" s="4" t="s">
        <v>1472</v>
      </c>
      <c r="E741" s="4" t="s">
        <v>1472</v>
      </c>
      <c r="F741" s="4" t="s">
        <v>1082</v>
      </c>
      <c r="G741" s="4">
        <v>2</v>
      </c>
      <c r="H741" s="4">
        <v>7</v>
      </c>
      <c r="I741" s="4">
        <v>7</v>
      </c>
      <c r="J741" s="4">
        <v>3</v>
      </c>
      <c r="K741" s="4" t="s">
        <v>1429</v>
      </c>
      <c r="L741" s="4" t="s">
        <v>1474</v>
      </c>
      <c r="M741" s="10" t="s">
        <v>1475</v>
      </c>
      <c r="N741" s="14">
        <v>2.4225730536741801</v>
      </c>
      <c r="O741" s="14">
        <v>2.0486389328006398</v>
      </c>
      <c r="P741" s="14">
        <v>9.3483598949845301E-2</v>
      </c>
      <c r="Q741" s="14">
        <v>0.224809539637853</v>
      </c>
      <c r="R741" s="14">
        <v>0.64104538473341699</v>
      </c>
      <c r="S741" s="14">
        <v>0.52535014101289701</v>
      </c>
      <c r="T741" s="14">
        <v>1.5215651951415601</v>
      </c>
      <c r="U741" s="14">
        <v>0.46373502179472198</v>
      </c>
      <c r="V741" s="4">
        <v>1.25080752545084</v>
      </c>
      <c r="W741" s="4">
        <v>0.214849684367483</v>
      </c>
      <c r="X741" s="14">
        <v>1.4444599465999877</v>
      </c>
      <c r="Y741" s="14">
        <v>1.0667243056133482</v>
      </c>
      <c r="Z741" s="14">
        <v>-0.90830769075891882</v>
      </c>
      <c r="AA741" s="14">
        <v>-0.77564665338668537</v>
      </c>
      <c r="AB741" s="14">
        <v>-0.35517923687627651</v>
      </c>
      <c r="AC741" s="14">
        <v>-0.47205067119145533</v>
      </c>
      <c r="AD741" s="8">
        <v>0.279078019551118</v>
      </c>
      <c r="AE741" s="8">
        <v>0.41197231457546002</v>
      </c>
      <c r="AF741" s="13">
        <v>-1.05783017334683</v>
      </c>
      <c r="AG741" s="8">
        <v>1</v>
      </c>
      <c r="AH741" s="8">
        <v>1</v>
      </c>
      <c r="AI741" s="4">
        <v>1</v>
      </c>
      <c r="AJ741" s="4" t="str">
        <f t="shared" si="71"/>
        <v>-</v>
      </c>
      <c r="AK741" s="4" t="str">
        <f t="shared" si="72"/>
        <v>-</v>
      </c>
      <c r="AL741" s="4" t="b">
        <v>0</v>
      </c>
      <c r="AM741" s="4" t="b">
        <v>0</v>
      </c>
      <c r="AN741" s="4" t="b">
        <v>0</v>
      </c>
      <c r="AO741" s="4" t="b">
        <v>0</v>
      </c>
      <c r="AP741" s="4" t="b">
        <v>0</v>
      </c>
      <c r="AQ741" s="15" t="b">
        <v>0</v>
      </c>
      <c r="AR741" s="16" t="b">
        <f t="shared" si="67"/>
        <v>1</v>
      </c>
      <c r="AS741" s="17" t="b">
        <f t="shared" si="68"/>
        <v>1</v>
      </c>
      <c r="AT741" s="16" t="b">
        <f t="shared" si="69"/>
        <v>0</v>
      </c>
      <c r="AU741" s="20" t="b">
        <f t="shared" si="70"/>
        <v>0</v>
      </c>
    </row>
    <row r="742" spans="1:47" ht="25" customHeight="1" x14ac:dyDescent="0.2">
      <c r="A742" s="4" t="s">
        <v>1710</v>
      </c>
      <c r="B742" s="4" t="s">
        <v>1710</v>
      </c>
      <c r="C742" s="10" t="s">
        <v>1711</v>
      </c>
      <c r="D742" s="4">
        <v>7</v>
      </c>
      <c r="E742" s="4">
        <v>7</v>
      </c>
      <c r="F742" s="4">
        <v>7</v>
      </c>
      <c r="G742" s="4">
        <v>1</v>
      </c>
      <c r="H742" s="4">
        <v>7</v>
      </c>
      <c r="I742" s="4">
        <v>7</v>
      </c>
      <c r="J742" s="4">
        <v>7</v>
      </c>
      <c r="K742" s="4" t="s">
        <v>1681</v>
      </c>
      <c r="L742" s="4" t="s">
        <v>1712</v>
      </c>
      <c r="M742" s="10" t="s">
        <v>1713</v>
      </c>
      <c r="N742" s="14">
        <v>0.71022135797624797</v>
      </c>
      <c r="O742" s="14">
        <v>0.93697641096746398</v>
      </c>
      <c r="P742" s="14">
        <v>-0.53312470542389401</v>
      </c>
      <c r="Q742" s="14">
        <v>-8.5940616270516301E-2</v>
      </c>
      <c r="R742" s="14">
        <v>-8.4088762869281894E-2</v>
      </c>
      <c r="S742" s="14">
        <v>-0.72403620945918601</v>
      </c>
      <c r="T742" s="14">
        <v>0.371357687839939</v>
      </c>
      <c r="U742" s="14">
        <v>-0.29802186286632798</v>
      </c>
      <c r="V742" s="4">
        <v>0.79146747457331801</v>
      </c>
      <c r="W742" s="4">
        <v>0.36894040842317599</v>
      </c>
      <c r="X742" s="14">
        <v>1.0160716626657202</v>
      </c>
      <c r="Y742" s="14">
        <v>1.3581371442597117</v>
      </c>
      <c r="Z742" s="14">
        <v>-0.85954594476831747</v>
      </c>
      <c r="AA742" s="14">
        <v>-0.18495793096407318</v>
      </c>
      <c r="AB742" s="14">
        <v>-0.18216436532053598</v>
      </c>
      <c r="AC742" s="14">
        <v>-1.1475405658725057</v>
      </c>
      <c r="AD742" s="8">
        <v>0.281208447574405</v>
      </c>
      <c r="AE742" s="8">
        <v>0.41432803587483702</v>
      </c>
      <c r="AF742" s="13">
        <v>-0.66937955070626698</v>
      </c>
      <c r="AG742" s="8">
        <v>1</v>
      </c>
      <c r="AH742" s="8">
        <v>1</v>
      </c>
      <c r="AI742" s="4">
        <v>1</v>
      </c>
      <c r="AJ742" s="4" t="str">
        <f t="shared" si="71"/>
        <v>-</v>
      </c>
      <c r="AK742" s="4" t="str">
        <f t="shared" si="72"/>
        <v>-</v>
      </c>
      <c r="AL742" s="4" t="b">
        <v>0</v>
      </c>
      <c r="AM742" s="4" t="b">
        <v>0</v>
      </c>
      <c r="AN742" s="4" t="b">
        <v>0</v>
      </c>
      <c r="AO742" s="4" t="b">
        <v>0</v>
      </c>
      <c r="AP742" s="4" t="b">
        <v>0</v>
      </c>
      <c r="AQ742" s="15" t="b">
        <v>0</v>
      </c>
      <c r="AR742" s="16" t="b">
        <f t="shared" si="67"/>
        <v>1</v>
      </c>
      <c r="AS742" s="17" t="b">
        <f t="shared" si="68"/>
        <v>1</v>
      </c>
      <c r="AT742" s="16" t="b">
        <f t="shared" si="69"/>
        <v>0</v>
      </c>
      <c r="AU742" s="20" t="b">
        <f t="shared" si="70"/>
        <v>0</v>
      </c>
    </row>
    <row r="743" spans="1:47" ht="25" customHeight="1" x14ac:dyDescent="0.2">
      <c r="A743" s="4" t="s">
        <v>3960</v>
      </c>
      <c r="B743" s="4" t="s">
        <v>3960</v>
      </c>
      <c r="C743" s="10" t="s">
        <v>3961</v>
      </c>
      <c r="D743" s="4">
        <v>16</v>
      </c>
      <c r="E743" s="4">
        <v>16</v>
      </c>
      <c r="F743" s="4">
        <v>16</v>
      </c>
      <c r="G743" s="4">
        <v>1</v>
      </c>
      <c r="H743" s="4">
        <v>16</v>
      </c>
      <c r="I743" s="4">
        <v>16</v>
      </c>
      <c r="J743" s="4">
        <v>16</v>
      </c>
      <c r="K743" s="4" t="s">
        <v>3964</v>
      </c>
      <c r="L743" s="4" t="s">
        <v>3962</v>
      </c>
      <c r="M743" s="10" t="s">
        <v>3963</v>
      </c>
      <c r="N743" s="14">
        <v>-1.02862277545264</v>
      </c>
      <c r="O743" s="14">
        <v>-3.0003327303537199</v>
      </c>
      <c r="P743" s="14">
        <v>0.63171355929722495</v>
      </c>
      <c r="Q743" s="14">
        <v>-2.08956489716368</v>
      </c>
      <c r="R743" s="14">
        <v>3.1349261624100699</v>
      </c>
      <c r="S743" s="14">
        <v>3.8511464705486098</v>
      </c>
      <c r="T743" s="14">
        <v>-1.1324139821697099</v>
      </c>
      <c r="U743" s="14">
        <v>1.6321692452650001</v>
      </c>
      <c r="V743" s="4">
        <v>1.8182462769068599</v>
      </c>
      <c r="W743" s="4">
        <v>3.24294952977024</v>
      </c>
      <c r="X743" s="14">
        <v>-0.45713315980444008</v>
      </c>
      <c r="Y743" s="14">
        <v>-1.1621262884469095</v>
      </c>
      <c r="Z743" s="14">
        <v>0.13652703059247986</v>
      </c>
      <c r="AA743" s="14">
        <v>-0.83647744613542352</v>
      </c>
      <c r="AB743" s="14">
        <v>1.031561150767788</v>
      </c>
      <c r="AC743" s="14">
        <v>1.2876487130265053</v>
      </c>
      <c r="AD743" s="8">
        <v>0.28436785529872199</v>
      </c>
      <c r="AE743" s="8">
        <v>0.41818802249812098</v>
      </c>
      <c r="AF743" s="13">
        <v>2.7645832274347102</v>
      </c>
      <c r="AG743" s="8">
        <v>1</v>
      </c>
      <c r="AH743" s="8">
        <v>1</v>
      </c>
      <c r="AI743" s="4">
        <v>1</v>
      </c>
      <c r="AJ743" s="4" t="str">
        <f t="shared" si="71"/>
        <v>-</v>
      </c>
      <c r="AK743" s="4" t="str">
        <f t="shared" si="72"/>
        <v>-</v>
      </c>
      <c r="AL743" s="4" t="b">
        <v>0</v>
      </c>
      <c r="AM743" s="4" t="b">
        <v>0</v>
      </c>
      <c r="AN743" s="4" t="b">
        <v>0</v>
      </c>
      <c r="AO743" s="4" t="b">
        <v>0</v>
      </c>
      <c r="AP743" s="4" t="b">
        <v>0</v>
      </c>
      <c r="AQ743" s="15" t="b">
        <v>0</v>
      </c>
      <c r="AR743" s="16" t="b">
        <f t="shared" si="67"/>
        <v>1</v>
      </c>
      <c r="AS743" s="17" t="b">
        <f t="shared" si="68"/>
        <v>1</v>
      </c>
      <c r="AT743" s="16" t="b">
        <f t="shared" si="69"/>
        <v>0</v>
      </c>
      <c r="AU743" s="20" t="b">
        <f t="shared" si="70"/>
        <v>0</v>
      </c>
    </row>
    <row r="744" spans="1:47" ht="25" customHeight="1" x14ac:dyDescent="0.2">
      <c r="A744" s="4" t="s">
        <v>3811</v>
      </c>
      <c r="B744" s="4" t="s">
        <v>3811</v>
      </c>
      <c r="C744" s="10" t="s">
        <v>3812</v>
      </c>
      <c r="D744" s="4">
        <v>6</v>
      </c>
      <c r="E744" s="4">
        <v>6</v>
      </c>
      <c r="F744" s="4">
        <v>4</v>
      </c>
      <c r="G744" s="4">
        <v>1</v>
      </c>
      <c r="H744" s="4">
        <v>6</v>
      </c>
      <c r="I744" s="4">
        <v>6</v>
      </c>
      <c r="J744" s="4">
        <v>4</v>
      </c>
      <c r="K744" s="4" t="s">
        <v>3795</v>
      </c>
      <c r="L744" s="4" t="s">
        <v>3813</v>
      </c>
      <c r="M744" s="10" t="s">
        <v>3814</v>
      </c>
      <c r="N744" s="14">
        <v>4.1678492724088301E-2</v>
      </c>
      <c r="O744" s="14">
        <v>-0.54004279496713903</v>
      </c>
      <c r="P744" s="14" t="s">
        <v>17</v>
      </c>
      <c r="Q744" s="14">
        <v>-2.02239362729892</v>
      </c>
      <c r="R744" s="14" t="s">
        <v>17</v>
      </c>
      <c r="S744" s="14">
        <v>-0.76548285575475805</v>
      </c>
      <c r="T744" s="14">
        <v>-0.249182151121525</v>
      </c>
      <c r="U744" s="14">
        <v>-1.39393824152684</v>
      </c>
      <c r="V744" s="4">
        <v>0.41133906728703701</v>
      </c>
      <c r="W744" s="4">
        <v>0.88877012990529602</v>
      </c>
      <c r="X744" s="14">
        <v>0.9924734610427649</v>
      </c>
      <c r="Y744" s="14">
        <v>0.32366314579415983</v>
      </c>
      <c r="Z744" s="14" t="s">
        <v>8269</v>
      </c>
      <c r="AA744" s="14">
        <v>-1.3806092411003066</v>
      </c>
      <c r="AB744" s="14" t="s">
        <v>8269</v>
      </c>
      <c r="AC744" s="14">
        <v>6.447263426338172E-2</v>
      </c>
      <c r="AD744" s="8">
        <v>0.28860201175577699</v>
      </c>
      <c r="AE744" s="8">
        <v>0.42361090740668</v>
      </c>
      <c r="AF744" s="13">
        <v>-1.14475609040532</v>
      </c>
      <c r="AG744" s="8">
        <v>1</v>
      </c>
      <c r="AH744" s="8">
        <v>1</v>
      </c>
      <c r="AI744" s="4">
        <v>1</v>
      </c>
      <c r="AJ744" s="4" t="str">
        <f t="shared" si="71"/>
        <v>-</v>
      </c>
      <c r="AK744" s="4" t="str">
        <f t="shared" si="72"/>
        <v>-</v>
      </c>
      <c r="AL744" s="4" t="b">
        <v>0</v>
      </c>
      <c r="AM744" s="4" t="b">
        <v>0</v>
      </c>
      <c r="AN744" s="4" t="b">
        <v>1</v>
      </c>
      <c r="AO744" s="4" t="b">
        <v>0</v>
      </c>
      <c r="AP744" s="4" t="b">
        <v>1</v>
      </c>
      <c r="AQ744" s="15" t="b">
        <v>0</v>
      </c>
      <c r="AR744" s="16" t="b">
        <f t="shared" si="67"/>
        <v>1</v>
      </c>
      <c r="AS744" s="17" t="b">
        <f t="shared" si="68"/>
        <v>1</v>
      </c>
      <c r="AT744" s="16" t="b">
        <f t="shared" si="69"/>
        <v>0</v>
      </c>
      <c r="AU744" s="20" t="b">
        <f t="shared" si="70"/>
        <v>0</v>
      </c>
    </row>
    <row r="745" spans="1:47" ht="25" customHeight="1" x14ac:dyDescent="0.2">
      <c r="A745" s="4" t="s">
        <v>963</v>
      </c>
      <c r="B745" s="4" t="s">
        <v>963</v>
      </c>
      <c r="C745" s="10" t="s">
        <v>964</v>
      </c>
      <c r="D745" s="4">
        <v>25</v>
      </c>
      <c r="E745" s="4">
        <v>25</v>
      </c>
      <c r="F745" s="4">
        <v>25</v>
      </c>
      <c r="G745" s="4">
        <v>1</v>
      </c>
      <c r="H745" s="4">
        <v>25</v>
      </c>
      <c r="I745" s="4">
        <v>25</v>
      </c>
      <c r="J745" s="4">
        <v>25</v>
      </c>
      <c r="K745" s="4" t="s">
        <v>948</v>
      </c>
      <c r="L745" s="4" t="s">
        <v>965</v>
      </c>
      <c r="M745" s="10" t="s">
        <v>966</v>
      </c>
      <c r="N745" s="14">
        <v>5.0528115274963898</v>
      </c>
      <c r="O745" s="14">
        <v>5.2403323510849296</v>
      </c>
      <c r="P745" s="14">
        <v>3.6870123981007001</v>
      </c>
      <c r="Q745" s="14">
        <v>4.10245830234875</v>
      </c>
      <c r="R745" s="14">
        <v>4.0068736262200604</v>
      </c>
      <c r="S745" s="14">
        <v>3.78968993851672</v>
      </c>
      <c r="T745" s="14">
        <v>4.6600520922273398</v>
      </c>
      <c r="U745" s="14">
        <v>3.96634062236184</v>
      </c>
      <c r="V745" s="4">
        <v>0.84787717246036298</v>
      </c>
      <c r="W745" s="4">
        <v>0.16027540564562401</v>
      </c>
      <c r="X745" s="14">
        <v>1.1122293663295064</v>
      </c>
      <c r="Y745" s="14">
        <v>1.3942221852931342</v>
      </c>
      <c r="Z745" s="14">
        <v>-0.94165211342257626</v>
      </c>
      <c r="AA745" s="14">
        <v>-0.31690676821836117</v>
      </c>
      <c r="AB745" s="14">
        <v>-0.46064649672124869</v>
      </c>
      <c r="AC745" s="14">
        <v>-0.78724617326044699</v>
      </c>
      <c r="AD745" s="8">
        <v>0.29067469628439302</v>
      </c>
      <c r="AE745" s="8">
        <v>0.42514455026466103</v>
      </c>
      <c r="AF745" s="13">
        <v>-0.69371146986549703</v>
      </c>
      <c r="AG745" s="8">
        <v>1</v>
      </c>
      <c r="AH745" s="8">
        <v>1</v>
      </c>
      <c r="AI745" s="4">
        <v>1</v>
      </c>
      <c r="AJ745" s="4" t="str">
        <f t="shared" si="71"/>
        <v>-</v>
      </c>
      <c r="AK745" s="4" t="str">
        <f t="shared" si="72"/>
        <v>-</v>
      </c>
      <c r="AL745" s="4" t="b">
        <v>0</v>
      </c>
      <c r="AM745" s="4" t="b">
        <v>0</v>
      </c>
      <c r="AN745" s="4" t="b">
        <v>0</v>
      </c>
      <c r="AO745" s="4" t="b">
        <v>0</v>
      </c>
      <c r="AP745" s="4" t="b">
        <v>0</v>
      </c>
      <c r="AQ745" s="15" t="b">
        <v>0</v>
      </c>
      <c r="AR745" s="16" t="b">
        <f t="shared" si="67"/>
        <v>1</v>
      </c>
      <c r="AS745" s="17" t="b">
        <f t="shared" si="68"/>
        <v>1</v>
      </c>
      <c r="AT745" s="16" t="b">
        <f t="shared" si="69"/>
        <v>0</v>
      </c>
      <c r="AU745" s="20" t="b">
        <f t="shared" si="70"/>
        <v>0</v>
      </c>
    </row>
    <row r="746" spans="1:47" ht="25" customHeight="1" x14ac:dyDescent="0.2">
      <c r="A746" s="4" t="s">
        <v>2136</v>
      </c>
      <c r="B746" s="4" t="s">
        <v>2136</v>
      </c>
      <c r="C746" s="10" t="s">
        <v>2137</v>
      </c>
      <c r="D746" s="4">
        <v>2</v>
      </c>
      <c r="E746" s="4">
        <v>2</v>
      </c>
      <c r="F746" s="4">
        <v>2</v>
      </c>
      <c r="G746" s="4">
        <v>1</v>
      </c>
      <c r="H746" s="4">
        <v>2</v>
      </c>
      <c r="I746" s="4">
        <v>2</v>
      </c>
      <c r="J746" s="4">
        <v>2</v>
      </c>
      <c r="K746" s="4" t="s">
        <v>2140</v>
      </c>
      <c r="L746" s="4" t="s">
        <v>2138</v>
      </c>
      <c r="M746" s="10" t="s">
        <v>2139</v>
      </c>
      <c r="N746" s="14">
        <v>-2.3320028879504302</v>
      </c>
      <c r="O746" s="14">
        <v>-0.98574902016306298</v>
      </c>
      <c r="P746" s="14">
        <v>-2.2258218243996502</v>
      </c>
      <c r="Q746" s="14">
        <v>-2.1192761409863898</v>
      </c>
      <c r="R746" s="14">
        <v>-2.7054398143979301</v>
      </c>
      <c r="S746" s="14">
        <v>-2.5576296162835201</v>
      </c>
      <c r="T746" s="14">
        <v>-1.84785791083772</v>
      </c>
      <c r="U746" s="14">
        <v>-2.4607818572226101</v>
      </c>
      <c r="V746" s="4">
        <v>0.748493426223239</v>
      </c>
      <c r="W746" s="4">
        <v>0.30484681289652299</v>
      </c>
      <c r="X746" s="14">
        <v>-0.29055352980821136</v>
      </c>
      <c r="Y746" s="14">
        <v>1.9108883902029257</v>
      </c>
      <c r="Z746" s="14">
        <v>-0.11692250076891468</v>
      </c>
      <c r="AA746" s="14">
        <v>5.7304767560265694E-2</v>
      </c>
      <c r="AB746" s="14">
        <v>-0.90121079440927965</v>
      </c>
      <c r="AC746" s="14">
        <v>-0.65950633277678206</v>
      </c>
      <c r="AD746" s="8">
        <v>0.29128733548358599</v>
      </c>
      <c r="AE746" s="8">
        <v>0.42514455026466103</v>
      </c>
      <c r="AF746" s="13">
        <v>-0.612923946384896</v>
      </c>
      <c r="AG746" s="8">
        <v>1</v>
      </c>
      <c r="AH746" s="8">
        <v>1</v>
      </c>
      <c r="AI746" s="4">
        <v>1</v>
      </c>
      <c r="AJ746" s="4" t="str">
        <f t="shared" si="71"/>
        <v>-</v>
      </c>
      <c r="AK746" s="4" t="str">
        <f t="shared" si="72"/>
        <v>-</v>
      </c>
      <c r="AL746" s="4" t="b">
        <v>0</v>
      </c>
      <c r="AM746" s="4" t="b">
        <v>0</v>
      </c>
      <c r="AN746" s="4" t="b">
        <v>0</v>
      </c>
      <c r="AO746" s="4" t="b">
        <v>0</v>
      </c>
      <c r="AP746" s="4" t="b">
        <v>0</v>
      </c>
      <c r="AQ746" s="15" t="b">
        <v>0</v>
      </c>
      <c r="AR746" s="16" t="b">
        <f t="shared" si="67"/>
        <v>1</v>
      </c>
      <c r="AS746" s="17" t="b">
        <f t="shared" si="68"/>
        <v>1</v>
      </c>
      <c r="AT746" s="16" t="b">
        <f t="shared" si="69"/>
        <v>0</v>
      </c>
      <c r="AU746" s="20" t="b">
        <f t="shared" si="70"/>
        <v>0</v>
      </c>
    </row>
    <row r="747" spans="1:47" ht="25" customHeight="1" x14ac:dyDescent="0.2">
      <c r="A747" s="4" t="s">
        <v>3308</v>
      </c>
      <c r="B747" s="4" t="s">
        <v>3309</v>
      </c>
      <c r="C747" s="10" t="s">
        <v>3311</v>
      </c>
      <c r="D747" s="4" t="s">
        <v>3310</v>
      </c>
      <c r="E747" s="4" t="s">
        <v>3310</v>
      </c>
      <c r="F747" s="4" t="s">
        <v>3310</v>
      </c>
      <c r="G747" s="4">
        <v>3</v>
      </c>
      <c r="H747" s="4">
        <v>7</v>
      </c>
      <c r="I747" s="4">
        <v>7</v>
      </c>
      <c r="J747" s="4">
        <v>7</v>
      </c>
      <c r="K747" s="4" t="s">
        <v>3314</v>
      </c>
      <c r="L747" s="4" t="s">
        <v>3312</v>
      </c>
      <c r="M747" s="10" t="s">
        <v>3313</v>
      </c>
      <c r="N747" s="14">
        <v>-1.01879530114282E-2</v>
      </c>
      <c r="O747" s="14">
        <v>0.31460616498830901</v>
      </c>
      <c r="P747" s="14">
        <v>-0.287206655271664</v>
      </c>
      <c r="Q747" s="14" t="s">
        <v>17</v>
      </c>
      <c r="R747" s="14">
        <v>-0.143395026366989</v>
      </c>
      <c r="S747" s="14">
        <v>-0.49970959668953102</v>
      </c>
      <c r="T747" s="14">
        <v>5.7371855684055402E-3</v>
      </c>
      <c r="U747" s="14">
        <v>-0.32155231152826003</v>
      </c>
      <c r="V747" s="4">
        <v>0.301222301940619</v>
      </c>
      <c r="W747" s="4">
        <v>0.251952448910641</v>
      </c>
      <c r="X747" s="14">
        <v>0.37631538871201919</v>
      </c>
      <c r="Y747" s="14">
        <v>1.4392280156273902</v>
      </c>
      <c r="Z747" s="14">
        <v>-0.530248678203603</v>
      </c>
      <c r="AA747" s="14" t="s">
        <v>8269</v>
      </c>
      <c r="AB747" s="14">
        <v>-5.9614550955737373E-2</v>
      </c>
      <c r="AC747" s="14">
        <v>-1.225680175180069</v>
      </c>
      <c r="AD747" s="8">
        <v>0.29177876432168398</v>
      </c>
      <c r="AE747" s="8">
        <v>0.42514455026466103</v>
      </c>
      <c r="AF747" s="13">
        <v>-0.32728949709666499</v>
      </c>
      <c r="AG747" s="8">
        <v>0.207662279590489</v>
      </c>
      <c r="AH747" s="8">
        <v>0.58802861582532895</v>
      </c>
      <c r="AI747" s="4">
        <v>-1</v>
      </c>
      <c r="AJ747" s="4" t="str">
        <f t="shared" si="71"/>
        <v>-</v>
      </c>
      <c r="AK747" s="4" t="str">
        <f t="shared" si="72"/>
        <v>-</v>
      </c>
      <c r="AL747" s="4" t="b">
        <v>0</v>
      </c>
      <c r="AM747" s="4" t="b">
        <v>0</v>
      </c>
      <c r="AN747" s="4" t="b">
        <v>0</v>
      </c>
      <c r="AO747" s="4" t="b">
        <v>1</v>
      </c>
      <c r="AP747" s="4" t="b">
        <v>0</v>
      </c>
      <c r="AQ747" s="15" t="b">
        <v>0</v>
      </c>
      <c r="AR747" s="16" t="b">
        <f t="shared" si="67"/>
        <v>1</v>
      </c>
      <c r="AS747" s="17" t="b">
        <f t="shared" si="68"/>
        <v>1</v>
      </c>
      <c r="AT747" s="16" t="b">
        <f t="shared" si="69"/>
        <v>0</v>
      </c>
      <c r="AU747" s="20" t="b">
        <f t="shared" si="70"/>
        <v>0</v>
      </c>
    </row>
    <row r="748" spans="1:47" ht="25" customHeight="1" x14ac:dyDescent="0.2">
      <c r="A748" s="4" t="s">
        <v>2314</v>
      </c>
      <c r="B748" s="4" t="s">
        <v>2314</v>
      </c>
      <c r="C748" s="10" t="s">
        <v>2315</v>
      </c>
      <c r="D748" s="4">
        <v>10</v>
      </c>
      <c r="E748" s="4">
        <v>8</v>
      </c>
      <c r="F748" s="4">
        <v>8</v>
      </c>
      <c r="G748" s="4">
        <v>1</v>
      </c>
      <c r="H748" s="4">
        <v>10</v>
      </c>
      <c r="I748" s="4">
        <v>8</v>
      </c>
      <c r="J748" s="4">
        <v>8</v>
      </c>
      <c r="K748" s="4" t="s">
        <v>2292</v>
      </c>
      <c r="L748" s="4" t="s">
        <v>2316</v>
      </c>
      <c r="M748" s="10" t="s">
        <v>2317</v>
      </c>
      <c r="N748" s="14">
        <v>1.0236628789210001</v>
      </c>
      <c r="O748" s="14">
        <v>1.0622072951570201</v>
      </c>
      <c r="P748" s="14">
        <v>-0.97178690793506595</v>
      </c>
      <c r="Q748" s="14">
        <v>3.21500359712346E-2</v>
      </c>
      <c r="R748" s="14">
        <v>-0.829301141410973</v>
      </c>
      <c r="S748" s="14">
        <v>-0.95931110871876901</v>
      </c>
      <c r="T748" s="14">
        <v>0.371361088714316</v>
      </c>
      <c r="U748" s="14">
        <v>-0.585487404719502</v>
      </c>
      <c r="V748" s="4">
        <v>1.1633599286906799</v>
      </c>
      <c r="W748" s="4">
        <v>0.53882525368350698</v>
      </c>
      <c r="X748" s="14">
        <v>1.1711469501803864</v>
      </c>
      <c r="Y748" s="14">
        <v>1.2110692426254384</v>
      </c>
      <c r="Z748" s="14">
        <v>-0.89563567956505574</v>
      </c>
      <c r="AA748" s="14">
        <v>0.14418975262204475</v>
      </c>
      <c r="AB748" s="14">
        <v>-0.74805636728281599</v>
      </c>
      <c r="AC748" s="14">
        <v>-0.88271389857999794</v>
      </c>
      <c r="AD748" s="8">
        <v>0.291841162246193</v>
      </c>
      <c r="AE748" s="8">
        <v>0.42514455026466103</v>
      </c>
      <c r="AF748" s="13">
        <v>-0.95684849343381895</v>
      </c>
      <c r="AG748" s="8">
        <v>1</v>
      </c>
      <c r="AH748" s="8">
        <v>1</v>
      </c>
      <c r="AI748" s="4">
        <v>1</v>
      </c>
      <c r="AJ748" s="4" t="str">
        <f t="shared" si="71"/>
        <v>-</v>
      </c>
      <c r="AK748" s="4" t="str">
        <f t="shared" si="72"/>
        <v>-</v>
      </c>
      <c r="AL748" s="4" t="b">
        <v>0</v>
      </c>
      <c r="AM748" s="4" t="b">
        <v>0</v>
      </c>
      <c r="AN748" s="4" t="b">
        <v>0</v>
      </c>
      <c r="AO748" s="4" t="b">
        <v>0</v>
      </c>
      <c r="AP748" s="4" t="b">
        <v>0</v>
      </c>
      <c r="AQ748" s="15" t="b">
        <v>0</v>
      </c>
      <c r="AR748" s="16" t="b">
        <f t="shared" si="67"/>
        <v>1</v>
      </c>
      <c r="AS748" s="17" t="b">
        <f t="shared" si="68"/>
        <v>1</v>
      </c>
      <c r="AT748" s="16" t="b">
        <f t="shared" si="69"/>
        <v>0</v>
      </c>
      <c r="AU748" s="20" t="b">
        <f t="shared" si="70"/>
        <v>0</v>
      </c>
    </row>
    <row r="749" spans="1:47" ht="25" customHeight="1" x14ac:dyDescent="0.2">
      <c r="A749" s="4" t="s">
        <v>2413</v>
      </c>
      <c r="B749" s="4" t="s">
        <v>2413</v>
      </c>
      <c r="C749" s="10" t="s">
        <v>2415</v>
      </c>
      <c r="D749" s="4" t="s">
        <v>2414</v>
      </c>
      <c r="E749" s="4" t="s">
        <v>2414</v>
      </c>
      <c r="F749" s="4" t="s">
        <v>2414</v>
      </c>
      <c r="G749" s="4">
        <v>3</v>
      </c>
      <c r="H749" s="4">
        <v>6</v>
      </c>
      <c r="I749" s="4">
        <v>6</v>
      </c>
      <c r="J749" s="4">
        <v>6</v>
      </c>
      <c r="K749" s="4" t="s">
        <v>2418</v>
      </c>
      <c r="L749" s="4" t="s">
        <v>2416</v>
      </c>
      <c r="M749" s="10" t="s">
        <v>2417</v>
      </c>
      <c r="N749" s="14">
        <v>1.32443398724191</v>
      </c>
      <c r="O749" s="14">
        <v>1.5003040207420699</v>
      </c>
      <c r="P749" s="14">
        <v>0.67618134293312704</v>
      </c>
      <c r="Q749" s="14">
        <v>0.75900531032454299</v>
      </c>
      <c r="R749" s="14">
        <v>0.868688023084772</v>
      </c>
      <c r="S749" s="14" t="s">
        <v>17</v>
      </c>
      <c r="T749" s="14">
        <v>1.1669731169723701</v>
      </c>
      <c r="U749" s="14">
        <v>0.81384666670465799</v>
      </c>
      <c r="V749" s="4">
        <v>0.43403915868188297</v>
      </c>
      <c r="W749" s="4">
        <v>7.7557389971694105E-2</v>
      </c>
      <c r="X749" s="14">
        <v>0.81874630194196518</v>
      </c>
      <c r="Y749" s="14">
        <v>1.3007932384390903</v>
      </c>
      <c r="Z749" s="14">
        <v>-0.95806692226729284</v>
      </c>
      <c r="AA749" s="14">
        <v>-0.7310524675874196</v>
      </c>
      <c r="AB749" s="14">
        <v>-0.43042015052634131</v>
      </c>
      <c r="AC749" s="14" t="s">
        <v>8269</v>
      </c>
      <c r="AD749" s="8">
        <v>0.29265562998487099</v>
      </c>
      <c r="AE749" s="8">
        <v>0.42553116930258</v>
      </c>
      <c r="AF749" s="13">
        <v>-0.353126450267711</v>
      </c>
      <c r="AG749" s="8">
        <v>0.207662279590489</v>
      </c>
      <c r="AH749" s="8">
        <v>0.58802861582532895</v>
      </c>
      <c r="AI749" s="4">
        <v>-1</v>
      </c>
      <c r="AJ749" s="4" t="str">
        <f t="shared" si="71"/>
        <v>-</v>
      </c>
      <c r="AK749" s="4" t="str">
        <f t="shared" si="72"/>
        <v>-</v>
      </c>
      <c r="AL749" s="4" t="b">
        <v>0</v>
      </c>
      <c r="AM749" s="4" t="b">
        <v>0</v>
      </c>
      <c r="AN749" s="4" t="b">
        <v>0</v>
      </c>
      <c r="AO749" s="4" t="b">
        <v>0</v>
      </c>
      <c r="AP749" s="4" t="b">
        <v>0</v>
      </c>
      <c r="AQ749" s="15" t="b">
        <v>1</v>
      </c>
      <c r="AR749" s="16" t="b">
        <f t="shared" si="67"/>
        <v>1</v>
      </c>
      <c r="AS749" s="17" t="b">
        <f t="shared" si="68"/>
        <v>1</v>
      </c>
      <c r="AT749" s="16" t="b">
        <f t="shared" si="69"/>
        <v>0</v>
      </c>
      <c r="AU749" s="20" t="b">
        <f t="shared" si="70"/>
        <v>0</v>
      </c>
    </row>
    <row r="750" spans="1:47" ht="25" customHeight="1" x14ac:dyDescent="0.2">
      <c r="A750" s="4" t="s">
        <v>3916</v>
      </c>
      <c r="B750" s="4" t="s">
        <v>3916</v>
      </c>
      <c r="C750" s="10" t="s">
        <v>3917</v>
      </c>
      <c r="D750" s="4">
        <v>3</v>
      </c>
      <c r="E750" s="4">
        <v>3</v>
      </c>
      <c r="F750" s="4">
        <v>3</v>
      </c>
      <c r="G750" s="4">
        <v>1</v>
      </c>
      <c r="H750" s="4">
        <v>3</v>
      </c>
      <c r="I750" s="4">
        <v>3</v>
      </c>
      <c r="J750" s="4">
        <v>3</v>
      </c>
      <c r="K750" s="4" t="s">
        <v>3898</v>
      </c>
      <c r="L750" s="4" t="s">
        <v>3918</v>
      </c>
      <c r="M750" s="10" t="s">
        <v>3919</v>
      </c>
      <c r="N750" s="14">
        <v>-8.5845258998066498E-2</v>
      </c>
      <c r="O750" s="14" t="s">
        <v>17</v>
      </c>
      <c r="P750" s="14">
        <v>-0.80769298768092002</v>
      </c>
      <c r="Q750" s="14">
        <v>-1.1297477444984401</v>
      </c>
      <c r="R750" s="14">
        <v>-1.0325641570180999</v>
      </c>
      <c r="S750" s="14">
        <v>-1.27384473453291</v>
      </c>
      <c r="T750" s="14">
        <v>-0.44676912333949298</v>
      </c>
      <c r="U750" s="14">
        <v>-1.1453855453498201</v>
      </c>
      <c r="V750" s="4">
        <v>0.51042342393575202</v>
      </c>
      <c r="W750" s="4">
        <v>0.121398043159973</v>
      </c>
      <c r="X750" s="14">
        <v>1.6672581102521817</v>
      </c>
      <c r="Y750" s="14" t="s">
        <v>8269</v>
      </c>
      <c r="Z750" s="14">
        <v>0.12448644969187719</v>
      </c>
      <c r="AA750" s="14">
        <v>-0.56382624040042117</v>
      </c>
      <c r="AB750" s="14">
        <v>-0.35612026768809973</v>
      </c>
      <c r="AC750" s="14">
        <v>-0.87179805185553916</v>
      </c>
      <c r="AD750" s="8">
        <v>0.29462865197871801</v>
      </c>
      <c r="AE750" s="8">
        <v>0.42759776270319599</v>
      </c>
      <c r="AF750" s="13">
        <v>-0.69861642201032503</v>
      </c>
      <c r="AG750" s="8">
        <v>0.207662279590489</v>
      </c>
      <c r="AH750" s="8">
        <v>0.58802861582532895</v>
      </c>
      <c r="AI750" s="4">
        <v>1</v>
      </c>
      <c r="AJ750" s="4" t="str">
        <f t="shared" si="71"/>
        <v>-</v>
      </c>
      <c r="AK750" s="4" t="str">
        <f t="shared" si="72"/>
        <v>-</v>
      </c>
      <c r="AL750" s="4" t="b">
        <v>0</v>
      </c>
      <c r="AM750" s="4" t="b">
        <v>1</v>
      </c>
      <c r="AN750" s="4" t="b">
        <v>0</v>
      </c>
      <c r="AO750" s="4" t="b">
        <v>0</v>
      </c>
      <c r="AP750" s="4" t="b">
        <v>0</v>
      </c>
      <c r="AQ750" s="15" t="b">
        <v>0</v>
      </c>
      <c r="AR750" s="16" t="b">
        <f t="shared" si="67"/>
        <v>1</v>
      </c>
      <c r="AS750" s="17" t="b">
        <f t="shared" si="68"/>
        <v>1</v>
      </c>
      <c r="AT750" s="16" t="b">
        <f t="shared" si="69"/>
        <v>0</v>
      </c>
      <c r="AU750" s="20" t="b">
        <f t="shared" si="70"/>
        <v>0</v>
      </c>
    </row>
    <row r="751" spans="1:47" ht="25" customHeight="1" x14ac:dyDescent="0.2">
      <c r="A751" s="4" t="s">
        <v>2720</v>
      </c>
      <c r="B751" s="4" t="s">
        <v>2720</v>
      </c>
      <c r="C751" s="10" t="s">
        <v>2721</v>
      </c>
      <c r="D751" s="4">
        <v>6</v>
      </c>
      <c r="E751" s="4">
        <v>6</v>
      </c>
      <c r="F751" s="4">
        <v>4</v>
      </c>
      <c r="G751" s="4">
        <v>1</v>
      </c>
      <c r="H751" s="4">
        <v>6</v>
      </c>
      <c r="I751" s="4">
        <v>6</v>
      </c>
      <c r="J751" s="4">
        <v>4</v>
      </c>
      <c r="K751" s="4" t="s">
        <v>2724</v>
      </c>
      <c r="L751" s="4" t="s">
        <v>2722</v>
      </c>
      <c r="M751" s="10" t="s">
        <v>2723</v>
      </c>
      <c r="N751" s="14">
        <v>0.81638413077208205</v>
      </c>
      <c r="O751" s="14">
        <v>0.240106015078656</v>
      </c>
      <c r="P751" s="14">
        <v>-1.46822288143277</v>
      </c>
      <c r="Q751" s="14">
        <v>-1.12125143434418</v>
      </c>
      <c r="R751" s="14">
        <v>-1.0387477057404699</v>
      </c>
      <c r="S751" s="14">
        <v>-1.12971899978318</v>
      </c>
      <c r="T751" s="14">
        <v>-0.13724424519401199</v>
      </c>
      <c r="U751" s="14">
        <v>-1.09657271328928</v>
      </c>
      <c r="V751" s="4">
        <v>1.18812971272071</v>
      </c>
      <c r="W751" s="4">
        <v>5.0256577078335099E-2</v>
      </c>
      <c r="X751" s="14">
        <v>1.5622105145546041</v>
      </c>
      <c r="Y751" s="14">
        <v>0.93409890262397155</v>
      </c>
      <c r="Z751" s="14">
        <v>-0.92788611411455524</v>
      </c>
      <c r="AA751" s="14">
        <v>-0.54970622320809814</v>
      </c>
      <c r="AB751" s="14">
        <v>-0.45978167366797251</v>
      </c>
      <c r="AC751" s="14">
        <v>-0.55893540618794924</v>
      </c>
      <c r="AD751" s="8">
        <v>0.29676126727869501</v>
      </c>
      <c r="AE751" s="8">
        <v>0.42988781708596002</v>
      </c>
      <c r="AF751" s="13">
        <v>-0.95932846809526495</v>
      </c>
      <c r="AG751" s="8">
        <v>1</v>
      </c>
      <c r="AH751" s="8">
        <v>1</v>
      </c>
      <c r="AI751" s="4">
        <v>1</v>
      </c>
      <c r="AJ751" s="4" t="str">
        <f t="shared" si="71"/>
        <v>-</v>
      </c>
      <c r="AK751" s="4" t="str">
        <f t="shared" si="72"/>
        <v>-</v>
      </c>
      <c r="AL751" s="4" t="b">
        <v>0</v>
      </c>
      <c r="AM751" s="4" t="b">
        <v>0</v>
      </c>
      <c r="AN751" s="4" t="b">
        <v>0</v>
      </c>
      <c r="AO751" s="4" t="b">
        <v>0</v>
      </c>
      <c r="AP751" s="4" t="b">
        <v>0</v>
      </c>
      <c r="AQ751" s="15" t="b">
        <v>0</v>
      </c>
      <c r="AR751" s="16" t="b">
        <f t="shared" si="67"/>
        <v>1</v>
      </c>
      <c r="AS751" s="17" t="b">
        <f t="shared" si="68"/>
        <v>1</v>
      </c>
      <c r="AT751" s="16" t="b">
        <f t="shared" si="69"/>
        <v>0</v>
      </c>
      <c r="AU751" s="20" t="b">
        <f t="shared" si="70"/>
        <v>0</v>
      </c>
    </row>
    <row r="752" spans="1:47" ht="25" customHeight="1" x14ac:dyDescent="0.2">
      <c r="A752" s="4" t="s">
        <v>3449</v>
      </c>
      <c r="B752" s="4" t="s">
        <v>3449</v>
      </c>
      <c r="C752" s="10" t="s">
        <v>3450</v>
      </c>
      <c r="D752" s="4">
        <v>12</v>
      </c>
      <c r="E752" s="4">
        <v>12</v>
      </c>
      <c r="F752" s="4">
        <v>12</v>
      </c>
      <c r="G752" s="4">
        <v>1</v>
      </c>
      <c r="H752" s="4">
        <v>12</v>
      </c>
      <c r="I752" s="4">
        <v>12</v>
      </c>
      <c r="J752" s="4">
        <v>12</v>
      </c>
      <c r="K752" s="4" t="s">
        <v>3420</v>
      </c>
      <c r="L752" s="4" t="s">
        <v>3451</v>
      </c>
      <c r="M752" s="10" t="s">
        <v>3452</v>
      </c>
      <c r="N752" s="14">
        <v>1.41750600013078</v>
      </c>
      <c r="O752" s="14">
        <v>0.50564211446813101</v>
      </c>
      <c r="P752" s="14">
        <v>-0.90751245603714303</v>
      </c>
      <c r="Q752" s="14">
        <v>-1.3239060680782899</v>
      </c>
      <c r="R752" s="14">
        <v>-0.34809730448680298</v>
      </c>
      <c r="S752" s="14">
        <v>-0.178488389851374</v>
      </c>
      <c r="T752" s="14">
        <v>0.33854521952058902</v>
      </c>
      <c r="U752" s="14">
        <v>-0.61683058747215502</v>
      </c>
      <c r="V752" s="4">
        <v>1.1714814273415499</v>
      </c>
      <c r="W752" s="4">
        <v>0.61818977461354596</v>
      </c>
      <c r="X752" s="14">
        <v>1.5759672463916232</v>
      </c>
      <c r="Y752" s="14">
        <v>0.65278680648617693</v>
      </c>
      <c r="Z752" s="14">
        <v>-0.77790551345958314</v>
      </c>
      <c r="AA752" s="14">
        <v>-1.1994667179134875</v>
      </c>
      <c r="AB752" s="14">
        <v>-0.21154782146400819</v>
      </c>
      <c r="AC752" s="14">
        <v>-3.9834000040721323E-2</v>
      </c>
      <c r="AD752" s="8">
        <v>0.29927573132919799</v>
      </c>
      <c r="AE752" s="8">
        <v>0.43234618455979501</v>
      </c>
      <c r="AF752" s="13">
        <v>-0.95537580699274305</v>
      </c>
      <c r="AG752" s="8">
        <v>1</v>
      </c>
      <c r="AH752" s="8">
        <v>1</v>
      </c>
      <c r="AI752" s="4">
        <v>1</v>
      </c>
      <c r="AJ752" s="4" t="str">
        <f t="shared" si="71"/>
        <v>-</v>
      </c>
      <c r="AK752" s="4" t="str">
        <f t="shared" si="72"/>
        <v>-</v>
      </c>
      <c r="AL752" s="4" t="b">
        <v>0</v>
      </c>
      <c r="AM752" s="4" t="b">
        <v>0</v>
      </c>
      <c r="AN752" s="4" t="b">
        <v>0</v>
      </c>
      <c r="AO752" s="4" t="b">
        <v>0</v>
      </c>
      <c r="AP752" s="4" t="b">
        <v>0</v>
      </c>
      <c r="AQ752" s="15" t="b">
        <v>0</v>
      </c>
      <c r="AR752" s="16" t="b">
        <f t="shared" si="67"/>
        <v>1</v>
      </c>
      <c r="AS752" s="17" t="b">
        <f t="shared" si="68"/>
        <v>1</v>
      </c>
      <c r="AT752" s="16" t="b">
        <f t="shared" si="69"/>
        <v>0</v>
      </c>
      <c r="AU752" s="20" t="b">
        <f t="shared" si="70"/>
        <v>0</v>
      </c>
    </row>
    <row r="753" spans="1:47" ht="25" customHeight="1" x14ac:dyDescent="0.2">
      <c r="A753" s="4" t="s">
        <v>1282</v>
      </c>
      <c r="B753" s="4" t="s">
        <v>1282</v>
      </c>
      <c r="C753" s="10" t="s">
        <v>1283</v>
      </c>
      <c r="D753" s="4">
        <v>7</v>
      </c>
      <c r="E753" s="4">
        <v>7</v>
      </c>
      <c r="F753" s="4">
        <v>7</v>
      </c>
      <c r="G753" s="4">
        <v>1</v>
      </c>
      <c r="H753" s="4">
        <v>7</v>
      </c>
      <c r="I753" s="4">
        <v>7</v>
      </c>
      <c r="J753" s="4">
        <v>7</v>
      </c>
      <c r="K753" s="4" t="s">
        <v>1263</v>
      </c>
      <c r="L753" s="4" t="s">
        <v>1284</v>
      </c>
      <c r="M753" s="10" t="s">
        <v>1285</v>
      </c>
      <c r="N753" s="14">
        <v>-0.40130821621092799</v>
      </c>
      <c r="O753" s="14">
        <v>2.8488310212502199E-3</v>
      </c>
      <c r="P753" s="14">
        <v>-1.4286872952309</v>
      </c>
      <c r="Q753" s="14">
        <v>-1.17259738424578</v>
      </c>
      <c r="R753" s="14">
        <v>-1.00153193010507</v>
      </c>
      <c r="S753" s="14">
        <v>-1.41833006271493</v>
      </c>
      <c r="T753" s="14">
        <v>-0.60904889347352498</v>
      </c>
      <c r="U753" s="14">
        <v>-1.1974864590219201</v>
      </c>
      <c r="V753" s="4">
        <v>0.738031884089971</v>
      </c>
      <c r="W753" s="4">
        <v>0.20951078819282001</v>
      </c>
      <c r="X753" s="14">
        <v>0.86172572345203646</v>
      </c>
      <c r="Y753" s="14">
        <v>1.5555517226449915</v>
      </c>
      <c r="Z753" s="14">
        <v>-0.90200033534775237</v>
      </c>
      <c r="AA753" s="14">
        <v>-0.46236470462123441</v>
      </c>
      <c r="AB753" s="14">
        <v>-0.16869257776013724</v>
      </c>
      <c r="AC753" s="14">
        <v>-0.88421982836790403</v>
      </c>
      <c r="AD753" s="8">
        <v>0.29957406594659303</v>
      </c>
      <c r="AE753" s="8">
        <v>0.43234618455979501</v>
      </c>
      <c r="AF753" s="13">
        <v>-0.58843756554839899</v>
      </c>
      <c r="AG753" s="8">
        <v>1</v>
      </c>
      <c r="AH753" s="8">
        <v>1</v>
      </c>
      <c r="AI753" s="4">
        <v>1</v>
      </c>
      <c r="AJ753" s="4" t="str">
        <f t="shared" si="71"/>
        <v>-</v>
      </c>
      <c r="AK753" s="4" t="str">
        <f t="shared" si="72"/>
        <v>-</v>
      </c>
      <c r="AL753" s="4" t="b">
        <v>0</v>
      </c>
      <c r="AM753" s="4" t="b">
        <v>0</v>
      </c>
      <c r="AN753" s="4" t="b">
        <v>0</v>
      </c>
      <c r="AO753" s="4" t="b">
        <v>0</v>
      </c>
      <c r="AP753" s="4" t="b">
        <v>0</v>
      </c>
      <c r="AQ753" s="15" t="b">
        <v>0</v>
      </c>
      <c r="AR753" s="16" t="b">
        <f t="shared" si="67"/>
        <v>1</v>
      </c>
      <c r="AS753" s="17" t="b">
        <f t="shared" si="68"/>
        <v>1</v>
      </c>
      <c r="AT753" s="16" t="b">
        <f t="shared" si="69"/>
        <v>0</v>
      </c>
      <c r="AU753" s="20" t="b">
        <f t="shared" si="70"/>
        <v>0</v>
      </c>
    </row>
    <row r="754" spans="1:47" ht="25" customHeight="1" x14ac:dyDescent="0.2">
      <c r="A754" s="4" t="s">
        <v>2631</v>
      </c>
      <c r="B754" s="4" t="s">
        <v>2631</v>
      </c>
      <c r="C754" s="10" t="s">
        <v>2632</v>
      </c>
      <c r="D754" s="4">
        <v>7</v>
      </c>
      <c r="E754" s="4">
        <v>7</v>
      </c>
      <c r="F754" s="4">
        <v>7</v>
      </c>
      <c r="G754" s="4">
        <v>1</v>
      </c>
      <c r="H754" s="4">
        <v>7</v>
      </c>
      <c r="I754" s="4">
        <v>7</v>
      </c>
      <c r="J754" s="4">
        <v>7</v>
      </c>
      <c r="K754" s="4" t="s">
        <v>2614</v>
      </c>
      <c r="L754" s="4" t="s">
        <v>2633</v>
      </c>
      <c r="M754" s="10" t="s">
        <v>2634</v>
      </c>
      <c r="N754" s="14">
        <v>2.04147833701693</v>
      </c>
      <c r="O754" s="14">
        <v>1.43884138799882</v>
      </c>
      <c r="P754" s="14">
        <v>0.28776275420440101</v>
      </c>
      <c r="Q754" s="14">
        <v>0.77322976584985204</v>
      </c>
      <c r="R754" s="14">
        <v>0.45642889848832302</v>
      </c>
      <c r="S754" s="14">
        <v>0.41125244979401998</v>
      </c>
      <c r="T754" s="14">
        <v>1.2560274930733899</v>
      </c>
      <c r="U754" s="14">
        <v>0.54697037137739801</v>
      </c>
      <c r="V754" s="4">
        <v>0.89103606912584199</v>
      </c>
      <c r="W754" s="4">
        <v>0.197244044446057</v>
      </c>
      <c r="X754" s="14">
        <v>1.6386580072582504</v>
      </c>
      <c r="Y754" s="14">
        <v>0.77240037328039013</v>
      </c>
      <c r="Z754" s="14">
        <v>-0.88221216824708926</v>
      </c>
      <c r="AA754" s="14">
        <v>-0.18437990693704986</v>
      </c>
      <c r="AB754" s="14">
        <v>-0.63976381635360469</v>
      </c>
      <c r="AC754" s="14">
        <v>-0.70470248900089549</v>
      </c>
      <c r="AD754" s="8">
        <v>0.30048862883041699</v>
      </c>
      <c r="AE754" s="8">
        <v>0.43286001364976501</v>
      </c>
      <c r="AF754" s="13">
        <v>-0.709057121695988</v>
      </c>
      <c r="AG754" s="8">
        <v>1</v>
      </c>
      <c r="AH754" s="8">
        <v>1</v>
      </c>
      <c r="AI754" s="4">
        <v>1</v>
      </c>
      <c r="AJ754" s="4" t="str">
        <f t="shared" si="71"/>
        <v>-</v>
      </c>
      <c r="AK754" s="4" t="str">
        <f t="shared" si="72"/>
        <v>-</v>
      </c>
      <c r="AL754" s="4" t="b">
        <v>0</v>
      </c>
      <c r="AM754" s="4" t="b">
        <v>0</v>
      </c>
      <c r="AN754" s="4" t="b">
        <v>0</v>
      </c>
      <c r="AO754" s="4" t="b">
        <v>0</v>
      </c>
      <c r="AP754" s="4" t="b">
        <v>0</v>
      </c>
      <c r="AQ754" s="15" t="b">
        <v>0</v>
      </c>
      <c r="AR754" s="16" t="b">
        <f t="shared" si="67"/>
        <v>1</v>
      </c>
      <c r="AS754" s="17" t="b">
        <f t="shared" si="68"/>
        <v>1</v>
      </c>
      <c r="AT754" s="16" t="b">
        <f t="shared" si="69"/>
        <v>0</v>
      </c>
      <c r="AU754" s="20" t="b">
        <f t="shared" si="70"/>
        <v>0</v>
      </c>
    </row>
    <row r="755" spans="1:47" ht="25" customHeight="1" x14ac:dyDescent="0.2">
      <c r="A755" s="4" t="s">
        <v>4095</v>
      </c>
      <c r="B755" s="4" t="s">
        <v>4095</v>
      </c>
      <c r="C755" s="10" t="s">
        <v>4096</v>
      </c>
      <c r="D755" s="4">
        <v>11</v>
      </c>
      <c r="E755" s="4">
        <v>11</v>
      </c>
      <c r="F755" s="4">
        <v>10</v>
      </c>
      <c r="G755" s="4">
        <v>1</v>
      </c>
      <c r="H755" s="4">
        <v>11</v>
      </c>
      <c r="I755" s="4">
        <v>11</v>
      </c>
      <c r="J755" s="4">
        <v>10</v>
      </c>
      <c r="K755" s="4" t="s">
        <v>4076</v>
      </c>
      <c r="L755" s="4" t="s">
        <v>4097</v>
      </c>
      <c r="M755" s="10" t="s">
        <v>4098</v>
      </c>
      <c r="N755" s="14">
        <v>-0.70719909534561198</v>
      </c>
      <c r="O755" s="14">
        <v>-0.86208607048934005</v>
      </c>
      <c r="P755" s="14">
        <v>-1.48070220760916</v>
      </c>
      <c r="Q755" s="14">
        <v>-1.51343569635525</v>
      </c>
      <c r="R755" s="14">
        <v>-1.0412033574667801</v>
      </c>
      <c r="S755" s="14">
        <v>-1.5206086662887299</v>
      </c>
      <c r="T755" s="14">
        <v>-1.0166624578147001</v>
      </c>
      <c r="U755" s="14">
        <v>-1.3584159067035899</v>
      </c>
      <c r="V755" s="4">
        <v>0.40926416995538401</v>
      </c>
      <c r="W755" s="4">
        <v>0.27473753642231202</v>
      </c>
      <c r="X755" s="14">
        <v>1.3209433761886629</v>
      </c>
      <c r="Y755" s="14">
        <v>0.89500157068860398</v>
      </c>
      <c r="Z755" s="14">
        <v>-0.80620328602563718</v>
      </c>
      <c r="AA755" s="14">
        <v>-0.89622093459736074</v>
      </c>
      <c r="AB755" s="14">
        <v>0.40242599717349042</v>
      </c>
      <c r="AC755" s="14">
        <v>-0.91594672342775751</v>
      </c>
      <c r="AD755" s="8">
        <v>0.30475574241104197</v>
      </c>
      <c r="AE755" s="8">
        <v>0.43819239400474502</v>
      </c>
      <c r="AF755" s="13">
        <v>-0.34175344888888298</v>
      </c>
      <c r="AG755" s="8">
        <v>1</v>
      </c>
      <c r="AH755" s="8">
        <v>1</v>
      </c>
      <c r="AI755" s="4">
        <v>1</v>
      </c>
      <c r="AJ755" s="4" t="str">
        <f t="shared" si="71"/>
        <v>-</v>
      </c>
      <c r="AK755" s="4" t="str">
        <f t="shared" si="72"/>
        <v>-</v>
      </c>
      <c r="AL755" s="4" t="b">
        <v>0</v>
      </c>
      <c r="AM755" s="4" t="b">
        <v>0</v>
      </c>
      <c r="AN755" s="4" t="b">
        <v>0</v>
      </c>
      <c r="AO755" s="4" t="b">
        <v>0</v>
      </c>
      <c r="AP755" s="4" t="b">
        <v>0</v>
      </c>
      <c r="AQ755" s="15" t="b">
        <v>0</v>
      </c>
      <c r="AR755" s="16" t="b">
        <f t="shared" si="67"/>
        <v>1</v>
      </c>
      <c r="AS755" s="17" t="b">
        <f t="shared" si="68"/>
        <v>1</v>
      </c>
      <c r="AT755" s="16" t="b">
        <f t="shared" si="69"/>
        <v>0</v>
      </c>
      <c r="AU755" s="20" t="b">
        <f t="shared" si="70"/>
        <v>0</v>
      </c>
    </row>
    <row r="756" spans="1:47" ht="25" customHeight="1" x14ac:dyDescent="0.2">
      <c r="A756" s="4" t="s">
        <v>5121</v>
      </c>
      <c r="B756" s="4" t="s">
        <v>5121</v>
      </c>
      <c r="C756" s="10" t="s">
        <v>5122</v>
      </c>
      <c r="D756" s="4">
        <v>12</v>
      </c>
      <c r="E756" s="4">
        <v>12</v>
      </c>
      <c r="F756" s="4">
        <v>12</v>
      </c>
      <c r="G756" s="4">
        <v>1</v>
      </c>
      <c r="H756" s="4">
        <v>12</v>
      </c>
      <c r="I756" s="4">
        <v>12</v>
      </c>
      <c r="J756" s="4">
        <v>12</v>
      </c>
      <c r="K756" s="4" t="s">
        <v>5121</v>
      </c>
      <c r="L756" s="4" t="s">
        <v>5123</v>
      </c>
      <c r="M756" s="10" t="s">
        <v>5124</v>
      </c>
      <c r="N756" s="14">
        <v>0.29469536839235699</v>
      </c>
      <c r="O756" s="14">
        <v>0.19230838605078701</v>
      </c>
      <c r="P756" s="14">
        <v>0.18913378852071</v>
      </c>
      <c r="Q756" s="14">
        <v>0.18243832609701699</v>
      </c>
      <c r="R756" s="14">
        <v>0.181202567887947</v>
      </c>
      <c r="S756" s="14">
        <v>-0.190577066748919</v>
      </c>
      <c r="T756" s="14">
        <v>0.22537918098795101</v>
      </c>
      <c r="U756" s="14">
        <v>5.7687942412015303E-2</v>
      </c>
      <c r="V756" s="4">
        <v>6.0050561151262803E-2</v>
      </c>
      <c r="W756" s="4">
        <v>0.21500469263447899</v>
      </c>
      <c r="X756" s="14">
        <v>0.90933908935262475</v>
      </c>
      <c r="Y756" s="14">
        <v>0.30145591472380034</v>
      </c>
      <c r="Z756" s="14">
        <v>0.28260796764480406</v>
      </c>
      <c r="AA756" s="14">
        <v>0.24285624471439757</v>
      </c>
      <c r="AB756" s="14">
        <v>0.23551940749131142</v>
      </c>
      <c r="AC756" s="14">
        <v>-1.9717786239269386</v>
      </c>
      <c r="AD756" s="8">
        <v>0.30781422087041699</v>
      </c>
      <c r="AE756" s="8">
        <v>0.44177040958254299</v>
      </c>
      <c r="AF756" s="13">
        <v>-0.16769123857593601</v>
      </c>
      <c r="AG756" s="8">
        <v>1</v>
      </c>
      <c r="AH756" s="8">
        <v>1</v>
      </c>
      <c r="AI756" s="4">
        <v>1</v>
      </c>
      <c r="AJ756" s="4" t="str">
        <f t="shared" si="71"/>
        <v>-</v>
      </c>
      <c r="AK756" s="4" t="str">
        <f t="shared" si="72"/>
        <v>-</v>
      </c>
      <c r="AL756" s="4" t="b">
        <v>0</v>
      </c>
      <c r="AM756" s="4" t="b">
        <v>0</v>
      </c>
      <c r="AN756" s="4" t="b">
        <v>0</v>
      </c>
      <c r="AO756" s="4" t="b">
        <v>0</v>
      </c>
      <c r="AP756" s="4" t="b">
        <v>0</v>
      </c>
      <c r="AQ756" s="15" t="b">
        <v>0</v>
      </c>
      <c r="AR756" s="16" t="b">
        <f t="shared" si="67"/>
        <v>1</v>
      </c>
      <c r="AS756" s="17" t="b">
        <f t="shared" si="68"/>
        <v>1</v>
      </c>
      <c r="AT756" s="16" t="b">
        <f t="shared" si="69"/>
        <v>0</v>
      </c>
      <c r="AU756" s="20" t="b">
        <f t="shared" si="70"/>
        <v>0</v>
      </c>
    </row>
    <row r="757" spans="1:47" ht="25" customHeight="1" x14ac:dyDescent="0.2">
      <c r="A757" s="4" t="s">
        <v>1057</v>
      </c>
      <c r="B757" s="4" t="s">
        <v>1057</v>
      </c>
      <c r="C757" s="10" t="s">
        <v>1058</v>
      </c>
      <c r="D757" s="4">
        <v>6</v>
      </c>
      <c r="E757" s="4">
        <v>6</v>
      </c>
      <c r="F757" s="4">
        <v>6</v>
      </c>
      <c r="G757" s="4">
        <v>1</v>
      </c>
      <c r="H757" s="4">
        <v>6</v>
      </c>
      <c r="I757" s="4">
        <v>6</v>
      </c>
      <c r="J757" s="4">
        <v>6</v>
      </c>
      <c r="K757" s="4" t="s">
        <v>1043</v>
      </c>
      <c r="L757" s="4" t="s">
        <v>1059</v>
      </c>
      <c r="M757" s="10" t="s">
        <v>1060</v>
      </c>
      <c r="N757" s="14">
        <v>-0.76751526654452795</v>
      </c>
      <c r="O757" s="14">
        <v>-0.47232143505819801</v>
      </c>
      <c r="P757" s="14" t="s">
        <v>17</v>
      </c>
      <c r="Q757" s="14">
        <v>-0.77438284993400697</v>
      </c>
      <c r="R757" s="14">
        <v>-1.0172357479774701</v>
      </c>
      <c r="S757" s="14">
        <v>-0.80490531774424701</v>
      </c>
      <c r="T757" s="14">
        <v>-0.61991835080136304</v>
      </c>
      <c r="U757" s="14">
        <v>-0.86550797188523998</v>
      </c>
      <c r="V757" s="4">
        <v>0.208733560008423</v>
      </c>
      <c r="W757" s="4">
        <v>0.132283384401543</v>
      </c>
      <c r="X757" s="14">
        <v>-1.2516506823706823E-3</v>
      </c>
      <c r="Y757" s="14">
        <v>1.5183455391822815</v>
      </c>
      <c r="Z757" s="14" t="s">
        <v>8269</v>
      </c>
      <c r="AA757" s="14">
        <v>-3.6604558862285516E-2</v>
      </c>
      <c r="AB757" s="14">
        <v>-1.2867613780586351</v>
      </c>
      <c r="AC757" s="14">
        <v>-0.1937279515789892</v>
      </c>
      <c r="AD757" s="8">
        <v>0.31012271456187401</v>
      </c>
      <c r="AE757" s="8">
        <v>0.44426082030582598</v>
      </c>
      <c r="AF757" s="13">
        <v>-0.245589621083877</v>
      </c>
      <c r="AG757" s="8">
        <v>0.207662279590489</v>
      </c>
      <c r="AH757" s="8">
        <v>0.58802861582532895</v>
      </c>
      <c r="AI757" s="4">
        <v>1</v>
      </c>
      <c r="AJ757" s="4" t="str">
        <f t="shared" si="71"/>
        <v>-</v>
      </c>
      <c r="AK757" s="4" t="str">
        <f t="shared" si="72"/>
        <v>-</v>
      </c>
      <c r="AL757" s="4" t="b">
        <v>0</v>
      </c>
      <c r="AM757" s="4" t="b">
        <v>0</v>
      </c>
      <c r="AN757" s="4" t="b">
        <v>1</v>
      </c>
      <c r="AO757" s="4" t="b">
        <v>0</v>
      </c>
      <c r="AP757" s="4" t="b">
        <v>0</v>
      </c>
      <c r="AQ757" s="15" t="b">
        <v>0</v>
      </c>
      <c r="AR757" s="16" t="b">
        <f t="shared" si="67"/>
        <v>1</v>
      </c>
      <c r="AS757" s="17" t="b">
        <f t="shared" si="68"/>
        <v>1</v>
      </c>
      <c r="AT757" s="16" t="b">
        <f t="shared" si="69"/>
        <v>0</v>
      </c>
      <c r="AU757" s="20" t="b">
        <f t="shared" si="70"/>
        <v>0</v>
      </c>
    </row>
    <row r="758" spans="1:47" ht="25" customHeight="1" x14ac:dyDescent="0.2">
      <c r="A758" s="4" t="s">
        <v>5113</v>
      </c>
      <c r="B758" s="4" t="s">
        <v>5113</v>
      </c>
      <c r="C758" s="10" t="s">
        <v>5114</v>
      </c>
      <c r="D758" s="4">
        <v>9</v>
      </c>
      <c r="E758" s="4">
        <v>9</v>
      </c>
      <c r="F758" s="4">
        <v>9</v>
      </c>
      <c r="G758" s="4">
        <v>1</v>
      </c>
      <c r="H758" s="4">
        <v>9</v>
      </c>
      <c r="I758" s="4">
        <v>9</v>
      </c>
      <c r="J758" s="4">
        <v>9</v>
      </c>
      <c r="K758" s="4" t="s">
        <v>5113</v>
      </c>
      <c r="L758" s="4" t="s">
        <v>5115</v>
      </c>
      <c r="M758" s="10" t="s">
        <v>5116</v>
      </c>
      <c r="N758" s="14">
        <v>0.552651903352253</v>
      </c>
      <c r="O758" s="14">
        <v>-0.56924555448249203</v>
      </c>
      <c r="P758" s="14">
        <v>0.67714807401962995</v>
      </c>
      <c r="Q758" s="14">
        <v>-0.27154416002412801</v>
      </c>
      <c r="R758" s="14">
        <v>-0.160149476646229</v>
      </c>
      <c r="S758" s="14">
        <v>-0.49980020400882103</v>
      </c>
      <c r="T758" s="14">
        <v>0.220184807629797</v>
      </c>
      <c r="U758" s="14">
        <v>-0.31049794689305898</v>
      </c>
      <c r="V758" s="4">
        <v>0.68649475350964295</v>
      </c>
      <c r="W758" s="4">
        <v>0.17314358862821699</v>
      </c>
      <c r="X758" s="14">
        <v>1.1198199591243549</v>
      </c>
      <c r="Y758" s="14">
        <v>-0.98172798164578223</v>
      </c>
      <c r="Z758" s="14">
        <v>1.3530272538487291</v>
      </c>
      <c r="AA758" s="14">
        <v>-0.4240711760979361</v>
      </c>
      <c r="AB758" s="14">
        <v>-0.21540569973846641</v>
      </c>
      <c r="AC758" s="14">
        <v>-0.85164235549089962</v>
      </c>
      <c r="AD758" s="8">
        <v>0.31112979396312901</v>
      </c>
      <c r="AE758" s="8">
        <v>0.44488116295465802</v>
      </c>
      <c r="AF758" s="13">
        <v>-0.53068275452285596</v>
      </c>
      <c r="AG758" s="8">
        <v>1</v>
      </c>
      <c r="AH758" s="8">
        <v>1</v>
      </c>
      <c r="AI758" s="4">
        <v>1</v>
      </c>
      <c r="AJ758" s="4" t="str">
        <f t="shared" si="71"/>
        <v>-</v>
      </c>
      <c r="AK758" s="4" t="str">
        <f t="shared" si="72"/>
        <v>-</v>
      </c>
      <c r="AL758" s="4" t="b">
        <v>0</v>
      </c>
      <c r="AM758" s="4" t="b">
        <v>0</v>
      </c>
      <c r="AN758" s="4" t="b">
        <v>0</v>
      </c>
      <c r="AO758" s="4" t="b">
        <v>0</v>
      </c>
      <c r="AP758" s="4" t="b">
        <v>0</v>
      </c>
      <c r="AQ758" s="15" t="b">
        <v>0</v>
      </c>
      <c r="AR758" s="16" t="b">
        <f t="shared" si="67"/>
        <v>1</v>
      </c>
      <c r="AS758" s="17" t="b">
        <f t="shared" si="68"/>
        <v>1</v>
      </c>
      <c r="AT758" s="16" t="b">
        <f t="shared" si="69"/>
        <v>0</v>
      </c>
      <c r="AU758" s="20" t="b">
        <f t="shared" si="70"/>
        <v>0</v>
      </c>
    </row>
    <row r="759" spans="1:47" ht="25" customHeight="1" x14ac:dyDescent="0.2">
      <c r="A759" s="4" t="s">
        <v>2831</v>
      </c>
      <c r="B759" s="4" t="s">
        <v>2831</v>
      </c>
      <c r="C759" s="10" t="s">
        <v>2832</v>
      </c>
      <c r="D759" s="4">
        <v>18</v>
      </c>
      <c r="E759" s="4">
        <v>18</v>
      </c>
      <c r="F759" s="4">
        <v>18</v>
      </c>
      <c r="G759" s="4">
        <v>1</v>
      </c>
      <c r="H759" s="4">
        <v>18</v>
      </c>
      <c r="I759" s="4">
        <v>18</v>
      </c>
      <c r="J759" s="4">
        <v>18</v>
      </c>
      <c r="K759" s="4" t="s">
        <v>2835</v>
      </c>
      <c r="L759" s="4" t="s">
        <v>2833</v>
      </c>
      <c r="M759" s="10" t="s">
        <v>2834</v>
      </c>
      <c r="N759" s="14">
        <v>4.1056142127151398</v>
      </c>
      <c r="O759" s="14">
        <v>4.0418258337105302</v>
      </c>
      <c r="P759" s="14">
        <v>3.52009775755928</v>
      </c>
      <c r="Q759" s="14">
        <v>3.8503943898073798</v>
      </c>
      <c r="R759" s="14">
        <v>3.1624628058363302</v>
      </c>
      <c r="S759" s="14">
        <v>3.68825326690262</v>
      </c>
      <c r="T759" s="14">
        <v>3.8891792679949799</v>
      </c>
      <c r="U759" s="14">
        <v>3.5670368208487799</v>
      </c>
      <c r="V759" s="4">
        <v>0.321221279390286</v>
      </c>
      <c r="W759" s="4">
        <v>0.35962833057432098</v>
      </c>
      <c r="X759" s="14">
        <v>1.0714451821124567</v>
      </c>
      <c r="Y759" s="14">
        <v>0.89039979239538292</v>
      </c>
      <c r="Z759" s="14">
        <v>-0.59037874982648941</v>
      </c>
      <c r="AA759" s="14">
        <v>0.34707542977059441</v>
      </c>
      <c r="AB759" s="14">
        <v>-1.6054250673767325</v>
      </c>
      <c r="AC759" s="14">
        <v>-0.1131165870752146</v>
      </c>
      <c r="AD759" s="8">
        <v>0.312367145016684</v>
      </c>
      <c r="AE759" s="8">
        <v>0.44582787732583801</v>
      </c>
      <c r="AF759" s="13">
        <v>-0.32214244714620599</v>
      </c>
      <c r="AG759" s="8">
        <v>1</v>
      </c>
      <c r="AH759" s="8">
        <v>1</v>
      </c>
      <c r="AI759" s="4">
        <v>1</v>
      </c>
      <c r="AJ759" s="4" t="str">
        <f t="shared" si="71"/>
        <v>-</v>
      </c>
      <c r="AK759" s="4" t="str">
        <f t="shared" si="72"/>
        <v>-</v>
      </c>
      <c r="AL759" s="4" t="b">
        <v>0</v>
      </c>
      <c r="AM759" s="4" t="b">
        <v>0</v>
      </c>
      <c r="AN759" s="4" t="b">
        <v>0</v>
      </c>
      <c r="AO759" s="4" t="b">
        <v>0</v>
      </c>
      <c r="AP759" s="4" t="b">
        <v>0</v>
      </c>
      <c r="AQ759" s="15" t="b">
        <v>0</v>
      </c>
      <c r="AR759" s="16" t="b">
        <f t="shared" si="67"/>
        <v>1</v>
      </c>
      <c r="AS759" s="17" t="b">
        <f t="shared" si="68"/>
        <v>1</v>
      </c>
      <c r="AT759" s="16" t="b">
        <f t="shared" si="69"/>
        <v>0</v>
      </c>
      <c r="AU759" s="20" t="b">
        <f t="shared" si="70"/>
        <v>0</v>
      </c>
    </row>
    <row r="760" spans="1:47" ht="25" customHeight="1" x14ac:dyDescent="0.2">
      <c r="A760" s="4" t="s">
        <v>387</v>
      </c>
      <c r="B760" s="4" t="s">
        <v>387</v>
      </c>
      <c r="C760" s="10" t="s">
        <v>388</v>
      </c>
      <c r="D760" s="4">
        <v>11</v>
      </c>
      <c r="E760" s="4">
        <v>11</v>
      </c>
      <c r="F760" s="4">
        <v>11</v>
      </c>
      <c r="G760" s="4">
        <v>1</v>
      </c>
      <c r="H760" s="4">
        <v>11</v>
      </c>
      <c r="I760" s="4">
        <v>11</v>
      </c>
      <c r="J760" s="4">
        <v>11</v>
      </c>
      <c r="K760" s="4" t="s">
        <v>366</v>
      </c>
      <c r="L760" s="4" t="s">
        <v>389</v>
      </c>
      <c r="M760" s="10" t="s">
        <v>390</v>
      </c>
      <c r="N760" s="14">
        <v>-0.94568438540504496</v>
      </c>
      <c r="O760" s="14">
        <v>-0.70546855699924305</v>
      </c>
      <c r="P760" s="14">
        <v>-1.3694712522399199</v>
      </c>
      <c r="Q760" s="14">
        <v>-1.93647983667388</v>
      </c>
      <c r="R760" s="14">
        <v>-0.86482983586697804</v>
      </c>
      <c r="S760" s="14">
        <v>-1.5265778375110901</v>
      </c>
      <c r="T760" s="14">
        <v>-1.0068747315480699</v>
      </c>
      <c r="U760" s="14">
        <v>-1.4426291700173199</v>
      </c>
      <c r="V760" s="4">
        <v>0.33620393910177199</v>
      </c>
      <c r="W760" s="4">
        <v>0.54073465316904101</v>
      </c>
      <c r="X760" s="14">
        <v>0.5961466288504722</v>
      </c>
      <c r="Y760" s="14">
        <v>1.1092978297320648</v>
      </c>
      <c r="Z760" s="14">
        <v>-0.30915066599219865</v>
      </c>
      <c r="AA760" s="14">
        <v>-1.5203994747964689</v>
      </c>
      <c r="AB760" s="14">
        <v>0.76886884065288619</v>
      </c>
      <c r="AC760" s="14">
        <v>-0.64476315844675547</v>
      </c>
      <c r="AD760" s="8">
        <v>0.31319940588141298</v>
      </c>
      <c r="AE760" s="8">
        <v>0.44619400654061703</v>
      </c>
      <c r="AF760" s="13">
        <v>-0.435754438469248</v>
      </c>
      <c r="AG760" s="8">
        <v>1</v>
      </c>
      <c r="AH760" s="8">
        <v>1</v>
      </c>
      <c r="AI760" s="4">
        <v>1</v>
      </c>
      <c r="AJ760" s="4" t="str">
        <f t="shared" si="71"/>
        <v>-</v>
      </c>
      <c r="AK760" s="4" t="str">
        <f t="shared" si="72"/>
        <v>-</v>
      </c>
      <c r="AL760" s="4" t="b">
        <v>0</v>
      </c>
      <c r="AM760" s="4" t="b">
        <v>0</v>
      </c>
      <c r="AN760" s="4" t="b">
        <v>0</v>
      </c>
      <c r="AO760" s="4" t="b">
        <v>0</v>
      </c>
      <c r="AP760" s="4" t="b">
        <v>0</v>
      </c>
      <c r="AQ760" s="15" t="b">
        <v>0</v>
      </c>
      <c r="AR760" s="16" t="b">
        <f t="shared" si="67"/>
        <v>1</v>
      </c>
      <c r="AS760" s="17" t="b">
        <f t="shared" si="68"/>
        <v>1</v>
      </c>
      <c r="AT760" s="16" t="b">
        <f t="shared" si="69"/>
        <v>0</v>
      </c>
      <c r="AU760" s="20" t="b">
        <f t="shared" si="70"/>
        <v>0</v>
      </c>
    </row>
    <row r="761" spans="1:47" ht="25" customHeight="1" x14ac:dyDescent="0.2">
      <c r="A761" s="4" t="s">
        <v>4680</v>
      </c>
      <c r="B761" s="4" t="s">
        <v>4680</v>
      </c>
      <c r="C761" s="10" t="s">
        <v>4681</v>
      </c>
      <c r="D761" s="4">
        <v>4</v>
      </c>
      <c r="E761" s="4">
        <v>4</v>
      </c>
      <c r="F761" s="4">
        <v>4</v>
      </c>
      <c r="G761" s="4">
        <v>1</v>
      </c>
      <c r="H761" s="4">
        <v>4</v>
      </c>
      <c r="I761" s="4">
        <v>4</v>
      </c>
      <c r="J761" s="4">
        <v>4</v>
      </c>
      <c r="K761" s="4" t="s">
        <v>4676</v>
      </c>
      <c r="L761" s="4" t="s">
        <v>4682</v>
      </c>
      <c r="M761" s="10" t="s">
        <v>4683</v>
      </c>
      <c r="N761" s="14">
        <v>1.6350587339775999</v>
      </c>
      <c r="O761" s="14">
        <v>1.2149044268684099</v>
      </c>
      <c r="P761" s="14">
        <v>0.56952415226853104</v>
      </c>
      <c r="Q761" s="14">
        <v>0.738640321687839</v>
      </c>
      <c r="R761" s="14">
        <v>0.76600751386365595</v>
      </c>
      <c r="S761" s="14">
        <v>0.68169650205852195</v>
      </c>
      <c r="T761" s="14">
        <v>1.1398291043715101</v>
      </c>
      <c r="U761" s="14">
        <v>0.72878144587000504</v>
      </c>
      <c r="V761" s="4">
        <v>0.53671986570322705</v>
      </c>
      <c r="W761" s="4">
        <v>4.30114490827148E-2</v>
      </c>
      <c r="X761" s="14">
        <v>1.7165467756843436</v>
      </c>
      <c r="Y761" s="14">
        <v>0.68734811523861716</v>
      </c>
      <c r="Z761" s="14">
        <v>-0.89355800153164677</v>
      </c>
      <c r="AA761" s="14">
        <v>-0.47929559345681777</v>
      </c>
      <c r="AB761" s="14">
        <v>-0.41225765751060428</v>
      </c>
      <c r="AC761" s="14">
        <v>-0.61878363842389095</v>
      </c>
      <c r="AD761" s="8">
        <v>0.31562705203671199</v>
      </c>
      <c r="AE761" s="8">
        <v>0.44882745931826001</v>
      </c>
      <c r="AF761" s="13">
        <v>-0.41104765850150898</v>
      </c>
      <c r="AG761" s="8">
        <v>1</v>
      </c>
      <c r="AH761" s="8">
        <v>1</v>
      </c>
      <c r="AI761" s="4">
        <v>1</v>
      </c>
      <c r="AJ761" s="4" t="str">
        <f t="shared" si="71"/>
        <v>-</v>
      </c>
      <c r="AK761" s="4" t="str">
        <f t="shared" si="72"/>
        <v>-</v>
      </c>
      <c r="AL761" s="4" t="b">
        <v>0</v>
      </c>
      <c r="AM761" s="4" t="b">
        <v>0</v>
      </c>
      <c r="AN761" s="4" t="b">
        <v>0</v>
      </c>
      <c r="AO761" s="4" t="b">
        <v>0</v>
      </c>
      <c r="AP761" s="4" t="b">
        <v>0</v>
      </c>
      <c r="AQ761" s="15" t="b">
        <v>0</v>
      </c>
      <c r="AR761" s="16" t="b">
        <f t="shared" ref="AR761:AR824" si="73">IF(COUNTIF(AL761:AN761,FALSE)&gt;0,TRUE,FALSE)</f>
        <v>1</v>
      </c>
      <c r="AS761" s="17" t="b">
        <f t="shared" ref="AS761:AS824" si="74">IF(COUNTIF(AO761:AQ761,FALSE)&gt;0,TRUE,FALSE)</f>
        <v>1</v>
      </c>
      <c r="AT761" s="16" t="b">
        <f t="shared" si="69"/>
        <v>0</v>
      </c>
      <c r="AU761" s="20" t="b">
        <f t="shared" si="70"/>
        <v>0</v>
      </c>
    </row>
    <row r="762" spans="1:47" ht="25" customHeight="1" x14ac:dyDescent="0.2">
      <c r="A762" s="4" t="s">
        <v>399</v>
      </c>
      <c r="B762" s="4" t="s">
        <v>400</v>
      </c>
      <c r="C762" s="10" t="s">
        <v>402</v>
      </c>
      <c r="D762" s="4" t="s">
        <v>401</v>
      </c>
      <c r="E762" s="4" t="s">
        <v>401</v>
      </c>
      <c r="F762" s="4" t="s">
        <v>401</v>
      </c>
      <c r="G762" s="4">
        <v>2</v>
      </c>
      <c r="H762" s="4">
        <v>5</v>
      </c>
      <c r="I762" s="4">
        <v>5</v>
      </c>
      <c r="J762" s="4">
        <v>5</v>
      </c>
      <c r="K762" s="4" t="s">
        <v>387</v>
      </c>
      <c r="L762" s="4" t="s">
        <v>403</v>
      </c>
      <c r="M762" s="10" t="s">
        <v>404</v>
      </c>
      <c r="N762" s="14">
        <v>1.5436864217497801</v>
      </c>
      <c r="O762" s="14">
        <v>1.40550056128811</v>
      </c>
      <c r="P762" s="14">
        <v>-1.2201406727274799</v>
      </c>
      <c r="Q762" s="14">
        <v>-0.650661306653742</v>
      </c>
      <c r="R762" s="14">
        <v>-0.33210757360594201</v>
      </c>
      <c r="S762" s="14">
        <v>-0.826106877112181</v>
      </c>
      <c r="T762" s="14">
        <v>0.57634877010346997</v>
      </c>
      <c r="U762" s="14">
        <v>-0.602958585790622</v>
      </c>
      <c r="V762" s="4">
        <v>1.5573389392358301</v>
      </c>
      <c r="W762" s="4">
        <v>0.250430609449945</v>
      </c>
      <c r="X762" s="14">
        <v>1.3100912072105448</v>
      </c>
      <c r="Y762" s="14">
        <v>1.1938181893004585</v>
      </c>
      <c r="Z762" s="14">
        <v>-1.0154616111668049</v>
      </c>
      <c r="AA762" s="14">
        <v>-0.53628751687310572</v>
      </c>
      <c r="AB762" s="14">
        <v>-0.26824848752345964</v>
      </c>
      <c r="AC762" s="14">
        <v>-0.68391178094763305</v>
      </c>
      <c r="AD762" s="8">
        <v>0.319227130377985</v>
      </c>
      <c r="AE762" s="8">
        <v>0.453115432313074</v>
      </c>
      <c r="AF762" s="13">
        <v>-1.1793073558940901</v>
      </c>
      <c r="AG762" s="8">
        <v>1</v>
      </c>
      <c r="AH762" s="8">
        <v>1</v>
      </c>
      <c r="AI762" s="4">
        <v>1</v>
      </c>
      <c r="AJ762" s="4" t="str">
        <f t="shared" si="71"/>
        <v>-</v>
      </c>
      <c r="AK762" s="4" t="str">
        <f t="shared" si="72"/>
        <v>-</v>
      </c>
      <c r="AL762" s="4" t="b">
        <v>0</v>
      </c>
      <c r="AM762" s="4" t="b">
        <v>0</v>
      </c>
      <c r="AN762" s="4" t="b">
        <v>0</v>
      </c>
      <c r="AO762" s="4" t="b">
        <v>0</v>
      </c>
      <c r="AP762" s="4" t="b">
        <v>0</v>
      </c>
      <c r="AQ762" s="15" t="b">
        <v>0</v>
      </c>
      <c r="AR762" s="16" t="b">
        <f t="shared" si="73"/>
        <v>1</v>
      </c>
      <c r="AS762" s="17" t="b">
        <f t="shared" si="74"/>
        <v>1</v>
      </c>
      <c r="AT762" s="16" t="b">
        <f t="shared" si="69"/>
        <v>0</v>
      </c>
      <c r="AU762" s="20" t="b">
        <f t="shared" si="70"/>
        <v>0</v>
      </c>
    </row>
    <row r="763" spans="1:47" ht="25" customHeight="1" x14ac:dyDescent="0.2">
      <c r="A763" s="4" t="s">
        <v>2419</v>
      </c>
      <c r="B763" s="4" t="s">
        <v>2419</v>
      </c>
      <c r="C763" s="10" t="s">
        <v>2420</v>
      </c>
      <c r="D763" s="4">
        <v>17</v>
      </c>
      <c r="E763" s="4">
        <v>17</v>
      </c>
      <c r="F763" s="4">
        <v>9</v>
      </c>
      <c r="G763" s="4">
        <v>1</v>
      </c>
      <c r="H763" s="4">
        <v>17</v>
      </c>
      <c r="I763" s="4">
        <v>17</v>
      </c>
      <c r="J763" s="4">
        <v>9</v>
      </c>
      <c r="K763" s="4" t="s">
        <v>2391</v>
      </c>
      <c r="L763" s="4" t="s">
        <v>2421</v>
      </c>
      <c r="M763" s="10" t="s">
        <v>2422</v>
      </c>
      <c r="N763" s="14">
        <v>1.0334309535235</v>
      </c>
      <c r="O763" s="14">
        <v>0.36061484973439301</v>
      </c>
      <c r="P763" s="14">
        <v>-0.96319407245815103</v>
      </c>
      <c r="Q763" s="14">
        <v>-0.63609967693375302</v>
      </c>
      <c r="R763" s="14">
        <v>-0.59075407694133697</v>
      </c>
      <c r="S763" s="14">
        <v>-0.63407256595427997</v>
      </c>
      <c r="T763" s="14">
        <v>0.14361724359991401</v>
      </c>
      <c r="U763" s="14">
        <v>-0.62030877327645695</v>
      </c>
      <c r="V763" s="4">
        <v>1.0158463685002399</v>
      </c>
      <c r="W763" s="4">
        <v>2.5615178143566199E-2</v>
      </c>
      <c r="X763" s="14">
        <v>1.6583637131029485</v>
      </c>
      <c r="Y763" s="14">
        <v>0.78102903948788416</v>
      </c>
      <c r="Z763" s="14">
        <v>-0.94518331205914696</v>
      </c>
      <c r="AA763" s="14">
        <v>-0.51866074055324085</v>
      </c>
      <c r="AB763" s="14">
        <v>-0.45953125933961109</v>
      </c>
      <c r="AC763" s="14">
        <v>-0.5160174406388337</v>
      </c>
      <c r="AD763" s="8">
        <v>0.32251383887270502</v>
      </c>
      <c r="AE763" s="8">
        <v>0.45694373880502098</v>
      </c>
      <c r="AF763" s="13">
        <v>-0.76392601687637096</v>
      </c>
      <c r="AG763" s="8">
        <v>1</v>
      </c>
      <c r="AH763" s="8">
        <v>1</v>
      </c>
      <c r="AI763" s="4">
        <v>1</v>
      </c>
      <c r="AJ763" s="4" t="str">
        <f t="shared" si="71"/>
        <v>-</v>
      </c>
      <c r="AK763" s="4" t="str">
        <f t="shared" si="72"/>
        <v>-</v>
      </c>
      <c r="AL763" s="4" t="b">
        <v>0</v>
      </c>
      <c r="AM763" s="4" t="b">
        <v>0</v>
      </c>
      <c r="AN763" s="4" t="b">
        <v>0</v>
      </c>
      <c r="AO763" s="4" t="b">
        <v>0</v>
      </c>
      <c r="AP763" s="4" t="b">
        <v>0</v>
      </c>
      <c r="AQ763" s="15" t="b">
        <v>0</v>
      </c>
      <c r="AR763" s="16" t="b">
        <f t="shared" si="73"/>
        <v>1</v>
      </c>
      <c r="AS763" s="17" t="b">
        <f t="shared" si="74"/>
        <v>1</v>
      </c>
      <c r="AT763" s="16" t="b">
        <f t="shared" si="69"/>
        <v>0</v>
      </c>
      <c r="AU763" s="20" t="b">
        <f t="shared" si="70"/>
        <v>0</v>
      </c>
    </row>
    <row r="764" spans="1:47" ht="25" customHeight="1" x14ac:dyDescent="0.2">
      <c r="A764" s="4" t="s">
        <v>405</v>
      </c>
      <c r="B764" s="4" t="s">
        <v>406</v>
      </c>
      <c r="C764" s="10" t="s">
        <v>409</v>
      </c>
      <c r="D764" s="4" t="s">
        <v>407</v>
      </c>
      <c r="E764" s="4" t="s">
        <v>407</v>
      </c>
      <c r="F764" s="4" t="s">
        <v>408</v>
      </c>
      <c r="G764" s="4">
        <v>2</v>
      </c>
      <c r="H764" s="4">
        <v>3</v>
      </c>
      <c r="I764" s="4">
        <v>3</v>
      </c>
      <c r="J764" s="4">
        <v>2</v>
      </c>
      <c r="K764" s="4" t="s">
        <v>391</v>
      </c>
      <c r="L764" s="4" t="s">
        <v>410</v>
      </c>
      <c r="M764" s="10" t="s">
        <v>411</v>
      </c>
      <c r="N764" s="14">
        <v>-1.7697870066241499</v>
      </c>
      <c r="O764" s="14" t="s">
        <v>17</v>
      </c>
      <c r="P764" s="14">
        <v>-2.9708590627669</v>
      </c>
      <c r="Q764" s="14">
        <v>-0.84713571226824802</v>
      </c>
      <c r="R764" s="14">
        <v>-1.3973396054262499</v>
      </c>
      <c r="S764" s="14">
        <v>-2.0234890198736699</v>
      </c>
      <c r="T764" s="14">
        <v>-2.3703230346955202</v>
      </c>
      <c r="U764" s="14">
        <v>-1.42265477918939</v>
      </c>
      <c r="V764" s="4">
        <v>0.84928619559220797</v>
      </c>
      <c r="W764" s="4">
        <v>0.58858509970568296</v>
      </c>
      <c r="X764" s="14">
        <v>4.0461099450876933E-2</v>
      </c>
      <c r="Y764" s="14" t="s">
        <v>8269</v>
      </c>
      <c r="Z764" s="14">
        <v>-1.4812731148814706</v>
      </c>
      <c r="AA764" s="14">
        <v>1.2094417907746369</v>
      </c>
      <c r="AB764" s="14">
        <v>0.51234448941349342</v>
      </c>
      <c r="AC764" s="14">
        <v>-0.28097426475753673</v>
      </c>
      <c r="AD764" s="8">
        <v>0.32602251653370001</v>
      </c>
      <c r="AE764" s="8">
        <v>0.46107198962339002</v>
      </c>
      <c r="AF764" s="13">
        <v>0.94766825550613099</v>
      </c>
      <c r="AG764" s="8">
        <v>0.207662279590489</v>
      </c>
      <c r="AH764" s="8">
        <v>0.58802861582532895</v>
      </c>
      <c r="AI764" s="4">
        <v>1</v>
      </c>
      <c r="AJ764" s="4" t="str">
        <f t="shared" si="71"/>
        <v>-</v>
      </c>
      <c r="AK764" s="4" t="str">
        <f t="shared" si="72"/>
        <v>-</v>
      </c>
      <c r="AL764" s="4" t="b">
        <v>0</v>
      </c>
      <c r="AM764" s="4" t="b">
        <v>1</v>
      </c>
      <c r="AN764" s="4" t="b">
        <v>0</v>
      </c>
      <c r="AO764" s="4" t="b">
        <v>0</v>
      </c>
      <c r="AP764" s="4" t="b">
        <v>0</v>
      </c>
      <c r="AQ764" s="15" t="b">
        <v>0</v>
      </c>
      <c r="AR764" s="16" t="b">
        <f t="shared" si="73"/>
        <v>1</v>
      </c>
      <c r="AS764" s="17" t="b">
        <f t="shared" si="74"/>
        <v>1</v>
      </c>
      <c r="AT764" s="16" t="b">
        <f t="shared" si="69"/>
        <v>0</v>
      </c>
      <c r="AU764" s="20" t="b">
        <f t="shared" si="70"/>
        <v>0</v>
      </c>
    </row>
    <row r="765" spans="1:47" ht="25" customHeight="1" x14ac:dyDescent="0.2">
      <c r="A765" s="4" t="s">
        <v>4469</v>
      </c>
      <c r="B765" s="4" t="s">
        <v>4470</v>
      </c>
      <c r="C765" s="10" t="s">
        <v>4471</v>
      </c>
      <c r="D765" s="4" t="s">
        <v>333</v>
      </c>
      <c r="E765" s="4" t="s">
        <v>333</v>
      </c>
      <c r="F765" s="4" t="s">
        <v>333</v>
      </c>
      <c r="G765" s="4">
        <v>2</v>
      </c>
      <c r="H765" s="4">
        <v>11</v>
      </c>
      <c r="I765" s="4">
        <v>11</v>
      </c>
      <c r="J765" s="4">
        <v>11</v>
      </c>
      <c r="K765" s="4" t="s">
        <v>4461</v>
      </c>
      <c r="L765" s="4" t="s">
        <v>4472</v>
      </c>
      <c r="M765" s="10" t="s">
        <v>4473</v>
      </c>
      <c r="N765" s="14">
        <v>1.7271321793319301</v>
      </c>
      <c r="O765" s="14">
        <v>1.16572062504868</v>
      </c>
      <c r="P765" s="14">
        <v>0.161336160227776</v>
      </c>
      <c r="Q765" s="14">
        <v>0.80569343809470295</v>
      </c>
      <c r="R765" s="14">
        <v>0.42135862790302198</v>
      </c>
      <c r="S765" s="14">
        <v>6.0487744470194102E-2</v>
      </c>
      <c r="T765" s="14">
        <v>1.0180629882027901</v>
      </c>
      <c r="U765" s="14">
        <v>0.42917993682264</v>
      </c>
      <c r="V765" s="4">
        <v>0.79327257399319295</v>
      </c>
      <c r="W765" s="4">
        <v>0.37266440815767299</v>
      </c>
      <c r="X765" s="14">
        <v>1.5647435585763281</v>
      </c>
      <c r="Y765" s="14">
        <v>0.68935169822881182</v>
      </c>
      <c r="Z765" s="14">
        <v>-0.87675426887445185</v>
      </c>
      <c r="AA765" s="14">
        <v>0.12797232055338495</v>
      </c>
      <c r="AB765" s="14">
        <v>-0.47130919035092866</v>
      </c>
      <c r="AC765" s="14">
        <v>-1.0340041181331443</v>
      </c>
      <c r="AD765" s="8">
        <v>0.33285864918791502</v>
      </c>
      <c r="AE765" s="8">
        <v>0.467719103144077</v>
      </c>
      <c r="AF765" s="13">
        <v>-0.58888305138015395</v>
      </c>
      <c r="AG765" s="8">
        <v>1</v>
      </c>
      <c r="AH765" s="8">
        <v>1</v>
      </c>
      <c r="AI765" s="4">
        <v>1</v>
      </c>
      <c r="AJ765" s="4" t="str">
        <f t="shared" si="71"/>
        <v>-</v>
      </c>
      <c r="AK765" s="4" t="str">
        <f t="shared" si="72"/>
        <v>-</v>
      </c>
      <c r="AL765" s="4" t="b">
        <v>0</v>
      </c>
      <c r="AM765" s="4" t="b">
        <v>0</v>
      </c>
      <c r="AN765" s="4" t="b">
        <v>0</v>
      </c>
      <c r="AO765" s="4" t="b">
        <v>0</v>
      </c>
      <c r="AP765" s="4" t="b">
        <v>0</v>
      </c>
      <c r="AQ765" s="15" t="b">
        <v>0</v>
      </c>
      <c r="AR765" s="16" t="b">
        <f t="shared" si="73"/>
        <v>1</v>
      </c>
      <c r="AS765" s="17" t="b">
        <f t="shared" si="74"/>
        <v>1</v>
      </c>
      <c r="AT765" s="16" t="b">
        <f t="shared" si="69"/>
        <v>0</v>
      </c>
      <c r="AU765" s="20" t="b">
        <f t="shared" si="70"/>
        <v>0</v>
      </c>
    </row>
    <row r="766" spans="1:47" ht="25" customHeight="1" x14ac:dyDescent="0.2">
      <c r="A766" s="4" t="s">
        <v>341</v>
      </c>
      <c r="B766" s="4" t="s">
        <v>341</v>
      </c>
      <c r="C766" s="10" t="s">
        <v>342</v>
      </c>
      <c r="D766" s="4">
        <v>9</v>
      </c>
      <c r="E766" s="4">
        <v>9</v>
      </c>
      <c r="F766" s="4">
        <v>9</v>
      </c>
      <c r="G766" s="4">
        <v>1</v>
      </c>
      <c r="H766" s="4">
        <v>9</v>
      </c>
      <c r="I766" s="4">
        <v>9</v>
      </c>
      <c r="J766" s="4">
        <v>9</v>
      </c>
      <c r="K766" s="4" t="s">
        <v>322</v>
      </c>
      <c r="L766" s="4" t="s">
        <v>343</v>
      </c>
      <c r="M766" s="10" t="s">
        <v>344</v>
      </c>
      <c r="N766" s="14">
        <v>-0.66145655890380395</v>
      </c>
      <c r="O766" s="14">
        <v>-0.401660013104298</v>
      </c>
      <c r="P766" s="14">
        <v>-0.62993771931044396</v>
      </c>
      <c r="Q766" s="14">
        <v>-6.2460431866043102E-2</v>
      </c>
      <c r="R766" s="14">
        <v>-0.58810471007914</v>
      </c>
      <c r="S766" s="14">
        <v>-0.43451996983886998</v>
      </c>
      <c r="T766" s="14">
        <v>-0.56435143043951497</v>
      </c>
      <c r="U766" s="14">
        <v>-0.36169503726135099</v>
      </c>
      <c r="V766" s="4">
        <v>0.141773524567299</v>
      </c>
      <c r="W766" s="4">
        <v>0.270283332649707</v>
      </c>
      <c r="X766" s="14">
        <v>-0.89115356720491146</v>
      </c>
      <c r="Y766" s="14">
        <v>0.27557897872442999</v>
      </c>
      <c r="Z766" s="14">
        <v>-0.74960412569740487</v>
      </c>
      <c r="AA766" s="14">
        <v>1.7989063569940922</v>
      </c>
      <c r="AB766" s="14">
        <v>-0.56173429388681684</v>
      </c>
      <c r="AC766" s="14">
        <v>0.12800665107061063</v>
      </c>
      <c r="AD766" s="8">
        <v>0.33290378152643602</v>
      </c>
      <c r="AE766" s="8">
        <v>0.467719103144077</v>
      </c>
      <c r="AF766" s="13">
        <v>0.202656393178164</v>
      </c>
      <c r="AG766" s="8">
        <v>1</v>
      </c>
      <c r="AH766" s="8">
        <v>1</v>
      </c>
      <c r="AI766" s="4">
        <v>1</v>
      </c>
      <c r="AJ766" s="4" t="str">
        <f t="shared" si="71"/>
        <v>-</v>
      </c>
      <c r="AK766" s="4" t="str">
        <f t="shared" si="72"/>
        <v>-</v>
      </c>
      <c r="AL766" s="4" t="b">
        <v>0</v>
      </c>
      <c r="AM766" s="4" t="b">
        <v>0</v>
      </c>
      <c r="AN766" s="4" t="b">
        <v>0</v>
      </c>
      <c r="AO766" s="4" t="b">
        <v>0</v>
      </c>
      <c r="AP766" s="4" t="b">
        <v>0</v>
      </c>
      <c r="AQ766" s="15" t="b">
        <v>0</v>
      </c>
      <c r="AR766" s="16" t="b">
        <f t="shared" si="73"/>
        <v>1</v>
      </c>
      <c r="AS766" s="17" t="b">
        <f t="shared" si="74"/>
        <v>1</v>
      </c>
      <c r="AT766" s="16" t="b">
        <f t="shared" si="69"/>
        <v>0</v>
      </c>
      <c r="AU766" s="20" t="b">
        <f t="shared" si="70"/>
        <v>0</v>
      </c>
    </row>
    <row r="767" spans="1:47" ht="25" customHeight="1" x14ac:dyDescent="0.2">
      <c r="A767" s="4" t="s">
        <v>2705</v>
      </c>
      <c r="B767" s="4" t="s">
        <v>2705</v>
      </c>
      <c r="C767" s="10" t="s">
        <v>2706</v>
      </c>
      <c r="D767" s="4">
        <v>12</v>
      </c>
      <c r="E767" s="4">
        <v>12</v>
      </c>
      <c r="F767" s="4">
        <v>12</v>
      </c>
      <c r="G767" s="4">
        <v>1</v>
      </c>
      <c r="H767" s="4">
        <v>12</v>
      </c>
      <c r="I767" s="4">
        <v>12</v>
      </c>
      <c r="J767" s="4">
        <v>12</v>
      </c>
      <c r="K767" s="4" t="s">
        <v>2684</v>
      </c>
      <c r="L767" s="4" t="s">
        <v>2707</v>
      </c>
      <c r="M767" s="10" t="s">
        <v>2708</v>
      </c>
      <c r="N767" s="14">
        <v>1.36175681960901</v>
      </c>
      <c r="O767" s="14">
        <v>1.28054585057371</v>
      </c>
      <c r="P767" s="14">
        <v>4.79660384380836E-2</v>
      </c>
      <c r="Q767" s="14">
        <v>0.245562329532273</v>
      </c>
      <c r="R767" s="14">
        <v>0.71859825374025699</v>
      </c>
      <c r="S767" s="14">
        <v>9.3714659396717095E-2</v>
      </c>
      <c r="T767" s="14">
        <v>0.89675623620693701</v>
      </c>
      <c r="U767" s="14">
        <v>0.35262508088974898</v>
      </c>
      <c r="V767" s="4">
        <v>0.73619454306879994</v>
      </c>
      <c r="W767" s="4">
        <v>0.325909038177986</v>
      </c>
      <c r="X767" s="14">
        <v>1.2492588357507894</v>
      </c>
      <c r="Y767" s="14">
        <v>1.1116137694229085</v>
      </c>
      <c r="Z767" s="14">
        <v>-0.97749478341396068</v>
      </c>
      <c r="AA767" s="14">
        <v>-0.64258738214922828</v>
      </c>
      <c r="AB767" s="14">
        <v>0.15916467100970635</v>
      </c>
      <c r="AC767" s="14">
        <v>-0.89995511062021472</v>
      </c>
      <c r="AD767" s="8">
        <v>0.33299279324348602</v>
      </c>
      <c r="AE767" s="8">
        <v>0.467719103144077</v>
      </c>
      <c r="AF767" s="13">
        <v>-0.54413115531718703</v>
      </c>
      <c r="AG767" s="8">
        <v>1</v>
      </c>
      <c r="AH767" s="8">
        <v>1</v>
      </c>
      <c r="AI767" s="4">
        <v>1</v>
      </c>
      <c r="AJ767" s="4" t="str">
        <f t="shared" si="71"/>
        <v>-</v>
      </c>
      <c r="AK767" s="4" t="str">
        <f t="shared" si="72"/>
        <v>-</v>
      </c>
      <c r="AL767" s="4" t="b">
        <v>0</v>
      </c>
      <c r="AM767" s="4" t="b">
        <v>0</v>
      </c>
      <c r="AN767" s="4" t="b">
        <v>0</v>
      </c>
      <c r="AO767" s="4" t="b">
        <v>0</v>
      </c>
      <c r="AP767" s="4" t="b">
        <v>0</v>
      </c>
      <c r="AQ767" s="15" t="b">
        <v>0</v>
      </c>
      <c r="AR767" s="16" t="b">
        <f t="shared" si="73"/>
        <v>1</v>
      </c>
      <c r="AS767" s="17" t="b">
        <f t="shared" si="74"/>
        <v>1</v>
      </c>
      <c r="AT767" s="16" t="b">
        <f t="shared" si="69"/>
        <v>0</v>
      </c>
      <c r="AU767" s="20" t="b">
        <f t="shared" si="70"/>
        <v>0</v>
      </c>
    </row>
    <row r="768" spans="1:47" ht="25" customHeight="1" x14ac:dyDescent="0.2">
      <c r="A768" s="4" t="s">
        <v>1148</v>
      </c>
      <c r="B768" s="4" t="s">
        <v>1148</v>
      </c>
      <c r="C768" s="10" t="s">
        <v>1149</v>
      </c>
      <c r="D768" s="4">
        <v>19</v>
      </c>
      <c r="E768" s="4">
        <v>19</v>
      </c>
      <c r="F768" s="4">
        <v>13</v>
      </c>
      <c r="G768" s="4">
        <v>1</v>
      </c>
      <c r="H768" s="4">
        <v>19</v>
      </c>
      <c r="I768" s="4">
        <v>19</v>
      </c>
      <c r="J768" s="4">
        <v>13</v>
      </c>
      <c r="K768" s="4" t="s">
        <v>1140</v>
      </c>
      <c r="L768" s="4" t="s">
        <v>1150</v>
      </c>
      <c r="M768" s="10" t="s">
        <v>1151</v>
      </c>
      <c r="N768" s="14">
        <v>0.60466507158952998</v>
      </c>
      <c r="O768" s="14">
        <v>0.35950394487388998</v>
      </c>
      <c r="P768" s="14">
        <v>-0.60394384520324396</v>
      </c>
      <c r="Q768" s="14">
        <v>0.87900525012245001</v>
      </c>
      <c r="R768" s="14">
        <v>0.25702503241587099</v>
      </c>
      <c r="S768" s="14">
        <v>0.65158207625523801</v>
      </c>
      <c r="T768" s="14">
        <v>0.120075057086725</v>
      </c>
      <c r="U768" s="14">
        <v>0.59587078626451995</v>
      </c>
      <c r="V768" s="4">
        <v>0.63888850566276301</v>
      </c>
      <c r="W768" s="4">
        <v>0.31471043624084499</v>
      </c>
      <c r="X768" s="14">
        <v>0.47405489797096917</v>
      </c>
      <c r="Y768" s="14">
        <v>2.9420840764457553E-3</v>
      </c>
      <c r="Z768" s="14">
        <v>-1.8484631754130176</v>
      </c>
      <c r="AA768" s="14">
        <v>1.0012395100032025</v>
      </c>
      <c r="AB768" s="14">
        <v>-0.19398607276363253</v>
      </c>
      <c r="AC768" s="14">
        <v>0.56421275612603261</v>
      </c>
      <c r="AD768" s="8">
        <v>0.33313670314262001</v>
      </c>
      <c r="AE768" s="8">
        <v>0.467719103144077</v>
      </c>
      <c r="AF768" s="13">
        <v>0.475795729177795</v>
      </c>
      <c r="AG768" s="8">
        <v>1</v>
      </c>
      <c r="AH768" s="8">
        <v>1</v>
      </c>
      <c r="AI768" s="4">
        <v>1</v>
      </c>
      <c r="AJ768" s="4" t="str">
        <f t="shared" si="71"/>
        <v>-</v>
      </c>
      <c r="AK768" s="4" t="str">
        <f t="shared" si="72"/>
        <v>-</v>
      </c>
      <c r="AL768" s="4" t="b">
        <v>0</v>
      </c>
      <c r="AM768" s="4" t="b">
        <v>0</v>
      </c>
      <c r="AN768" s="4" t="b">
        <v>0</v>
      </c>
      <c r="AO768" s="4" t="b">
        <v>0</v>
      </c>
      <c r="AP768" s="4" t="b">
        <v>0</v>
      </c>
      <c r="AQ768" s="15" t="b">
        <v>0</v>
      </c>
      <c r="AR768" s="16" t="b">
        <f t="shared" si="73"/>
        <v>1</v>
      </c>
      <c r="AS768" s="17" t="b">
        <f t="shared" si="74"/>
        <v>1</v>
      </c>
      <c r="AT768" s="16" t="b">
        <f t="shared" si="69"/>
        <v>0</v>
      </c>
      <c r="AU768" s="20" t="b">
        <f t="shared" si="70"/>
        <v>0</v>
      </c>
    </row>
    <row r="769" spans="1:47" ht="25" customHeight="1" x14ac:dyDescent="0.2">
      <c r="A769" s="4" t="s">
        <v>3343</v>
      </c>
      <c r="B769" s="4" t="s">
        <v>3344</v>
      </c>
      <c r="C769" s="10" t="s">
        <v>3346</v>
      </c>
      <c r="D769" s="4" t="s">
        <v>3345</v>
      </c>
      <c r="E769" s="4" t="s">
        <v>3345</v>
      </c>
      <c r="F769" s="4" t="s">
        <v>3345</v>
      </c>
      <c r="G769" s="4">
        <v>3</v>
      </c>
      <c r="H769" s="4">
        <v>11</v>
      </c>
      <c r="I769" s="4">
        <v>11</v>
      </c>
      <c r="J769" s="4">
        <v>11</v>
      </c>
      <c r="K769" s="4" t="s">
        <v>3349</v>
      </c>
      <c r="L769" s="4" t="s">
        <v>3347</v>
      </c>
      <c r="M769" s="10" t="s">
        <v>3348</v>
      </c>
      <c r="N769" s="14">
        <v>-1.17344227092457</v>
      </c>
      <c r="O769" s="14">
        <v>-0.94856837078391398</v>
      </c>
      <c r="P769" s="14">
        <v>-1.1460275960564701</v>
      </c>
      <c r="Q769" s="14">
        <v>-0.87933527176043602</v>
      </c>
      <c r="R769" s="14">
        <v>-0.49442718951665998</v>
      </c>
      <c r="S769" s="14">
        <v>-1.16305217745639</v>
      </c>
      <c r="T769" s="14">
        <v>-1.0893460792549901</v>
      </c>
      <c r="U769" s="14">
        <v>-0.84560487957782804</v>
      </c>
      <c r="V769" s="4">
        <v>0.122685221201683</v>
      </c>
      <c r="W769" s="4">
        <v>0.33558627525860701</v>
      </c>
      <c r="X769" s="14">
        <v>-0.78472305445742541</v>
      </c>
      <c r="Y769" s="14">
        <v>7.2035127257201834E-2</v>
      </c>
      <c r="Z769" s="14">
        <v>-0.68027453029521878</v>
      </c>
      <c r="AA769" s="14">
        <v>0.33580973158754979</v>
      </c>
      <c r="AB769" s="14">
        <v>1.8022900499534096</v>
      </c>
      <c r="AC769" s="14">
        <v>-0.7451373240455148</v>
      </c>
      <c r="AD769" s="8">
        <v>0.33664574651364099</v>
      </c>
      <c r="AE769" s="8">
        <v>0.47175922426247302</v>
      </c>
      <c r="AF769" s="13">
        <v>0.24374119967715899</v>
      </c>
      <c r="AG769" s="8">
        <v>1</v>
      </c>
      <c r="AH769" s="8">
        <v>1</v>
      </c>
      <c r="AI769" s="4">
        <v>1</v>
      </c>
      <c r="AJ769" s="4" t="str">
        <f t="shared" si="71"/>
        <v>-</v>
      </c>
      <c r="AK769" s="4" t="str">
        <f t="shared" si="72"/>
        <v>-</v>
      </c>
      <c r="AL769" s="4" t="b">
        <v>0</v>
      </c>
      <c r="AM769" s="4" t="b">
        <v>0</v>
      </c>
      <c r="AN769" s="4" t="b">
        <v>0</v>
      </c>
      <c r="AO769" s="4" t="b">
        <v>0</v>
      </c>
      <c r="AP769" s="4" t="b">
        <v>0</v>
      </c>
      <c r="AQ769" s="15" t="b">
        <v>0</v>
      </c>
      <c r="AR769" s="16" t="b">
        <f t="shared" si="73"/>
        <v>1</v>
      </c>
      <c r="AS769" s="17" t="b">
        <f t="shared" si="74"/>
        <v>1</v>
      </c>
      <c r="AT769" s="16" t="b">
        <f t="shared" si="69"/>
        <v>0</v>
      </c>
      <c r="AU769" s="20" t="b">
        <f t="shared" si="70"/>
        <v>0</v>
      </c>
    </row>
    <row r="770" spans="1:47" ht="25" customHeight="1" x14ac:dyDescent="0.2">
      <c r="A770" s="4" t="s">
        <v>872</v>
      </c>
      <c r="B770" s="4" t="s">
        <v>872</v>
      </c>
      <c r="C770" s="10" t="s">
        <v>873</v>
      </c>
      <c r="D770" s="4">
        <v>14</v>
      </c>
      <c r="E770" s="4">
        <v>14</v>
      </c>
      <c r="F770" s="4">
        <v>14</v>
      </c>
      <c r="G770" s="4">
        <v>1</v>
      </c>
      <c r="H770" s="4">
        <v>14</v>
      </c>
      <c r="I770" s="4">
        <v>14</v>
      </c>
      <c r="J770" s="4">
        <v>14</v>
      </c>
      <c r="K770" s="4" t="s">
        <v>855</v>
      </c>
      <c r="L770" s="4" t="s">
        <v>874</v>
      </c>
      <c r="M770" s="10" t="s">
        <v>875</v>
      </c>
      <c r="N770" s="14">
        <v>2.6774335280622799</v>
      </c>
      <c r="O770" s="14">
        <v>3.1670440771558801</v>
      </c>
      <c r="P770" s="14">
        <v>3.22361983030958</v>
      </c>
      <c r="Q770" s="14">
        <v>3.4524361789296201</v>
      </c>
      <c r="R770" s="14">
        <v>3.2270057300027299</v>
      </c>
      <c r="S770" s="14">
        <v>3.07566232497161</v>
      </c>
      <c r="T770" s="14">
        <v>3.0226991451759102</v>
      </c>
      <c r="U770" s="14">
        <v>3.2517014113013198</v>
      </c>
      <c r="V770" s="4">
        <v>0.30034390909734099</v>
      </c>
      <c r="W770" s="4">
        <v>0.18959705103902499</v>
      </c>
      <c r="X770" s="14">
        <v>-1.7870150210825926</v>
      </c>
      <c r="Y770" s="14">
        <v>0.11599646327374455</v>
      </c>
      <c r="Z770" s="14">
        <v>0.33589431512133139</v>
      </c>
      <c r="AA770" s="14">
        <v>1.225254522001137</v>
      </c>
      <c r="AB770" s="14">
        <v>0.34905458303808978</v>
      </c>
      <c r="AC770" s="14">
        <v>-0.23918486235170847</v>
      </c>
      <c r="AD770" s="8">
        <v>0.33723175515020598</v>
      </c>
      <c r="AE770" s="8">
        <v>0.47175922426247302</v>
      </c>
      <c r="AF770" s="13">
        <v>0.229002266125408</v>
      </c>
      <c r="AG770" s="8">
        <v>1</v>
      </c>
      <c r="AH770" s="8">
        <v>1</v>
      </c>
      <c r="AI770" s="4">
        <v>1</v>
      </c>
      <c r="AJ770" s="4" t="str">
        <f t="shared" si="71"/>
        <v>-</v>
      </c>
      <c r="AK770" s="4" t="str">
        <f t="shared" si="72"/>
        <v>-</v>
      </c>
      <c r="AL770" s="4" t="b">
        <v>0</v>
      </c>
      <c r="AM770" s="4" t="b">
        <v>0</v>
      </c>
      <c r="AN770" s="4" t="b">
        <v>0</v>
      </c>
      <c r="AO770" s="4" t="b">
        <v>0</v>
      </c>
      <c r="AP770" s="4" t="b">
        <v>0</v>
      </c>
      <c r="AQ770" s="15" t="b">
        <v>0</v>
      </c>
      <c r="AR770" s="16" t="b">
        <f t="shared" si="73"/>
        <v>1</v>
      </c>
      <c r="AS770" s="17" t="b">
        <f t="shared" si="74"/>
        <v>1</v>
      </c>
      <c r="AT770" s="16" t="b">
        <f t="shared" ref="AT770:AT833" si="75">IF(AND(AR770=TRUE,AS770=FALSE),TRUE,FALSE)</f>
        <v>0</v>
      </c>
      <c r="AU770" s="20" t="b">
        <f t="shared" ref="AU770:AU833" si="76">IF(AND(AS770=TRUE,AR770=FALSE),TRUE,FALSE)</f>
        <v>0</v>
      </c>
    </row>
    <row r="771" spans="1:47" ht="25" customHeight="1" x14ac:dyDescent="0.2">
      <c r="A771" s="4" t="s">
        <v>3053</v>
      </c>
      <c r="B771" s="4" t="s">
        <v>3053</v>
      </c>
      <c r="C771" s="10" t="s">
        <v>3054</v>
      </c>
      <c r="D771" s="4">
        <v>4</v>
      </c>
      <c r="E771" s="4">
        <v>4</v>
      </c>
      <c r="F771" s="4">
        <v>4</v>
      </c>
      <c r="G771" s="4">
        <v>1</v>
      </c>
      <c r="H771" s="4">
        <v>4</v>
      </c>
      <c r="I771" s="4">
        <v>4</v>
      </c>
      <c r="J771" s="4">
        <v>4</v>
      </c>
      <c r="K771" s="4" t="s">
        <v>3012</v>
      </c>
      <c r="L771" s="4" t="s">
        <v>3055</v>
      </c>
      <c r="M771" s="10" t="s">
        <v>3056</v>
      </c>
      <c r="N771" s="14">
        <v>1.48738243246725</v>
      </c>
      <c r="O771" s="14">
        <v>0.81265241343112404</v>
      </c>
      <c r="P771" s="14">
        <v>-1.2876191990472701</v>
      </c>
      <c r="Q771" s="14">
        <v>-1.06968735682284</v>
      </c>
      <c r="R771" s="14">
        <v>8.8124672380899896E-2</v>
      </c>
      <c r="S771" s="14">
        <v>-1.18717325939996</v>
      </c>
      <c r="T771" s="14">
        <v>0.33747188228370001</v>
      </c>
      <c r="U771" s="14">
        <v>-0.72291198128063305</v>
      </c>
      <c r="V771" s="4">
        <v>1.44724079427483</v>
      </c>
      <c r="W771" s="4">
        <v>0.70483052893086495</v>
      </c>
      <c r="X771" s="14">
        <v>1.4334004628542147</v>
      </c>
      <c r="Y771" s="14">
        <v>0.85774610130810069</v>
      </c>
      <c r="Z771" s="14">
        <v>-0.93412691463065611</v>
      </c>
      <c r="AA771" s="14">
        <v>-0.74819563551625257</v>
      </c>
      <c r="AB771" s="14">
        <v>0.23960618989208834</v>
      </c>
      <c r="AC771" s="14">
        <v>-0.84843020390749513</v>
      </c>
      <c r="AD771" s="8">
        <v>0.33933382521366601</v>
      </c>
      <c r="AE771" s="8">
        <v>0.47384453070376797</v>
      </c>
      <c r="AF771" s="13">
        <v>-1.0603838635643299</v>
      </c>
      <c r="AG771" s="8">
        <v>1</v>
      </c>
      <c r="AH771" s="8">
        <v>1</v>
      </c>
      <c r="AI771" s="4">
        <v>1</v>
      </c>
      <c r="AJ771" s="4" t="str">
        <f t="shared" ref="AJ771:AJ834" si="77">IF(OR(AND(AD771&lt;0.05,AF771&gt;0),AND(AG771&lt;0.05,AI771=1)),"+","-")</f>
        <v>-</v>
      </c>
      <c r="AK771" s="4" t="str">
        <f t="shared" ref="AK771:AK834" si="78">IF(OR(AND(AD771&lt;0.05,AF771&lt;0),AND(AG771&lt;0.05,AI771=-1)),"+","-")</f>
        <v>-</v>
      </c>
      <c r="AL771" s="4" t="b">
        <v>0</v>
      </c>
      <c r="AM771" s="4" t="b">
        <v>0</v>
      </c>
      <c r="AN771" s="4" t="b">
        <v>0</v>
      </c>
      <c r="AO771" s="4" t="b">
        <v>0</v>
      </c>
      <c r="AP771" s="4" t="b">
        <v>0</v>
      </c>
      <c r="AQ771" s="15" t="b">
        <v>0</v>
      </c>
      <c r="AR771" s="16" t="b">
        <f t="shared" si="73"/>
        <v>1</v>
      </c>
      <c r="AS771" s="17" t="b">
        <f t="shared" si="74"/>
        <v>1</v>
      </c>
      <c r="AT771" s="16" t="b">
        <f t="shared" si="75"/>
        <v>0</v>
      </c>
      <c r="AU771" s="20" t="b">
        <f t="shared" si="76"/>
        <v>0</v>
      </c>
    </row>
    <row r="772" spans="1:47" ht="25" customHeight="1" x14ac:dyDescent="0.2">
      <c r="A772" s="4" t="s">
        <v>233</v>
      </c>
      <c r="B772" s="4" t="s">
        <v>233</v>
      </c>
      <c r="C772" s="10" t="s">
        <v>234</v>
      </c>
      <c r="D772" s="4">
        <v>8</v>
      </c>
      <c r="E772" s="4">
        <v>8</v>
      </c>
      <c r="F772" s="4">
        <v>8</v>
      </c>
      <c r="G772" s="4">
        <v>1</v>
      </c>
      <c r="H772" s="4">
        <v>8</v>
      </c>
      <c r="I772" s="4">
        <v>8</v>
      </c>
      <c r="J772" s="4">
        <v>8</v>
      </c>
      <c r="K772" s="4" t="s">
        <v>220</v>
      </c>
      <c r="L772" s="4" t="s">
        <v>235</v>
      </c>
      <c r="M772" s="10" t="s">
        <v>236</v>
      </c>
      <c r="N772" s="14">
        <v>-0.89698161292395895</v>
      </c>
      <c r="O772" s="14">
        <v>-0.27942911566978501</v>
      </c>
      <c r="P772" s="14">
        <v>-1.3542058089369899</v>
      </c>
      <c r="Q772" s="14">
        <v>-0.42104869625249802</v>
      </c>
      <c r="R772" s="14">
        <v>-0.49842312847977199</v>
      </c>
      <c r="S772" s="14" t="s">
        <v>17</v>
      </c>
      <c r="T772" s="14">
        <v>-0.84353884584357897</v>
      </c>
      <c r="U772" s="14">
        <v>-0.45973591236613498</v>
      </c>
      <c r="V772" s="4">
        <v>0.53937772674861495</v>
      </c>
      <c r="W772" s="4">
        <v>5.4711985718363901E-2</v>
      </c>
      <c r="X772" s="14">
        <v>-0.47430394551821103</v>
      </c>
      <c r="Y772" s="14">
        <v>0.94095508629759717</v>
      </c>
      <c r="Z772" s="14">
        <v>-1.5221349815019134</v>
      </c>
      <c r="AA772" s="14">
        <v>0.61640228893572624</v>
      </c>
      <c r="AB772" s="14">
        <v>0.43908155178680125</v>
      </c>
      <c r="AC772" s="14" t="s">
        <v>8269</v>
      </c>
      <c r="AD772" s="8">
        <v>0.34270254556077301</v>
      </c>
      <c r="AE772" s="8">
        <v>0.47768790073668799</v>
      </c>
      <c r="AF772" s="13">
        <v>0.38380293347744399</v>
      </c>
      <c r="AG772" s="8">
        <v>0.207662279590489</v>
      </c>
      <c r="AH772" s="8">
        <v>0.58802861582532895</v>
      </c>
      <c r="AI772" s="4">
        <v>-1</v>
      </c>
      <c r="AJ772" s="4" t="str">
        <f t="shared" si="77"/>
        <v>-</v>
      </c>
      <c r="AK772" s="4" t="str">
        <f t="shared" si="78"/>
        <v>-</v>
      </c>
      <c r="AL772" s="4" t="b">
        <v>0</v>
      </c>
      <c r="AM772" s="4" t="b">
        <v>0</v>
      </c>
      <c r="AN772" s="4" t="b">
        <v>0</v>
      </c>
      <c r="AO772" s="4" t="b">
        <v>0</v>
      </c>
      <c r="AP772" s="4" t="b">
        <v>0</v>
      </c>
      <c r="AQ772" s="15" t="b">
        <v>1</v>
      </c>
      <c r="AR772" s="16" t="b">
        <f t="shared" si="73"/>
        <v>1</v>
      </c>
      <c r="AS772" s="17" t="b">
        <f t="shared" si="74"/>
        <v>1</v>
      </c>
      <c r="AT772" s="16" t="b">
        <f t="shared" si="75"/>
        <v>0</v>
      </c>
      <c r="AU772" s="20" t="b">
        <f t="shared" si="76"/>
        <v>0</v>
      </c>
    </row>
    <row r="773" spans="1:47" ht="25" customHeight="1" x14ac:dyDescent="0.2">
      <c r="A773" s="4" t="s">
        <v>3773</v>
      </c>
      <c r="B773" s="4" t="s">
        <v>3773</v>
      </c>
      <c r="C773" s="10" t="s">
        <v>3774</v>
      </c>
      <c r="D773" s="4">
        <v>5</v>
      </c>
      <c r="E773" s="4">
        <v>5</v>
      </c>
      <c r="F773" s="4">
        <v>5</v>
      </c>
      <c r="G773" s="4">
        <v>1</v>
      </c>
      <c r="H773" s="4">
        <v>5</v>
      </c>
      <c r="I773" s="4">
        <v>5</v>
      </c>
      <c r="J773" s="4">
        <v>5</v>
      </c>
      <c r="K773" s="4" t="s">
        <v>3749</v>
      </c>
      <c r="L773" s="4" t="s">
        <v>3775</v>
      </c>
      <c r="M773" s="10" t="s">
        <v>3776</v>
      </c>
      <c r="N773" s="14">
        <v>-0.60578931540930403</v>
      </c>
      <c r="O773" s="14">
        <v>-0.337097524720889</v>
      </c>
      <c r="P773" s="14">
        <v>-0.30296684817618702</v>
      </c>
      <c r="Q773" s="14">
        <v>-0.34638466874128299</v>
      </c>
      <c r="R773" s="14">
        <v>-0.82008087856340195</v>
      </c>
      <c r="S773" s="14">
        <v>-0.62693000560812395</v>
      </c>
      <c r="T773" s="14">
        <v>-0.415284562768793</v>
      </c>
      <c r="U773" s="14">
        <v>-0.59779851763760306</v>
      </c>
      <c r="V773" s="4">
        <v>0.16586220592502801</v>
      </c>
      <c r="W773" s="4">
        <v>0.23818796672689599</v>
      </c>
      <c r="X773" s="14">
        <v>-0.47481585434797741</v>
      </c>
      <c r="Y773" s="14">
        <v>0.81064492184641823</v>
      </c>
      <c r="Z773" s="14">
        <v>0.97393106412409558</v>
      </c>
      <c r="AA773" s="14">
        <v>0.76621386821989024</v>
      </c>
      <c r="AB773" s="14">
        <v>-1.5000179954264692</v>
      </c>
      <c r="AC773" s="14">
        <v>-0.5759560044159564</v>
      </c>
      <c r="AD773" s="8">
        <v>0.344080972329186</v>
      </c>
      <c r="AE773" s="8">
        <v>0.478226786442697</v>
      </c>
      <c r="AF773" s="13">
        <v>-0.18251395486881</v>
      </c>
      <c r="AG773" s="8">
        <v>1</v>
      </c>
      <c r="AH773" s="8">
        <v>1</v>
      </c>
      <c r="AI773" s="4">
        <v>1</v>
      </c>
      <c r="AJ773" s="4" t="str">
        <f t="shared" si="77"/>
        <v>-</v>
      </c>
      <c r="AK773" s="4" t="str">
        <f t="shared" si="78"/>
        <v>-</v>
      </c>
      <c r="AL773" s="4" t="b">
        <v>0</v>
      </c>
      <c r="AM773" s="4" t="b">
        <v>0</v>
      </c>
      <c r="AN773" s="4" t="b">
        <v>0</v>
      </c>
      <c r="AO773" s="4" t="b">
        <v>0</v>
      </c>
      <c r="AP773" s="4" t="b">
        <v>0</v>
      </c>
      <c r="AQ773" s="15" t="b">
        <v>0</v>
      </c>
      <c r="AR773" s="16" t="b">
        <f t="shared" si="73"/>
        <v>1</v>
      </c>
      <c r="AS773" s="17" t="b">
        <f t="shared" si="74"/>
        <v>1</v>
      </c>
      <c r="AT773" s="16" t="b">
        <f t="shared" si="75"/>
        <v>0</v>
      </c>
      <c r="AU773" s="20" t="b">
        <f t="shared" si="76"/>
        <v>0</v>
      </c>
    </row>
    <row r="774" spans="1:47" ht="25" customHeight="1" x14ac:dyDescent="0.2">
      <c r="A774" s="4" t="s">
        <v>2640</v>
      </c>
      <c r="B774" s="4" t="s">
        <v>2640</v>
      </c>
      <c r="C774" s="10" t="s">
        <v>2641</v>
      </c>
      <c r="D774" s="4">
        <v>9</v>
      </c>
      <c r="E774" s="4">
        <v>9</v>
      </c>
      <c r="F774" s="4">
        <v>9</v>
      </c>
      <c r="G774" s="4">
        <v>1</v>
      </c>
      <c r="H774" s="4">
        <v>9</v>
      </c>
      <c r="I774" s="4">
        <v>9</v>
      </c>
      <c r="J774" s="4">
        <v>9</v>
      </c>
      <c r="K774" s="4" t="s">
        <v>2618</v>
      </c>
      <c r="L774" s="4" t="s">
        <v>2642</v>
      </c>
      <c r="M774" s="10" t="s">
        <v>2643</v>
      </c>
      <c r="N774" s="14">
        <v>0.94716620072080504</v>
      </c>
      <c r="O774" s="14">
        <v>0.14559645043328101</v>
      </c>
      <c r="P774" s="14">
        <v>8.9404473563242007E-2</v>
      </c>
      <c r="Q774" s="14">
        <v>0.30575340272110202</v>
      </c>
      <c r="R774" s="14">
        <v>-1.46967724895006E-2</v>
      </c>
      <c r="S774" s="14">
        <v>-0.15104870256228201</v>
      </c>
      <c r="T774" s="14">
        <v>0.39405570823910901</v>
      </c>
      <c r="U774" s="14">
        <v>4.6669309223106602E-2</v>
      </c>
      <c r="V774" s="4">
        <v>0.47983100903979597</v>
      </c>
      <c r="W774" s="4">
        <v>0.23450242607785901</v>
      </c>
      <c r="X774" s="14">
        <v>1.8747572872600144</v>
      </c>
      <c r="Y774" s="14">
        <v>-0.19285566952726069</v>
      </c>
      <c r="Z774" s="14">
        <v>-0.33780033516903224</v>
      </c>
      <c r="AA774" s="14">
        <v>0.22026195317628933</v>
      </c>
      <c r="AB774" s="14">
        <v>-0.60632479617712742</v>
      </c>
      <c r="AC774" s="14">
        <v>-0.95803843956288293</v>
      </c>
      <c r="AD774" s="8">
        <v>0.34432328623874198</v>
      </c>
      <c r="AE774" s="8">
        <v>0.478226786442697</v>
      </c>
      <c r="AF774" s="13">
        <v>-0.34738639901600299</v>
      </c>
      <c r="AG774" s="8">
        <v>1</v>
      </c>
      <c r="AH774" s="8">
        <v>1</v>
      </c>
      <c r="AI774" s="4">
        <v>1</v>
      </c>
      <c r="AJ774" s="4" t="str">
        <f t="shared" si="77"/>
        <v>-</v>
      </c>
      <c r="AK774" s="4" t="str">
        <f t="shared" si="78"/>
        <v>-</v>
      </c>
      <c r="AL774" s="4" t="b">
        <v>0</v>
      </c>
      <c r="AM774" s="4" t="b">
        <v>0</v>
      </c>
      <c r="AN774" s="4" t="b">
        <v>0</v>
      </c>
      <c r="AO774" s="4" t="b">
        <v>0</v>
      </c>
      <c r="AP774" s="4" t="b">
        <v>0</v>
      </c>
      <c r="AQ774" s="15" t="b">
        <v>0</v>
      </c>
      <c r="AR774" s="16" t="b">
        <f t="shared" si="73"/>
        <v>1</v>
      </c>
      <c r="AS774" s="17" t="b">
        <f t="shared" si="74"/>
        <v>1</v>
      </c>
      <c r="AT774" s="16" t="b">
        <f t="shared" si="75"/>
        <v>0</v>
      </c>
      <c r="AU774" s="20" t="b">
        <f t="shared" si="76"/>
        <v>0</v>
      </c>
    </row>
    <row r="775" spans="1:47" ht="25" customHeight="1" x14ac:dyDescent="0.2">
      <c r="A775" s="4" t="s">
        <v>1222</v>
      </c>
      <c r="B775" s="4" t="s">
        <v>1222</v>
      </c>
      <c r="C775" s="10" t="s">
        <v>1223</v>
      </c>
      <c r="D775" s="4">
        <v>13</v>
      </c>
      <c r="E775" s="4">
        <v>13</v>
      </c>
      <c r="F775" s="4">
        <v>13</v>
      </c>
      <c r="G775" s="4">
        <v>1</v>
      </c>
      <c r="H775" s="4">
        <v>13</v>
      </c>
      <c r="I775" s="4">
        <v>13</v>
      </c>
      <c r="J775" s="4">
        <v>13</v>
      </c>
      <c r="K775" s="4" t="s">
        <v>1226</v>
      </c>
      <c r="L775" s="4" t="s">
        <v>1224</v>
      </c>
      <c r="M775" s="10" t="s">
        <v>1225</v>
      </c>
      <c r="N775" s="14">
        <v>3.8387453991998801</v>
      </c>
      <c r="O775" s="14">
        <v>3.7605357155615402</v>
      </c>
      <c r="P775" s="14">
        <v>3.0094578043092901</v>
      </c>
      <c r="Q775" s="14">
        <v>3.00582955463695</v>
      </c>
      <c r="R775" s="14">
        <v>3.6512325954082598</v>
      </c>
      <c r="S775" s="14">
        <v>2.7491856294022501</v>
      </c>
      <c r="T775" s="14">
        <v>3.5362463063569001</v>
      </c>
      <c r="U775" s="14">
        <v>3.1354159264824899</v>
      </c>
      <c r="V775" s="4">
        <v>0.45788511994918701</v>
      </c>
      <c r="W775" s="4">
        <v>0.46477591702478699</v>
      </c>
      <c r="X775" s="14">
        <v>1.0759656108330975</v>
      </c>
      <c r="Y775" s="14">
        <v>0.90863902475208413</v>
      </c>
      <c r="Z775" s="14">
        <v>-0.69826304829362418</v>
      </c>
      <c r="AA775" s="14">
        <v>-0.70602554780621152</v>
      </c>
      <c r="AB775" s="14">
        <v>0.67478923668970858</v>
      </c>
      <c r="AC775" s="14">
        <v>-1.2551052761750594</v>
      </c>
      <c r="AD775" s="8">
        <v>0.34726810403556502</v>
      </c>
      <c r="AE775" s="8">
        <v>0.481453990389201</v>
      </c>
      <c r="AF775" s="13">
        <v>-0.400830379874415</v>
      </c>
      <c r="AG775" s="8">
        <v>1</v>
      </c>
      <c r="AH775" s="8">
        <v>1</v>
      </c>
      <c r="AI775" s="4">
        <v>1</v>
      </c>
      <c r="AJ775" s="4" t="str">
        <f t="shared" si="77"/>
        <v>-</v>
      </c>
      <c r="AK775" s="4" t="str">
        <f t="shared" si="78"/>
        <v>-</v>
      </c>
      <c r="AL775" s="4" t="b">
        <v>0</v>
      </c>
      <c r="AM775" s="4" t="b">
        <v>0</v>
      </c>
      <c r="AN775" s="4" t="b">
        <v>0</v>
      </c>
      <c r="AO775" s="4" t="b">
        <v>0</v>
      </c>
      <c r="AP775" s="4" t="b">
        <v>0</v>
      </c>
      <c r="AQ775" s="15" t="b">
        <v>0</v>
      </c>
      <c r="AR775" s="16" t="b">
        <f t="shared" si="73"/>
        <v>1</v>
      </c>
      <c r="AS775" s="17" t="b">
        <f t="shared" si="74"/>
        <v>1</v>
      </c>
      <c r="AT775" s="16" t="b">
        <f t="shared" si="75"/>
        <v>0</v>
      </c>
      <c r="AU775" s="20" t="b">
        <f t="shared" si="76"/>
        <v>0</v>
      </c>
    </row>
    <row r="776" spans="1:47" ht="25" customHeight="1" x14ac:dyDescent="0.2">
      <c r="A776" s="4" t="s">
        <v>1763</v>
      </c>
      <c r="B776" s="4" t="s">
        <v>1763</v>
      </c>
      <c r="C776" s="10" t="s">
        <v>1764</v>
      </c>
      <c r="D776" s="4">
        <v>9</v>
      </c>
      <c r="E776" s="4">
        <v>9</v>
      </c>
      <c r="F776" s="4">
        <v>9</v>
      </c>
      <c r="G776" s="4">
        <v>1</v>
      </c>
      <c r="H776" s="4">
        <v>9</v>
      </c>
      <c r="I776" s="4">
        <v>9</v>
      </c>
      <c r="J776" s="4">
        <v>9</v>
      </c>
      <c r="K776" s="4" t="s">
        <v>1726</v>
      </c>
      <c r="L776" s="4" t="s">
        <v>1765</v>
      </c>
      <c r="M776" s="10" t="s">
        <v>1766</v>
      </c>
      <c r="N776" s="14">
        <v>3.1741083594536699</v>
      </c>
      <c r="O776" s="14">
        <v>2.8921613717519699</v>
      </c>
      <c r="P776" s="14">
        <v>1.1596079158344801</v>
      </c>
      <c r="Q776" s="14">
        <v>2.18428295574176</v>
      </c>
      <c r="R776" s="14">
        <v>1.5100416124887599</v>
      </c>
      <c r="S776" s="14">
        <v>1.19797450935782</v>
      </c>
      <c r="T776" s="14">
        <v>2.4086258823467102</v>
      </c>
      <c r="U776" s="14">
        <v>1.6307663591961199</v>
      </c>
      <c r="V776" s="4">
        <v>1.0908290133981899</v>
      </c>
      <c r="W776" s="4">
        <v>0.50411500295343503</v>
      </c>
      <c r="X776" s="14">
        <v>1.3249553672954253</v>
      </c>
      <c r="Y776" s="14">
        <v>1.0013559093803182</v>
      </c>
      <c r="Z776" s="14">
        <v>-0.98715038293381274</v>
      </c>
      <c r="AA776" s="14">
        <v>0.18890150595514721</v>
      </c>
      <c r="AB776" s="14">
        <v>-0.58494656725591843</v>
      </c>
      <c r="AC776" s="14">
        <v>-0.94311583244115915</v>
      </c>
      <c r="AD776" s="8">
        <v>0.34861437708835402</v>
      </c>
      <c r="AE776" s="8">
        <v>0.48245739686334699</v>
      </c>
      <c r="AF776" s="13">
        <v>-0.77785952315059004</v>
      </c>
      <c r="AG776" s="8">
        <v>1</v>
      </c>
      <c r="AH776" s="8">
        <v>1</v>
      </c>
      <c r="AI776" s="4">
        <v>1</v>
      </c>
      <c r="AJ776" s="4" t="str">
        <f t="shared" si="77"/>
        <v>-</v>
      </c>
      <c r="AK776" s="4" t="str">
        <f t="shared" si="78"/>
        <v>-</v>
      </c>
      <c r="AL776" s="4" t="b">
        <v>0</v>
      </c>
      <c r="AM776" s="4" t="b">
        <v>0</v>
      </c>
      <c r="AN776" s="4" t="b">
        <v>0</v>
      </c>
      <c r="AO776" s="4" t="b">
        <v>0</v>
      </c>
      <c r="AP776" s="4" t="b">
        <v>0</v>
      </c>
      <c r="AQ776" s="15" t="b">
        <v>0</v>
      </c>
      <c r="AR776" s="16" t="b">
        <f t="shared" si="73"/>
        <v>1</v>
      </c>
      <c r="AS776" s="17" t="b">
        <f t="shared" si="74"/>
        <v>1</v>
      </c>
      <c r="AT776" s="16" t="b">
        <f t="shared" si="75"/>
        <v>0</v>
      </c>
      <c r="AU776" s="20" t="b">
        <f t="shared" si="76"/>
        <v>0</v>
      </c>
    </row>
    <row r="777" spans="1:47" ht="25" customHeight="1" x14ac:dyDescent="0.2">
      <c r="A777" s="4" t="s">
        <v>1895</v>
      </c>
      <c r="B777" s="4" t="s">
        <v>1895</v>
      </c>
      <c r="C777" s="10" t="s">
        <v>1896</v>
      </c>
      <c r="D777" s="4">
        <v>12</v>
      </c>
      <c r="E777" s="4">
        <v>12</v>
      </c>
      <c r="F777" s="4">
        <v>12</v>
      </c>
      <c r="G777" s="4">
        <v>1</v>
      </c>
      <c r="H777" s="4">
        <v>12</v>
      </c>
      <c r="I777" s="4">
        <v>12</v>
      </c>
      <c r="J777" s="4">
        <v>12</v>
      </c>
      <c r="K777" s="4" t="s">
        <v>1870</v>
      </c>
      <c r="L777" s="4" t="s">
        <v>1897</v>
      </c>
      <c r="M777" s="10" t="s">
        <v>1898</v>
      </c>
      <c r="N777" s="14">
        <v>1.00130888333264</v>
      </c>
      <c r="O777" s="14">
        <v>0.37106475298337199</v>
      </c>
      <c r="P777" s="14">
        <v>-0.17795732970924799</v>
      </c>
      <c r="Q777" s="14">
        <v>0.90941766524599599</v>
      </c>
      <c r="R777" s="14">
        <v>0.87396097596262101</v>
      </c>
      <c r="S777" s="14">
        <v>0.64798789599699103</v>
      </c>
      <c r="T777" s="14">
        <v>0.39813876886892202</v>
      </c>
      <c r="U777" s="14">
        <v>0.81045551240186997</v>
      </c>
      <c r="V777" s="4">
        <v>0.59009910358995399</v>
      </c>
      <c r="W777" s="4">
        <v>0.14181357124389199</v>
      </c>
      <c r="X777" s="14">
        <v>0.89146878420252018</v>
      </c>
      <c r="Y777" s="14">
        <v>-0.52371094024630993</v>
      </c>
      <c r="Z777" s="14">
        <v>-1.7565108701253667</v>
      </c>
      <c r="AA777" s="14">
        <v>0.68513193403771599</v>
      </c>
      <c r="AB777" s="14">
        <v>0.60551582124328662</v>
      </c>
      <c r="AC777" s="14">
        <v>9.8105270888154475E-2</v>
      </c>
      <c r="AD777" s="8">
        <v>0.34958942057222497</v>
      </c>
      <c r="AE777" s="8">
        <v>0.48294438670851098</v>
      </c>
      <c r="AF777" s="13">
        <v>0.412316743532948</v>
      </c>
      <c r="AG777" s="8">
        <v>1</v>
      </c>
      <c r="AH777" s="8">
        <v>1</v>
      </c>
      <c r="AI777" s="4">
        <v>1</v>
      </c>
      <c r="AJ777" s="4" t="str">
        <f t="shared" si="77"/>
        <v>-</v>
      </c>
      <c r="AK777" s="4" t="str">
        <f t="shared" si="78"/>
        <v>-</v>
      </c>
      <c r="AL777" s="4" t="b">
        <v>0</v>
      </c>
      <c r="AM777" s="4" t="b">
        <v>0</v>
      </c>
      <c r="AN777" s="4" t="b">
        <v>0</v>
      </c>
      <c r="AO777" s="4" t="b">
        <v>0</v>
      </c>
      <c r="AP777" s="4" t="b">
        <v>0</v>
      </c>
      <c r="AQ777" s="15" t="b">
        <v>0</v>
      </c>
      <c r="AR777" s="16" t="b">
        <f t="shared" si="73"/>
        <v>1</v>
      </c>
      <c r="AS777" s="17" t="b">
        <f t="shared" si="74"/>
        <v>1</v>
      </c>
      <c r="AT777" s="16" t="b">
        <f t="shared" si="75"/>
        <v>0</v>
      </c>
      <c r="AU777" s="20" t="b">
        <f t="shared" si="76"/>
        <v>0</v>
      </c>
    </row>
    <row r="778" spans="1:47" ht="25" customHeight="1" x14ac:dyDescent="0.2">
      <c r="A778" s="4" t="s">
        <v>3956</v>
      </c>
      <c r="B778" s="4" t="s">
        <v>3956</v>
      </c>
      <c r="C778" s="10" t="s">
        <v>3957</v>
      </c>
      <c r="D778" s="4">
        <v>23</v>
      </c>
      <c r="E778" s="4">
        <v>23</v>
      </c>
      <c r="F778" s="4">
        <v>23</v>
      </c>
      <c r="G778" s="4">
        <v>1</v>
      </c>
      <c r="H778" s="4">
        <v>23</v>
      </c>
      <c r="I778" s="4">
        <v>23</v>
      </c>
      <c r="J778" s="4">
        <v>23</v>
      </c>
      <c r="K778" s="4" t="s">
        <v>3934</v>
      </c>
      <c r="L778" s="4" t="s">
        <v>3958</v>
      </c>
      <c r="M778" s="10" t="s">
        <v>3959</v>
      </c>
      <c r="N778" s="14">
        <v>0.64623045974168003</v>
      </c>
      <c r="O778" s="14">
        <v>0.48235691261134001</v>
      </c>
      <c r="P778" s="14">
        <v>-1.2947097852774501</v>
      </c>
      <c r="Q778" s="14">
        <v>-0.66583937879291699</v>
      </c>
      <c r="R778" s="14">
        <v>-0.63572118555886803</v>
      </c>
      <c r="S778" s="14">
        <v>-1.1034584044827001</v>
      </c>
      <c r="T778" s="14">
        <v>-5.5374137641476799E-2</v>
      </c>
      <c r="U778" s="14">
        <v>-0.80167298961149402</v>
      </c>
      <c r="V778" s="4">
        <v>1.0764191890189601</v>
      </c>
      <c r="W778" s="4">
        <v>0.261787325634109</v>
      </c>
      <c r="X778" s="14">
        <v>1.3249670013065111</v>
      </c>
      <c r="Y778" s="14">
        <v>1.1229421308582066</v>
      </c>
      <c r="Z778" s="14">
        <v>-1.0678426279133377</v>
      </c>
      <c r="AA778" s="14">
        <v>-0.29256519831232486</v>
      </c>
      <c r="AB778" s="14">
        <v>-0.25543520269804665</v>
      </c>
      <c r="AC778" s="14">
        <v>-0.83206610324100827</v>
      </c>
      <c r="AD778" s="8">
        <v>0.35261166113410503</v>
      </c>
      <c r="AE778" s="8">
        <v>0.4862527355497</v>
      </c>
      <c r="AF778" s="13">
        <v>-0.746298851970018</v>
      </c>
      <c r="AG778" s="8">
        <v>1</v>
      </c>
      <c r="AH778" s="8">
        <v>1</v>
      </c>
      <c r="AI778" s="4">
        <v>1</v>
      </c>
      <c r="AJ778" s="4" t="str">
        <f t="shared" si="77"/>
        <v>-</v>
      </c>
      <c r="AK778" s="4" t="str">
        <f t="shared" si="78"/>
        <v>-</v>
      </c>
      <c r="AL778" s="4" t="b">
        <v>0</v>
      </c>
      <c r="AM778" s="4" t="b">
        <v>0</v>
      </c>
      <c r="AN778" s="4" t="b">
        <v>0</v>
      </c>
      <c r="AO778" s="4" t="b">
        <v>0</v>
      </c>
      <c r="AP778" s="4" t="b">
        <v>0</v>
      </c>
      <c r="AQ778" s="15" t="b">
        <v>0</v>
      </c>
      <c r="AR778" s="16" t="b">
        <f t="shared" si="73"/>
        <v>1</v>
      </c>
      <c r="AS778" s="17" t="b">
        <f t="shared" si="74"/>
        <v>1</v>
      </c>
      <c r="AT778" s="16" t="b">
        <f t="shared" si="75"/>
        <v>0</v>
      </c>
      <c r="AU778" s="20" t="b">
        <f t="shared" si="76"/>
        <v>0</v>
      </c>
    </row>
    <row r="779" spans="1:47" ht="25" customHeight="1" x14ac:dyDescent="0.2">
      <c r="A779" s="4" t="s">
        <v>2360</v>
      </c>
      <c r="B779" s="4" t="s">
        <v>2360</v>
      </c>
      <c r="C779" s="10" t="s">
        <v>2361</v>
      </c>
      <c r="D779" s="4">
        <v>11</v>
      </c>
      <c r="E779" s="4">
        <v>11</v>
      </c>
      <c r="F779" s="4">
        <v>11</v>
      </c>
      <c r="G779" s="4">
        <v>1</v>
      </c>
      <c r="H779" s="4">
        <v>11</v>
      </c>
      <c r="I779" s="4">
        <v>11</v>
      </c>
      <c r="J779" s="4">
        <v>11</v>
      </c>
      <c r="K779" s="4" t="s">
        <v>2340</v>
      </c>
      <c r="L779" s="4" t="s">
        <v>2362</v>
      </c>
      <c r="M779" s="10" t="s">
        <v>2363</v>
      </c>
      <c r="N779" s="14">
        <v>0.28937232884748099</v>
      </c>
      <c r="O779" s="14">
        <v>-0.40879325404379002</v>
      </c>
      <c r="P779" s="14">
        <v>-1.2666703489305799</v>
      </c>
      <c r="Q779" s="14">
        <v>-0.80642591581021295</v>
      </c>
      <c r="R779" s="14">
        <v>-0.928768803410154</v>
      </c>
      <c r="S779" s="14">
        <v>-1.27305471323097</v>
      </c>
      <c r="T779" s="14">
        <v>-0.46203042470896299</v>
      </c>
      <c r="U779" s="14">
        <v>-1.00274981081711</v>
      </c>
      <c r="V779" s="4">
        <v>0.77938620145727899</v>
      </c>
      <c r="W779" s="4">
        <v>0.24195144293493601</v>
      </c>
      <c r="X779" s="14">
        <v>1.7170499931469299</v>
      </c>
      <c r="Y779" s="14">
        <v>0.54379762583239799</v>
      </c>
      <c r="Z779" s="14">
        <v>-0.89784653008926152</v>
      </c>
      <c r="AA779" s="14">
        <v>-0.12441557913117079</v>
      </c>
      <c r="AB779" s="14">
        <v>-0.33001019166749318</v>
      </c>
      <c r="AC779" s="14">
        <v>-0.90857531809140157</v>
      </c>
      <c r="AD779" s="8">
        <v>0.35326259477308802</v>
      </c>
      <c r="AE779" s="8">
        <v>0.48628509937680903</v>
      </c>
      <c r="AF779" s="13">
        <v>-0.54071938610814996</v>
      </c>
      <c r="AG779" s="8">
        <v>1</v>
      </c>
      <c r="AH779" s="8">
        <v>1</v>
      </c>
      <c r="AI779" s="4">
        <v>1</v>
      </c>
      <c r="AJ779" s="4" t="str">
        <f t="shared" si="77"/>
        <v>-</v>
      </c>
      <c r="AK779" s="4" t="str">
        <f t="shared" si="78"/>
        <v>-</v>
      </c>
      <c r="AL779" s="4" t="b">
        <v>0</v>
      </c>
      <c r="AM779" s="4" t="b">
        <v>0</v>
      </c>
      <c r="AN779" s="4" t="b">
        <v>0</v>
      </c>
      <c r="AO779" s="4" t="b">
        <v>0</v>
      </c>
      <c r="AP779" s="4" t="b">
        <v>0</v>
      </c>
      <c r="AQ779" s="15" t="b">
        <v>0</v>
      </c>
      <c r="AR779" s="16" t="b">
        <f t="shared" si="73"/>
        <v>1</v>
      </c>
      <c r="AS779" s="17" t="b">
        <f t="shared" si="74"/>
        <v>1</v>
      </c>
      <c r="AT779" s="16" t="b">
        <f t="shared" si="75"/>
        <v>0</v>
      </c>
      <c r="AU779" s="20" t="b">
        <f t="shared" si="76"/>
        <v>0</v>
      </c>
    </row>
    <row r="780" spans="1:47" ht="25" customHeight="1" x14ac:dyDescent="0.2">
      <c r="A780" s="4" t="s">
        <v>263</v>
      </c>
      <c r="B780" s="4" t="s">
        <v>263</v>
      </c>
      <c r="C780" s="10" t="s">
        <v>264</v>
      </c>
      <c r="D780" s="4">
        <v>5</v>
      </c>
      <c r="E780" s="4">
        <v>5</v>
      </c>
      <c r="F780" s="4">
        <v>5</v>
      </c>
      <c r="G780" s="4">
        <v>1</v>
      </c>
      <c r="H780" s="4">
        <v>5</v>
      </c>
      <c r="I780" s="4">
        <v>5</v>
      </c>
      <c r="J780" s="4">
        <v>5</v>
      </c>
      <c r="K780" s="4" t="s">
        <v>259</v>
      </c>
      <c r="L780" s="4" t="s">
        <v>265</v>
      </c>
      <c r="M780" s="10" t="s">
        <v>266</v>
      </c>
      <c r="N780" s="14">
        <v>-2.3978693206950399</v>
      </c>
      <c r="O780" s="14">
        <v>-2.1728270914081702</v>
      </c>
      <c r="P780" s="14" t="s">
        <v>17</v>
      </c>
      <c r="Q780" s="14">
        <v>-0.94200108170768004</v>
      </c>
      <c r="R780" s="14">
        <v>-2.1808795225174702</v>
      </c>
      <c r="S780" s="14">
        <v>-2.2457946014467201</v>
      </c>
      <c r="T780" s="14">
        <v>-2.2853482060516002</v>
      </c>
      <c r="U780" s="14">
        <v>-1.7895584018906201</v>
      </c>
      <c r="V780" s="4">
        <v>0.159128886382082</v>
      </c>
      <c r="W780" s="4">
        <v>0.73472345145290197</v>
      </c>
      <c r="X780" s="14">
        <v>-0.693035819343918</v>
      </c>
      <c r="Y780" s="14">
        <v>-0.3126352611694424</v>
      </c>
      <c r="Z780" s="14" t="s">
        <v>8269</v>
      </c>
      <c r="AA780" s="14">
        <v>1.7678938137042703</v>
      </c>
      <c r="AB780" s="14">
        <v>-0.32624670333452388</v>
      </c>
      <c r="AC780" s="14">
        <v>-0.43597602985638639</v>
      </c>
      <c r="AD780" s="8">
        <v>0.36381501099618202</v>
      </c>
      <c r="AE780" s="8">
        <v>0.49992310908163401</v>
      </c>
      <c r="AF780" s="13">
        <v>0.49578980416098101</v>
      </c>
      <c r="AG780" s="8">
        <v>0.207662279590489</v>
      </c>
      <c r="AH780" s="8">
        <v>0.58802861582532895</v>
      </c>
      <c r="AI780" s="4">
        <v>1</v>
      </c>
      <c r="AJ780" s="4" t="str">
        <f t="shared" si="77"/>
        <v>-</v>
      </c>
      <c r="AK780" s="4" t="str">
        <f t="shared" si="78"/>
        <v>-</v>
      </c>
      <c r="AL780" s="4" t="b">
        <v>0</v>
      </c>
      <c r="AM780" s="4" t="b">
        <v>0</v>
      </c>
      <c r="AN780" s="4" t="b">
        <v>1</v>
      </c>
      <c r="AO780" s="4" t="b">
        <v>0</v>
      </c>
      <c r="AP780" s="4" t="b">
        <v>0</v>
      </c>
      <c r="AQ780" s="15" t="b">
        <v>0</v>
      </c>
      <c r="AR780" s="16" t="b">
        <f t="shared" si="73"/>
        <v>1</v>
      </c>
      <c r="AS780" s="17" t="b">
        <f t="shared" si="74"/>
        <v>1</v>
      </c>
      <c r="AT780" s="16" t="b">
        <f t="shared" si="75"/>
        <v>0</v>
      </c>
      <c r="AU780" s="20" t="b">
        <f t="shared" si="76"/>
        <v>0</v>
      </c>
    </row>
    <row r="781" spans="1:47" ht="25" customHeight="1" x14ac:dyDescent="0.2">
      <c r="A781" s="4" t="s">
        <v>5067</v>
      </c>
      <c r="B781" s="4" t="s">
        <v>5067</v>
      </c>
      <c r="C781" s="10" t="s">
        <v>5068</v>
      </c>
      <c r="D781" s="4">
        <v>9</v>
      </c>
      <c r="E781" s="4">
        <v>9</v>
      </c>
      <c r="F781" s="4">
        <v>9</v>
      </c>
      <c r="G781" s="4">
        <v>1</v>
      </c>
      <c r="H781" s="4">
        <v>9</v>
      </c>
      <c r="I781" s="4">
        <v>9</v>
      </c>
      <c r="J781" s="4">
        <v>9</v>
      </c>
      <c r="K781" s="4" t="s">
        <v>5067</v>
      </c>
      <c r="L781" s="4" t="s">
        <v>5069</v>
      </c>
      <c r="M781" s="10" t="s">
        <v>5070</v>
      </c>
      <c r="N781" s="14">
        <v>-0.132628986358821</v>
      </c>
      <c r="O781" s="14">
        <v>2.4427083131783399E-2</v>
      </c>
      <c r="P781" s="14">
        <v>-0.54034012211069904</v>
      </c>
      <c r="Q781" s="14">
        <v>-0.57057858255850002</v>
      </c>
      <c r="R781" s="14">
        <v>-6.0904681105885303E-2</v>
      </c>
      <c r="S781" s="14">
        <v>-1.24128828574315</v>
      </c>
      <c r="T781" s="14">
        <v>-0.21618067511257899</v>
      </c>
      <c r="U781" s="14">
        <v>-0.624257183135844</v>
      </c>
      <c r="V781" s="4">
        <v>0.29150671098545</v>
      </c>
      <c r="W781" s="4">
        <v>0.59201976963955305</v>
      </c>
      <c r="X781" s="14">
        <v>0.60745030771503972</v>
      </c>
      <c r="Y781" s="14">
        <v>0.93918568351853371</v>
      </c>
      <c r="Z781" s="14">
        <v>-0.25372116611972245</v>
      </c>
      <c r="AA781" s="14">
        <v>-0.31759113989982168</v>
      </c>
      <c r="AB781" s="14">
        <v>0.75894709121725612</v>
      </c>
      <c r="AC781" s="14">
        <v>-1.7342707764312857</v>
      </c>
      <c r="AD781" s="8">
        <v>0.36467392986067498</v>
      </c>
      <c r="AE781" s="8">
        <v>0.50021645246375801</v>
      </c>
      <c r="AF781" s="13">
        <v>-0.40807650802326501</v>
      </c>
      <c r="AG781" s="8">
        <v>1</v>
      </c>
      <c r="AH781" s="8">
        <v>1</v>
      </c>
      <c r="AI781" s="4">
        <v>1</v>
      </c>
      <c r="AJ781" s="4" t="str">
        <f t="shared" si="77"/>
        <v>-</v>
      </c>
      <c r="AK781" s="4" t="str">
        <f t="shared" si="78"/>
        <v>-</v>
      </c>
      <c r="AL781" s="4" t="b">
        <v>0</v>
      </c>
      <c r="AM781" s="4" t="b">
        <v>0</v>
      </c>
      <c r="AN781" s="4" t="b">
        <v>0</v>
      </c>
      <c r="AO781" s="4" t="b">
        <v>0</v>
      </c>
      <c r="AP781" s="4" t="b">
        <v>0</v>
      </c>
      <c r="AQ781" s="15" t="b">
        <v>0</v>
      </c>
      <c r="AR781" s="16" t="b">
        <f t="shared" si="73"/>
        <v>1</v>
      </c>
      <c r="AS781" s="17" t="b">
        <f t="shared" si="74"/>
        <v>1</v>
      </c>
      <c r="AT781" s="16" t="b">
        <f t="shared" si="75"/>
        <v>0</v>
      </c>
      <c r="AU781" s="20" t="b">
        <f t="shared" si="76"/>
        <v>0</v>
      </c>
    </row>
    <row r="782" spans="1:47" ht="25" customHeight="1" x14ac:dyDescent="0.2">
      <c r="A782" s="4" t="s">
        <v>92</v>
      </c>
      <c r="B782" s="4" t="s">
        <v>92</v>
      </c>
      <c r="C782" s="10" t="s">
        <v>93</v>
      </c>
      <c r="D782" s="4">
        <v>10</v>
      </c>
      <c r="E782" s="4">
        <v>10</v>
      </c>
      <c r="F782" s="4">
        <v>10</v>
      </c>
      <c r="G782" s="4">
        <v>1</v>
      </c>
      <c r="H782" s="4">
        <v>10</v>
      </c>
      <c r="I782" s="4">
        <v>10</v>
      </c>
      <c r="J782" s="4">
        <v>10</v>
      </c>
      <c r="K782" s="4" t="s">
        <v>84</v>
      </c>
      <c r="L782" s="4" t="s">
        <v>94</v>
      </c>
      <c r="M782" s="10" t="s">
        <v>95</v>
      </c>
      <c r="N782" s="14">
        <v>0.450278919693272</v>
      </c>
      <c r="O782" s="14">
        <v>-0.114619338438313</v>
      </c>
      <c r="P782" s="14">
        <v>-1.9683814233381201</v>
      </c>
      <c r="Q782" s="14">
        <v>-1.3126062184469001</v>
      </c>
      <c r="R782" s="14">
        <v>-1.7406449629296801</v>
      </c>
      <c r="S782" s="14">
        <v>-1.1207728919950799</v>
      </c>
      <c r="T782" s="14">
        <v>-0.54424061402772095</v>
      </c>
      <c r="U782" s="14">
        <v>-1.39134135779056</v>
      </c>
      <c r="V782" s="4">
        <v>1.26527083822693</v>
      </c>
      <c r="W782" s="4">
        <v>0.31734801512973698</v>
      </c>
      <c r="X782" s="14">
        <v>1.4981750437044767</v>
      </c>
      <c r="Y782" s="14">
        <v>0.901366332637904</v>
      </c>
      <c r="Z782" s="14">
        <v>-1.0571126405003526</v>
      </c>
      <c r="AA782" s="14">
        <v>-0.36429344846563044</v>
      </c>
      <c r="AB782" s="14">
        <v>-0.81651160935402334</v>
      </c>
      <c r="AC782" s="14">
        <v>-0.16162367802237382</v>
      </c>
      <c r="AD782" s="8">
        <v>0.36626504485778699</v>
      </c>
      <c r="AE782" s="8">
        <v>0.50151132467276505</v>
      </c>
      <c r="AF782" s="13">
        <v>-0.84710074376283395</v>
      </c>
      <c r="AG782" s="8">
        <v>1</v>
      </c>
      <c r="AH782" s="8">
        <v>1</v>
      </c>
      <c r="AI782" s="4">
        <v>1</v>
      </c>
      <c r="AJ782" s="4" t="str">
        <f t="shared" si="77"/>
        <v>-</v>
      </c>
      <c r="AK782" s="4" t="str">
        <f t="shared" si="78"/>
        <v>-</v>
      </c>
      <c r="AL782" s="4" t="b">
        <v>0</v>
      </c>
      <c r="AM782" s="4" t="b">
        <v>0</v>
      </c>
      <c r="AN782" s="4" t="b">
        <v>0</v>
      </c>
      <c r="AO782" s="4" t="b">
        <v>0</v>
      </c>
      <c r="AP782" s="4" t="b">
        <v>0</v>
      </c>
      <c r="AQ782" s="15" t="b">
        <v>0</v>
      </c>
      <c r="AR782" s="16" t="b">
        <f t="shared" si="73"/>
        <v>1</v>
      </c>
      <c r="AS782" s="17" t="b">
        <f t="shared" si="74"/>
        <v>1</v>
      </c>
      <c r="AT782" s="16" t="b">
        <f t="shared" si="75"/>
        <v>0</v>
      </c>
      <c r="AU782" s="20" t="b">
        <f t="shared" si="76"/>
        <v>0</v>
      </c>
    </row>
    <row r="783" spans="1:47" ht="25" customHeight="1" x14ac:dyDescent="0.2">
      <c r="A783" s="4" t="s">
        <v>470</v>
      </c>
      <c r="B783" s="4" t="s">
        <v>470</v>
      </c>
      <c r="C783" s="10" t="s">
        <v>471</v>
      </c>
      <c r="D783" s="4">
        <v>15</v>
      </c>
      <c r="E783" s="4">
        <v>15</v>
      </c>
      <c r="F783" s="4">
        <v>13</v>
      </c>
      <c r="G783" s="4">
        <v>1</v>
      </c>
      <c r="H783" s="4">
        <v>15</v>
      </c>
      <c r="I783" s="4">
        <v>15</v>
      </c>
      <c r="J783" s="4">
        <v>13</v>
      </c>
      <c r="K783" s="4" t="s">
        <v>474</v>
      </c>
      <c r="L783" s="4" t="s">
        <v>472</v>
      </c>
      <c r="M783" s="10" t="s">
        <v>473</v>
      </c>
      <c r="N783" s="14">
        <v>0.77924075001822901</v>
      </c>
      <c r="O783" s="14">
        <v>0.55381505948927801</v>
      </c>
      <c r="P783" s="14">
        <v>1.3077192080361499</v>
      </c>
      <c r="Q783" s="14">
        <v>0.43060390057932502</v>
      </c>
      <c r="R783" s="14">
        <v>0.135867084604953</v>
      </c>
      <c r="S783" s="14">
        <v>1.0282066146075499</v>
      </c>
      <c r="T783" s="14">
        <v>0.88025833918121799</v>
      </c>
      <c r="U783" s="14">
        <v>0.53155919993060896</v>
      </c>
      <c r="V783" s="4">
        <v>0.38697064654734697</v>
      </c>
      <c r="W783" s="4">
        <v>0.45465529640777702</v>
      </c>
      <c r="X783" s="14">
        <v>0.17329802803545799</v>
      </c>
      <c r="Y783" s="14">
        <v>-0.3594276312323213</v>
      </c>
      <c r="Z783" s="14">
        <v>1.422197540312917</v>
      </c>
      <c r="AA783" s="14">
        <v>-0.65060006018412297</v>
      </c>
      <c r="AB783" s="14">
        <v>-1.3471216688437555</v>
      </c>
      <c r="AC783" s="14">
        <v>0.76165379191182569</v>
      </c>
      <c r="AD783" s="8">
        <v>0.37030666244687599</v>
      </c>
      <c r="AE783" s="8">
        <v>0.50615108182774005</v>
      </c>
      <c r="AF783" s="13">
        <v>-0.34869913925060902</v>
      </c>
      <c r="AG783" s="8">
        <v>1</v>
      </c>
      <c r="AH783" s="8">
        <v>1</v>
      </c>
      <c r="AI783" s="4">
        <v>1</v>
      </c>
      <c r="AJ783" s="4" t="str">
        <f t="shared" si="77"/>
        <v>-</v>
      </c>
      <c r="AK783" s="4" t="str">
        <f t="shared" si="78"/>
        <v>-</v>
      </c>
      <c r="AL783" s="4" t="b">
        <v>0</v>
      </c>
      <c r="AM783" s="4" t="b">
        <v>0</v>
      </c>
      <c r="AN783" s="4" t="b">
        <v>0</v>
      </c>
      <c r="AO783" s="4" t="b">
        <v>0</v>
      </c>
      <c r="AP783" s="4" t="b">
        <v>0</v>
      </c>
      <c r="AQ783" s="15" t="b">
        <v>0</v>
      </c>
      <c r="AR783" s="16" t="b">
        <f t="shared" si="73"/>
        <v>1</v>
      </c>
      <c r="AS783" s="17" t="b">
        <f t="shared" si="74"/>
        <v>1</v>
      </c>
      <c r="AT783" s="16" t="b">
        <f t="shared" si="75"/>
        <v>0</v>
      </c>
      <c r="AU783" s="20" t="b">
        <f t="shared" si="76"/>
        <v>0</v>
      </c>
    </row>
    <row r="784" spans="1:47" ht="25" customHeight="1" x14ac:dyDescent="0.2">
      <c r="A784" s="4" t="s">
        <v>3498</v>
      </c>
      <c r="B784" s="4" t="s">
        <v>3498</v>
      </c>
      <c r="C784" s="10" t="s">
        <v>3499</v>
      </c>
      <c r="D784" s="4">
        <v>10</v>
      </c>
      <c r="E784" s="4">
        <v>10</v>
      </c>
      <c r="F784" s="4">
        <v>10</v>
      </c>
      <c r="G784" s="4">
        <v>1</v>
      </c>
      <c r="H784" s="4">
        <v>10</v>
      </c>
      <c r="I784" s="4">
        <v>10</v>
      </c>
      <c r="J784" s="4">
        <v>10</v>
      </c>
      <c r="K784" s="4" t="s">
        <v>3502</v>
      </c>
      <c r="L784" s="4" t="s">
        <v>3500</v>
      </c>
      <c r="M784" s="10" t="s">
        <v>3501</v>
      </c>
      <c r="N784" s="14">
        <v>-0.222943364973194</v>
      </c>
      <c r="O784" s="14">
        <v>-0.42763429345015802</v>
      </c>
      <c r="P784" s="14">
        <v>-0.82649529444520198</v>
      </c>
      <c r="Q784" s="14">
        <v>-1.1312979184021199</v>
      </c>
      <c r="R784" s="14">
        <v>-0.39262846445717497</v>
      </c>
      <c r="S784" s="14">
        <v>-0.79042477961385804</v>
      </c>
      <c r="T784" s="14">
        <v>-0.492357650956185</v>
      </c>
      <c r="U784" s="14">
        <v>-0.77145038749105199</v>
      </c>
      <c r="V784" s="4">
        <v>0.30693740020969401</v>
      </c>
      <c r="W784" s="4">
        <v>0.36970009631477502</v>
      </c>
      <c r="X784" s="14">
        <v>1.2021843995030623</v>
      </c>
      <c r="Y784" s="14">
        <v>0.60047311413300242</v>
      </c>
      <c r="Z784" s="14">
        <v>-0.57202225426690334</v>
      </c>
      <c r="AA784" s="14">
        <v>-1.4680227756868078</v>
      </c>
      <c r="AB784" s="14">
        <v>0.70337656234899315</v>
      </c>
      <c r="AC784" s="14">
        <v>-0.46598904603134467</v>
      </c>
      <c r="AD784" s="8">
        <v>0.37310862272032902</v>
      </c>
      <c r="AE784" s="8">
        <v>0.50908306797227898</v>
      </c>
      <c r="AF784" s="13">
        <v>-0.27909273653486699</v>
      </c>
      <c r="AG784" s="8">
        <v>1</v>
      </c>
      <c r="AH784" s="8">
        <v>1</v>
      </c>
      <c r="AI784" s="4">
        <v>1</v>
      </c>
      <c r="AJ784" s="4" t="str">
        <f t="shared" si="77"/>
        <v>-</v>
      </c>
      <c r="AK784" s="4" t="str">
        <f t="shared" si="78"/>
        <v>-</v>
      </c>
      <c r="AL784" s="4" t="b">
        <v>0</v>
      </c>
      <c r="AM784" s="4" t="b">
        <v>0</v>
      </c>
      <c r="AN784" s="4" t="b">
        <v>0</v>
      </c>
      <c r="AO784" s="4" t="b">
        <v>0</v>
      </c>
      <c r="AP784" s="4" t="b">
        <v>0</v>
      </c>
      <c r="AQ784" s="15" t="b">
        <v>0</v>
      </c>
      <c r="AR784" s="16" t="b">
        <f t="shared" si="73"/>
        <v>1</v>
      </c>
      <c r="AS784" s="17" t="b">
        <f t="shared" si="74"/>
        <v>1</v>
      </c>
      <c r="AT784" s="16" t="b">
        <f t="shared" si="75"/>
        <v>0</v>
      </c>
      <c r="AU784" s="20" t="b">
        <f t="shared" si="76"/>
        <v>0</v>
      </c>
    </row>
    <row r="785" spans="1:47" ht="25" customHeight="1" x14ac:dyDescent="0.2">
      <c r="A785" s="4" t="s">
        <v>3984</v>
      </c>
      <c r="B785" s="4" t="s">
        <v>3984</v>
      </c>
      <c r="C785" s="10" t="s">
        <v>3985</v>
      </c>
      <c r="D785" s="4">
        <v>8</v>
      </c>
      <c r="E785" s="4">
        <v>8</v>
      </c>
      <c r="F785" s="4">
        <v>8</v>
      </c>
      <c r="G785" s="4">
        <v>1</v>
      </c>
      <c r="H785" s="4">
        <v>8</v>
      </c>
      <c r="I785" s="4">
        <v>8</v>
      </c>
      <c r="J785" s="4">
        <v>8</v>
      </c>
      <c r="K785" s="4" t="s">
        <v>3956</v>
      </c>
      <c r="L785" s="4" t="s">
        <v>3986</v>
      </c>
      <c r="M785" s="10" t="s">
        <v>3987</v>
      </c>
      <c r="N785" s="14">
        <v>-1.2099399866373599</v>
      </c>
      <c r="O785" s="14">
        <v>-1.5731293057653499</v>
      </c>
      <c r="P785" s="14" t="s">
        <v>17</v>
      </c>
      <c r="Q785" s="14">
        <v>-2.0026103155771802</v>
      </c>
      <c r="R785" s="14">
        <v>-1.1479343636208901</v>
      </c>
      <c r="S785" s="14">
        <v>-2.1729585418631401</v>
      </c>
      <c r="T785" s="14">
        <v>-1.39153464620136</v>
      </c>
      <c r="U785" s="14">
        <v>-1.7745010736870701</v>
      </c>
      <c r="V785" s="4">
        <v>0.256813630409924</v>
      </c>
      <c r="W785" s="4">
        <v>0.54926679416478497</v>
      </c>
      <c r="X785" s="14">
        <v>0.8948544216556138</v>
      </c>
      <c r="Y785" s="14">
        <v>0.10481625585929956</v>
      </c>
      <c r="Z785" s="14" t="s">
        <v>8269</v>
      </c>
      <c r="AA785" s="14">
        <v>-0.82942484476214706</v>
      </c>
      <c r="AB785" s="14">
        <v>1.0297339627021564</v>
      </c>
      <c r="AC785" s="14">
        <v>-1.1999797954549232</v>
      </c>
      <c r="AD785" s="8">
        <v>0.37396167949625297</v>
      </c>
      <c r="AE785" s="8">
        <v>0.509350266449202</v>
      </c>
      <c r="AF785" s="13">
        <v>-0.38296642748571502</v>
      </c>
      <c r="AG785" s="8">
        <v>0.207662279590489</v>
      </c>
      <c r="AH785" s="8">
        <v>0.58802861582532895</v>
      </c>
      <c r="AI785" s="4">
        <v>1</v>
      </c>
      <c r="AJ785" s="4" t="str">
        <f t="shared" si="77"/>
        <v>-</v>
      </c>
      <c r="AK785" s="4" t="str">
        <f t="shared" si="78"/>
        <v>-</v>
      </c>
      <c r="AL785" s="4" t="b">
        <v>0</v>
      </c>
      <c r="AM785" s="4" t="b">
        <v>0</v>
      </c>
      <c r="AN785" s="4" t="b">
        <v>1</v>
      </c>
      <c r="AO785" s="4" t="b">
        <v>0</v>
      </c>
      <c r="AP785" s="4" t="b">
        <v>0</v>
      </c>
      <c r="AQ785" s="15" t="b">
        <v>0</v>
      </c>
      <c r="AR785" s="16" t="b">
        <f t="shared" si="73"/>
        <v>1</v>
      </c>
      <c r="AS785" s="17" t="b">
        <f t="shared" si="74"/>
        <v>1</v>
      </c>
      <c r="AT785" s="16" t="b">
        <f t="shared" si="75"/>
        <v>0</v>
      </c>
      <c r="AU785" s="20" t="b">
        <f t="shared" si="76"/>
        <v>0</v>
      </c>
    </row>
    <row r="786" spans="1:47" ht="25" customHeight="1" x14ac:dyDescent="0.2">
      <c r="A786" s="4" t="s">
        <v>4860</v>
      </c>
      <c r="B786" s="4" t="s">
        <v>4860</v>
      </c>
      <c r="C786" s="10" t="s">
        <v>4861</v>
      </c>
      <c r="D786" s="4">
        <v>7</v>
      </c>
      <c r="E786" s="4">
        <v>7</v>
      </c>
      <c r="F786" s="4">
        <v>7</v>
      </c>
      <c r="G786" s="4">
        <v>1</v>
      </c>
      <c r="H786" s="4">
        <v>7</v>
      </c>
      <c r="I786" s="4">
        <v>7</v>
      </c>
      <c r="J786" s="4">
        <v>7</v>
      </c>
      <c r="K786" s="4" t="s">
        <v>4855</v>
      </c>
      <c r="L786" s="4" t="s">
        <v>4862</v>
      </c>
      <c r="M786" s="10" t="s">
        <v>4863</v>
      </c>
      <c r="N786" s="14">
        <v>-1.92734695143353</v>
      </c>
      <c r="O786" s="14" t="s">
        <v>17</v>
      </c>
      <c r="P786" s="14">
        <v>-0.96262930633589106</v>
      </c>
      <c r="Q786" s="14" t="s">
        <v>17</v>
      </c>
      <c r="R786" s="14">
        <v>-1.07520583210998</v>
      </c>
      <c r="S786" s="14">
        <v>-0.45440148540206199</v>
      </c>
      <c r="T786" s="14">
        <v>-1.44498812888471</v>
      </c>
      <c r="U786" s="14">
        <v>-0.76480365875602296</v>
      </c>
      <c r="V786" s="4">
        <v>0.68215838877885504</v>
      </c>
      <c r="W786" s="4">
        <v>0.438974963347255</v>
      </c>
      <c r="X786" s="14">
        <v>-1.3456370696174018</v>
      </c>
      <c r="Y786" s="14" t="s">
        <v>8269</v>
      </c>
      <c r="Z786" s="14">
        <v>0.23276666996167769</v>
      </c>
      <c r="AA786" s="14" t="s">
        <v>8269</v>
      </c>
      <c r="AB786" s="14">
        <v>4.8576808634264612E-2</v>
      </c>
      <c r="AC786" s="14">
        <v>1.0642935910214593</v>
      </c>
      <c r="AD786" s="8">
        <v>0.37475465107743799</v>
      </c>
      <c r="AE786" s="8">
        <v>0.50953483260528798</v>
      </c>
      <c r="AF786" s="13">
        <v>0.68018447012868699</v>
      </c>
      <c r="AG786" s="8">
        <v>1</v>
      </c>
      <c r="AH786" s="8">
        <v>1</v>
      </c>
      <c r="AI786" s="4">
        <v>1</v>
      </c>
      <c r="AJ786" s="4" t="str">
        <f t="shared" si="77"/>
        <v>-</v>
      </c>
      <c r="AK786" s="4" t="str">
        <f t="shared" si="78"/>
        <v>-</v>
      </c>
      <c r="AL786" s="4" t="b">
        <v>0</v>
      </c>
      <c r="AM786" s="4" t="b">
        <v>1</v>
      </c>
      <c r="AN786" s="4" t="b">
        <v>0</v>
      </c>
      <c r="AO786" s="4" t="b">
        <v>1</v>
      </c>
      <c r="AP786" s="4" t="b">
        <v>0</v>
      </c>
      <c r="AQ786" s="15" t="b">
        <v>0</v>
      </c>
      <c r="AR786" s="16" t="b">
        <f t="shared" si="73"/>
        <v>1</v>
      </c>
      <c r="AS786" s="17" t="b">
        <f t="shared" si="74"/>
        <v>1</v>
      </c>
      <c r="AT786" s="16" t="b">
        <f t="shared" si="75"/>
        <v>0</v>
      </c>
      <c r="AU786" s="20" t="b">
        <f t="shared" si="76"/>
        <v>0</v>
      </c>
    </row>
    <row r="787" spans="1:47" ht="25" customHeight="1" x14ac:dyDescent="0.2">
      <c r="A787" s="4" t="s">
        <v>515</v>
      </c>
      <c r="B787" s="4" t="s">
        <v>515</v>
      </c>
      <c r="C787" s="10" t="s">
        <v>516</v>
      </c>
      <c r="D787" s="4">
        <v>9</v>
      </c>
      <c r="E787" s="4">
        <v>9</v>
      </c>
      <c r="F787" s="4">
        <v>9</v>
      </c>
      <c r="G787" s="4">
        <v>1</v>
      </c>
      <c r="H787" s="4">
        <v>9</v>
      </c>
      <c r="I787" s="4">
        <v>9</v>
      </c>
      <c r="J787" s="4">
        <v>9</v>
      </c>
      <c r="K787" s="4" t="s">
        <v>507</v>
      </c>
      <c r="L787" s="4" t="s">
        <v>517</v>
      </c>
      <c r="M787" s="10" t="s">
        <v>518</v>
      </c>
      <c r="N787" s="14">
        <v>-0.23241692393803601</v>
      </c>
      <c r="O787" s="14">
        <v>-0.34572863036117601</v>
      </c>
      <c r="P787" s="14">
        <v>-1.34020014374546</v>
      </c>
      <c r="Q787" s="14">
        <v>-0.547714749764179</v>
      </c>
      <c r="R787" s="14">
        <v>-1.4854605121386</v>
      </c>
      <c r="S787" s="14">
        <v>-1.2279582466597001</v>
      </c>
      <c r="T787" s="14">
        <v>-0.63944856601489197</v>
      </c>
      <c r="U787" s="14">
        <v>-1.08704450285416</v>
      </c>
      <c r="V787" s="4">
        <v>0.60950756022550301</v>
      </c>
      <c r="W787" s="4">
        <v>0.484493850433384</v>
      </c>
      <c r="X787" s="14">
        <v>1.14678070946526</v>
      </c>
      <c r="Y787" s="14">
        <v>0.94079215578849662</v>
      </c>
      <c r="Z787" s="14">
        <v>-0.86705060981067328</v>
      </c>
      <c r="AA787" s="14">
        <v>0.5736030108008271</v>
      </c>
      <c r="AB787" s="14">
        <v>-1.1311184112443493</v>
      </c>
      <c r="AC787" s="14">
        <v>-0.66300685499956191</v>
      </c>
      <c r="AD787" s="8">
        <v>0.37840989594880597</v>
      </c>
      <c r="AE787" s="8">
        <v>0.51360362409864302</v>
      </c>
      <c r="AF787" s="13">
        <v>-0.44759593683926702</v>
      </c>
      <c r="AG787" s="8">
        <v>1</v>
      </c>
      <c r="AH787" s="8">
        <v>1</v>
      </c>
      <c r="AI787" s="4">
        <v>1</v>
      </c>
      <c r="AJ787" s="4" t="str">
        <f t="shared" si="77"/>
        <v>-</v>
      </c>
      <c r="AK787" s="4" t="str">
        <f t="shared" si="78"/>
        <v>-</v>
      </c>
      <c r="AL787" s="4" t="b">
        <v>0</v>
      </c>
      <c r="AM787" s="4" t="b">
        <v>0</v>
      </c>
      <c r="AN787" s="4" t="b">
        <v>0</v>
      </c>
      <c r="AO787" s="4" t="b">
        <v>0</v>
      </c>
      <c r="AP787" s="4" t="b">
        <v>0</v>
      </c>
      <c r="AQ787" s="15" t="b">
        <v>0</v>
      </c>
      <c r="AR787" s="16" t="b">
        <f t="shared" si="73"/>
        <v>1</v>
      </c>
      <c r="AS787" s="17" t="b">
        <f t="shared" si="74"/>
        <v>1</v>
      </c>
      <c r="AT787" s="16" t="b">
        <f t="shared" si="75"/>
        <v>0</v>
      </c>
      <c r="AU787" s="20" t="b">
        <f t="shared" si="76"/>
        <v>0</v>
      </c>
    </row>
    <row r="788" spans="1:47" ht="25" customHeight="1" x14ac:dyDescent="0.2">
      <c r="A788" s="4" t="s">
        <v>842</v>
      </c>
      <c r="B788" s="4" t="s">
        <v>843</v>
      </c>
      <c r="C788" s="10" t="s">
        <v>846</v>
      </c>
      <c r="D788" s="4" t="s">
        <v>844</v>
      </c>
      <c r="E788" s="4" t="s">
        <v>844</v>
      </c>
      <c r="F788" s="4" t="s">
        <v>845</v>
      </c>
      <c r="G788" s="4">
        <v>3</v>
      </c>
      <c r="H788" s="4">
        <v>9</v>
      </c>
      <c r="I788" s="4">
        <v>9</v>
      </c>
      <c r="J788" s="4">
        <v>8</v>
      </c>
      <c r="K788" s="4" t="s">
        <v>849</v>
      </c>
      <c r="L788" s="4" t="s">
        <v>847</v>
      </c>
      <c r="M788" s="10" t="s">
        <v>848</v>
      </c>
      <c r="N788" s="14">
        <v>0.56151125489520104</v>
      </c>
      <c r="O788" s="14">
        <v>0.13207086053138201</v>
      </c>
      <c r="P788" s="14">
        <v>-0.13130202184151299</v>
      </c>
      <c r="Q788" s="14">
        <v>0.234922458454488</v>
      </c>
      <c r="R788" s="14">
        <v>9.9941199942854605E-3</v>
      </c>
      <c r="S788" s="14">
        <v>-1.3424664079731099</v>
      </c>
      <c r="T788" s="14">
        <v>0.18742669786169</v>
      </c>
      <c r="U788" s="14">
        <v>-0.36584994317477998</v>
      </c>
      <c r="V788" s="4">
        <v>0.34970810778500799</v>
      </c>
      <c r="W788" s="4">
        <v>0.85321918570025901</v>
      </c>
      <c r="X788" s="14">
        <v>0.99010520382696166</v>
      </c>
      <c r="Y788" s="14">
        <v>0.336691617396986</v>
      </c>
      <c r="Z788" s="14">
        <v>-6.4042505192047156E-2</v>
      </c>
      <c r="AA788" s="14">
        <v>0.49318511999016595</v>
      </c>
      <c r="AB788" s="14">
        <v>0.15094616377659814</v>
      </c>
      <c r="AC788" s="14">
        <v>-1.9068855997986647</v>
      </c>
      <c r="AD788" s="8">
        <v>0.38397560886836501</v>
      </c>
      <c r="AE788" s="8">
        <v>0.52024667285486503</v>
      </c>
      <c r="AF788" s="13">
        <v>-0.55327664103647001</v>
      </c>
      <c r="AG788" s="8">
        <v>1</v>
      </c>
      <c r="AH788" s="8">
        <v>1</v>
      </c>
      <c r="AI788" s="4">
        <v>1</v>
      </c>
      <c r="AJ788" s="4" t="str">
        <f t="shared" si="77"/>
        <v>-</v>
      </c>
      <c r="AK788" s="4" t="str">
        <f t="shared" si="78"/>
        <v>-</v>
      </c>
      <c r="AL788" s="4" t="b">
        <v>0</v>
      </c>
      <c r="AM788" s="4" t="b">
        <v>0</v>
      </c>
      <c r="AN788" s="4" t="b">
        <v>0</v>
      </c>
      <c r="AO788" s="4" t="b">
        <v>0</v>
      </c>
      <c r="AP788" s="4" t="b">
        <v>0</v>
      </c>
      <c r="AQ788" s="15" t="b">
        <v>0</v>
      </c>
      <c r="AR788" s="16" t="b">
        <f t="shared" si="73"/>
        <v>1</v>
      </c>
      <c r="AS788" s="17" t="b">
        <f t="shared" si="74"/>
        <v>1</v>
      </c>
      <c r="AT788" s="16" t="b">
        <f t="shared" si="75"/>
        <v>0</v>
      </c>
      <c r="AU788" s="20" t="b">
        <f t="shared" si="76"/>
        <v>0</v>
      </c>
    </row>
    <row r="789" spans="1:47" ht="25" customHeight="1" x14ac:dyDescent="0.2">
      <c r="A789" s="4" t="s">
        <v>3531</v>
      </c>
      <c r="B789" s="4" t="s">
        <v>3531</v>
      </c>
      <c r="C789" s="10" t="s">
        <v>3532</v>
      </c>
      <c r="D789" s="4">
        <v>7</v>
      </c>
      <c r="E789" s="4">
        <v>7</v>
      </c>
      <c r="F789" s="4">
        <v>7</v>
      </c>
      <c r="G789" s="4">
        <v>1</v>
      </c>
      <c r="H789" s="4">
        <v>7</v>
      </c>
      <c r="I789" s="4">
        <v>7</v>
      </c>
      <c r="J789" s="4">
        <v>7</v>
      </c>
      <c r="K789" s="4" t="s">
        <v>3507</v>
      </c>
      <c r="L789" s="4" t="s">
        <v>3533</v>
      </c>
      <c r="M789" s="10" t="s">
        <v>3534</v>
      </c>
      <c r="N789" s="14">
        <v>-1.0239538553878</v>
      </c>
      <c r="O789" s="14">
        <v>-1.05497799504726</v>
      </c>
      <c r="P789" s="14">
        <v>-3.0219543940158</v>
      </c>
      <c r="Q789" s="14" t="s">
        <v>17</v>
      </c>
      <c r="R789" s="14">
        <v>-2.5602488046496301</v>
      </c>
      <c r="S789" s="14">
        <v>-2.3006504107728101</v>
      </c>
      <c r="T789" s="14">
        <v>-1.70029541481695</v>
      </c>
      <c r="U789" s="14">
        <v>-2.4304496077112199</v>
      </c>
      <c r="V789" s="4">
        <v>1.1446953600338901</v>
      </c>
      <c r="W789" s="4">
        <v>0.183563784695434</v>
      </c>
      <c r="X789" s="14">
        <v>1.0671311258839435</v>
      </c>
      <c r="Y789" s="14">
        <v>1.0329441014775969</v>
      </c>
      <c r="Z789" s="14">
        <v>-1.1345638744524</v>
      </c>
      <c r="AA789" s="14" t="s">
        <v>8269</v>
      </c>
      <c r="AB789" s="14">
        <v>-0.62578779152257158</v>
      </c>
      <c r="AC789" s="14">
        <v>-0.33972356138656784</v>
      </c>
      <c r="AD789" s="8">
        <v>0.38477237215677801</v>
      </c>
      <c r="AE789" s="8">
        <v>0.52041638467976103</v>
      </c>
      <c r="AF789" s="13">
        <v>-0.73015419289427097</v>
      </c>
      <c r="AG789" s="8">
        <v>0.207662279590489</v>
      </c>
      <c r="AH789" s="8">
        <v>0.58802861582532895</v>
      </c>
      <c r="AI789" s="4">
        <v>-1</v>
      </c>
      <c r="AJ789" s="4" t="str">
        <f t="shared" si="77"/>
        <v>-</v>
      </c>
      <c r="AK789" s="4" t="str">
        <f t="shared" si="78"/>
        <v>-</v>
      </c>
      <c r="AL789" s="4" t="b">
        <v>0</v>
      </c>
      <c r="AM789" s="4" t="b">
        <v>0</v>
      </c>
      <c r="AN789" s="4" t="b">
        <v>0</v>
      </c>
      <c r="AO789" s="4" t="b">
        <v>1</v>
      </c>
      <c r="AP789" s="4" t="b">
        <v>0</v>
      </c>
      <c r="AQ789" s="15" t="b">
        <v>0</v>
      </c>
      <c r="AR789" s="16" t="b">
        <f t="shared" si="73"/>
        <v>1</v>
      </c>
      <c r="AS789" s="17" t="b">
        <f t="shared" si="74"/>
        <v>1</v>
      </c>
      <c r="AT789" s="16" t="b">
        <f t="shared" si="75"/>
        <v>0</v>
      </c>
      <c r="AU789" s="20" t="b">
        <f t="shared" si="76"/>
        <v>0</v>
      </c>
    </row>
    <row r="790" spans="1:47" ht="25" customHeight="1" x14ac:dyDescent="0.2">
      <c r="A790" s="4" t="s">
        <v>1429</v>
      </c>
      <c r="B790" s="4" t="s">
        <v>1429</v>
      </c>
      <c r="C790" s="10" t="s">
        <v>1430</v>
      </c>
      <c r="D790" s="4">
        <v>22</v>
      </c>
      <c r="E790" s="4">
        <v>22</v>
      </c>
      <c r="F790" s="4">
        <v>22</v>
      </c>
      <c r="G790" s="4">
        <v>1</v>
      </c>
      <c r="H790" s="4">
        <v>22</v>
      </c>
      <c r="I790" s="4">
        <v>22</v>
      </c>
      <c r="J790" s="4">
        <v>22</v>
      </c>
      <c r="K790" s="4" t="s">
        <v>1407</v>
      </c>
      <c r="L790" s="4" t="s">
        <v>1431</v>
      </c>
      <c r="M790" s="10" t="s">
        <v>1432</v>
      </c>
      <c r="N790" s="14">
        <v>2.81929516871456</v>
      </c>
      <c r="O790" s="14">
        <v>2.88274105456843</v>
      </c>
      <c r="P790" s="14">
        <v>1.22638800756219</v>
      </c>
      <c r="Q790" s="14">
        <v>1.6814937357151301</v>
      </c>
      <c r="R790" s="14">
        <v>2.2280355668015601</v>
      </c>
      <c r="S790" s="14">
        <v>1.1353529586959401</v>
      </c>
      <c r="T790" s="14">
        <v>2.30947474361506</v>
      </c>
      <c r="U790" s="14">
        <v>1.6816274204042101</v>
      </c>
      <c r="V790" s="4">
        <v>0.93851691698562001</v>
      </c>
      <c r="W790" s="4">
        <v>0.54634131631958804</v>
      </c>
      <c r="X790" s="14">
        <v>1.072442711419779</v>
      </c>
      <c r="Y790" s="14">
        <v>1.1550437023728437</v>
      </c>
      <c r="Z790" s="14">
        <v>-1.0013830100851147</v>
      </c>
      <c r="AA790" s="14">
        <v>-0.40887518033501635</v>
      </c>
      <c r="AB790" s="14">
        <v>0.30267445345874033</v>
      </c>
      <c r="AC790" s="14">
        <v>-1.1199026768312328</v>
      </c>
      <c r="AD790" s="8">
        <v>0.38591700538054202</v>
      </c>
      <c r="AE790" s="8">
        <v>0.52073958726796998</v>
      </c>
      <c r="AF790" s="13">
        <v>-0.62784732321085102</v>
      </c>
      <c r="AG790" s="8">
        <v>1</v>
      </c>
      <c r="AH790" s="8">
        <v>1</v>
      </c>
      <c r="AI790" s="4">
        <v>1</v>
      </c>
      <c r="AJ790" s="4" t="str">
        <f t="shared" si="77"/>
        <v>-</v>
      </c>
      <c r="AK790" s="4" t="str">
        <f t="shared" si="78"/>
        <v>-</v>
      </c>
      <c r="AL790" s="4" t="b">
        <v>0</v>
      </c>
      <c r="AM790" s="4" t="b">
        <v>0</v>
      </c>
      <c r="AN790" s="4" t="b">
        <v>0</v>
      </c>
      <c r="AO790" s="4" t="b">
        <v>0</v>
      </c>
      <c r="AP790" s="4" t="b">
        <v>0</v>
      </c>
      <c r="AQ790" s="15" t="b">
        <v>0</v>
      </c>
      <c r="AR790" s="16" t="b">
        <f t="shared" si="73"/>
        <v>1</v>
      </c>
      <c r="AS790" s="17" t="b">
        <f t="shared" si="74"/>
        <v>1</v>
      </c>
      <c r="AT790" s="16" t="b">
        <f t="shared" si="75"/>
        <v>0</v>
      </c>
      <c r="AU790" s="20" t="b">
        <f t="shared" si="76"/>
        <v>0</v>
      </c>
    </row>
    <row r="791" spans="1:47" ht="25" customHeight="1" x14ac:dyDescent="0.2">
      <c r="A791" s="4" t="s">
        <v>1610</v>
      </c>
      <c r="B791" s="4" t="s">
        <v>1610</v>
      </c>
      <c r="C791" s="10" t="s">
        <v>1611</v>
      </c>
      <c r="D791" s="4">
        <v>6</v>
      </c>
      <c r="E791" s="4">
        <v>6</v>
      </c>
      <c r="F791" s="4">
        <v>6</v>
      </c>
      <c r="G791" s="4">
        <v>1</v>
      </c>
      <c r="H791" s="4">
        <v>6</v>
      </c>
      <c r="I791" s="4">
        <v>6</v>
      </c>
      <c r="J791" s="4">
        <v>6</v>
      </c>
      <c r="K791" s="4" t="s">
        <v>1614</v>
      </c>
      <c r="L791" s="4" t="s">
        <v>1612</v>
      </c>
      <c r="M791" s="10" t="s">
        <v>1613</v>
      </c>
      <c r="N791" s="14">
        <v>0.81914657185758699</v>
      </c>
      <c r="O791" s="14">
        <v>1.6025978465967201</v>
      </c>
      <c r="P791" s="14">
        <v>-1.42518166725355</v>
      </c>
      <c r="Q791" s="14">
        <v>-0.487989855224363</v>
      </c>
      <c r="R791" s="14">
        <v>-0.53555919947504205</v>
      </c>
      <c r="S791" s="14">
        <v>-0.95707012529130298</v>
      </c>
      <c r="T791" s="14">
        <v>0.33218758373358598</v>
      </c>
      <c r="U791" s="14">
        <v>-0.66020639333023601</v>
      </c>
      <c r="V791" s="4">
        <v>1.57153077863875</v>
      </c>
      <c r="W791" s="4">
        <v>0.25818940168701499</v>
      </c>
      <c r="X791" s="14">
        <v>0.85898669504194014</v>
      </c>
      <c r="Y791" s="14">
        <v>1.5434907179983022</v>
      </c>
      <c r="Z791" s="14">
        <v>-1.1018904622741534</v>
      </c>
      <c r="AA791" s="14">
        <v>-0.28306281299967101</v>
      </c>
      <c r="AB791" s="14">
        <v>-0.32462430962219918</v>
      </c>
      <c r="AC791" s="14">
        <v>-0.69289982814421858</v>
      </c>
      <c r="AD791" s="8">
        <v>0.38835781168749101</v>
      </c>
      <c r="AE791" s="8">
        <v>0.52073958726796998</v>
      </c>
      <c r="AF791" s="13">
        <v>-0.99239397706382204</v>
      </c>
      <c r="AG791" s="8">
        <v>1</v>
      </c>
      <c r="AH791" s="8">
        <v>1</v>
      </c>
      <c r="AI791" s="4">
        <v>1</v>
      </c>
      <c r="AJ791" s="4" t="str">
        <f t="shared" si="77"/>
        <v>-</v>
      </c>
      <c r="AK791" s="4" t="str">
        <f t="shared" si="78"/>
        <v>-</v>
      </c>
      <c r="AL791" s="4" t="b">
        <v>0</v>
      </c>
      <c r="AM791" s="4" t="b">
        <v>0</v>
      </c>
      <c r="AN791" s="4" t="b">
        <v>0</v>
      </c>
      <c r="AO791" s="4" t="b">
        <v>0</v>
      </c>
      <c r="AP791" s="4" t="b">
        <v>0</v>
      </c>
      <c r="AQ791" s="15" t="b">
        <v>0</v>
      </c>
      <c r="AR791" s="16" t="b">
        <f t="shared" si="73"/>
        <v>1</v>
      </c>
      <c r="AS791" s="17" t="b">
        <f t="shared" si="74"/>
        <v>1</v>
      </c>
      <c r="AT791" s="16" t="b">
        <f t="shared" si="75"/>
        <v>0</v>
      </c>
      <c r="AU791" s="20" t="b">
        <f t="shared" si="76"/>
        <v>0</v>
      </c>
    </row>
    <row r="792" spans="1:47" ht="25" customHeight="1" x14ac:dyDescent="0.2">
      <c r="A792" s="4" t="s">
        <v>547</v>
      </c>
      <c r="B792" s="4" t="s">
        <v>548</v>
      </c>
      <c r="C792" s="10" t="s">
        <v>550</v>
      </c>
      <c r="D792" s="4" t="s">
        <v>549</v>
      </c>
      <c r="E792" s="4" t="s">
        <v>549</v>
      </c>
      <c r="F792" s="4" t="s">
        <v>549</v>
      </c>
      <c r="G792" s="4">
        <v>2</v>
      </c>
      <c r="H792" s="4">
        <v>6</v>
      </c>
      <c r="I792" s="4">
        <v>6</v>
      </c>
      <c r="J792" s="4">
        <v>6</v>
      </c>
      <c r="K792" s="4" t="s">
        <v>537</v>
      </c>
      <c r="L792" s="4" t="s">
        <v>551</v>
      </c>
      <c r="M792" s="10" t="s">
        <v>552</v>
      </c>
      <c r="N792" s="14">
        <v>-1.8310231823505201</v>
      </c>
      <c r="O792" s="14">
        <v>-1.84334672117094</v>
      </c>
      <c r="P792" s="14">
        <v>-1.5771127178012301</v>
      </c>
      <c r="Q792" s="14">
        <v>-1.9096073137799401</v>
      </c>
      <c r="R792" s="14">
        <v>-1.2429971383310201</v>
      </c>
      <c r="S792" s="14">
        <v>-1.43599294769693</v>
      </c>
      <c r="T792" s="14">
        <v>-1.75049420710756</v>
      </c>
      <c r="U792" s="14">
        <v>-1.52953246660263</v>
      </c>
      <c r="V792" s="4">
        <v>0.15027915034304001</v>
      </c>
      <c r="W792" s="4">
        <v>0.343008035912926</v>
      </c>
      <c r="X792" s="14">
        <v>-0.71815032724813865</v>
      </c>
      <c r="Y792" s="14">
        <v>-0.76448382075882659</v>
      </c>
      <c r="Z792" s="14">
        <v>0.2364909517647199</v>
      </c>
      <c r="AA792" s="14">
        <v>-1.0136074517548483</v>
      </c>
      <c r="AB792" s="14">
        <v>1.4926838569675138</v>
      </c>
      <c r="AC792" s="14">
        <v>0.7670667910295782</v>
      </c>
      <c r="AD792" s="8">
        <v>0.38838574692633498</v>
      </c>
      <c r="AE792" s="8">
        <v>0.52073958726796998</v>
      </c>
      <c r="AF792" s="13">
        <v>0.220961740504934</v>
      </c>
      <c r="AG792" s="8">
        <v>1</v>
      </c>
      <c r="AH792" s="8">
        <v>1</v>
      </c>
      <c r="AI792" s="4">
        <v>1</v>
      </c>
      <c r="AJ792" s="4" t="str">
        <f t="shared" si="77"/>
        <v>-</v>
      </c>
      <c r="AK792" s="4" t="str">
        <f t="shared" si="78"/>
        <v>-</v>
      </c>
      <c r="AL792" s="4" t="b">
        <v>0</v>
      </c>
      <c r="AM792" s="4" t="b">
        <v>0</v>
      </c>
      <c r="AN792" s="4" t="b">
        <v>0</v>
      </c>
      <c r="AO792" s="4" t="b">
        <v>0</v>
      </c>
      <c r="AP792" s="4" t="b">
        <v>0</v>
      </c>
      <c r="AQ792" s="15" t="b">
        <v>0</v>
      </c>
      <c r="AR792" s="16" t="b">
        <f t="shared" si="73"/>
        <v>1</v>
      </c>
      <c r="AS792" s="17" t="b">
        <f t="shared" si="74"/>
        <v>1</v>
      </c>
      <c r="AT792" s="16" t="b">
        <f t="shared" si="75"/>
        <v>0</v>
      </c>
      <c r="AU792" s="20" t="b">
        <f t="shared" si="76"/>
        <v>0</v>
      </c>
    </row>
    <row r="793" spans="1:47" ht="25" customHeight="1" x14ac:dyDescent="0.2">
      <c r="A793" s="4" t="s">
        <v>483</v>
      </c>
      <c r="B793" s="4" t="s">
        <v>483</v>
      </c>
      <c r="C793" s="10" t="s">
        <v>484</v>
      </c>
      <c r="D793" s="4">
        <v>2</v>
      </c>
      <c r="E793" s="4">
        <v>2</v>
      </c>
      <c r="F793" s="4">
        <v>2</v>
      </c>
      <c r="G793" s="4">
        <v>1</v>
      </c>
      <c r="H793" s="4">
        <v>2</v>
      </c>
      <c r="I793" s="4">
        <v>2</v>
      </c>
      <c r="J793" s="4">
        <v>2</v>
      </c>
      <c r="K793" s="4" t="s">
        <v>466</v>
      </c>
      <c r="L793" s="4" t="s">
        <v>485</v>
      </c>
      <c r="M793" s="10" t="s">
        <v>486</v>
      </c>
      <c r="N793" s="14">
        <v>-1.5465336014977</v>
      </c>
      <c r="O793" s="14">
        <v>-1.6090207552289399</v>
      </c>
      <c r="P793" s="14">
        <v>-2.75500943812962</v>
      </c>
      <c r="Q793" s="14">
        <v>-2.8639186253778299</v>
      </c>
      <c r="R793" s="14">
        <v>-2.1525561027997901</v>
      </c>
      <c r="S793" s="14" t="s">
        <v>17</v>
      </c>
      <c r="T793" s="14">
        <v>-1.9701879316187501</v>
      </c>
      <c r="U793" s="14">
        <v>-2.50823736408881</v>
      </c>
      <c r="V793" s="4">
        <v>0.68039309146025595</v>
      </c>
      <c r="W793" s="4">
        <v>0.50300926359690501</v>
      </c>
      <c r="X793" s="14">
        <v>1.0342547822600572</v>
      </c>
      <c r="Y793" s="14">
        <v>0.93309613885622489</v>
      </c>
      <c r="Z793" s="14">
        <v>-0.92211174942403262</v>
      </c>
      <c r="AA793" s="14">
        <v>-1.0984216783996417</v>
      </c>
      <c r="AB793" s="14">
        <v>5.3182506707393419E-2</v>
      </c>
      <c r="AC793" s="14" t="s">
        <v>8269</v>
      </c>
      <c r="AD793" s="8">
        <v>0.38886015943011498</v>
      </c>
      <c r="AE793" s="8">
        <v>0.52073958726796998</v>
      </c>
      <c r="AF793" s="13">
        <v>-0.53804943247005599</v>
      </c>
      <c r="AG793" s="8">
        <v>0.207662279590489</v>
      </c>
      <c r="AH793" s="8">
        <v>0.58802861582532895</v>
      </c>
      <c r="AI793" s="4">
        <v>-1</v>
      </c>
      <c r="AJ793" s="4" t="str">
        <f t="shared" si="77"/>
        <v>-</v>
      </c>
      <c r="AK793" s="4" t="str">
        <f t="shared" si="78"/>
        <v>-</v>
      </c>
      <c r="AL793" s="4" t="b">
        <v>0</v>
      </c>
      <c r="AM793" s="4" t="b">
        <v>0</v>
      </c>
      <c r="AN793" s="4" t="b">
        <v>0</v>
      </c>
      <c r="AO793" s="4" t="b">
        <v>0</v>
      </c>
      <c r="AP793" s="4" t="b">
        <v>0</v>
      </c>
      <c r="AQ793" s="15" t="b">
        <v>1</v>
      </c>
      <c r="AR793" s="16" t="b">
        <f t="shared" si="73"/>
        <v>1</v>
      </c>
      <c r="AS793" s="17" t="b">
        <f t="shared" si="74"/>
        <v>1</v>
      </c>
      <c r="AT793" s="16" t="b">
        <f t="shared" si="75"/>
        <v>0</v>
      </c>
      <c r="AU793" s="20" t="b">
        <f t="shared" si="76"/>
        <v>0</v>
      </c>
    </row>
    <row r="794" spans="1:47" ht="25" customHeight="1" x14ac:dyDescent="0.2">
      <c r="A794" s="4" t="s">
        <v>2369</v>
      </c>
      <c r="B794" s="4" t="s">
        <v>2369</v>
      </c>
      <c r="C794" s="10" t="s">
        <v>2370</v>
      </c>
      <c r="D794" s="4">
        <v>4</v>
      </c>
      <c r="E794" s="4">
        <v>4</v>
      </c>
      <c r="F794" s="4">
        <v>4</v>
      </c>
      <c r="G794" s="4">
        <v>1</v>
      </c>
      <c r="H794" s="4">
        <v>4</v>
      </c>
      <c r="I794" s="4">
        <v>4</v>
      </c>
      <c r="J794" s="4">
        <v>4</v>
      </c>
      <c r="K794" s="4" t="s">
        <v>2373</v>
      </c>
      <c r="L794" s="4" t="s">
        <v>2371</v>
      </c>
      <c r="M794" s="10" t="s">
        <v>2372</v>
      </c>
      <c r="N794" s="14">
        <v>0.15581707822839899</v>
      </c>
      <c r="O794" s="14">
        <v>0.151599053744953</v>
      </c>
      <c r="P794" s="14">
        <v>-1.26376859196679</v>
      </c>
      <c r="Q794" s="14">
        <v>-1.00691998128143</v>
      </c>
      <c r="R794" s="14">
        <v>-0.81927014797680198</v>
      </c>
      <c r="S794" s="14">
        <v>-0.67901997200825503</v>
      </c>
      <c r="T794" s="14">
        <v>-0.31878415333114701</v>
      </c>
      <c r="U794" s="14">
        <v>-0.83507003375549604</v>
      </c>
      <c r="V794" s="4">
        <v>0.81838324755598402</v>
      </c>
      <c r="W794" s="4">
        <v>0.16452000277565601</v>
      </c>
      <c r="X794" s="14">
        <v>1.2234640472968004</v>
      </c>
      <c r="Y794" s="14">
        <v>1.2164212054634278</v>
      </c>
      <c r="Z794" s="14">
        <v>-1.1468202844667224</v>
      </c>
      <c r="AA794" s="14">
        <v>-0.71795977232938235</v>
      </c>
      <c r="AB794" s="14">
        <v>-0.40464056301470941</v>
      </c>
      <c r="AC794" s="14">
        <v>-0.17046463294941422</v>
      </c>
      <c r="AD794" s="8">
        <v>0.38896650805770999</v>
      </c>
      <c r="AE794" s="8">
        <v>0.52073958726796998</v>
      </c>
      <c r="AF794" s="13">
        <v>-0.51628588042434997</v>
      </c>
      <c r="AG794" s="8">
        <v>1</v>
      </c>
      <c r="AH794" s="8">
        <v>1</v>
      </c>
      <c r="AI794" s="4">
        <v>1</v>
      </c>
      <c r="AJ794" s="4" t="str">
        <f t="shared" si="77"/>
        <v>-</v>
      </c>
      <c r="AK794" s="4" t="str">
        <f t="shared" si="78"/>
        <v>-</v>
      </c>
      <c r="AL794" s="4" t="b">
        <v>0</v>
      </c>
      <c r="AM794" s="4" t="b">
        <v>0</v>
      </c>
      <c r="AN794" s="4" t="b">
        <v>0</v>
      </c>
      <c r="AO794" s="4" t="b">
        <v>0</v>
      </c>
      <c r="AP794" s="4" t="b">
        <v>0</v>
      </c>
      <c r="AQ794" s="15" t="b">
        <v>0</v>
      </c>
      <c r="AR794" s="16" t="b">
        <f t="shared" si="73"/>
        <v>1</v>
      </c>
      <c r="AS794" s="17" t="b">
        <f t="shared" si="74"/>
        <v>1</v>
      </c>
      <c r="AT794" s="16" t="b">
        <f t="shared" si="75"/>
        <v>0</v>
      </c>
      <c r="AU794" s="20" t="b">
        <f t="shared" si="76"/>
        <v>0</v>
      </c>
    </row>
    <row r="795" spans="1:47" ht="25" customHeight="1" x14ac:dyDescent="0.2">
      <c r="A795" s="4" t="s">
        <v>1168</v>
      </c>
      <c r="B795" s="4" t="s">
        <v>1168</v>
      </c>
      <c r="C795" s="10" t="s">
        <v>1169</v>
      </c>
      <c r="D795" s="4">
        <v>6</v>
      </c>
      <c r="E795" s="4">
        <v>6</v>
      </c>
      <c r="F795" s="4">
        <v>3</v>
      </c>
      <c r="G795" s="4">
        <v>1</v>
      </c>
      <c r="H795" s="4">
        <v>6</v>
      </c>
      <c r="I795" s="4">
        <v>6</v>
      </c>
      <c r="J795" s="4">
        <v>3</v>
      </c>
      <c r="K795" s="4" t="s">
        <v>1172</v>
      </c>
      <c r="L795" s="4" t="s">
        <v>1170</v>
      </c>
      <c r="M795" s="10" t="s">
        <v>1171</v>
      </c>
      <c r="N795" s="14">
        <v>-1.40267418920951</v>
      </c>
      <c r="O795" s="14">
        <v>-1.76248512678299</v>
      </c>
      <c r="P795" s="14">
        <v>-2.94281483649669</v>
      </c>
      <c r="Q795" s="14">
        <v>-3.2675043495359199</v>
      </c>
      <c r="R795" s="14">
        <v>-1.9355468327158301</v>
      </c>
      <c r="S795" s="14">
        <v>-2.6608726252979999</v>
      </c>
      <c r="T795" s="14">
        <v>-2.0359913841630699</v>
      </c>
      <c r="U795" s="14">
        <v>-2.6213079358499201</v>
      </c>
      <c r="V795" s="4">
        <v>0.805675218668222</v>
      </c>
      <c r="W795" s="4">
        <v>0.66685960302130498</v>
      </c>
      <c r="X795" s="14">
        <v>1.2597380529328348</v>
      </c>
      <c r="Y795" s="14">
        <v>0.77023531315439375</v>
      </c>
      <c r="Z795" s="14">
        <v>-0.83553751477348415</v>
      </c>
      <c r="AA795" s="14">
        <v>-1.2772595126701523</v>
      </c>
      <c r="AB795" s="14">
        <v>0.53479450144322693</v>
      </c>
      <c r="AC795" s="14">
        <v>-0.45197084008681998</v>
      </c>
      <c r="AD795" s="8">
        <v>0.38904286584277997</v>
      </c>
      <c r="AE795" s="8">
        <v>0.52073958726796998</v>
      </c>
      <c r="AF795" s="13">
        <v>-0.58531655168684904</v>
      </c>
      <c r="AG795" s="8">
        <v>1</v>
      </c>
      <c r="AH795" s="8">
        <v>1</v>
      </c>
      <c r="AI795" s="4">
        <v>1</v>
      </c>
      <c r="AJ795" s="4" t="str">
        <f t="shared" si="77"/>
        <v>-</v>
      </c>
      <c r="AK795" s="4" t="str">
        <f t="shared" si="78"/>
        <v>-</v>
      </c>
      <c r="AL795" s="4" t="b">
        <v>0</v>
      </c>
      <c r="AM795" s="4" t="b">
        <v>0</v>
      </c>
      <c r="AN795" s="4" t="b">
        <v>0</v>
      </c>
      <c r="AO795" s="4" t="b">
        <v>0</v>
      </c>
      <c r="AP795" s="4" t="b">
        <v>0</v>
      </c>
      <c r="AQ795" s="15" t="b">
        <v>0</v>
      </c>
      <c r="AR795" s="16" t="b">
        <f t="shared" si="73"/>
        <v>1</v>
      </c>
      <c r="AS795" s="17" t="b">
        <f t="shared" si="74"/>
        <v>1</v>
      </c>
      <c r="AT795" s="16" t="b">
        <f t="shared" si="75"/>
        <v>0</v>
      </c>
      <c r="AU795" s="20" t="b">
        <f t="shared" si="76"/>
        <v>0</v>
      </c>
    </row>
    <row r="796" spans="1:47" ht="25" customHeight="1" x14ac:dyDescent="0.2">
      <c r="A796" s="4" t="s">
        <v>720</v>
      </c>
      <c r="B796" s="4" t="s">
        <v>720</v>
      </c>
      <c r="C796" s="10" t="s">
        <v>721</v>
      </c>
      <c r="D796" s="4">
        <v>9</v>
      </c>
      <c r="E796" s="4">
        <v>9</v>
      </c>
      <c r="F796" s="4">
        <v>9</v>
      </c>
      <c r="G796" s="4">
        <v>1</v>
      </c>
      <c r="H796" s="4">
        <v>9</v>
      </c>
      <c r="I796" s="4">
        <v>9</v>
      </c>
      <c r="J796" s="4">
        <v>9</v>
      </c>
      <c r="K796" s="4" t="s">
        <v>700</v>
      </c>
      <c r="L796" s="4" t="s">
        <v>722</v>
      </c>
      <c r="M796" s="10" t="s">
        <v>723</v>
      </c>
      <c r="N796" s="14">
        <v>3.0997713922806298</v>
      </c>
      <c r="O796" s="14">
        <v>3.5393896158108502</v>
      </c>
      <c r="P796" s="14">
        <v>4.4415374219223702</v>
      </c>
      <c r="Q796" s="14">
        <v>3.0006046593393498</v>
      </c>
      <c r="R796" s="14">
        <v>3.0978504609296702</v>
      </c>
      <c r="S796" s="14">
        <v>3.65414969385392</v>
      </c>
      <c r="T796" s="14">
        <v>3.6935661433379501</v>
      </c>
      <c r="U796" s="14">
        <v>3.2508682713743098</v>
      </c>
      <c r="V796" s="4">
        <v>0.68404080346524099</v>
      </c>
      <c r="W796" s="4">
        <v>0.35262035643112699</v>
      </c>
      <c r="X796" s="14">
        <v>-0.68492129685676206</v>
      </c>
      <c r="Y796" s="14">
        <v>0.12352887654938864</v>
      </c>
      <c r="Z796" s="14">
        <v>1.7825628092923977</v>
      </c>
      <c r="AA796" s="14">
        <v>-0.86728717286323764</v>
      </c>
      <c r="AB796" s="14">
        <v>-0.68845385579236285</v>
      </c>
      <c r="AC796" s="14">
        <v>0.33457063967057865</v>
      </c>
      <c r="AD796" s="8">
        <v>0.39267085195977802</v>
      </c>
      <c r="AE796" s="8">
        <v>0.52397886334975896</v>
      </c>
      <c r="AF796" s="13">
        <v>-0.44269787196363802</v>
      </c>
      <c r="AG796" s="8">
        <v>1</v>
      </c>
      <c r="AH796" s="8">
        <v>1</v>
      </c>
      <c r="AI796" s="4">
        <v>1</v>
      </c>
      <c r="AJ796" s="4" t="str">
        <f t="shared" si="77"/>
        <v>-</v>
      </c>
      <c r="AK796" s="4" t="str">
        <f t="shared" si="78"/>
        <v>-</v>
      </c>
      <c r="AL796" s="4" t="b">
        <v>0</v>
      </c>
      <c r="AM796" s="4" t="b">
        <v>0</v>
      </c>
      <c r="AN796" s="4" t="b">
        <v>0</v>
      </c>
      <c r="AO796" s="4" t="b">
        <v>0</v>
      </c>
      <c r="AP796" s="4" t="b">
        <v>0</v>
      </c>
      <c r="AQ796" s="15" t="b">
        <v>0</v>
      </c>
      <c r="AR796" s="16" t="b">
        <f t="shared" si="73"/>
        <v>1</v>
      </c>
      <c r="AS796" s="17" t="b">
        <f t="shared" si="74"/>
        <v>1</v>
      </c>
      <c r="AT796" s="16" t="b">
        <f t="shared" si="75"/>
        <v>0</v>
      </c>
      <c r="AU796" s="20" t="b">
        <f t="shared" si="76"/>
        <v>0</v>
      </c>
    </row>
    <row r="797" spans="1:47" ht="25" customHeight="1" x14ac:dyDescent="0.2">
      <c r="A797" s="4" t="s">
        <v>1016</v>
      </c>
      <c r="B797" s="4" t="s">
        <v>1016</v>
      </c>
      <c r="C797" s="10" t="s">
        <v>1017</v>
      </c>
      <c r="D797" s="4">
        <v>20</v>
      </c>
      <c r="E797" s="4">
        <v>20</v>
      </c>
      <c r="F797" s="4">
        <v>20</v>
      </c>
      <c r="G797" s="4">
        <v>1</v>
      </c>
      <c r="H797" s="4">
        <v>20</v>
      </c>
      <c r="I797" s="4">
        <v>20</v>
      </c>
      <c r="J797" s="4">
        <v>20</v>
      </c>
      <c r="K797" s="4" t="s">
        <v>996</v>
      </c>
      <c r="L797" s="4" t="s">
        <v>1018</v>
      </c>
      <c r="M797" s="10" t="s">
        <v>1019</v>
      </c>
      <c r="N797" s="14">
        <v>6.3011012801992097</v>
      </c>
      <c r="O797" s="14">
        <v>6.7402145912662004</v>
      </c>
      <c r="P797" s="14">
        <v>4.5335463342214002</v>
      </c>
      <c r="Q797" s="14">
        <v>5.2441837001896401</v>
      </c>
      <c r="R797" s="14">
        <v>5.4425782694069804</v>
      </c>
      <c r="S797" s="14">
        <v>4.6854418921889396</v>
      </c>
      <c r="T797" s="14">
        <v>5.8582874018956002</v>
      </c>
      <c r="U797" s="14">
        <v>5.1240679539285203</v>
      </c>
      <c r="V797" s="4">
        <v>1.16807931977071</v>
      </c>
      <c r="W797" s="4">
        <v>0.392599946257781</v>
      </c>
      <c r="X797" s="14">
        <v>0.9235088366100026</v>
      </c>
      <c r="Y797" s="14">
        <v>1.4242042378778241</v>
      </c>
      <c r="Z797" s="14">
        <v>-1.0919313940421398</v>
      </c>
      <c r="AA797" s="14">
        <v>-0.28163288533878356</v>
      </c>
      <c r="AB797" s="14">
        <v>-5.5415082461752814E-2</v>
      </c>
      <c r="AC797" s="14">
        <v>-0.91873371264515258</v>
      </c>
      <c r="AD797" s="8">
        <v>0.39315221479350398</v>
      </c>
      <c r="AE797" s="8">
        <v>0.52397886334975896</v>
      </c>
      <c r="AF797" s="13">
        <v>-0.73421944796708205</v>
      </c>
      <c r="AG797" s="8">
        <v>1</v>
      </c>
      <c r="AH797" s="8">
        <v>1</v>
      </c>
      <c r="AI797" s="4">
        <v>1</v>
      </c>
      <c r="AJ797" s="4" t="str">
        <f t="shared" si="77"/>
        <v>-</v>
      </c>
      <c r="AK797" s="4" t="str">
        <f t="shared" si="78"/>
        <v>-</v>
      </c>
      <c r="AL797" s="4" t="b">
        <v>0</v>
      </c>
      <c r="AM797" s="4" t="b">
        <v>0</v>
      </c>
      <c r="AN797" s="4" t="b">
        <v>0</v>
      </c>
      <c r="AO797" s="4" t="b">
        <v>0</v>
      </c>
      <c r="AP797" s="4" t="b">
        <v>0</v>
      </c>
      <c r="AQ797" s="15" t="b">
        <v>0</v>
      </c>
      <c r="AR797" s="16" t="b">
        <f t="shared" si="73"/>
        <v>1</v>
      </c>
      <c r="AS797" s="17" t="b">
        <f t="shared" si="74"/>
        <v>1</v>
      </c>
      <c r="AT797" s="16" t="b">
        <f t="shared" si="75"/>
        <v>0</v>
      </c>
      <c r="AU797" s="20" t="b">
        <f t="shared" si="76"/>
        <v>0</v>
      </c>
    </row>
    <row r="798" spans="1:47" ht="25" customHeight="1" x14ac:dyDescent="0.2">
      <c r="A798" s="4" t="s">
        <v>3076</v>
      </c>
      <c r="B798" s="4" t="s">
        <v>3076</v>
      </c>
      <c r="C798" s="10" t="s">
        <v>3077</v>
      </c>
      <c r="D798" s="4">
        <v>24</v>
      </c>
      <c r="E798" s="4">
        <v>24</v>
      </c>
      <c r="F798" s="4">
        <v>24</v>
      </c>
      <c r="G798" s="4">
        <v>1</v>
      </c>
      <c r="H798" s="4">
        <v>24</v>
      </c>
      <c r="I798" s="4">
        <v>24</v>
      </c>
      <c r="J798" s="4">
        <v>24</v>
      </c>
      <c r="K798" s="4" t="s">
        <v>3039</v>
      </c>
      <c r="L798" s="4" t="s">
        <v>3078</v>
      </c>
      <c r="M798" s="10" t="s">
        <v>3079</v>
      </c>
      <c r="N798" s="14">
        <v>5.1565103533715204</v>
      </c>
      <c r="O798" s="14">
        <v>4.7896388101137299</v>
      </c>
      <c r="P798" s="14">
        <v>3.3765117983127202</v>
      </c>
      <c r="Q798" s="14">
        <v>4.1030421182958499</v>
      </c>
      <c r="R798" s="14">
        <v>3.9808784176871201</v>
      </c>
      <c r="S798" s="14">
        <v>3.46557083912443</v>
      </c>
      <c r="T798" s="14">
        <v>4.4408869872659897</v>
      </c>
      <c r="U798" s="14">
        <v>3.8498304583691301</v>
      </c>
      <c r="V798" s="4">
        <v>0.93985083362072497</v>
      </c>
      <c r="W798" s="4">
        <v>0.33833797255579701</v>
      </c>
      <c r="X798" s="14">
        <v>1.4244098398868799</v>
      </c>
      <c r="Y798" s="14">
        <v>0.90759770172656351</v>
      </c>
      <c r="Z798" s="14">
        <v>-1.0830750715710968</v>
      </c>
      <c r="AA798" s="14">
        <v>-5.96114233018692E-2</v>
      </c>
      <c r="AB798" s="14">
        <v>-0.23170349333961165</v>
      </c>
      <c r="AC798" s="14">
        <v>-0.9576175534008613</v>
      </c>
      <c r="AD798" s="8">
        <v>0.39388948117560701</v>
      </c>
      <c r="AE798" s="8">
        <v>0.52397886334975896</v>
      </c>
      <c r="AF798" s="13">
        <v>-0.59105652889685301</v>
      </c>
      <c r="AG798" s="8">
        <v>1</v>
      </c>
      <c r="AH798" s="8">
        <v>1</v>
      </c>
      <c r="AI798" s="4">
        <v>1</v>
      </c>
      <c r="AJ798" s="4" t="str">
        <f t="shared" si="77"/>
        <v>-</v>
      </c>
      <c r="AK798" s="4" t="str">
        <f t="shared" si="78"/>
        <v>-</v>
      </c>
      <c r="AL798" s="4" t="b">
        <v>0</v>
      </c>
      <c r="AM798" s="4" t="b">
        <v>0</v>
      </c>
      <c r="AN798" s="4" t="b">
        <v>0</v>
      </c>
      <c r="AO798" s="4" t="b">
        <v>0</v>
      </c>
      <c r="AP798" s="4" t="b">
        <v>0</v>
      </c>
      <c r="AQ798" s="15" t="b">
        <v>0</v>
      </c>
      <c r="AR798" s="16" t="b">
        <f t="shared" si="73"/>
        <v>1</v>
      </c>
      <c r="AS798" s="17" t="b">
        <f t="shared" si="74"/>
        <v>1</v>
      </c>
      <c r="AT798" s="16" t="b">
        <f t="shared" si="75"/>
        <v>0</v>
      </c>
      <c r="AU798" s="20" t="b">
        <f t="shared" si="76"/>
        <v>0</v>
      </c>
    </row>
    <row r="799" spans="1:47" ht="25" customHeight="1" x14ac:dyDescent="0.2">
      <c r="A799" s="4" t="s">
        <v>3761</v>
      </c>
      <c r="B799" s="4" t="s">
        <v>3761</v>
      </c>
      <c r="C799" s="10" t="s">
        <v>3762</v>
      </c>
      <c r="D799" s="4">
        <v>7</v>
      </c>
      <c r="E799" s="4">
        <v>7</v>
      </c>
      <c r="F799" s="4">
        <v>7</v>
      </c>
      <c r="G799" s="4">
        <v>1</v>
      </c>
      <c r="H799" s="4">
        <v>7</v>
      </c>
      <c r="I799" s="4">
        <v>7</v>
      </c>
      <c r="J799" s="4">
        <v>7</v>
      </c>
      <c r="K799" s="4" t="s">
        <v>3732</v>
      </c>
      <c r="L799" s="4" t="s">
        <v>3763</v>
      </c>
      <c r="M799" s="10" t="s">
        <v>3764</v>
      </c>
      <c r="N799" s="14">
        <v>0.703612742085031</v>
      </c>
      <c r="O799" s="14">
        <v>1.0164611183160599</v>
      </c>
      <c r="P799" s="14">
        <v>2.0749526700214499E-3</v>
      </c>
      <c r="Q799" s="14">
        <v>0.71974034949424803</v>
      </c>
      <c r="R799" s="14">
        <v>1.24851163720897</v>
      </c>
      <c r="S799" s="14">
        <v>0.77032210903829301</v>
      </c>
      <c r="T799" s="14">
        <v>0.574049604357036</v>
      </c>
      <c r="U799" s="14">
        <v>0.91285803191383597</v>
      </c>
      <c r="V799" s="4">
        <v>0.519456233244879</v>
      </c>
      <c r="W799" s="4">
        <v>0.2917826856761</v>
      </c>
      <c r="X799" s="14">
        <v>-9.4852685090695332E-2</v>
      </c>
      <c r="Y799" s="14">
        <v>0.64996927891031264</v>
      </c>
      <c r="Z799" s="14">
        <v>-1.7650571478018826</v>
      </c>
      <c r="AA799" s="14">
        <v>-5.6456461431539741E-2</v>
      </c>
      <c r="AB799" s="14">
        <v>1.2024296282702083</v>
      </c>
      <c r="AC799" s="14">
        <v>6.3967387143595345E-2</v>
      </c>
      <c r="AD799" s="8">
        <v>0.39416732559085099</v>
      </c>
      <c r="AE799" s="8">
        <v>0.52397886334975896</v>
      </c>
      <c r="AF799" s="13">
        <v>0.33880842755680002</v>
      </c>
      <c r="AG799" s="8">
        <v>1</v>
      </c>
      <c r="AH799" s="8">
        <v>1</v>
      </c>
      <c r="AI799" s="4">
        <v>1</v>
      </c>
      <c r="AJ799" s="4" t="str">
        <f t="shared" si="77"/>
        <v>-</v>
      </c>
      <c r="AK799" s="4" t="str">
        <f t="shared" si="78"/>
        <v>-</v>
      </c>
      <c r="AL799" s="4" t="b">
        <v>0</v>
      </c>
      <c r="AM799" s="4" t="b">
        <v>0</v>
      </c>
      <c r="AN799" s="4" t="b">
        <v>0</v>
      </c>
      <c r="AO799" s="4" t="b">
        <v>0</v>
      </c>
      <c r="AP799" s="4" t="b">
        <v>0</v>
      </c>
      <c r="AQ799" s="15" t="b">
        <v>0</v>
      </c>
      <c r="AR799" s="16" t="b">
        <f t="shared" si="73"/>
        <v>1</v>
      </c>
      <c r="AS799" s="17" t="b">
        <f t="shared" si="74"/>
        <v>1</v>
      </c>
      <c r="AT799" s="16" t="b">
        <f t="shared" si="75"/>
        <v>0</v>
      </c>
      <c r="AU799" s="20" t="b">
        <f t="shared" si="76"/>
        <v>0</v>
      </c>
    </row>
    <row r="800" spans="1:47" ht="25" customHeight="1" x14ac:dyDescent="0.2">
      <c r="A800" s="4" t="s">
        <v>3004</v>
      </c>
      <c r="B800" s="4" t="s">
        <v>3004</v>
      </c>
      <c r="C800" s="10" t="s">
        <v>3005</v>
      </c>
      <c r="D800" s="4">
        <v>18</v>
      </c>
      <c r="E800" s="4">
        <v>18</v>
      </c>
      <c r="F800" s="4">
        <v>4</v>
      </c>
      <c r="G800" s="4">
        <v>1</v>
      </c>
      <c r="H800" s="4">
        <v>18</v>
      </c>
      <c r="I800" s="4">
        <v>18</v>
      </c>
      <c r="J800" s="4">
        <v>4</v>
      </c>
      <c r="K800" s="4" t="s">
        <v>2968</v>
      </c>
      <c r="L800" s="4" t="s">
        <v>3006</v>
      </c>
      <c r="M800" s="10" t="s">
        <v>3007</v>
      </c>
      <c r="N800" s="14">
        <v>4.5396079382230701</v>
      </c>
      <c r="O800" s="14">
        <v>4.8494418086559401</v>
      </c>
      <c r="P800" s="14">
        <v>4.6610792221882598</v>
      </c>
      <c r="Q800" s="14">
        <v>4.2948886826660297</v>
      </c>
      <c r="R800" s="14">
        <v>4.51295502331328</v>
      </c>
      <c r="S800" s="14">
        <v>4.7711765553759502</v>
      </c>
      <c r="T800" s="14">
        <v>4.6833763230224204</v>
      </c>
      <c r="U800" s="14">
        <v>4.5263400871184203</v>
      </c>
      <c r="V800" s="4">
        <v>0.156115749833447</v>
      </c>
      <c r="W800" s="4">
        <v>0.23842588863719499</v>
      </c>
      <c r="X800" s="14">
        <v>-0.3267183586438217</v>
      </c>
      <c r="Y800" s="14">
        <v>1.2246686086601726</v>
      </c>
      <c r="Z800" s="14">
        <v>0.28150748374711898</v>
      </c>
      <c r="AA800" s="14">
        <v>-1.5520661980814905</v>
      </c>
      <c r="AB800" s="14">
        <v>-0.46017369964298932</v>
      </c>
      <c r="AC800" s="14">
        <v>0.8327821639609968</v>
      </c>
      <c r="AD800" s="8">
        <v>0.40187717817998703</v>
      </c>
      <c r="AE800" s="8">
        <v>0.53246173043957801</v>
      </c>
      <c r="AF800" s="13">
        <v>-0.15703623590400501</v>
      </c>
      <c r="AG800" s="8">
        <v>1</v>
      </c>
      <c r="AH800" s="8">
        <v>1</v>
      </c>
      <c r="AI800" s="4">
        <v>1</v>
      </c>
      <c r="AJ800" s="4" t="str">
        <f t="shared" si="77"/>
        <v>-</v>
      </c>
      <c r="AK800" s="4" t="str">
        <f t="shared" si="78"/>
        <v>-</v>
      </c>
      <c r="AL800" s="4" t="b">
        <v>0</v>
      </c>
      <c r="AM800" s="4" t="b">
        <v>0</v>
      </c>
      <c r="AN800" s="4" t="b">
        <v>0</v>
      </c>
      <c r="AO800" s="4" t="b">
        <v>0</v>
      </c>
      <c r="AP800" s="4" t="b">
        <v>0</v>
      </c>
      <c r="AQ800" s="15" t="b">
        <v>0</v>
      </c>
      <c r="AR800" s="16" t="b">
        <f t="shared" si="73"/>
        <v>1</v>
      </c>
      <c r="AS800" s="17" t="b">
        <f t="shared" si="74"/>
        <v>1</v>
      </c>
      <c r="AT800" s="16" t="b">
        <f t="shared" si="75"/>
        <v>0</v>
      </c>
      <c r="AU800" s="20" t="b">
        <f t="shared" si="76"/>
        <v>0</v>
      </c>
    </row>
    <row r="801" spans="1:47" ht="25" customHeight="1" x14ac:dyDescent="0.2">
      <c r="A801" s="4" t="s">
        <v>967</v>
      </c>
      <c r="B801" s="4" t="s">
        <v>967</v>
      </c>
      <c r="C801" s="10" t="s">
        <v>968</v>
      </c>
      <c r="D801" s="4">
        <v>3</v>
      </c>
      <c r="E801" s="4">
        <v>3</v>
      </c>
      <c r="F801" s="4">
        <v>3</v>
      </c>
      <c r="G801" s="4">
        <v>1</v>
      </c>
      <c r="H801" s="4">
        <v>3</v>
      </c>
      <c r="I801" s="4">
        <v>3</v>
      </c>
      <c r="J801" s="4">
        <v>3</v>
      </c>
      <c r="K801" s="4" t="s">
        <v>957</v>
      </c>
      <c r="L801" s="4" t="s">
        <v>969</v>
      </c>
      <c r="M801" s="10" t="s">
        <v>970</v>
      </c>
      <c r="N801" s="14">
        <v>0.50688775317156098</v>
      </c>
      <c r="O801" s="14">
        <v>7.0566601845556007E-2</v>
      </c>
      <c r="P801" s="14">
        <v>0.12769825351546901</v>
      </c>
      <c r="Q801" s="14" t="s">
        <v>17</v>
      </c>
      <c r="R801" s="14">
        <v>0.108292551572628</v>
      </c>
      <c r="S801" s="14">
        <v>-0.724671431473215</v>
      </c>
      <c r="T801" s="14">
        <v>0.23505086951086199</v>
      </c>
      <c r="U801" s="14">
        <v>-0.30818943995029402</v>
      </c>
      <c r="V801" s="4">
        <v>0.23714441780148099</v>
      </c>
      <c r="W801" s="4">
        <v>0.58899448089587203</v>
      </c>
      <c r="X801" s="14">
        <v>1.0846071216801421</v>
      </c>
      <c r="Y801" s="14">
        <v>0.11710539747699555</v>
      </c>
      <c r="Z801" s="14">
        <v>0.24378954132202943</v>
      </c>
      <c r="AA801" s="14" t="s">
        <v>8269</v>
      </c>
      <c r="AB801" s="14">
        <v>0.20075919536696268</v>
      </c>
      <c r="AC801" s="14">
        <v>-1.6462612558461296</v>
      </c>
      <c r="AD801" s="8">
        <v>0.40253436613424298</v>
      </c>
      <c r="AE801" s="8">
        <v>0.53246173043957801</v>
      </c>
      <c r="AF801" s="13">
        <v>-0.54324030946115598</v>
      </c>
      <c r="AG801" s="8">
        <v>0.207662279590489</v>
      </c>
      <c r="AH801" s="8">
        <v>0.58802861582532895</v>
      </c>
      <c r="AI801" s="4">
        <v>-1</v>
      </c>
      <c r="AJ801" s="4" t="str">
        <f t="shared" si="77"/>
        <v>-</v>
      </c>
      <c r="AK801" s="4" t="str">
        <f t="shared" si="78"/>
        <v>-</v>
      </c>
      <c r="AL801" s="4" t="b">
        <v>0</v>
      </c>
      <c r="AM801" s="4" t="b">
        <v>0</v>
      </c>
      <c r="AN801" s="4" t="b">
        <v>0</v>
      </c>
      <c r="AO801" s="4" t="b">
        <v>1</v>
      </c>
      <c r="AP801" s="4" t="b">
        <v>0</v>
      </c>
      <c r="AQ801" s="15" t="b">
        <v>0</v>
      </c>
      <c r="AR801" s="16" t="b">
        <f t="shared" si="73"/>
        <v>1</v>
      </c>
      <c r="AS801" s="17" t="b">
        <f t="shared" si="74"/>
        <v>1</v>
      </c>
      <c r="AT801" s="16" t="b">
        <f t="shared" si="75"/>
        <v>0</v>
      </c>
      <c r="AU801" s="20" t="b">
        <f t="shared" si="76"/>
        <v>0</v>
      </c>
    </row>
    <row r="802" spans="1:47" ht="25" customHeight="1" x14ac:dyDescent="0.2">
      <c r="A802" s="4" t="s">
        <v>1891</v>
      </c>
      <c r="B802" s="4" t="s">
        <v>1891</v>
      </c>
      <c r="C802" s="10" t="s">
        <v>1892</v>
      </c>
      <c r="D802" s="4">
        <v>12</v>
      </c>
      <c r="E802" s="4">
        <v>12</v>
      </c>
      <c r="F802" s="4">
        <v>12</v>
      </c>
      <c r="G802" s="4">
        <v>1</v>
      </c>
      <c r="H802" s="4">
        <v>12</v>
      </c>
      <c r="I802" s="4">
        <v>12</v>
      </c>
      <c r="J802" s="4">
        <v>12</v>
      </c>
      <c r="K802" s="4" t="s">
        <v>1860</v>
      </c>
      <c r="L802" s="4" t="s">
        <v>1893</v>
      </c>
      <c r="M802" s="10" t="s">
        <v>1894</v>
      </c>
      <c r="N802" s="14">
        <v>0.34628352520301697</v>
      </c>
      <c r="O802" s="14">
        <v>0.93054903355622898</v>
      </c>
      <c r="P802" s="14">
        <v>1.03826445478358</v>
      </c>
      <c r="Q802" s="14">
        <v>1.0678555722891201</v>
      </c>
      <c r="R802" s="14">
        <v>0.79201719242750801</v>
      </c>
      <c r="S802" s="14">
        <v>1.1609121036314201</v>
      </c>
      <c r="T802" s="14">
        <v>0.77169900451427498</v>
      </c>
      <c r="U802" s="14">
        <v>1.0069282894493501</v>
      </c>
      <c r="V802" s="4">
        <v>0.37233640772930998</v>
      </c>
      <c r="W802" s="4">
        <v>0.19184619939866801</v>
      </c>
      <c r="X802" s="14">
        <v>-1.8434235475345169</v>
      </c>
      <c r="Y802" s="14">
        <v>0.13998170553406811</v>
      </c>
      <c r="Z802" s="14">
        <v>0.5056430859242782</v>
      </c>
      <c r="AA802" s="14">
        <v>0.60609600855201073</v>
      </c>
      <c r="AB802" s="14">
        <v>-0.33029212970636757</v>
      </c>
      <c r="AC802" s="14">
        <v>0.92199487723052931</v>
      </c>
      <c r="AD802" s="8">
        <v>0.402609772951733</v>
      </c>
      <c r="AE802" s="8">
        <v>0.53246173043957801</v>
      </c>
      <c r="AF802" s="13">
        <v>0.235229284935074</v>
      </c>
      <c r="AG802" s="8">
        <v>1</v>
      </c>
      <c r="AH802" s="8">
        <v>1</v>
      </c>
      <c r="AI802" s="4">
        <v>1</v>
      </c>
      <c r="AJ802" s="4" t="str">
        <f t="shared" si="77"/>
        <v>-</v>
      </c>
      <c r="AK802" s="4" t="str">
        <f t="shared" si="78"/>
        <v>-</v>
      </c>
      <c r="AL802" s="4" t="b">
        <v>0</v>
      </c>
      <c r="AM802" s="4" t="b">
        <v>0</v>
      </c>
      <c r="AN802" s="4" t="b">
        <v>0</v>
      </c>
      <c r="AO802" s="4" t="b">
        <v>0</v>
      </c>
      <c r="AP802" s="4" t="b">
        <v>0</v>
      </c>
      <c r="AQ802" s="15" t="b">
        <v>0</v>
      </c>
      <c r="AR802" s="16" t="b">
        <f t="shared" si="73"/>
        <v>1</v>
      </c>
      <c r="AS802" s="17" t="b">
        <f t="shared" si="74"/>
        <v>1</v>
      </c>
      <c r="AT802" s="16" t="b">
        <f t="shared" si="75"/>
        <v>0</v>
      </c>
      <c r="AU802" s="20" t="b">
        <f t="shared" si="76"/>
        <v>0</v>
      </c>
    </row>
    <row r="803" spans="1:47" ht="25" customHeight="1" x14ac:dyDescent="0.2">
      <c r="A803" s="4" t="s">
        <v>2623</v>
      </c>
      <c r="B803" s="4" t="s">
        <v>2623</v>
      </c>
      <c r="C803" s="10" t="s">
        <v>2624</v>
      </c>
      <c r="D803" s="4">
        <v>4</v>
      </c>
      <c r="E803" s="4">
        <v>4</v>
      </c>
      <c r="F803" s="4">
        <v>4</v>
      </c>
      <c r="G803" s="4">
        <v>1</v>
      </c>
      <c r="H803" s="4">
        <v>4</v>
      </c>
      <c r="I803" s="4">
        <v>4</v>
      </c>
      <c r="J803" s="4">
        <v>4</v>
      </c>
      <c r="K803" s="4" t="s">
        <v>2595</v>
      </c>
      <c r="L803" s="4" t="s">
        <v>2625</v>
      </c>
      <c r="M803" s="10" t="s">
        <v>2626</v>
      </c>
      <c r="N803" s="14">
        <v>-0.38360862756986702</v>
      </c>
      <c r="O803" s="14">
        <v>-0.42902001416192798</v>
      </c>
      <c r="P803" s="14" t="s">
        <v>17</v>
      </c>
      <c r="Q803" s="14" t="s">
        <v>17</v>
      </c>
      <c r="R803" s="14">
        <v>-1.68727873588481</v>
      </c>
      <c r="S803" s="14">
        <v>-0.60171959864874902</v>
      </c>
      <c r="T803" s="14">
        <v>-0.40631432086589703</v>
      </c>
      <c r="U803" s="14">
        <v>-1.1444991672667799</v>
      </c>
      <c r="V803" s="4">
        <v>3.2110699402330301E-2</v>
      </c>
      <c r="W803" s="4">
        <v>0.76760622731863604</v>
      </c>
      <c r="X803" s="14">
        <v>0.63693195497539046</v>
      </c>
      <c r="Y803" s="14">
        <v>0.5631083146300313</v>
      </c>
      <c r="Z803" s="14" t="s">
        <v>8269</v>
      </c>
      <c r="AA803" s="14" t="s">
        <v>8269</v>
      </c>
      <c r="AB803" s="14">
        <v>-1.4823971478726419</v>
      </c>
      <c r="AC803" s="14">
        <v>0.28235687826721978</v>
      </c>
      <c r="AD803" s="8">
        <v>0.403319540079429</v>
      </c>
      <c r="AE803" s="8">
        <v>0.53249172668067701</v>
      </c>
      <c r="AF803" s="13">
        <v>-0.738184846400882</v>
      </c>
      <c r="AG803" s="8">
        <v>1</v>
      </c>
      <c r="AH803" s="8">
        <v>1</v>
      </c>
      <c r="AI803" s="4">
        <v>1</v>
      </c>
      <c r="AJ803" s="4" t="str">
        <f t="shared" si="77"/>
        <v>-</v>
      </c>
      <c r="AK803" s="4" t="str">
        <f t="shared" si="78"/>
        <v>-</v>
      </c>
      <c r="AL803" s="4" t="b">
        <v>0</v>
      </c>
      <c r="AM803" s="4" t="b">
        <v>0</v>
      </c>
      <c r="AN803" s="4" t="b">
        <v>1</v>
      </c>
      <c r="AO803" s="4" t="b">
        <v>1</v>
      </c>
      <c r="AP803" s="4" t="b">
        <v>0</v>
      </c>
      <c r="AQ803" s="15" t="b">
        <v>0</v>
      </c>
      <c r="AR803" s="16" t="b">
        <f t="shared" si="73"/>
        <v>1</v>
      </c>
      <c r="AS803" s="17" t="b">
        <f t="shared" si="74"/>
        <v>1</v>
      </c>
      <c r="AT803" s="16" t="b">
        <f t="shared" si="75"/>
        <v>0</v>
      </c>
      <c r="AU803" s="20" t="b">
        <f t="shared" si="76"/>
        <v>0</v>
      </c>
    </row>
    <row r="804" spans="1:47" ht="25" customHeight="1" x14ac:dyDescent="0.2">
      <c r="A804" s="4" t="s">
        <v>3871</v>
      </c>
      <c r="B804" s="4" t="s">
        <v>3871</v>
      </c>
      <c r="C804" s="10" t="s">
        <v>3872</v>
      </c>
      <c r="D804" s="4">
        <v>10</v>
      </c>
      <c r="E804" s="4">
        <v>10</v>
      </c>
      <c r="F804" s="4">
        <v>6</v>
      </c>
      <c r="G804" s="4">
        <v>1</v>
      </c>
      <c r="H804" s="4">
        <v>10</v>
      </c>
      <c r="I804" s="4">
        <v>10</v>
      </c>
      <c r="J804" s="4">
        <v>6</v>
      </c>
      <c r="K804" s="4" t="s">
        <v>3875</v>
      </c>
      <c r="L804" s="4" t="s">
        <v>3873</v>
      </c>
      <c r="M804" s="10" t="s">
        <v>3874</v>
      </c>
      <c r="N804" s="14">
        <v>1.01879530114246E-2</v>
      </c>
      <c r="O804" s="14">
        <v>0.17865589772457499</v>
      </c>
      <c r="P804" s="14">
        <v>-1.2847926935732601</v>
      </c>
      <c r="Q804" s="14">
        <v>-0.67400639598696099</v>
      </c>
      <c r="R804" s="14">
        <v>-0.95721816591353803</v>
      </c>
      <c r="S804" s="14">
        <v>-0.90322604975042997</v>
      </c>
      <c r="T804" s="14">
        <v>-0.36531628094575402</v>
      </c>
      <c r="U804" s="14">
        <v>-0.84481687055030996</v>
      </c>
      <c r="V804" s="4">
        <v>0.80073280008547898</v>
      </c>
      <c r="W804" s="4">
        <v>0.15036938124950799</v>
      </c>
      <c r="X804" s="14">
        <v>1.0638082623616214</v>
      </c>
      <c r="Y804" s="14">
        <v>1.3550984246466329</v>
      </c>
      <c r="Z804" s="14">
        <v>-1.1752831169621085</v>
      </c>
      <c r="AA804" s="14">
        <v>-0.11920066728118453</v>
      </c>
      <c r="AB804" s="14">
        <v>-0.60888909176695161</v>
      </c>
      <c r="AC804" s="14">
        <v>-0.51553381099800855</v>
      </c>
      <c r="AD804" s="8">
        <v>0.409172460825238</v>
      </c>
      <c r="AE804" s="8">
        <v>0.53844985230816</v>
      </c>
      <c r="AF804" s="13">
        <v>-0.47950058960455499</v>
      </c>
      <c r="AG804" s="8">
        <v>1</v>
      </c>
      <c r="AH804" s="8">
        <v>1</v>
      </c>
      <c r="AI804" s="4">
        <v>1</v>
      </c>
      <c r="AJ804" s="4" t="str">
        <f t="shared" si="77"/>
        <v>-</v>
      </c>
      <c r="AK804" s="4" t="str">
        <f t="shared" si="78"/>
        <v>-</v>
      </c>
      <c r="AL804" s="4" t="b">
        <v>0</v>
      </c>
      <c r="AM804" s="4" t="b">
        <v>0</v>
      </c>
      <c r="AN804" s="4" t="b">
        <v>0</v>
      </c>
      <c r="AO804" s="4" t="b">
        <v>0</v>
      </c>
      <c r="AP804" s="4" t="b">
        <v>0</v>
      </c>
      <c r="AQ804" s="15" t="b">
        <v>0</v>
      </c>
      <c r="AR804" s="16" t="b">
        <f t="shared" si="73"/>
        <v>1</v>
      </c>
      <c r="AS804" s="17" t="b">
        <f t="shared" si="74"/>
        <v>1</v>
      </c>
      <c r="AT804" s="16" t="b">
        <f t="shared" si="75"/>
        <v>0</v>
      </c>
      <c r="AU804" s="20" t="b">
        <f t="shared" si="76"/>
        <v>0</v>
      </c>
    </row>
    <row r="805" spans="1:47" ht="25" customHeight="1" x14ac:dyDescent="0.2">
      <c r="A805" s="4" t="s">
        <v>76</v>
      </c>
      <c r="B805" s="4" t="s">
        <v>76</v>
      </c>
      <c r="C805" s="10" t="s">
        <v>77</v>
      </c>
      <c r="D805" s="4">
        <v>19</v>
      </c>
      <c r="E805" s="4">
        <v>19</v>
      </c>
      <c r="F805" s="4">
        <v>19</v>
      </c>
      <c r="G805" s="4">
        <v>1</v>
      </c>
      <c r="H805" s="4">
        <v>19</v>
      </c>
      <c r="I805" s="4">
        <v>19</v>
      </c>
      <c r="J805" s="4">
        <v>19</v>
      </c>
      <c r="K805" s="4" t="s">
        <v>68</v>
      </c>
      <c r="L805" s="4" t="s">
        <v>78</v>
      </c>
      <c r="M805" s="10" t="s">
        <v>79</v>
      </c>
      <c r="N805" s="14">
        <v>1.9949330662393501</v>
      </c>
      <c r="O805" s="14">
        <v>1.6531132861305</v>
      </c>
      <c r="P805" s="14">
        <v>0.94750754092434897</v>
      </c>
      <c r="Q805" s="14">
        <v>1.72455109599515</v>
      </c>
      <c r="R805" s="14">
        <v>1.9464433746982901</v>
      </c>
      <c r="S805" s="14">
        <v>1.88475568113959</v>
      </c>
      <c r="T805" s="14">
        <v>1.53185129776474</v>
      </c>
      <c r="U805" s="14">
        <v>1.85191671727768</v>
      </c>
      <c r="V805" s="4">
        <v>0.53413800663982802</v>
      </c>
      <c r="W805" s="4">
        <v>0.114533156761095</v>
      </c>
      <c r="X805" s="14">
        <v>0.78220584121036052</v>
      </c>
      <c r="Y805" s="14">
        <v>-0.10007186581613707</v>
      </c>
      <c r="Z805" s="14">
        <v>-1.9213246287398116</v>
      </c>
      <c r="AA805" s="14">
        <v>8.4317659747033938E-2</v>
      </c>
      <c r="AB805" s="14">
        <v>0.65704815181729759</v>
      </c>
      <c r="AC805" s="14">
        <v>0.49782484178125552</v>
      </c>
      <c r="AD805" s="8">
        <v>0.40922188775420099</v>
      </c>
      <c r="AE805" s="8">
        <v>0.53844985230816</v>
      </c>
      <c r="AF805" s="13">
        <v>0.32006541951294099</v>
      </c>
      <c r="AG805" s="8">
        <v>1</v>
      </c>
      <c r="AH805" s="8">
        <v>1</v>
      </c>
      <c r="AI805" s="4">
        <v>1</v>
      </c>
      <c r="AJ805" s="4" t="str">
        <f t="shared" si="77"/>
        <v>-</v>
      </c>
      <c r="AK805" s="4" t="str">
        <f t="shared" si="78"/>
        <v>-</v>
      </c>
      <c r="AL805" s="4" t="b">
        <v>0</v>
      </c>
      <c r="AM805" s="4" t="b">
        <v>0</v>
      </c>
      <c r="AN805" s="4" t="b">
        <v>0</v>
      </c>
      <c r="AO805" s="4" t="b">
        <v>0</v>
      </c>
      <c r="AP805" s="4" t="b">
        <v>0</v>
      </c>
      <c r="AQ805" s="15" t="b">
        <v>0</v>
      </c>
      <c r="AR805" s="16" t="b">
        <f t="shared" si="73"/>
        <v>1</v>
      </c>
      <c r="AS805" s="17" t="b">
        <f t="shared" si="74"/>
        <v>1</v>
      </c>
      <c r="AT805" s="16" t="b">
        <f t="shared" si="75"/>
        <v>0</v>
      </c>
      <c r="AU805" s="20" t="b">
        <f t="shared" si="76"/>
        <v>0</v>
      </c>
    </row>
    <row r="806" spans="1:47" ht="25" customHeight="1" x14ac:dyDescent="0.2">
      <c r="A806" s="4" t="s">
        <v>445</v>
      </c>
      <c r="B806" s="4" t="s">
        <v>445</v>
      </c>
      <c r="C806" s="10" t="s">
        <v>446</v>
      </c>
      <c r="D806" s="4">
        <v>10</v>
      </c>
      <c r="E806" s="4">
        <v>10</v>
      </c>
      <c r="F806" s="4">
        <v>10</v>
      </c>
      <c r="G806" s="4">
        <v>1</v>
      </c>
      <c r="H806" s="4">
        <v>10</v>
      </c>
      <c r="I806" s="4">
        <v>10</v>
      </c>
      <c r="J806" s="4">
        <v>10</v>
      </c>
      <c r="K806" s="4" t="s">
        <v>429</v>
      </c>
      <c r="L806" s="4" t="s">
        <v>447</v>
      </c>
      <c r="M806" s="10" t="s">
        <v>448</v>
      </c>
      <c r="N806" s="14">
        <v>0.39426768445403598</v>
      </c>
      <c r="O806" s="14">
        <v>7.5844172226347002E-3</v>
      </c>
      <c r="P806" s="14">
        <v>-0.38074432172496803</v>
      </c>
      <c r="Q806" s="14">
        <v>-0.49870452839966001</v>
      </c>
      <c r="R806" s="14">
        <v>-7.6803635248463606E-2</v>
      </c>
      <c r="S806" s="14" t="s">
        <v>17</v>
      </c>
      <c r="T806" s="14">
        <v>7.03592665056738E-3</v>
      </c>
      <c r="U806" s="14">
        <v>-0.28775408182406198</v>
      </c>
      <c r="V806" s="4">
        <v>0.387506294222213</v>
      </c>
      <c r="W806" s="4">
        <v>0.29832898253587198</v>
      </c>
      <c r="X806" s="14">
        <v>1.4380009520132295</v>
      </c>
      <c r="Y806" s="14">
        <v>0.33723212925774221</v>
      </c>
      <c r="Z806" s="14">
        <v>-0.76822084747443264</v>
      </c>
      <c r="AA806" s="14">
        <v>-1.1040174252859853</v>
      </c>
      <c r="AB806" s="14">
        <v>9.7005191489446321E-2</v>
      </c>
      <c r="AC806" s="14" t="s">
        <v>8269</v>
      </c>
      <c r="AD806" s="8">
        <v>0.41383291890268797</v>
      </c>
      <c r="AE806" s="8">
        <v>0.54359408838912404</v>
      </c>
      <c r="AF806" s="13">
        <v>-0.294790008474629</v>
      </c>
      <c r="AG806" s="8">
        <v>0.207662279590489</v>
      </c>
      <c r="AH806" s="8">
        <v>0.58802861582532895</v>
      </c>
      <c r="AI806" s="4">
        <v>-1</v>
      </c>
      <c r="AJ806" s="4" t="str">
        <f t="shared" si="77"/>
        <v>-</v>
      </c>
      <c r="AK806" s="4" t="str">
        <f t="shared" si="78"/>
        <v>-</v>
      </c>
      <c r="AL806" s="4" t="b">
        <v>0</v>
      </c>
      <c r="AM806" s="4" t="b">
        <v>0</v>
      </c>
      <c r="AN806" s="4" t="b">
        <v>0</v>
      </c>
      <c r="AO806" s="4" t="b">
        <v>0</v>
      </c>
      <c r="AP806" s="4" t="b">
        <v>0</v>
      </c>
      <c r="AQ806" s="15" t="b">
        <v>1</v>
      </c>
      <c r="AR806" s="16" t="b">
        <f t="shared" si="73"/>
        <v>1</v>
      </c>
      <c r="AS806" s="17" t="b">
        <f t="shared" si="74"/>
        <v>1</v>
      </c>
      <c r="AT806" s="16" t="b">
        <f t="shared" si="75"/>
        <v>0</v>
      </c>
      <c r="AU806" s="20" t="b">
        <f t="shared" si="76"/>
        <v>0</v>
      </c>
    </row>
    <row r="807" spans="1:47" ht="25" customHeight="1" x14ac:dyDescent="0.2">
      <c r="A807" s="4" t="s">
        <v>4383</v>
      </c>
      <c r="B807" s="4" t="s">
        <v>4383</v>
      </c>
      <c r="C807" s="10" t="s">
        <v>4384</v>
      </c>
      <c r="D807" s="4">
        <v>6</v>
      </c>
      <c r="E807" s="4">
        <v>6</v>
      </c>
      <c r="F807" s="4">
        <v>6</v>
      </c>
      <c r="G807" s="4">
        <v>1</v>
      </c>
      <c r="H807" s="4">
        <v>6</v>
      </c>
      <c r="I807" s="4">
        <v>6</v>
      </c>
      <c r="J807" s="4">
        <v>6</v>
      </c>
      <c r="K807" s="4" t="s">
        <v>4368</v>
      </c>
      <c r="L807" s="4" t="s">
        <v>4385</v>
      </c>
      <c r="M807" s="10" t="s">
        <v>4386</v>
      </c>
      <c r="N807" s="14">
        <v>-1.4525464133153501</v>
      </c>
      <c r="O807" s="14">
        <v>-2.46268298715247</v>
      </c>
      <c r="P807" s="14" t="s">
        <v>17</v>
      </c>
      <c r="Q807" s="14">
        <v>-3.66928829280844</v>
      </c>
      <c r="R807" s="14">
        <v>-2.16318090739408</v>
      </c>
      <c r="S807" s="14" t="s">
        <v>17</v>
      </c>
      <c r="T807" s="14">
        <v>-1.9576147002339099</v>
      </c>
      <c r="U807" s="14">
        <v>-2.91623460010126</v>
      </c>
      <c r="V807" s="4">
        <v>0.71427442128476804</v>
      </c>
      <c r="W807" s="4">
        <v>1.0649787454216399</v>
      </c>
      <c r="X807" s="14">
        <v>1.0649304267254516</v>
      </c>
      <c r="Y807" s="14">
        <v>-2.7866155274590115E-2</v>
      </c>
      <c r="Z807" s="14" t="s">
        <v>8269</v>
      </c>
      <c r="AA807" s="14">
        <v>-1.3332086089541</v>
      </c>
      <c r="AB807" s="14">
        <v>0.29614433750323832</v>
      </c>
      <c r="AC807" s="14" t="s">
        <v>8269</v>
      </c>
      <c r="AD807" s="8">
        <v>0.414547693590614</v>
      </c>
      <c r="AE807" s="8">
        <v>0.54361161173049999</v>
      </c>
      <c r="AF807" s="13">
        <v>-0.95861989986734897</v>
      </c>
      <c r="AG807" s="8">
        <v>1</v>
      </c>
      <c r="AH807" s="8">
        <v>1</v>
      </c>
      <c r="AI807" s="4">
        <v>1</v>
      </c>
      <c r="AJ807" s="4" t="str">
        <f t="shared" si="77"/>
        <v>-</v>
      </c>
      <c r="AK807" s="4" t="str">
        <f t="shared" si="78"/>
        <v>-</v>
      </c>
      <c r="AL807" s="4" t="b">
        <v>0</v>
      </c>
      <c r="AM807" s="4" t="b">
        <v>0</v>
      </c>
      <c r="AN807" s="4" t="b">
        <v>1</v>
      </c>
      <c r="AO807" s="4" t="b">
        <v>0</v>
      </c>
      <c r="AP807" s="4" t="b">
        <v>0</v>
      </c>
      <c r="AQ807" s="15" t="b">
        <v>1</v>
      </c>
      <c r="AR807" s="16" t="b">
        <f t="shared" si="73"/>
        <v>1</v>
      </c>
      <c r="AS807" s="17" t="b">
        <f t="shared" si="74"/>
        <v>1</v>
      </c>
      <c r="AT807" s="16" t="b">
        <f t="shared" si="75"/>
        <v>0</v>
      </c>
      <c r="AU807" s="20" t="b">
        <f t="shared" si="76"/>
        <v>0</v>
      </c>
    </row>
    <row r="808" spans="1:47" ht="25" customHeight="1" x14ac:dyDescent="0.2">
      <c r="A808" s="4" t="s">
        <v>1722</v>
      </c>
      <c r="B808" s="4" t="s">
        <v>1722</v>
      </c>
      <c r="C808" s="10" t="s">
        <v>1723</v>
      </c>
      <c r="D808" s="4">
        <v>11</v>
      </c>
      <c r="E808" s="4">
        <v>11</v>
      </c>
      <c r="F808" s="4">
        <v>11</v>
      </c>
      <c r="G808" s="4">
        <v>1</v>
      </c>
      <c r="H808" s="4">
        <v>11</v>
      </c>
      <c r="I808" s="4">
        <v>11</v>
      </c>
      <c r="J808" s="4">
        <v>11</v>
      </c>
      <c r="K808" s="4" t="s">
        <v>1693</v>
      </c>
      <c r="L808" s="4" t="s">
        <v>1724</v>
      </c>
      <c r="M808" s="10" t="s">
        <v>1725</v>
      </c>
      <c r="N808" s="14">
        <v>2.21532658020912</v>
      </c>
      <c r="O808" s="14">
        <v>2.4869423820806098</v>
      </c>
      <c r="P808" s="14">
        <v>1.0216633582886101</v>
      </c>
      <c r="Q808" s="14">
        <v>1.2817833400679099</v>
      </c>
      <c r="R808" s="14">
        <v>1.9365376317251299</v>
      </c>
      <c r="S808" s="14">
        <v>1.0611328126861199</v>
      </c>
      <c r="T808" s="14">
        <v>1.90797744019278</v>
      </c>
      <c r="U808" s="14">
        <v>1.42648459482639</v>
      </c>
      <c r="V808" s="4">
        <v>0.77949231862334301</v>
      </c>
      <c r="W808" s="4">
        <v>0.45528808368513901</v>
      </c>
      <c r="X808" s="14">
        <v>0.8715216961851967</v>
      </c>
      <c r="Y808" s="14">
        <v>1.3034154761527446</v>
      </c>
      <c r="Z808" s="14">
        <v>-1.0265111773491924</v>
      </c>
      <c r="AA808" s="14">
        <v>-0.6128967948218268</v>
      </c>
      <c r="AB808" s="14">
        <v>0.42822196198601703</v>
      </c>
      <c r="AC808" s="14">
        <v>-0.96375116215293888</v>
      </c>
      <c r="AD808" s="8">
        <v>0.41940834291041201</v>
      </c>
      <c r="AE808" s="8">
        <v>0.54905652999251597</v>
      </c>
      <c r="AF808" s="13">
        <v>-0.48149284536639397</v>
      </c>
      <c r="AG808" s="8">
        <v>1</v>
      </c>
      <c r="AH808" s="8">
        <v>1</v>
      </c>
      <c r="AI808" s="4">
        <v>1</v>
      </c>
      <c r="AJ808" s="4" t="str">
        <f t="shared" si="77"/>
        <v>-</v>
      </c>
      <c r="AK808" s="4" t="str">
        <f t="shared" si="78"/>
        <v>-</v>
      </c>
      <c r="AL808" s="4" t="b">
        <v>0</v>
      </c>
      <c r="AM808" s="4" t="b">
        <v>0</v>
      </c>
      <c r="AN808" s="4" t="b">
        <v>0</v>
      </c>
      <c r="AO808" s="4" t="b">
        <v>0</v>
      </c>
      <c r="AP808" s="4" t="b">
        <v>0</v>
      </c>
      <c r="AQ808" s="15" t="b">
        <v>0</v>
      </c>
      <c r="AR808" s="16" t="b">
        <f t="shared" si="73"/>
        <v>1</v>
      </c>
      <c r="AS808" s="17" t="b">
        <f t="shared" si="74"/>
        <v>1</v>
      </c>
      <c r="AT808" s="16" t="b">
        <f t="shared" si="75"/>
        <v>0</v>
      </c>
      <c r="AU808" s="20" t="b">
        <f t="shared" si="76"/>
        <v>0</v>
      </c>
    </row>
    <row r="809" spans="1:47" ht="25" customHeight="1" x14ac:dyDescent="0.2">
      <c r="A809" s="4" t="s">
        <v>1196</v>
      </c>
      <c r="B809" s="4" t="s">
        <v>1196</v>
      </c>
      <c r="C809" s="10" t="s">
        <v>1197</v>
      </c>
      <c r="D809" s="4">
        <v>7</v>
      </c>
      <c r="E809" s="4">
        <v>7</v>
      </c>
      <c r="F809" s="4">
        <v>7</v>
      </c>
      <c r="G809" s="4">
        <v>1</v>
      </c>
      <c r="H809" s="4">
        <v>7</v>
      </c>
      <c r="I809" s="4">
        <v>7</v>
      </c>
      <c r="J809" s="4">
        <v>7</v>
      </c>
      <c r="K809" s="4" t="s">
        <v>1173</v>
      </c>
      <c r="L809" s="4" t="s">
        <v>1198</v>
      </c>
      <c r="M809" s="10" t="s">
        <v>1199</v>
      </c>
      <c r="N809" s="14">
        <v>1.1691700382638901</v>
      </c>
      <c r="O809" s="14">
        <v>0.43462776976163298</v>
      </c>
      <c r="P809" s="14">
        <v>-1.39756636305244</v>
      </c>
      <c r="Q809" s="14">
        <v>-0.67711636461781999</v>
      </c>
      <c r="R809" s="14">
        <v>-0.76167384663736803</v>
      </c>
      <c r="S809" s="14">
        <v>-0.61657675205221096</v>
      </c>
      <c r="T809" s="14">
        <v>6.8743814991029398E-2</v>
      </c>
      <c r="U809" s="14">
        <v>-0.68512232110246696</v>
      </c>
      <c r="V809" s="4">
        <v>1.3219066683126699</v>
      </c>
      <c r="W809" s="4">
        <v>7.2879100012891607E-2</v>
      </c>
      <c r="X809" s="14">
        <v>1.5824466962339097</v>
      </c>
      <c r="Y809" s="14">
        <v>0.79565502486106399</v>
      </c>
      <c r="Z809" s="14">
        <v>-1.1668665969043637</v>
      </c>
      <c r="AA809" s="14">
        <v>-0.39516960584523464</v>
      </c>
      <c r="AB809" s="14">
        <v>-0.48574182402526317</v>
      </c>
      <c r="AC809" s="14">
        <v>-0.33032369432011227</v>
      </c>
      <c r="AD809" s="8">
        <v>0.42743365637230202</v>
      </c>
      <c r="AE809" s="8">
        <v>0.55861902814255404</v>
      </c>
      <c r="AF809" s="13">
        <v>-0.75386613609349595</v>
      </c>
      <c r="AG809" s="8">
        <v>1</v>
      </c>
      <c r="AH809" s="8">
        <v>1</v>
      </c>
      <c r="AI809" s="4">
        <v>1</v>
      </c>
      <c r="AJ809" s="4" t="str">
        <f t="shared" si="77"/>
        <v>-</v>
      </c>
      <c r="AK809" s="4" t="str">
        <f t="shared" si="78"/>
        <v>-</v>
      </c>
      <c r="AL809" s="4" t="b">
        <v>0</v>
      </c>
      <c r="AM809" s="4" t="b">
        <v>0</v>
      </c>
      <c r="AN809" s="4" t="b">
        <v>0</v>
      </c>
      <c r="AO809" s="4" t="b">
        <v>0</v>
      </c>
      <c r="AP809" s="4" t="b">
        <v>0</v>
      </c>
      <c r="AQ809" s="15" t="b">
        <v>0</v>
      </c>
      <c r="AR809" s="16" t="b">
        <f t="shared" si="73"/>
        <v>1</v>
      </c>
      <c r="AS809" s="17" t="b">
        <f t="shared" si="74"/>
        <v>1</v>
      </c>
      <c r="AT809" s="16" t="b">
        <f t="shared" si="75"/>
        <v>0</v>
      </c>
      <c r="AU809" s="20" t="b">
        <f t="shared" si="76"/>
        <v>0</v>
      </c>
    </row>
    <row r="810" spans="1:47" ht="25" customHeight="1" x14ac:dyDescent="0.2">
      <c r="A810" s="4" t="s">
        <v>948</v>
      </c>
      <c r="B810" s="4" t="s">
        <v>948</v>
      </c>
      <c r="C810" s="10" t="s">
        <v>949</v>
      </c>
      <c r="D810" s="4">
        <v>23</v>
      </c>
      <c r="E810" s="4">
        <v>23</v>
      </c>
      <c r="F810" s="4">
        <v>23</v>
      </c>
      <c r="G810" s="4">
        <v>1</v>
      </c>
      <c r="H810" s="4">
        <v>23</v>
      </c>
      <c r="I810" s="4">
        <v>23</v>
      </c>
      <c r="J810" s="4">
        <v>23</v>
      </c>
      <c r="K810" s="4" t="s">
        <v>925</v>
      </c>
      <c r="L810" s="4" t="s">
        <v>950</v>
      </c>
      <c r="M810" s="10" t="s">
        <v>951</v>
      </c>
      <c r="N810" s="14">
        <v>0.98849119134531405</v>
      </c>
      <c r="O810" s="14">
        <v>1.4444404702176601</v>
      </c>
      <c r="P810" s="14">
        <v>0.61453244346206803</v>
      </c>
      <c r="Q810" s="14">
        <v>1.15426999682397</v>
      </c>
      <c r="R810" s="14">
        <v>1.8459965620521099</v>
      </c>
      <c r="S810" s="14">
        <v>0.98337255339048102</v>
      </c>
      <c r="T810" s="14">
        <v>1.0158213683416799</v>
      </c>
      <c r="U810" s="14">
        <v>1.3278797040888499</v>
      </c>
      <c r="V810" s="4">
        <v>0.41562848452593898</v>
      </c>
      <c r="W810" s="4">
        <v>0.45676612497241598</v>
      </c>
      <c r="X810" s="14">
        <v>-0.43007625465234967</v>
      </c>
      <c r="Y810" s="14">
        <v>0.63936996478051566</v>
      </c>
      <c r="Z810" s="14">
        <v>-1.3072105932276612</v>
      </c>
      <c r="AA810" s="14">
        <v>-4.123581779559559E-2</v>
      </c>
      <c r="AB810" s="14">
        <v>1.5812349138044217</v>
      </c>
      <c r="AC810" s="14">
        <v>-0.4420822129093302</v>
      </c>
      <c r="AD810" s="8">
        <v>0.431271630584869</v>
      </c>
      <c r="AE810" s="8">
        <v>0.56254729366732503</v>
      </c>
      <c r="AF810" s="13">
        <v>0.31205833574717401</v>
      </c>
      <c r="AG810" s="8">
        <v>1</v>
      </c>
      <c r="AH810" s="8">
        <v>1</v>
      </c>
      <c r="AI810" s="4">
        <v>1</v>
      </c>
      <c r="AJ810" s="4" t="str">
        <f t="shared" si="77"/>
        <v>-</v>
      </c>
      <c r="AK810" s="4" t="str">
        <f t="shared" si="78"/>
        <v>-</v>
      </c>
      <c r="AL810" s="4" t="b">
        <v>0</v>
      </c>
      <c r="AM810" s="4" t="b">
        <v>0</v>
      </c>
      <c r="AN810" s="4" t="b">
        <v>0</v>
      </c>
      <c r="AO810" s="4" t="b">
        <v>0</v>
      </c>
      <c r="AP810" s="4" t="b">
        <v>0</v>
      </c>
      <c r="AQ810" s="15" t="b">
        <v>0</v>
      </c>
      <c r="AR810" s="16" t="b">
        <f t="shared" si="73"/>
        <v>1</v>
      </c>
      <c r="AS810" s="17" t="b">
        <f t="shared" si="74"/>
        <v>1</v>
      </c>
      <c r="AT810" s="16" t="b">
        <f t="shared" si="75"/>
        <v>0</v>
      </c>
      <c r="AU810" s="20" t="b">
        <f t="shared" si="76"/>
        <v>0</v>
      </c>
    </row>
    <row r="811" spans="1:47" ht="25" customHeight="1" x14ac:dyDescent="0.2">
      <c r="A811" s="4" t="s">
        <v>168</v>
      </c>
      <c r="B811" s="4" t="s">
        <v>168</v>
      </c>
      <c r="C811" s="10" t="s">
        <v>169</v>
      </c>
      <c r="D811" s="4">
        <v>9</v>
      </c>
      <c r="E811" s="4">
        <v>9</v>
      </c>
      <c r="F811" s="4">
        <v>9</v>
      </c>
      <c r="G811" s="4">
        <v>1</v>
      </c>
      <c r="H811" s="4">
        <v>9</v>
      </c>
      <c r="I811" s="4">
        <v>9</v>
      </c>
      <c r="J811" s="4">
        <v>9</v>
      </c>
      <c r="K811" s="4" t="s">
        <v>157</v>
      </c>
      <c r="L811" s="4" t="s">
        <v>170</v>
      </c>
      <c r="M811" s="10" t="s">
        <v>171</v>
      </c>
      <c r="N811" s="14">
        <v>-1.7089613452075101</v>
      </c>
      <c r="O811" s="14">
        <v>-1.0647375200339799</v>
      </c>
      <c r="P811" s="14">
        <v>-2.0756179128230898</v>
      </c>
      <c r="Q811" s="14">
        <v>-1.62672193877781</v>
      </c>
      <c r="R811" s="14">
        <v>-2.1145307872146399</v>
      </c>
      <c r="S811" s="14">
        <v>-2.00848281387771</v>
      </c>
      <c r="T811" s="14">
        <v>-1.6164389260215299</v>
      </c>
      <c r="U811" s="14">
        <v>-1.9165785132900499</v>
      </c>
      <c r="V811" s="4">
        <v>0.51175198159888602</v>
      </c>
      <c r="W811" s="4">
        <v>0.25656221176003002</v>
      </c>
      <c r="X811" s="14">
        <v>0.1447253797052179</v>
      </c>
      <c r="Y811" s="14">
        <v>1.7648781426637052</v>
      </c>
      <c r="Z811" s="14">
        <v>-0.77737595816325433</v>
      </c>
      <c r="AA811" s="14">
        <v>0.35154853082859416</v>
      </c>
      <c r="AB811" s="14">
        <v>-0.87523759956272373</v>
      </c>
      <c r="AC811" s="14">
        <v>-0.60853849547154137</v>
      </c>
      <c r="AD811" s="8">
        <v>0.43189114804136602</v>
      </c>
      <c r="AE811" s="8">
        <v>0.56254729366732503</v>
      </c>
      <c r="AF811" s="13">
        <v>-0.30013958726852902</v>
      </c>
      <c r="AG811" s="8">
        <v>1</v>
      </c>
      <c r="AH811" s="8">
        <v>1</v>
      </c>
      <c r="AI811" s="4">
        <v>1</v>
      </c>
      <c r="AJ811" s="4" t="str">
        <f t="shared" si="77"/>
        <v>-</v>
      </c>
      <c r="AK811" s="4" t="str">
        <f t="shared" si="78"/>
        <v>-</v>
      </c>
      <c r="AL811" s="4" t="b">
        <v>0</v>
      </c>
      <c r="AM811" s="4" t="b">
        <v>0</v>
      </c>
      <c r="AN811" s="4" t="b">
        <v>0</v>
      </c>
      <c r="AO811" s="4" t="b">
        <v>0</v>
      </c>
      <c r="AP811" s="4" t="b">
        <v>0</v>
      </c>
      <c r="AQ811" s="15" t="b">
        <v>0</v>
      </c>
      <c r="AR811" s="16" t="b">
        <f t="shared" si="73"/>
        <v>1</v>
      </c>
      <c r="AS811" s="17" t="b">
        <f t="shared" si="74"/>
        <v>1</v>
      </c>
      <c r="AT811" s="16" t="b">
        <f t="shared" si="75"/>
        <v>0</v>
      </c>
      <c r="AU811" s="20" t="b">
        <f t="shared" si="76"/>
        <v>0</v>
      </c>
    </row>
    <row r="812" spans="1:47" ht="25" customHeight="1" x14ac:dyDescent="0.2">
      <c r="A812" s="4" t="s">
        <v>3727</v>
      </c>
      <c r="B812" s="4" t="s">
        <v>3727</v>
      </c>
      <c r="C812" s="10" t="s">
        <v>3728</v>
      </c>
      <c r="D812" s="4">
        <v>13</v>
      </c>
      <c r="E812" s="4">
        <v>12</v>
      </c>
      <c r="F812" s="4">
        <v>12</v>
      </c>
      <c r="G812" s="4">
        <v>1</v>
      </c>
      <c r="H812" s="4">
        <v>13</v>
      </c>
      <c r="I812" s="4">
        <v>12</v>
      </c>
      <c r="J812" s="4">
        <v>12</v>
      </c>
      <c r="K812" s="4" t="s">
        <v>3731</v>
      </c>
      <c r="L812" s="4" t="s">
        <v>3729</v>
      </c>
      <c r="M812" s="10" t="s">
        <v>3730</v>
      </c>
      <c r="N812" s="14">
        <v>-0.27166907108444999</v>
      </c>
      <c r="O812" s="14">
        <v>-0.63599600926230004</v>
      </c>
      <c r="P812" s="14">
        <v>-1.4731748522033501</v>
      </c>
      <c r="Q812" s="14">
        <v>-0.91716419924329495</v>
      </c>
      <c r="R812" s="14">
        <v>-1.1065630899680401</v>
      </c>
      <c r="S812" s="14">
        <v>-1.40778419895966</v>
      </c>
      <c r="T812" s="14">
        <v>-0.79361331085003295</v>
      </c>
      <c r="U812" s="14">
        <v>-1.1438371627236701</v>
      </c>
      <c r="V812" s="4">
        <v>0.61606529348388395</v>
      </c>
      <c r="W812" s="4">
        <v>0.247424763120562</v>
      </c>
      <c r="X812" s="14">
        <v>1.5099996812158096</v>
      </c>
      <c r="Y812" s="14">
        <v>0.72077553031466213</v>
      </c>
      <c r="Z812" s="14">
        <v>-1.0927652547206101</v>
      </c>
      <c r="AA812" s="14">
        <v>0.11169422793279411</v>
      </c>
      <c r="AB812" s="14">
        <v>-0.29859159792861073</v>
      </c>
      <c r="AC812" s="14">
        <v>-0.95111258681404498</v>
      </c>
      <c r="AD812" s="8">
        <v>0.43675833324437802</v>
      </c>
      <c r="AE812" s="8">
        <v>0.56793239641676696</v>
      </c>
      <c r="AF812" s="13">
        <v>-0.35022385187363397</v>
      </c>
      <c r="AG812" s="8">
        <v>1</v>
      </c>
      <c r="AH812" s="8">
        <v>1</v>
      </c>
      <c r="AI812" s="4">
        <v>1</v>
      </c>
      <c r="AJ812" s="4" t="str">
        <f t="shared" si="77"/>
        <v>-</v>
      </c>
      <c r="AK812" s="4" t="str">
        <f t="shared" si="78"/>
        <v>-</v>
      </c>
      <c r="AL812" s="4" t="b">
        <v>0</v>
      </c>
      <c r="AM812" s="4" t="b">
        <v>0</v>
      </c>
      <c r="AN812" s="4" t="b">
        <v>0</v>
      </c>
      <c r="AO812" s="4" t="b">
        <v>0</v>
      </c>
      <c r="AP812" s="4" t="b">
        <v>0</v>
      </c>
      <c r="AQ812" s="15" t="b">
        <v>0</v>
      </c>
      <c r="AR812" s="16" t="b">
        <f t="shared" si="73"/>
        <v>1</v>
      </c>
      <c r="AS812" s="17" t="b">
        <f t="shared" si="74"/>
        <v>1</v>
      </c>
      <c r="AT812" s="16" t="b">
        <f t="shared" si="75"/>
        <v>0</v>
      </c>
      <c r="AU812" s="20" t="b">
        <f t="shared" si="76"/>
        <v>0</v>
      </c>
    </row>
    <row r="813" spans="1:47" ht="25" customHeight="1" x14ac:dyDescent="0.2">
      <c r="A813" s="4" t="s">
        <v>3125</v>
      </c>
      <c r="B813" s="4" t="s">
        <v>3125</v>
      </c>
      <c r="C813" s="10" t="s">
        <v>3126</v>
      </c>
      <c r="D813" s="4">
        <v>3</v>
      </c>
      <c r="E813" s="4">
        <v>3</v>
      </c>
      <c r="F813" s="4">
        <v>3</v>
      </c>
      <c r="G813" s="4">
        <v>1</v>
      </c>
      <c r="H813" s="4">
        <v>3</v>
      </c>
      <c r="I813" s="4">
        <v>3</v>
      </c>
      <c r="J813" s="4">
        <v>3</v>
      </c>
      <c r="K813" s="4" t="s">
        <v>3129</v>
      </c>
      <c r="L813" s="4" t="s">
        <v>3127</v>
      </c>
      <c r="M813" s="10" t="s">
        <v>3128</v>
      </c>
      <c r="N813" s="14">
        <v>-1.8686641273005</v>
      </c>
      <c r="O813" s="14">
        <v>-0.93349730925617902</v>
      </c>
      <c r="P813" s="14" t="s">
        <v>17</v>
      </c>
      <c r="Q813" s="14" t="s">
        <v>17</v>
      </c>
      <c r="R813" s="14">
        <v>-2.0450842440163601</v>
      </c>
      <c r="S813" s="14">
        <v>-1.8782520257933499</v>
      </c>
      <c r="T813" s="14">
        <v>-1.40108071827834</v>
      </c>
      <c r="U813" s="14">
        <v>-1.9616681349048499</v>
      </c>
      <c r="V813" s="4">
        <v>0.66126279857978698</v>
      </c>
      <c r="W813" s="4">
        <v>0.117968192825885</v>
      </c>
      <c r="X813" s="14">
        <v>-0.37078147558211111</v>
      </c>
      <c r="Y813" s="14">
        <v>1.480588521793395</v>
      </c>
      <c r="Z813" s="14" t="s">
        <v>8269</v>
      </c>
      <c r="AA813" s="14" t="s">
        <v>8269</v>
      </c>
      <c r="AB813" s="14">
        <v>-0.72004420039122496</v>
      </c>
      <c r="AC813" s="14">
        <v>-0.38976284582006032</v>
      </c>
      <c r="AD813" s="8">
        <v>0.43832241866296101</v>
      </c>
      <c r="AE813" s="8">
        <v>0.56901151501473202</v>
      </c>
      <c r="AF813" s="13">
        <v>-0.56058741662651301</v>
      </c>
      <c r="AG813" s="8">
        <v>1</v>
      </c>
      <c r="AH813" s="8">
        <v>1</v>
      </c>
      <c r="AI813" s="4">
        <v>1</v>
      </c>
      <c r="AJ813" s="4" t="str">
        <f t="shared" si="77"/>
        <v>-</v>
      </c>
      <c r="AK813" s="4" t="str">
        <f t="shared" si="78"/>
        <v>-</v>
      </c>
      <c r="AL813" s="4" t="b">
        <v>0</v>
      </c>
      <c r="AM813" s="4" t="b">
        <v>0</v>
      </c>
      <c r="AN813" s="4" t="b">
        <v>1</v>
      </c>
      <c r="AO813" s="4" t="b">
        <v>1</v>
      </c>
      <c r="AP813" s="4" t="b">
        <v>0</v>
      </c>
      <c r="AQ813" s="15" t="b">
        <v>0</v>
      </c>
      <c r="AR813" s="16" t="b">
        <f t="shared" si="73"/>
        <v>1</v>
      </c>
      <c r="AS813" s="17" t="b">
        <f t="shared" si="74"/>
        <v>1</v>
      </c>
      <c r="AT813" s="16" t="b">
        <f t="shared" si="75"/>
        <v>0</v>
      </c>
      <c r="AU813" s="20" t="b">
        <f t="shared" si="76"/>
        <v>0</v>
      </c>
    </row>
    <row r="814" spans="1:47" ht="25" customHeight="1" x14ac:dyDescent="0.2">
      <c r="A814" s="4" t="s">
        <v>5105</v>
      </c>
      <c r="B814" s="4" t="s">
        <v>5105</v>
      </c>
      <c r="C814" s="10" t="s">
        <v>5106</v>
      </c>
      <c r="D814" s="4">
        <v>3</v>
      </c>
      <c r="E814" s="4">
        <v>3</v>
      </c>
      <c r="F814" s="4">
        <v>3</v>
      </c>
      <c r="G814" s="4">
        <v>1</v>
      </c>
      <c r="H814" s="4">
        <v>3</v>
      </c>
      <c r="I814" s="4">
        <v>3</v>
      </c>
      <c r="J814" s="4">
        <v>3</v>
      </c>
      <c r="K814" s="4" t="s">
        <v>5105</v>
      </c>
      <c r="L814" s="4" t="s">
        <v>5107</v>
      </c>
      <c r="M814" s="10" t="s">
        <v>5108</v>
      </c>
      <c r="N814" s="14">
        <v>0.73914240803329201</v>
      </c>
      <c r="O814" s="14">
        <v>0.44734807537953702</v>
      </c>
      <c r="P814" s="14">
        <v>-2.2614976890740501</v>
      </c>
      <c r="Q814" s="14">
        <v>-0.98514881218438799</v>
      </c>
      <c r="R814" s="14">
        <v>-1.40411107839544</v>
      </c>
      <c r="S814" s="14">
        <v>-1.43126742115057</v>
      </c>
      <c r="T814" s="14">
        <v>-0.35833573522040602</v>
      </c>
      <c r="U814" s="14">
        <v>-1.2735091039101301</v>
      </c>
      <c r="V814" s="4">
        <v>1.65463139402382</v>
      </c>
      <c r="W814" s="4">
        <v>0.25009620173260499</v>
      </c>
      <c r="X814" s="14">
        <v>1.327901312683075</v>
      </c>
      <c r="Y814" s="14">
        <v>1.0787322295119461</v>
      </c>
      <c r="Z814" s="14">
        <v>-1.2344059642370337</v>
      </c>
      <c r="AA814" s="14">
        <v>-0.14450583982827925</v>
      </c>
      <c r="AB814" s="14">
        <v>-0.50226619386153926</v>
      </c>
      <c r="AC814" s="14">
        <v>-0.52545554426816921</v>
      </c>
      <c r="AD814" s="8">
        <v>0.43973268196267201</v>
      </c>
      <c r="AE814" s="8">
        <v>0.56904562787305801</v>
      </c>
      <c r="AF814" s="13">
        <v>-0.91517336868972599</v>
      </c>
      <c r="AG814" s="8">
        <v>1</v>
      </c>
      <c r="AH814" s="8">
        <v>1</v>
      </c>
      <c r="AI814" s="4">
        <v>1</v>
      </c>
      <c r="AJ814" s="4" t="str">
        <f t="shared" si="77"/>
        <v>-</v>
      </c>
      <c r="AK814" s="4" t="str">
        <f t="shared" si="78"/>
        <v>-</v>
      </c>
      <c r="AL814" s="4" t="b">
        <v>0</v>
      </c>
      <c r="AM814" s="4" t="b">
        <v>0</v>
      </c>
      <c r="AN814" s="4" t="b">
        <v>0</v>
      </c>
      <c r="AO814" s="4" t="b">
        <v>0</v>
      </c>
      <c r="AP814" s="4" t="b">
        <v>0</v>
      </c>
      <c r="AQ814" s="15" t="b">
        <v>0</v>
      </c>
      <c r="AR814" s="16" t="b">
        <f t="shared" si="73"/>
        <v>1</v>
      </c>
      <c r="AS814" s="17" t="b">
        <f t="shared" si="74"/>
        <v>1</v>
      </c>
      <c r="AT814" s="16" t="b">
        <f t="shared" si="75"/>
        <v>0</v>
      </c>
      <c r="AU814" s="20" t="b">
        <f t="shared" si="76"/>
        <v>0</v>
      </c>
    </row>
    <row r="815" spans="1:47" ht="25" customHeight="1" x14ac:dyDescent="0.2">
      <c r="A815" s="4" t="s">
        <v>312</v>
      </c>
      <c r="B815" s="4" t="s">
        <v>312</v>
      </c>
      <c r="C815" s="10" t="s">
        <v>313</v>
      </c>
      <c r="D815" s="4">
        <v>5</v>
      </c>
      <c r="E815" s="4">
        <v>5</v>
      </c>
      <c r="F815" s="4">
        <v>5</v>
      </c>
      <c r="G815" s="4">
        <v>1</v>
      </c>
      <c r="H815" s="4">
        <v>5</v>
      </c>
      <c r="I815" s="4">
        <v>5</v>
      </c>
      <c r="J815" s="4">
        <v>5</v>
      </c>
      <c r="K815" s="4" t="s">
        <v>316</v>
      </c>
      <c r="L815" s="4" t="s">
        <v>314</v>
      </c>
      <c r="M815" s="10" t="s">
        <v>315</v>
      </c>
      <c r="N815" s="14">
        <v>-2.22912921956372</v>
      </c>
      <c r="O815" s="14">
        <v>-2.4134066464142698</v>
      </c>
      <c r="P815" s="14" t="s">
        <v>17</v>
      </c>
      <c r="Q815" s="14">
        <v>-2.1589362497228599</v>
      </c>
      <c r="R815" s="14">
        <v>-2.1474933540229202</v>
      </c>
      <c r="S815" s="14">
        <v>-2.3360296668378502</v>
      </c>
      <c r="T815" s="14">
        <v>-2.3212679329889898</v>
      </c>
      <c r="U815" s="14">
        <v>-2.2141530901945501</v>
      </c>
      <c r="V815" s="4">
        <v>0.130303818145631</v>
      </c>
      <c r="W815" s="4">
        <v>0.105703168903391</v>
      </c>
      <c r="X815" s="14">
        <v>0.24190365059847116</v>
      </c>
      <c r="Y815" s="14">
        <v>-1.3575828862353907</v>
      </c>
      <c r="Z815" s="14" t="s">
        <v>8269</v>
      </c>
      <c r="AA815" s="14">
        <v>0.85116281033209895</v>
      </c>
      <c r="AB815" s="14">
        <v>0.95048456626963618</v>
      </c>
      <c r="AC815" s="14">
        <v>-0.68596814096480008</v>
      </c>
      <c r="AD815" s="8">
        <v>0.43981720141414399</v>
      </c>
      <c r="AE815" s="8">
        <v>0.56904562787305801</v>
      </c>
      <c r="AF815" s="13">
        <v>0.107114842794446</v>
      </c>
      <c r="AG815" s="8">
        <v>0.207662279590489</v>
      </c>
      <c r="AH815" s="8">
        <v>0.58802861582532895</v>
      </c>
      <c r="AI815" s="4">
        <v>1</v>
      </c>
      <c r="AJ815" s="4" t="str">
        <f t="shared" si="77"/>
        <v>-</v>
      </c>
      <c r="AK815" s="4" t="str">
        <f t="shared" si="78"/>
        <v>-</v>
      </c>
      <c r="AL815" s="4" t="b">
        <v>0</v>
      </c>
      <c r="AM815" s="4" t="b">
        <v>0</v>
      </c>
      <c r="AN815" s="4" t="b">
        <v>1</v>
      </c>
      <c r="AO815" s="4" t="b">
        <v>0</v>
      </c>
      <c r="AP815" s="4" t="b">
        <v>0</v>
      </c>
      <c r="AQ815" s="15" t="b">
        <v>0</v>
      </c>
      <c r="AR815" s="16" t="b">
        <f t="shared" si="73"/>
        <v>1</v>
      </c>
      <c r="AS815" s="17" t="b">
        <f t="shared" si="74"/>
        <v>1</v>
      </c>
      <c r="AT815" s="16" t="b">
        <f t="shared" si="75"/>
        <v>0</v>
      </c>
      <c r="AU815" s="20" t="b">
        <f t="shared" si="76"/>
        <v>0</v>
      </c>
    </row>
    <row r="816" spans="1:47" ht="25" customHeight="1" x14ac:dyDescent="0.2">
      <c r="A816" s="4" t="s">
        <v>3164</v>
      </c>
      <c r="B816" s="4" t="s">
        <v>3164</v>
      </c>
      <c r="C816" s="10" t="s">
        <v>3165</v>
      </c>
      <c r="D816" s="4">
        <v>10</v>
      </c>
      <c r="E816" s="4">
        <v>10</v>
      </c>
      <c r="F816" s="4">
        <v>9</v>
      </c>
      <c r="G816" s="4">
        <v>1</v>
      </c>
      <c r="H816" s="4">
        <v>10</v>
      </c>
      <c r="I816" s="4">
        <v>10</v>
      </c>
      <c r="J816" s="4">
        <v>9</v>
      </c>
      <c r="K816" s="4" t="s">
        <v>3125</v>
      </c>
      <c r="L816" s="4" t="s">
        <v>3166</v>
      </c>
      <c r="M816" s="10" t="s">
        <v>3167</v>
      </c>
      <c r="N816" s="14">
        <v>2.4446205308084301</v>
      </c>
      <c r="O816" s="14">
        <v>2.2263250433166699</v>
      </c>
      <c r="P816" s="14">
        <v>2.0495533159301802</v>
      </c>
      <c r="Q816" s="14">
        <v>2.1680947318646102</v>
      </c>
      <c r="R816" s="14">
        <v>2.51396059597606</v>
      </c>
      <c r="S816" s="14">
        <v>2.4343169412695902</v>
      </c>
      <c r="T816" s="14">
        <v>2.2401662966850902</v>
      </c>
      <c r="U816" s="14">
        <v>2.3721240897034201</v>
      </c>
      <c r="V816" s="4">
        <v>0.197896971399314</v>
      </c>
      <c r="W816" s="4">
        <v>0.181126370467799</v>
      </c>
      <c r="X816" s="14">
        <v>0.75085715527052954</v>
      </c>
      <c r="Y816" s="14">
        <v>-0.43281014296814008</v>
      </c>
      <c r="Z816" s="14">
        <v>-1.3913224574677556</v>
      </c>
      <c r="AA816" s="14">
        <v>-0.74855334143740493</v>
      </c>
      <c r="AB816" s="14">
        <v>1.1268409584160701</v>
      </c>
      <c r="AC816" s="14">
        <v>0.69498782818671057</v>
      </c>
      <c r="AD816" s="8">
        <v>0.44258890113618599</v>
      </c>
      <c r="AE816" s="8">
        <v>0.57167733063423998</v>
      </c>
      <c r="AF816" s="13">
        <v>0.131957793018324</v>
      </c>
      <c r="AG816" s="8">
        <v>1</v>
      </c>
      <c r="AH816" s="8">
        <v>1</v>
      </c>
      <c r="AI816" s="4">
        <v>1</v>
      </c>
      <c r="AJ816" s="4" t="str">
        <f t="shared" si="77"/>
        <v>-</v>
      </c>
      <c r="AK816" s="4" t="str">
        <f t="shared" si="78"/>
        <v>-</v>
      </c>
      <c r="AL816" s="4" t="b">
        <v>0</v>
      </c>
      <c r="AM816" s="4" t="b">
        <v>0</v>
      </c>
      <c r="AN816" s="4" t="b">
        <v>0</v>
      </c>
      <c r="AO816" s="4" t="b">
        <v>0</v>
      </c>
      <c r="AP816" s="4" t="b">
        <v>0</v>
      </c>
      <c r="AQ816" s="15" t="b">
        <v>0</v>
      </c>
      <c r="AR816" s="16" t="b">
        <f t="shared" si="73"/>
        <v>1</v>
      </c>
      <c r="AS816" s="17" t="b">
        <f t="shared" si="74"/>
        <v>1</v>
      </c>
      <c r="AT816" s="16" t="b">
        <f t="shared" si="75"/>
        <v>0</v>
      </c>
      <c r="AU816" s="20" t="b">
        <f t="shared" si="76"/>
        <v>0</v>
      </c>
    </row>
    <row r="817" spans="1:47" ht="25" customHeight="1" x14ac:dyDescent="0.2">
      <c r="A817" s="4" t="s">
        <v>3785</v>
      </c>
      <c r="B817" s="4" t="s">
        <v>3785</v>
      </c>
      <c r="C817" s="10" t="s">
        <v>3787</v>
      </c>
      <c r="D817" s="4" t="s">
        <v>3786</v>
      </c>
      <c r="E817" s="4" t="s">
        <v>959</v>
      </c>
      <c r="F817" s="4" t="s">
        <v>959</v>
      </c>
      <c r="G817" s="4">
        <v>2</v>
      </c>
      <c r="H817" s="4">
        <v>7</v>
      </c>
      <c r="I817" s="4">
        <v>4</v>
      </c>
      <c r="J817" s="4">
        <v>4</v>
      </c>
      <c r="K817" s="4" t="s">
        <v>3761</v>
      </c>
      <c r="L817" s="4" t="s">
        <v>3788</v>
      </c>
      <c r="M817" s="10" t="s">
        <v>3789</v>
      </c>
      <c r="N817" s="14">
        <v>-0.218839960172211</v>
      </c>
      <c r="O817" s="14">
        <v>-0.12201382232497</v>
      </c>
      <c r="P817" s="14">
        <v>-0.26882141283830002</v>
      </c>
      <c r="Q817" s="14">
        <v>-3.52994268698801E-2</v>
      </c>
      <c r="R817" s="14">
        <v>-0.41644170639317601</v>
      </c>
      <c r="S817" s="14">
        <v>-0.72668481501471804</v>
      </c>
      <c r="T817" s="14">
        <v>-0.203225065111827</v>
      </c>
      <c r="U817" s="14">
        <v>-0.39280864942592397</v>
      </c>
      <c r="V817" s="4">
        <v>7.4639037164827393E-2</v>
      </c>
      <c r="W817" s="4">
        <v>0.34629803604880599</v>
      </c>
      <c r="X817" s="14">
        <v>0.32063069729647209</v>
      </c>
      <c r="Y817" s="14">
        <v>0.71273285377000373</v>
      </c>
      <c r="Z817" s="14">
        <v>0.11822837278186603</v>
      </c>
      <c r="AA817" s="14">
        <v>1.0638870174203325</v>
      </c>
      <c r="AB817" s="14">
        <v>-0.47956718871663456</v>
      </c>
      <c r="AC817" s="14">
        <v>-1.7359117525520389</v>
      </c>
      <c r="AD817" s="8">
        <v>0.44459508123282998</v>
      </c>
      <c r="AE817" s="8">
        <v>0.57331312471787599</v>
      </c>
      <c r="AF817" s="13">
        <v>-0.189583584314098</v>
      </c>
      <c r="AG817" s="8">
        <v>1</v>
      </c>
      <c r="AH817" s="8">
        <v>1</v>
      </c>
      <c r="AI817" s="4">
        <v>1</v>
      </c>
      <c r="AJ817" s="4" t="str">
        <f t="shared" si="77"/>
        <v>-</v>
      </c>
      <c r="AK817" s="4" t="str">
        <f t="shared" si="78"/>
        <v>-</v>
      </c>
      <c r="AL817" s="4" t="b">
        <v>0</v>
      </c>
      <c r="AM817" s="4" t="b">
        <v>0</v>
      </c>
      <c r="AN817" s="4" t="b">
        <v>0</v>
      </c>
      <c r="AO817" s="4" t="b">
        <v>0</v>
      </c>
      <c r="AP817" s="4" t="b">
        <v>0</v>
      </c>
      <c r="AQ817" s="15" t="b">
        <v>0</v>
      </c>
      <c r="AR817" s="16" t="b">
        <f t="shared" si="73"/>
        <v>1</v>
      </c>
      <c r="AS817" s="17" t="b">
        <f t="shared" si="74"/>
        <v>1</v>
      </c>
      <c r="AT817" s="16" t="b">
        <f t="shared" si="75"/>
        <v>0</v>
      </c>
      <c r="AU817" s="20" t="b">
        <f t="shared" si="76"/>
        <v>0</v>
      </c>
    </row>
    <row r="818" spans="1:47" ht="25" customHeight="1" x14ac:dyDescent="0.2">
      <c r="A818" s="4" t="s">
        <v>3749</v>
      </c>
      <c r="B818" s="4" t="s">
        <v>3749</v>
      </c>
      <c r="C818" s="10" t="s">
        <v>3750</v>
      </c>
      <c r="D818" s="4">
        <v>4</v>
      </c>
      <c r="E818" s="4">
        <v>4</v>
      </c>
      <c r="F818" s="4">
        <v>4</v>
      </c>
      <c r="G818" s="4">
        <v>1</v>
      </c>
      <c r="H818" s="4">
        <v>4</v>
      </c>
      <c r="I818" s="4">
        <v>4</v>
      </c>
      <c r="J818" s="4">
        <v>4</v>
      </c>
      <c r="K818" s="4" t="s">
        <v>3719</v>
      </c>
      <c r="L818" s="4" t="s">
        <v>3751</v>
      </c>
      <c r="M818" s="10" t="s">
        <v>3752</v>
      </c>
      <c r="N818" s="14">
        <v>-9.4857396964574306E-2</v>
      </c>
      <c r="O818" s="14">
        <v>0.37912691127409198</v>
      </c>
      <c r="P818" s="14">
        <v>-1.73453707128121</v>
      </c>
      <c r="Q818" s="14">
        <v>0.20308769340549701</v>
      </c>
      <c r="R818" s="14">
        <v>0.50390018295086103</v>
      </c>
      <c r="S818" s="14">
        <v>-0.32499053226547397</v>
      </c>
      <c r="T818" s="14">
        <v>-0.48342251899056299</v>
      </c>
      <c r="U818" s="14">
        <v>0.127332448030295</v>
      </c>
      <c r="V818" s="4">
        <v>1.1091127076763601</v>
      </c>
      <c r="W818" s="4">
        <v>0.41960588335288501</v>
      </c>
      <c r="X818" s="14">
        <v>0.10129881226283434</v>
      </c>
      <c r="Y818" s="14">
        <v>0.67847648327962784</v>
      </c>
      <c r="Z818" s="14">
        <v>-1.8953632695525715</v>
      </c>
      <c r="AA818" s="14">
        <v>0.46411093570573708</v>
      </c>
      <c r="AB818" s="14">
        <v>0.83041473334355342</v>
      </c>
      <c r="AC818" s="14">
        <v>-0.17893769503918144</v>
      </c>
      <c r="AD818" s="8">
        <v>0.44813846919059003</v>
      </c>
      <c r="AE818" s="8">
        <v>0.57692244787825098</v>
      </c>
      <c r="AF818" s="13">
        <v>0.61075496702085796</v>
      </c>
      <c r="AG818" s="8">
        <v>1</v>
      </c>
      <c r="AH818" s="8">
        <v>1</v>
      </c>
      <c r="AI818" s="4">
        <v>1</v>
      </c>
      <c r="AJ818" s="4" t="str">
        <f t="shared" si="77"/>
        <v>-</v>
      </c>
      <c r="AK818" s="4" t="str">
        <f t="shared" si="78"/>
        <v>-</v>
      </c>
      <c r="AL818" s="4" t="b">
        <v>0</v>
      </c>
      <c r="AM818" s="4" t="b">
        <v>0</v>
      </c>
      <c r="AN818" s="4" t="b">
        <v>0</v>
      </c>
      <c r="AO818" s="4" t="b">
        <v>0</v>
      </c>
      <c r="AP818" s="4" t="b">
        <v>0</v>
      </c>
      <c r="AQ818" s="15" t="b">
        <v>0</v>
      </c>
      <c r="AR818" s="16" t="b">
        <f t="shared" si="73"/>
        <v>1</v>
      </c>
      <c r="AS818" s="17" t="b">
        <f t="shared" si="74"/>
        <v>1</v>
      </c>
      <c r="AT818" s="16" t="b">
        <f t="shared" si="75"/>
        <v>0</v>
      </c>
      <c r="AU818" s="20" t="b">
        <f t="shared" si="76"/>
        <v>0</v>
      </c>
    </row>
    <row r="819" spans="1:47" ht="25" customHeight="1" x14ac:dyDescent="0.2">
      <c r="A819" s="4" t="s">
        <v>1606</v>
      </c>
      <c r="B819" s="4" t="s">
        <v>1606</v>
      </c>
      <c r="C819" s="10" t="s">
        <v>1607</v>
      </c>
      <c r="D819" s="4">
        <v>11</v>
      </c>
      <c r="E819" s="4">
        <v>11</v>
      </c>
      <c r="F819" s="4">
        <v>10</v>
      </c>
      <c r="G819" s="4">
        <v>1</v>
      </c>
      <c r="H819" s="4">
        <v>11</v>
      </c>
      <c r="I819" s="4">
        <v>11</v>
      </c>
      <c r="J819" s="4">
        <v>10</v>
      </c>
      <c r="K819" s="4" t="s">
        <v>1574</v>
      </c>
      <c r="L819" s="4" t="s">
        <v>1608</v>
      </c>
      <c r="M819" s="10" t="s">
        <v>1609</v>
      </c>
      <c r="N819" s="14">
        <v>0.27879046703410298</v>
      </c>
      <c r="O819" s="14">
        <v>0.40160809985799201</v>
      </c>
      <c r="P819" s="14">
        <v>-1.5487158231565001E-2</v>
      </c>
      <c r="Q819" s="14">
        <v>-0.24277392133446801</v>
      </c>
      <c r="R819" s="14">
        <v>1.5912099009877799E-2</v>
      </c>
      <c r="S819" s="14">
        <v>0.35248925914911</v>
      </c>
      <c r="T819" s="14">
        <v>0.221637136220176</v>
      </c>
      <c r="U819" s="14">
        <v>4.1875812274839802E-2</v>
      </c>
      <c r="V819" s="4">
        <v>0.21434082904930399</v>
      </c>
      <c r="W819" s="4">
        <v>0.298479730157234</v>
      </c>
      <c r="X819" s="14">
        <v>0.58253744383322903</v>
      </c>
      <c r="Y819" s="14">
        <v>1.0691315199848448</v>
      </c>
      <c r="Z819" s="14">
        <v>-0.58336802027523382</v>
      </c>
      <c r="AA819" s="14">
        <v>-1.4838608075945836</v>
      </c>
      <c r="AB819" s="14">
        <v>-0.45896656245561229</v>
      </c>
      <c r="AC819" s="14">
        <v>0.87452642650735612</v>
      </c>
      <c r="AD819" s="8">
        <v>0.44907016563662999</v>
      </c>
      <c r="AE819" s="8">
        <v>0.57715593890114103</v>
      </c>
      <c r="AF819" s="13">
        <v>-0.179761323945337</v>
      </c>
      <c r="AG819" s="8">
        <v>1</v>
      </c>
      <c r="AH819" s="8">
        <v>1</v>
      </c>
      <c r="AI819" s="4">
        <v>1</v>
      </c>
      <c r="AJ819" s="4" t="str">
        <f t="shared" si="77"/>
        <v>-</v>
      </c>
      <c r="AK819" s="4" t="str">
        <f t="shared" si="78"/>
        <v>-</v>
      </c>
      <c r="AL819" s="4" t="b">
        <v>0</v>
      </c>
      <c r="AM819" s="4" t="b">
        <v>0</v>
      </c>
      <c r="AN819" s="4" t="b">
        <v>0</v>
      </c>
      <c r="AO819" s="4" t="b">
        <v>0</v>
      </c>
      <c r="AP819" s="4" t="b">
        <v>0</v>
      </c>
      <c r="AQ819" s="15" t="b">
        <v>0</v>
      </c>
      <c r="AR819" s="16" t="b">
        <f t="shared" si="73"/>
        <v>1</v>
      </c>
      <c r="AS819" s="17" t="b">
        <f t="shared" si="74"/>
        <v>1</v>
      </c>
      <c r="AT819" s="16" t="b">
        <f t="shared" si="75"/>
        <v>0</v>
      </c>
      <c r="AU819" s="20" t="b">
        <f t="shared" si="76"/>
        <v>0</v>
      </c>
    </row>
    <row r="820" spans="1:47" ht="25" customHeight="1" x14ac:dyDescent="0.2">
      <c r="A820" s="4" t="s">
        <v>3071</v>
      </c>
      <c r="B820" s="4" t="s">
        <v>3071</v>
      </c>
      <c r="C820" s="10" t="s">
        <v>3073</v>
      </c>
      <c r="D820" s="4" t="s">
        <v>3072</v>
      </c>
      <c r="E820" s="4" t="s">
        <v>3072</v>
      </c>
      <c r="F820" s="4" t="s">
        <v>3072</v>
      </c>
      <c r="G820" s="4">
        <v>3</v>
      </c>
      <c r="H820" s="4">
        <v>12</v>
      </c>
      <c r="I820" s="4">
        <v>12</v>
      </c>
      <c r="J820" s="4">
        <v>12</v>
      </c>
      <c r="K820" s="4" t="s">
        <v>3034</v>
      </c>
      <c r="L820" s="4" t="s">
        <v>3074</v>
      </c>
      <c r="M820" s="10" t="s">
        <v>3075</v>
      </c>
      <c r="N820" s="14">
        <v>1.54730493423999</v>
      </c>
      <c r="O820" s="14">
        <v>1.9224638854944101</v>
      </c>
      <c r="P820" s="14">
        <v>1.0532114026534201</v>
      </c>
      <c r="Q820" s="14">
        <v>1.33245125282122</v>
      </c>
      <c r="R820" s="14">
        <v>1.61186196965899</v>
      </c>
      <c r="S820" s="14">
        <v>0.56686498980755196</v>
      </c>
      <c r="T820" s="14">
        <v>1.5076600741292701</v>
      </c>
      <c r="U820" s="14">
        <v>1.17039273742925</v>
      </c>
      <c r="V820" s="4">
        <v>0.435980224243259</v>
      </c>
      <c r="W820" s="4">
        <v>0.54101930999082004</v>
      </c>
      <c r="X820" s="14">
        <v>0.4369230351843843</v>
      </c>
      <c r="Y820" s="14">
        <v>1.2239248873199977</v>
      </c>
      <c r="Z820" s="14">
        <v>-0.59957768853991877</v>
      </c>
      <c r="AA820" s="14">
        <v>-1.3793240275229738E-2</v>
      </c>
      <c r="AB820" s="14">
        <v>0.57234964908565333</v>
      </c>
      <c r="AC820" s="14">
        <v>-1.6198266427748884</v>
      </c>
      <c r="AD820" s="8">
        <v>0.44980927367263102</v>
      </c>
      <c r="AE820" s="8">
        <v>0.57715593890114103</v>
      </c>
      <c r="AF820" s="13">
        <v>-0.33726733670001902</v>
      </c>
      <c r="AG820" s="8">
        <v>1</v>
      </c>
      <c r="AH820" s="8">
        <v>1</v>
      </c>
      <c r="AI820" s="4">
        <v>1</v>
      </c>
      <c r="AJ820" s="4" t="str">
        <f t="shared" si="77"/>
        <v>-</v>
      </c>
      <c r="AK820" s="4" t="str">
        <f t="shared" si="78"/>
        <v>-</v>
      </c>
      <c r="AL820" s="4" t="b">
        <v>0</v>
      </c>
      <c r="AM820" s="4" t="b">
        <v>0</v>
      </c>
      <c r="AN820" s="4" t="b">
        <v>0</v>
      </c>
      <c r="AO820" s="4" t="b">
        <v>0</v>
      </c>
      <c r="AP820" s="4" t="b">
        <v>0</v>
      </c>
      <c r="AQ820" s="15" t="b">
        <v>0</v>
      </c>
      <c r="AR820" s="16" t="b">
        <f t="shared" si="73"/>
        <v>1</v>
      </c>
      <c r="AS820" s="17" t="b">
        <f t="shared" si="74"/>
        <v>1</v>
      </c>
      <c r="AT820" s="16" t="b">
        <f t="shared" si="75"/>
        <v>0</v>
      </c>
      <c r="AU820" s="20" t="b">
        <f t="shared" si="76"/>
        <v>0</v>
      </c>
    </row>
    <row r="821" spans="1:47" ht="25" customHeight="1" x14ac:dyDescent="0.2">
      <c r="A821" s="4" t="s">
        <v>2688</v>
      </c>
      <c r="B821" s="4" t="s">
        <v>2688</v>
      </c>
      <c r="C821" s="10" t="s">
        <v>2689</v>
      </c>
      <c r="D821" s="4">
        <v>4</v>
      </c>
      <c r="E821" s="4">
        <v>3</v>
      </c>
      <c r="F821" s="4">
        <v>3</v>
      </c>
      <c r="G821" s="4">
        <v>1</v>
      </c>
      <c r="H821" s="4">
        <v>4</v>
      </c>
      <c r="I821" s="4">
        <v>3</v>
      </c>
      <c r="J821" s="4">
        <v>3</v>
      </c>
      <c r="K821" s="4" t="s">
        <v>2656</v>
      </c>
      <c r="L821" s="4" t="s">
        <v>2690</v>
      </c>
      <c r="M821" s="10" t="s">
        <v>2691</v>
      </c>
      <c r="N821" s="14">
        <v>-2.2498236442733499</v>
      </c>
      <c r="O821" s="14">
        <v>-1.7440327772247299</v>
      </c>
      <c r="P821" s="14">
        <v>-2.7650847590504499</v>
      </c>
      <c r="Q821" s="14">
        <v>-1.84361606299397</v>
      </c>
      <c r="R821" s="14">
        <v>-2.0984096484100299</v>
      </c>
      <c r="S821" s="14" t="s">
        <v>17</v>
      </c>
      <c r="T821" s="14">
        <v>-2.2529803935161801</v>
      </c>
      <c r="U821" s="14">
        <v>-1.9710128557019999</v>
      </c>
      <c r="V821" s="4">
        <v>0.51053331056542495</v>
      </c>
      <c r="W821" s="4">
        <v>0.18016627205052699</v>
      </c>
      <c r="X821" s="14">
        <v>-0.27213611460582487</v>
      </c>
      <c r="Y821" s="14">
        <v>0.98339273277301054</v>
      </c>
      <c r="Z821" s="14">
        <v>-1.5511730361503957</v>
      </c>
      <c r="AA821" s="14">
        <v>0.73619631989663403</v>
      </c>
      <c r="AB821" s="14">
        <v>0.10372009808657208</v>
      </c>
      <c r="AC821" s="14" t="s">
        <v>8269</v>
      </c>
      <c r="AD821" s="8">
        <v>0.45261026907482999</v>
      </c>
      <c r="AE821" s="8">
        <v>0.57979001410412101</v>
      </c>
      <c r="AF821" s="13">
        <v>0.28196753781417699</v>
      </c>
      <c r="AG821" s="8">
        <v>0.207662279590489</v>
      </c>
      <c r="AH821" s="8">
        <v>0.58802861582532895</v>
      </c>
      <c r="AI821" s="4">
        <v>-1</v>
      </c>
      <c r="AJ821" s="4" t="str">
        <f t="shared" si="77"/>
        <v>-</v>
      </c>
      <c r="AK821" s="4" t="str">
        <f t="shared" si="78"/>
        <v>-</v>
      </c>
      <c r="AL821" s="4" t="b">
        <v>0</v>
      </c>
      <c r="AM821" s="4" t="b">
        <v>0</v>
      </c>
      <c r="AN821" s="4" t="b">
        <v>0</v>
      </c>
      <c r="AO821" s="4" t="b">
        <v>0</v>
      </c>
      <c r="AP821" s="4" t="b">
        <v>0</v>
      </c>
      <c r="AQ821" s="15" t="b">
        <v>1</v>
      </c>
      <c r="AR821" s="16" t="b">
        <f t="shared" si="73"/>
        <v>1</v>
      </c>
      <c r="AS821" s="17" t="b">
        <f t="shared" si="74"/>
        <v>1</v>
      </c>
      <c r="AT821" s="16" t="b">
        <f t="shared" si="75"/>
        <v>0</v>
      </c>
      <c r="AU821" s="20" t="b">
        <f t="shared" si="76"/>
        <v>0</v>
      </c>
    </row>
    <row r="822" spans="1:47" ht="25" customHeight="1" x14ac:dyDescent="0.2">
      <c r="A822" s="4" t="s">
        <v>3693</v>
      </c>
      <c r="B822" s="4" t="s">
        <v>3693</v>
      </c>
      <c r="C822" s="10" t="s">
        <v>3694</v>
      </c>
      <c r="D822" s="4">
        <v>6</v>
      </c>
      <c r="E822" s="4">
        <v>4</v>
      </c>
      <c r="F822" s="4">
        <v>4</v>
      </c>
      <c r="G822" s="4">
        <v>1</v>
      </c>
      <c r="H822" s="4">
        <v>6</v>
      </c>
      <c r="I822" s="4">
        <v>4</v>
      </c>
      <c r="J822" s="4">
        <v>4</v>
      </c>
      <c r="K822" s="4" t="s">
        <v>3676</v>
      </c>
      <c r="L822" s="4" t="s">
        <v>3695</v>
      </c>
      <c r="M822" s="10" t="s">
        <v>3696</v>
      </c>
      <c r="N822" s="14">
        <v>0.57208123762417895</v>
      </c>
      <c r="O822" s="14">
        <v>0.52635922782114997</v>
      </c>
      <c r="P822" s="14">
        <v>2.0428890456148099</v>
      </c>
      <c r="Q822" s="14">
        <v>0.91487328075159302</v>
      </c>
      <c r="R822" s="14">
        <v>0.35819978309077499</v>
      </c>
      <c r="S822" s="14">
        <v>0.47952921692463901</v>
      </c>
      <c r="T822" s="14">
        <v>1.04710983702005</v>
      </c>
      <c r="U822" s="14">
        <v>0.58420076025566903</v>
      </c>
      <c r="V822" s="4">
        <v>0.86267305495611601</v>
      </c>
      <c r="W822" s="4">
        <v>0.29272588668745497</v>
      </c>
      <c r="X822" s="14">
        <v>-0.38694601372382553</v>
      </c>
      <c r="Y822" s="14">
        <v>-0.45958079822877407</v>
      </c>
      <c r="Z822" s="14">
        <v>1.9496049962127022</v>
      </c>
      <c r="AA822" s="14">
        <v>0.1576194218253629</v>
      </c>
      <c r="AB822" s="14">
        <v>-0.72672183343439234</v>
      </c>
      <c r="AC822" s="14">
        <v>-0.53397577265107343</v>
      </c>
      <c r="AD822" s="8">
        <v>0.45640265902031901</v>
      </c>
      <c r="AE822" s="8">
        <v>0.58311584624030399</v>
      </c>
      <c r="AF822" s="13">
        <v>-0.46290907676437698</v>
      </c>
      <c r="AG822" s="8">
        <v>1</v>
      </c>
      <c r="AH822" s="8">
        <v>1</v>
      </c>
      <c r="AI822" s="4">
        <v>1</v>
      </c>
      <c r="AJ822" s="4" t="str">
        <f t="shared" si="77"/>
        <v>-</v>
      </c>
      <c r="AK822" s="4" t="str">
        <f t="shared" si="78"/>
        <v>-</v>
      </c>
      <c r="AL822" s="4" t="b">
        <v>0</v>
      </c>
      <c r="AM822" s="4" t="b">
        <v>0</v>
      </c>
      <c r="AN822" s="4" t="b">
        <v>0</v>
      </c>
      <c r="AO822" s="4" t="b">
        <v>0</v>
      </c>
      <c r="AP822" s="4" t="b">
        <v>0</v>
      </c>
      <c r="AQ822" s="15" t="b">
        <v>0</v>
      </c>
      <c r="AR822" s="16" t="b">
        <f t="shared" si="73"/>
        <v>1</v>
      </c>
      <c r="AS822" s="17" t="b">
        <f t="shared" si="74"/>
        <v>1</v>
      </c>
      <c r="AT822" s="16" t="b">
        <f t="shared" si="75"/>
        <v>0</v>
      </c>
      <c r="AU822" s="20" t="b">
        <f t="shared" si="76"/>
        <v>0</v>
      </c>
    </row>
    <row r="823" spans="1:47" ht="25" customHeight="1" x14ac:dyDescent="0.2">
      <c r="A823" s="4" t="s">
        <v>3104</v>
      </c>
      <c r="B823" s="4" t="s">
        <v>3104</v>
      </c>
      <c r="C823" s="10" t="s">
        <v>3106</v>
      </c>
      <c r="D823" s="4" t="s">
        <v>3105</v>
      </c>
      <c r="E823" s="4" t="s">
        <v>3105</v>
      </c>
      <c r="F823" s="4" t="s">
        <v>36</v>
      </c>
      <c r="G823" s="4">
        <v>2</v>
      </c>
      <c r="H823" s="4">
        <v>27</v>
      </c>
      <c r="I823" s="4">
        <v>27</v>
      </c>
      <c r="J823" s="4">
        <v>5</v>
      </c>
      <c r="K823" s="4" t="s">
        <v>3076</v>
      </c>
      <c r="L823" s="4" t="s">
        <v>3107</v>
      </c>
      <c r="M823" s="10" t="s">
        <v>3108</v>
      </c>
      <c r="N823" s="14">
        <v>5.7446408701287304</v>
      </c>
      <c r="O823" s="14">
        <v>5.5719261508543001</v>
      </c>
      <c r="P823" s="14">
        <v>3.9935085979223599</v>
      </c>
      <c r="Q823" s="14">
        <v>4.42388481371741</v>
      </c>
      <c r="R823" s="14">
        <v>5.0873727727300198</v>
      </c>
      <c r="S823" s="14">
        <v>4.2112920883316196</v>
      </c>
      <c r="T823" s="14">
        <v>5.1033585396351304</v>
      </c>
      <c r="U823" s="14">
        <v>4.5741832249263501</v>
      </c>
      <c r="V823" s="4">
        <v>0.96502992876044902</v>
      </c>
      <c r="W823" s="4">
        <v>0.45696996695947101</v>
      </c>
      <c r="X823" s="14">
        <v>1.2326762115533345</v>
      </c>
      <c r="Y823" s="14">
        <v>0.99765205942254509</v>
      </c>
      <c r="Z823" s="14">
        <v>-1.150203367402705</v>
      </c>
      <c r="AA823" s="14">
        <v>-0.56456245828150997</v>
      </c>
      <c r="AB823" s="14">
        <v>0.33828876175930689</v>
      </c>
      <c r="AC823" s="14">
        <v>-0.85385120705097395</v>
      </c>
      <c r="AD823" s="8">
        <v>0.456711378926277</v>
      </c>
      <c r="AE823" s="8">
        <v>0.58311584624030399</v>
      </c>
      <c r="AF823" s="13">
        <v>-0.52917531470878298</v>
      </c>
      <c r="AG823" s="8">
        <v>1</v>
      </c>
      <c r="AH823" s="8">
        <v>1</v>
      </c>
      <c r="AI823" s="4">
        <v>1</v>
      </c>
      <c r="AJ823" s="4" t="str">
        <f t="shared" si="77"/>
        <v>-</v>
      </c>
      <c r="AK823" s="4" t="str">
        <f t="shared" si="78"/>
        <v>-</v>
      </c>
      <c r="AL823" s="4" t="b">
        <v>0</v>
      </c>
      <c r="AM823" s="4" t="b">
        <v>0</v>
      </c>
      <c r="AN823" s="4" t="b">
        <v>0</v>
      </c>
      <c r="AO823" s="4" t="b">
        <v>0</v>
      </c>
      <c r="AP823" s="4" t="b">
        <v>0</v>
      </c>
      <c r="AQ823" s="15" t="b">
        <v>0</v>
      </c>
      <c r="AR823" s="16" t="b">
        <f t="shared" si="73"/>
        <v>1</v>
      </c>
      <c r="AS823" s="17" t="b">
        <f t="shared" si="74"/>
        <v>1</v>
      </c>
      <c r="AT823" s="16" t="b">
        <f t="shared" si="75"/>
        <v>0</v>
      </c>
      <c r="AU823" s="20" t="b">
        <f t="shared" si="76"/>
        <v>0</v>
      </c>
    </row>
    <row r="824" spans="1:47" ht="25" customHeight="1" x14ac:dyDescent="0.2">
      <c r="A824" s="4" t="s">
        <v>1115</v>
      </c>
      <c r="B824" s="4" t="s">
        <v>1115</v>
      </c>
      <c r="C824" s="10" t="s">
        <v>1116</v>
      </c>
      <c r="D824" s="4">
        <v>5</v>
      </c>
      <c r="E824" s="4">
        <v>5</v>
      </c>
      <c r="F824" s="4">
        <v>5</v>
      </c>
      <c r="G824" s="4">
        <v>1</v>
      </c>
      <c r="H824" s="4">
        <v>5</v>
      </c>
      <c r="I824" s="4">
        <v>5</v>
      </c>
      <c r="J824" s="4">
        <v>5</v>
      </c>
      <c r="K824" s="4" t="s">
        <v>1119</v>
      </c>
      <c r="L824" s="4" t="s">
        <v>1117</v>
      </c>
      <c r="M824" s="10" t="s">
        <v>1118</v>
      </c>
      <c r="N824" s="14">
        <v>3.4702618436646002</v>
      </c>
      <c r="O824" s="14">
        <v>3.8188401429033401</v>
      </c>
      <c r="P824" s="14">
        <v>-1.13676005811076</v>
      </c>
      <c r="Q824" s="14" t="s">
        <v>17</v>
      </c>
      <c r="R824" s="14">
        <v>1.3693844439628799</v>
      </c>
      <c r="S824" s="14">
        <v>-0.37571981347948502</v>
      </c>
      <c r="T824" s="14">
        <v>2.0507806428190598</v>
      </c>
      <c r="U824" s="14">
        <v>0.49683231524169502</v>
      </c>
      <c r="V824" s="4">
        <v>2.7659877978288598</v>
      </c>
      <c r="W824" s="4">
        <v>1.2339750543150101</v>
      </c>
      <c r="X824" s="14">
        <v>0.91920599576564732</v>
      </c>
      <c r="Y824" s="14">
        <v>1.0761906895804174</v>
      </c>
      <c r="Z824" s="14">
        <v>-1.1555987876291041</v>
      </c>
      <c r="AA824" s="14" t="s">
        <v>8269</v>
      </c>
      <c r="AB824" s="14">
        <v>-2.6938948009703079E-2</v>
      </c>
      <c r="AC824" s="14">
        <v>-0.81285894970725814</v>
      </c>
      <c r="AD824" s="8">
        <v>0.45864806735573499</v>
      </c>
      <c r="AE824" s="8">
        <v>0.58431704842729004</v>
      </c>
      <c r="AF824" s="13">
        <v>-1.55394832757736</v>
      </c>
      <c r="AG824" s="8">
        <v>0.207662279590489</v>
      </c>
      <c r="AH824" s="8">
        <v>0.58802861582532895</v>
      </c>
      <c r="AI824" s="4">
        <v>-1</v>
      </c>
      <c r="AJ824" s="4" t="str">
        <f t="shared" si="77"/>
        <v>-</v>
      </c>
      <c r="AK824" s="4" t="str">
        <f t="shared" si="78"/>
        <v>-</v>
      </c>
      <c r="AL824" s="4" t="b">
        <v>0</v>
      </c>
      <c r="AM824" s="4" t="b">
        <v>0</v>
      </c>
      <c r="AN824" s="4" t="b">
        <v>0</v>
      </c>
      <c r="AO824" s="4" t="b">
        <v>1</v>
      </c>
      <c r="AP824" s="4" t="b">
        <v>0</v>
      </c>
      <c r="AQ824" s="15" t="b">
        <v>0</v>
      </c>
      <c r="AR824" s="16" t="b">
        <f t="shared" si="73"/>
        <v>1</v>
      </c>
      <c r="AS824" s="17" t="b">
        <f t="shared" si="74"/>
        <v>1</v>
      </c>
      <c r="AT824" s="16" t="b">
        <f t="shared" si="75"/>
        <v>0</v>
      </c>
      <c r="AU824" s="20" t="b">
        <f t="shared" si="76"/>
        <v>0</v>
      </c>
    </row>
    <row r="825" spans="1:47" ht="25" customHeight="1" x14ac:dyDescent="0.2">
      <c r="A825" s="4" t="s">
        <v>699</v>
      </c>
      <c r="B825" s="4" t="s">
        <v>700</v>
      </c>
      <c r="C825" s="10" t="s">
        <v>703</v>
      </c>
      <c r="D825" s="4" t="s">
        <v>701</v>
      </c>
      <c r="E825" s="4" t="s">
        <v>701</v>
      </c>
      <c r="F825" s="4" t="s">
        <v>702</v>
      </c>
      <c r="G825" s="4">
        <v>2</v>
      </c>
      <c r="H825" s="4">
        <v>33</v>
      </c>
      <c r="I825" s="4">
        <v>33</v>
      </c>
      <c r="J825" s="4">
        <v>32</v>
      </c>
      <c r="K825" s="4" t="s">
        <v>683</v>
      </c>
      <c r="L825" s="4" t="s">
        <v>704</v>
      </c>
      <c r="M825" s="10" t="s">
        <v>705</v>
      </c>
      <c r="N825" s="14">
        <v>3.01594129520466</v>
      </c>
      <c r="O825" s="14">
        <v>3.1046884672466399</v>
      </c>
      <c r="P825" s="14">
        <v>2.6841225409112099</v>
      </c>
      <c r="Q825" s="14">
        <v>2.6265831745347001</v>
      </c>
      <c r="R825" s="14">
        <v>2.7637773951573101</v>
      </c>
      <c r="S825" s="14">
        <v>3.0003850558158298</v>
      </c>
      <c r="T825" s="14">
        <v>2.93491743445417</v>
      </c>
      <c r="U825" s="14">
        <v>2.7969152085026101</v>
      </c>
      <c r="V825" s="4">
        <v>0.22168124437303999</v>
      </c>
      <c r="W825" s="4">
        <v>0.18909137372527099</v>
      </c>
      <c r="X825" s="14">
        <v>0.75321341612317505</v>
      </c>
      <c r="Y825" s="14">
        <v>1.1987763045191786</v>
      </c>
      <c r="Z825" s="14">
        <v>-0.91271147123005891</v>
      </c>
      <c r="AA825" s="14">
        <v>-1.2015928596653589</v>
      </c>
      <c r="AB825" s="14">
        <v>-0.5127973543513068</v>
      </c>
      <c r="AC825" s="14">
        <v>0.67511196460437983</v>
      </c>
      <c r="AD825" s="8">
        <v>0.45916010644157401</v>
      </c>
      <c r="AE825" s="8">
        <v>0.58431704842729004</v>
      </c>
      <c r="AF825" s="13">
        <v>-0.13800222595155601</v>
      </c>
      <c r="AG825" s="8">
        <v>1</v>
      </c>
      <c r="AH825" s="8">
        <v>1</v>
      </c>
      <c r="AI825" s="4">
        <v>1</v>
      </c>
      <c r="AJ825" s="4" t="str">
        <f t="shared" si="77"/>
        <v>-</v>
      </c>
      <c r="AK825" s="4" t="str">
        <f t="shared" si="78"/>
        <v>-</v>
      </c>
      <c r="AL825" s="4" t="b">
        <v>0</v>
      </c>
      <c r="AM825" s="4" t="b">
        <v>0</v>
      </c>
      <c r="AN825" s="4" t="b">
        <v>0</v>
      </c>
      <c r="AO825" s="4" t="b">
        <v>0</v>
      </c>
      <c r="AP825" s="4" t="b">
        <v>0</v>
      </c>
      <c r="AQ825" s="15" t="b">
        <v>0</v>
      </c>
      <c r="AR825" s="16" t="b">
        <f t="shared" ref="AR825:AR888" si="79">IF(COUNTIF(AL825:AN825,FALSE)&gt;0,TRUE,FALSE)</f>
        <v>1</v>
      </c>
      <c r="AS825" s="17" t="b">
        <f t="shared" ref="AS825:AS888" si="80">IF(COUNTIF(AO825:AQ825,FALSE)&gt;0,TRUE,FALSE)</f>
        <v>1</v>
      </c>
      <c r="AT825" s="16" t="b">
        <f t="shared" si="75"/>
        <v>0</v>
      </c>
      <c r="AU825" s="20" t="b">
        <f t="shared" si="76"/>
        <v>0</v>
      </c>
    </row>
    <row r="826" spans="1:47" ht="25" customHeight="1" x14ac:dyDescent="0.2">
      <c r="A826" s="4" t="s">
        <v>5020</v>
      </c>
      <c r="B826" s="4" t="s">
        <v>5020</v>
      </c>
      <c r="C826" s="10" t="s">
        <v>5021</v>
      </c>
      <c r="D826" s="4">
        <v>6</v>
      </c>
      <c r="E826" s="4">
        <v>5</v>
      </c>
      <c r="F826" s="4">
        <v>3</v>
      </c>
      <c r="G826" s="4">
        <v>1</v>
      </c>
      <c r="H826" s="4">
        <v>6</v>
      </c>
      <c r="I826" s="4">
        <v>5</v>
      </c>
      <c r="J826" s="4">
        <v>3</v>
      </c>
      <c r="K826" s="4" t="s">
        <v>5020</v>
      </c>
      <c r="L826" s="4" t="s">
        <v>5022</v>
      </c>
      <c r="M826" s="10" t="s">
        <v>5023</v>
      </c>
      <c r="N826" s="14">
        <v>-2.6503615738570798</v>
      </c>
      <c r="O826" s="14">
        <v>-2.29890357793334</v>
      </c>
      <c r="P826" s="14" t="s">
        <v>17</v>
      </c>
      <c r="Q826" s="14">
        <v>-2.8664981684095201</v>
      </c>
      <c r="R826" s="14">
        <v>-2.6645301526573202</v>
      </c>
      <c r="S826" s="14">
        <v>-2.4694945141893698</v>
      </c>
      <c r="T826" s="14">
        <v>-2.4746325758952099</v>
      </c>
      <c r="U826" s="14">
        <v>-2.66684094508541</v>
      </c>
      <c r="V826" s="4">
        <v>0.24851833221990899</v>
      </c>
      <c r="W826" s="4">
        <v>0.198511914471837</v>
      </c>
      <c r="X826" s="14">
        <v>-0.2809425053289154</v>
      </c>
      <c r="Y826" s="14">
        <v>1.3537096434099949</v>
      </c>
      <c r="Z826" s="14" t="s">
        <v>8269</v>
      </c>
      <c r="AA826" s="14">
        <v>-1.2862067269541897</v>
      </c>
      <c r="AB826" s="14">
        <v>-0.34684141230787324</v>
      </c>
      <c r="AC826" s="14">
        <v>0.56028100118098545</v>
      </c>
      <c r="AD826" s="8">
        <v>0.46233429053462499</v>
      </c>
      <c r="AE826" s="8">
        <v>0.58739192649890903</v>
      </c>
      <c r="AF826" s="13">
        <v>-0.19220836919019199</v>
      </c>
      <c r="AG826" s="8">
        <v>0.207662279590489</v>
      </c>
      <c r="AH826" s="8">
        <v>0.58802861582532895</v>
      </c>
      <c r="AI826" s="4">
        <v>1</v>
      </c>
      <c r="AJ826" s="4" t="str">
        <f t="shared" si="77"/>
        <v>-</v>
      </c>
      <c r="AK826" s="4" t="str">
        <f t="shared" si="78"/>
        <v>-</v>
      </c>
      <c r="AL826" s="4" t="b">
        <v>0</v>
      </c>
      <c r="AM826" s="4" t="b">
        <v>0</v>
      </c>
      <c r="AN826" s="4" t="b">
        <v>1</v>
      </c>
      <c r="AO826" s="4" t="b">
        <v>0</v>
      </c>
      <c r="AP826" s="4" t="b">
        <v>0</v>
      </c>
      <c r="AQ826" s="15" t="b">
        <v>0</v>
      </c>
      <c r="AR826" s="16" t="b">
        <f t="shared" si="79"/>
        <v>1</v>
      </c>
      <c r="AS826" s="17" t="b">
        <f t="shared" si="80"/>
        <v>1</v>
      </c>
      <c r="AT826" s="16" t="b">
        <f t="shared" si="75"/>
        <v>0</v>
      </c>
      <c r="AU826" s="20" t="b">
        <f t="shared" si="76"/>
        <v>0</v>
      </c>
    </row>
    <row r="827" spans="1:47" ht="25" customHeight="1" x14ac:dyDescent="0.2">
      <c r="A827" s="4" t="s">
        <v>4660</v>
      </c>
      <c r="B827" s="4" t="s">
        <v>4660</v>
      </c>
      <c r="C827" s="10" t="s">
        <v>4661</v>
      </c>
      <c r="D827" s="4">
        <v>4</v>
      </c>
      <c r="E827" s="4">
        <v>4</v>
      </c>
      <c r="F827" s="4">
        <v>4</v>
      </c>
      <c r="G827" s="4">
        <v>1</v>
      </c>
      <c r="H827" s="4">
        <v>4</v>
      </c>
      <c r="I827" s="4">
        <v>4</v>
      </c>
      <c r="J827" s="4">
        <v>4</v>
      </c>
      <c r="K827" s="4" t="s">
        <v>4650</v>
      </c>
      <c r="L827" s="4" t="s">
        <v>4662</v>
      </c>
      <c r="M827" s="10" t="s">
        <v>4663</v>
      </c>
      <c r="N827" s="14">
        <v>-1.67869229542786</v>
      </c>
      <c r="O827" s="14">
        <v>-0.96438575034772001</v>
      </c>
      <c r="P827" s="14" t="s">
        <v>17</v>
      </c>
      <c r="Q827" s="14">
        <v>-1.9118258211229899</v>
      </c>
      <c r="R827" s="14" t="s">
        <v>17</v>
      </c>
      <c r="S827" s="14">
        <v>-1.5082151992244699</v>
      </c>
      <c r="T827" s="14">
        <v>-1.3215390228877899</v>
      </c>
      <c r="U827" s="14">
        <v>-1.71002051017373</v>
      </c>
      <c r="V827" s="4">
        <v>0.50509100187210199</v>
      </c>
      <c r="W827" s="4">
        <v>0.28539580770335998</v>
      </c>
      <c r="X827" s="14">
        <v>-0.40414223397713017</v>
      </c>
      <c r="Y827" s="14">
        <v>1.3678604770943579</v>
      </c>
      <c r="Z827" s="14" t="s">
        <v>8269</v>
      </c>
      <c r="AA827" s="14">
        <v>-0.98248390313693934</v>
      </c>
      <c r="AB827" s="14" t="s">
        <v>8269</v>
      </c>
      <c r="AC827" s="14">
        <v>1.8765660019711659E-2</v>
      </c>
      <c r="AD827" s="8">
        <v>0.465486090363885</v>
      </c>
      <c r="AE827" s="8">
        <v>0.59018302897780595</v>
      </c>
      <c r="AF827" s="13">
        <v>-0.38848148728593701</v>
      </c>
      <c r="AG827" s="8">
        <v>1</v>
      </c>
      <c r="AH827" s="8">
        <v>1</v>
      </c>
      <c r="AI827" s="4">
        <v>1</v>
      </c>
      <c r="AJ827" s="4" t="str">
        <f t="shared" si="77"/>
        <v>-</v>
      </c>
      <c r="AK827" s="4" t="str">
        <f t="shared" si="78"/>
        <v>-</v>
      </c>
      <c r="AL827" s="4" t="b">
        <v>0</v>
      </c>
      <c r="AM827" s="4" t="b">
        <v>0</v>
      </c>
      <c r="AN827" s="4" t="b">
        <v>1</v>
      </c>
      <c r="AO827" s="4" t="b">
        <v>0</v>
      </c>
      <c r="AP827" s="4" t="b">
        <v>1</v>
      </c>
      <c r="AQ827" s="15" t="b">
        <v>0</v>
      </c>
      <c r="AR827" s="16" t="b">
        <f t="shared" si="79"/>
        <v>1</v>
      </c>
      <c r="AS827" s="17" t="b">
        <f t="shared" si="80"/>
        <v>1</v>
      </c>
      <c r="AT827" s="16" t="b">
        <f t="shared" si="75"/>
        <v>0</v>
      </c>
      <c r="AU827" s="20" t="b">
        <f t="shared" si="76"/>
        <v>0</v>
      </c>
    </row>
    <row r="828" spans="1:47" ht="25" customHeight="1" x14ac:dyDescent="0.2">
      <c r="A828" s="4" t="s">
        <v>356</v>
      </c>
      <c r="B828" s="4" t="s">
        <v>356</v>
      </c>
      <c r="C828" s="10" t="s">
        <v>357</v>
      </c>
      <c r="D828" s="4">
        <v>10</v>
      </c>
      <c r="E828" s="4">
        <v>10</v>
      </c>
      <c r="F828" s="4">
        <v>10</v>
      </c>
      <c r="G828" s="4">
        <v>1</v>
      </c>
      <c r="H828" s="4">
        <v>10</v>
      </c>
      <c r="I828" s="4">
        <v>10</v>
      </c>
      <c r="J828" s="4">
        <v>10</v>
      </c>
      <c r="K828" s="4" t="s">
        <v>360</v>
      </c>
      <c r="L828" s="4" t="s">
        <v>358</v>
      </c>
      <c r="M828" s="10" t="s">
        <v>359</v>
      </c>
      <c r="N828" s="14">
        <v>9.9596615487047999E-2</v>
      </c>
      <c r="O828" s="14">
        <v>0.186055424002006</v>
      </c>
      <c r="P828" s="14">
        <v>0.97307030789103899</v>
      </c>
      <c r="Q828" s="14">
        <v>0.79168476884782601</v>
      </c>
      <c r="R828" s="14">
        <v>0.54970218546873495</v>
      </c>
      <c r="S828" s="14">
        <v>0.66582952859751299</v>
      </c>
      <c r="T828" s="14">
        <v>0.41957411579336401</v>
      </c>
      <c r="U828" s="14">
        <v>0.66907216097135802</v>
      </c>
      <c r="V828" s="4">
        <v>0.48128713611774998</v>
      </c>
      <c r="W828" s="4">
        <v>0.121023876417997</v>
      </c>
      <c r="X828" s="14">
        <v>-1.2991242437159964</v>
      </c>
      <c r="Y828" s="14">
        <v>-1.0465628864725904</v>
      </c>
      <c r="Z828" s="14">
        <v>1.2524457473485338</v>
      </c>
      <c r="AA828" s="14">
        <v>0.72258674614387275</v>
      </c>
      <c r="AB828" s="14">
        <v>1.5713140814052787E-2</v>
      </c>
      <c r="AC828" s="14">
        <v>0.35494149588212803</v>
      </c>
      <c r="AD828" s="8">
        <v>0.46668870026322001</v>
      </c>
      <c r="AE828" s="8">
        <v>0.59018302897780595</v>
      </c>
      <c r="AF828" s="13">
        <v>0.24949804517799401</v>
      </c>
      <c r="AG828" s="8">
        <v>1</v>
      </c>
      <c r="AH828" s="8">
        <v>1</v>
      </c>
      <c r="AI828" s="4">
        <v>1</v>
      </c>
      <c r="AJ828" s="4" t="str">
        <f t="shared" si="77"/>
        <v>-</v>
      </c>
      <c r="AK828" s="4" t="str">
        <f t="shared" si="78"/>
        <v>-</v>
      </c>
      <c r="AL828" s="4" t="b">
        <v>0</v>
      </c>
      <c r="AM828" s="4" t="b">
        <v>0</v>
      </c>
      <c r="AN828" s="4" t="b">
        <v>0</v>
      </c>
      <c r="AO828" s="4" t="b">
        <v>0</v>
      </c>
      <c r="AP828" s="4" t="b">
        <v>0</v>
      </c>
      <c r="AQ828" s="15" t="b">
        <v>0</v>
      </c>
      <c r="AR828" s="16" t="b">
        <f t="shared" si="79"/>
        <v>1</v>
      </c>
      <c r="AS828" s="17" t="b">
        <f t="shared" si="80"/>
        <v>1</v>
      </c>
      <c r="AT828" s="16" t="b">
        <f t="shared" si="75"/>
        <v>0</v>
      </c>
      <c r="AU828" s="20" t="b">
        <f t="shared" si="76"/>
        <v>0</v>
      </c>
    </row>
    <row r="829" spans="1:47" ht="25" customHeight="1" x14ac:dyDescent="0.2">
      <c r="A829" s="4" t="s">
        <v>2187</v>
      </c>
      <c r="B829" s="4" t="s">
        <v>2187</v>
      </c>
      <c r="C829" s="10" t="s">
        <v>2188</v>
      </c>
      <c r="D829" s="4">
        <v>5</v>
      </c>
      <c r="E829" s="4">
        <v>5</v>
      </c>
      <c r="F829" s="4">
        <v>5</v>
      </c>
      <c r="G829" s="4">
        <v>1</v>
      </c>
      <c r="H829" s="4">
        <v>5</v>
      </c>
      <c r="I829" s="4">
        <v>5</v>
      </c>
      <c r="J829" s="4">
        <v>5</v>
      </c>
      <c r="K829" s="4" t="s">
        <v>2191</v>
      </c>
      <c r="L829" s="4" t="s">
        <v>2189</v>
      </c>
      <c r="M829" s="10" t="s">
        <v>2190</v>
      </c>
      <c r="N829" s="14">
        <v>-0.98811706746038697</v>
      </c>
      <c r="O829" s="14">
        <v>-1.2698659881065399</v>
      </c>
      <c r="P829" s="14">
        <v>-1.51700348722362</v>
      </c>
      <c r="Q829" s="14">
        <v>-1.31193220565922</v>
      </c>
      <c r="R829" s="14">
        <v>-1.2622965961094901</v>
      </c>
      <c r="S829" s="14">
        <v>-1.6959444856091901</v>
      </c>
      <c r="T829" s="14">
        <v>-1.2583288475968499</v>
      </c>
      <c r="U829" s="14">
        <v>-1.4233910957926299</v>
      </c>
      <c r="V829" s="4">
        <v>0.26463189615170901</v>
      </c>
      <c r="W829" s="4">
        <v>0.23733928490499501</v>
      </c>
      <c r="X829" s="14">
        <v>1.4557068884441757</v>
      </c>
      <c r="Y829" s="14">
        <v>0.29297947515558392</v>
      </c>
      <c r="Z829" s="14">
        <v>-0.72691279068170012</v>
      </c>
      <c r="AA829" s="14">
        <v>0.11937971757819622</v>
      </c>
      <c r="AB829" s="14">
        <v>0.32421700237206069</v>
      </c>
      <c r="AC829" s="14">
        <v>-1.4653702928683119</v>
      </c>
      <c r="AD829" s="8">
        <v>0.46681573775921997</v>
      </c>
      <c r="AE829" s="8">
        <v>0.59018302897780595</v>
      </c>
      <c r="AF829" s="13">
        <v>-0.16506224819578499</v>
      </c>
      <c r="AG829" s="8">
        <v>1</v>
      </c>
      <c r="AH829" s="8">
        <v>1</v>
      </c>
      <c r="AI829" s="4">
        <v>1</v>
      </c>
      <c r="AJ829" s="4" t="str">
        <f t="shared" si="77"/>
        <v>-</v>
      </c>
      <c r="AK829" s="4" t="str">
        <f t="shared" si="78"/>
        <v>-</v>
      </c>
      <c r="AL829" s="4" t="b">
        <v>0</v>
      </c>
      <c r="AM829" s="4" t="b">
        <v>0</v>
      </c>
      <c r="AN829" s="4" t="b">
        <v>0</v>
      </c>
      <c r="AO829" s="4" t="b">
        <v>0</v>
      </c>
      <c r="AP829" s="4" t="b">
        <v>0</v>
      </c>
      <c r="AQ829" s="15" t="b">
        <v>0</v>
      </c>
      <c r="AR829" s="16" t="b">
        <f t="shared" si="79"/>
        <v>1</v>
      </c>
      <c r="AS829" s="17" t="b">
        <f t="shared" si="80"/>
        <v>1</v>
      </c>
      <c r="AT829" s="16" t="b">
        <f t="shared" si="75"/>
        <v>0</v>
      </c>
      <c r="AU829" s="20" t="b">
        <f t="shared" si="76"/>
        <v>0</v>
      </c>
    </row>
    <row r="830" spans="1:47" ht="25" customHeight="1" x14ac:dyDescent="0.2">
      <c r="A830" s="4" t="s">
        <v>542</v>
      </c>
      <c r="B830" s="4" t="s">
        <v>542</v>
      </c>
      <c r="C830" s="10" t="s">
        <v>543</v>
      </c>
      <c r="D830" s="4">
        <v>2</v>
      </c>
      <c r="E830" s="4">
        <v>2</v>
      </c>
      <c r="F830" s="4">
        <v>2</v>
      </c>
      <c r="G830" s="4">
        <v>1</v>
      </c>
      <c r="H830" s="4">
        <v>2</v>
      </c>
      <c r="I830" s="4">
        <v>2</v>
      </c>
      <c r="J830" s="4">
        <v>2</v>
      </c>
      <c r="K830" s="4" t="s">
        <v>546</v>
      </c>
      <c r="L830" s="4" t="s">
        <v>544</v>
      </c>
      <c r="M830" s="10" t="s">
        <v>545</v>
      </c>
      <c r="N830" s="14">
        <v>-1.7348835289317499</v>
      </c>
      <c r="O830" s="14">
        <v>-1.40450907853951</v>
      </c>
      <c r="P830" s="14">
        <v>-1.14838057240277</v>
      </c>
      <c r="Q830" s="14">
        <v>0.22979938893754701</v>
      </c>
      <c r="R830" s="14">
        <v>-1.37429344392231</v>
      </c>
      <c r="S830" s="14" t="s">
        <v>17</v>
      </c>
      <c r="T830" s="14">
        <v>-1.42925772662468</v>
      </c>
      <c r="U830" s="14">
        <v>-0.57224702749238099</v>
      </c>
      <c r="V830" s="4">
        <v>0.29403367356621002</v>
      </c>
      <c r="W830" s="4">
        <v>1.13426491976794</v>
      </c>
      <c r="X830" s="14">
        <v>-0.84763381938443427</v>
      </c>
      <c r="Y830" s="14">
        <v>-0.41576527256046669</v>
      </c>
      <c r="Z830" s="14">
        <v>-8.0951712933987396E-2</v>
      </c>
      <c r="AA830" s="14">
        <v>1.7206179195218727</v>
      </c>
      <c r="AB830" s="14">
        <v>-0.37626711464298435</v>
      </c>
      <c r="AC830" s="14" t="s">
        <v>8269</v>
      </c>
      <c r="AD830" s="8">
        <v>0.47419980097737302</v>
      </c>
      <c r="AE830" s="8">
        <v>0.59845182980455802</v>
      </c>
      <c r="AF830" s="13">
        <v>0.857010699132295</v>
      </c>
      <c r="AG830" s="8">
        <v>0.207662279590489</v>
      </c>
      <c r="AH830" s="8">
        <v>0.58802861582532895</v>
      </c>
      <c r="AI830" s="4">
        <v>-1</v>
      </c>
      <c r="AJ830" s="4" t="str">
        <f t="shared" si="77"/>
        <v>-</v>
      </c>
      <c r="AK830" s="4" t="str">
        <f t="shared" si="78"/>
        <v>-</v>
      </c>
      <c r="AL830" s="4" t="b">
        <v>0</v>
      </c>
      <c r="AM830" s="4" t="b">
        <v>0</v>
      </c>
      <c r="AN830" s="4" t="b">
        <v>0</v>
      </c>
      <c r="AO830" s="4" t="b">
        <v>0</v>
      </c>
      <c r="AP830" s="4" t="b">
        <v>0</v>
      </c>
      <c r="AQ830" s="15" t="b">
        <v>1</v>
      </c>
      <c r="AR830" s="16" t="b">
        <f t="shared" si="79"/>
        <v>1</v>
      </c>
      <c r="AS830" s="17" t="b">
        <f t="shared" si="80"/>
        <v>1</v>
      </c>
      <c r="AT830" s="16" t="b">
        <f t="shared" si="75"/>
        <v>0</v>
      </c>
      <c r="AU830" s="20" t="b">
        <f t="shared" si="76"/>
        <v>0</v>
      </c>
    </row>
    <row r="831" spans="1:47" ht="25" customHeight="1" x14ac:dyDescent="0.2">
      <c r="A831" s="4" t="s">
        <v>2263</v>
      </c>
      <c r="B831" s="4" t="s">
        <v>2263</v>
      </c>
      <c r="C831" s="10" t="s">
        <v>2264</v>
      </c>
      <c r="D831" s="4">
        <v>9</v>
      </c>
      <c r="E831" s="4">
        <v>9</v>
      </c>
      <c r="F831" s="4">
        <v>8</v>
      </c>
      <c r="G831" s="4">
        <v>1</v>
      </c>
      <c r="H831" s="4">
        <v>9</v>
      </c>
      <c r="I831" s="4">
        <v>9</v>
      </c>
      <c r="J831" s="4">
        <v>8</v>
      </c>
      <c r="K831" s="4" t="s">
        <v>2222</v>
      </c>
      <c r="L831" s="4" t="s">
        <v>2265</v>
      </c>
      <c r="M831" s="10" t="s">
        <v>2266</v>
      </c>
      <c r="N831" s="14">
        <v>1.37919859073132</v>
      </c>
      <c r="O831" s="14">
        <v>1.33788791842012</v>
      </c>
      <c r="P831" s="14">
        <v>-1.56291863470493</v>
      </c>
      <c r="Q831" s="14">
        <v>-0.55393811589075503</v>
      </c>
      <c r="R831" s="14">
        <v>7.5756469290023901E-2</v>
      </c>
      <c r="S831" s="14">
        <v>-0.93399243611590799</v>
      </c>
      <c r="T831" s="14">
        <v>0.38472262481550401</v>
      </c>
      <c r="U831" s="14">
        <v>-0.47072469423888003</v>
      </c>
      <c r="V831" s="4">
        <v>1.6868332756237201</v>
      </c>
      <c r="W831" s="4">
        <v>0.50999173341278703</v>
      </c>
      <c r="X831" s="14">
        <v>1.1763215397939761</v>
      </c>
      <c r="Y831" s="14">
        <v>1.1421528951159141</v>
      </c>
      <c r="Z831" s="14">
        <v>-1.2571454665002384</v>
      </c>
      <c r="AA831" s="14">
        <v>-0.42260332749221685</v>
      </c>
      <c r="AB831" s="14">
        <v>9.8226020785139964E-2</v>
      </c>
      <c r="AC831" s="14">
        <v>-0.73695166170257498</v>
      </c>
      <c r="AD831" s="8">
        <v>0.47697192102938701</v>
      </c>
      <c r="AE831" s="8">
        <v>0.59845182980455802</v>
      </c>
      <c r="AF831" s="13">
        <v>-0.85544731905438298</v>
      </c>
      <c r="AG831" s="8">
        <v>1</v>
      </c>
      <c r="AH831" s="8">
        <v>1</v>
      </c>
      <c r="AI831" s="4">
        <v>1</v>
      </c>
      <c r="AJ831" s="4" t="str">
        <f t="shared" si="77"/>
        <v>-</v>
      </c>
      <c r="AK831" s="4" t="str">
        <f t="shared" si="78"/>
        <v>-</v>
      </c>
      <c r="AL831" s="4" t="b">
        <v>0</v>
      </c>
      <c r="AM831" s="4" t="b">
        <v>0</v>
      </c>
      <c r="AN831" s="4" t="b">
        <v>0</v>
      </c>
      <c r="AO831" s="4" t="b">
        <v>0</v>
      </c>
      <c r="AP831" s="4" t="b">
        <v>0</v>
      </c>
      <c r="AQ831" s="15" t="b">
        <v>0</v>
      </c>
      <c r="AR831" s="16" t="b">
        <f t="shared" si="79"/>
        <v>1</v>
      </c>
      <c r="AS831" s="17" t="b">
        <f t="shared" si="80"/>
        <v>1</v>
      </c>
      <c r="AT831" s="16" t="b">
        <f t="shared" si="75"/>
        <v>0</v>
      </c>
      <c r="AU831" s="20" t="b">
        <f t="shared" si="76"/>
        <v>0</v>
      </c>
    </row>
    <row r="832" spans="1:47" ht="25" customHeight="1" x14ac:dyDescent="0.2">
      <c r="A832" s="4" t="s">
        <v>1825</v>
      </c>
      <c r="B832" s="4" t="s">
        <v>1825</v>
      </c>
      <c r="C832" s="10" t="s">
        <v>1826</v>
      </c>
      <c r="D832" s="4">
        <v>3</v>
      </c>
      <c r="E832" s="4">
        <v>3</v>
      </c>
      <c r="F832" s="4">
        <v>3</v>
      </c>
      <c r="G832" s="4">
        <v>1</v>
      </c>
      <c r="H832" s="4">
        <v>3</v>
      </c>
      <c r="I832" s="4">
        <v>3</v>
      </c>
      <c r="J832" s="4">
        <v>3</v>
      </c>
      <c r="K832" s="4" t="s">
        <v>1792</v>
      </c>
      <c r="L832" s="4" t="s">
        <v>1827</v>
      </c>
      <c r="M832" s="10" t="s">
        <v>1828</v>
      </c>
      <c r="N832" s="14">
        <v>0.575553914043063</v>
      </c>
      <c r="O832" s="14">
        <v>-0.18059865000945399</v>
      </c>
      <c r="P832" s="14">
        <v>-0.41465123554403899</v>
      </c>
      <c r="Q832" s="14">
        <v>-7.6328439313851207E-2</v>
      </c>
      <c r="R832" s="14" t="s">
        <v>17</v>
      </c>
      <c r="S832" s="14">
        <v>-0.56172874797824701</v>
      </c>
      <c r="T832" s="14">
        <v>-6.5653238368099699E-3</v>
      </c>
      <c r="U832" s="14">
        <v>-0.31902859364604902</v>
      </c>
      <c r="V832" s="4">
        <v>0.51753478968204503</v>
      </c>
      <c r="W832" s="4">
        <v>0.34322984984663701</v>
      </c>
      <c r="X832" s="14">
        <v>1.6109597703563463</v>
      </c>
      <c r="Y832" s="14">
        <v>-0.11174356703500769</v>
      </c>
      <c r="Z832" s="14">
        <v>-0.64497348569663548</v>
      </c>
      <c r="AA832" s="14">
        <v>0.12580986926245752</v>
      </c>
      <c r="AB832" s="14" t="s">
        <v>8269</v>
      </c>
      <c r="AC832" s="14">
        <v>-0.98005258688716079</v>
      </c>
      <c r="AD832" s="8">
        <v>0.47738723576369702</v>
      </c>
      <c r="AE832" s="8">
        <v>0.59845182980455802</v>
      </c>
      <c r="AF832" s="13">
        <v>-0.312463269809239</v>
      </c>
      <c r="AG832" s="8">
        <v>0.207662279590489</v>
      </c>
      <c r="AH832" s="8">
        <v>0.58802861582532895</v>
      </c>
      <c r="AI832" s="4">
        <v>-1</v>
      </c>
      <c r="AJ832" s="4" t="str">
        <f t="shared" si="77"/>
        <v>-</v>
      </c>
      <c r="AK832" s="4" t="str">
        <f t="shared" si="78"/>
        <v>-</v>
      </c>
      <c r="AL832" s="4" t="b">
        <v>0</v>
      </c>
      <c r="AM832" s="4" t="b">
        <v>0</v>
      </c>
      <c r="AN832" s="4" t="b">
        <v>0</v>
      </c>
      <c r="AO832" s="4" t="b">
        <v>0</v>
      </c>
      <c r="AP832" s="4" t="b">
        <v>1</v>
      </c>
      <c r="AQ832" s="15" t="b">
        <v>0</v>
      </c>
      <c r="AR832" s="16" t="b">
        <f t="shared" si="79"/>
        <v>1</v>
      </c>
      <c r="AS832" s="17" t="b">
        <f t="shared" si="80"/>
        <v>1</v>
      </c>
      <c r="AT832" s="16" t="b">
        <f t="shared" si="75"/>
        <v>0</v>
      </c>
      <c r="AU832" s="20" t="b">
        <f t="shared" si="76"/>
        <v>0</v>
      </c>
    </row>
    <row r="833" spans="1:47" ht="25" customHeight="1" x14ac:dyDescent="0.2">
      <c r="A833" s="4" t="s">
        <v>2734</v>
      </c>
      <c r="B833" s="4" t="s">
        <v>2734</v>
      </c>
      <c r="C833" s="10" t="s">
        <v>2736</v>
      </c>
      <c r="D833" s="4" t="s">
        <v>2735</v>
      </c>
      <c r="E833" s="4" t="s">
        <v>2735</v>
      </c>
      <c r="F833" s="4" t="s">
        <v>134</v>
      </c>
      <c r="G833" s="4">
        <v>2</v>
      </c>
      <c r="H833" s="4">
        <v>6</v>
      </c>
      <c r="I833" s="4">
        <v>6</v>
      </c>
      <c r="J833" s="4">
        <v>3</v>
      </c>
      <c r="K833" s="4" t="s">
        <v>2705</v>
      </c>
      <c r="L833" s="4" t="s">
        <v>2737</v>
      </c>
      <c r="M833" s="10" t="s">
        <v>2738</v>
      </c>
      <c r="N833" s="14">
        <v>-0.93830132145369705</v>
      </c>
      <c r="O833" s="14">
        <v>-1.0034101594504301</v>
      </c>
      <c r="P833" s="14">
        <v>-2.0424367077966701</v>
      </c>
      <c r="Q833" s="14">
        <v>-0.908167111277418</v>
      </c>
      <c r="R833" s="14">
        <v>-0.96821458645126102</v>
      </c>
      <c r="S833" s="14">
        <v>-1.1725829340798799</v>
      </c>
      <c r="T833" s="14">
        <v>-1.3280493962336</v>
      </c>
      <c r="U833" s="14">
        <v>-1.0163215439361899</v>
      </c>
      <c r="V833" s="4">
        <v>0.61953346430040102</v>
      </c>
      <c r="W833" s="4">
        <v>0.138616886979611</v>
      </c>
      <c r="X833" s="14">
        <v>0.53604983086178459</v>
      </c>
      <c r="Y833" s="14">
        <v>0.38682389229340713</v>
      </c>
      <c r="Z833" s="14">
        <v>-1.9945688132899606</v>
      </c>
      <c r="AA833" s="14">
        <v>0.60511581230039713</v>
      </c>
      <c r="AB833" s="14">
        <v>0.46749024383413629</v>
      </c>
      <c r="AC833" s="14">
        <v>-9.1096599976273421E-4</v>
      </c>
      <c r="AD833" s="8">
        <v>0.47752437848096402</v>
      </c>
      <c r="AE833" s="8">
        <v>0.59845182980455802</v>
      </c>
      <c r="AF833" s="13">
        <v>0.31172785229741401</v>
      </c>
      <c r="AG833" s="8">
        <v>1</v>
      </c>
      <c r="AH833" s="8">
        <v>1</v>
      </c>
      <c r="AI833" s="4">
        <v>1</v>
      </c>
      <c r="AJ833" s="4" t="str">
        <f t="shared" si="77"/>
        <v>-</v>
      </c>
      <c r="AK833" s="4" t="str">
        <f t="shared" si="78"/>
        <v>-</v>
      </c>
      <c r="AL833" s="4" t="b">
        <v>0</v>
      </c>
      <c r="AM833" s="4" t="b">
        <v>0</v>
      </c>
      <c r="AN833" s="4" t="b">
        <v>0</v>
      </c>
      <c r="AO833" s="4" t="b">
        <v>0</v>
      </c>
      <c r="AP833" s="4" t="b">
        <v>0</v>
      </c>
      <c r="AQ833" s="15" t="b">
        <v>0</v>
      </c>
      <c r="AR833" s="16" t="b">
        <f t="shared" si="79"/>
        <v>1</v>
      </c>
      <c r="AS833" s="17" t="b">
        <f t="shared" si="80"/>
        <v>1</v>
      </c>
      <c r="AT833" s="16" t="b">
        <f t="shared" si="75"/>
        <v>0</v>
      </c>
      <c r="AU833" s="20" t="b">
        <f t="shared" si="76"/>
        <v>0</v>
      </c>
    </row>
    <row r="834" spans="1:47" ht="25" customHeight="1" x14ac:dyDescent="0.2">
      <c r="A834" s="4" t="s">
        <v>286</v>
      </c>
      <c r="B834" s="4" t="s">
        <v>286</v>
      </c>
      <c r="C834" s="10" t="s">
        <v>287</v>
      </c>
      <c r="D834" s="4">
        <v>8</v>
      </c>
      <c r="E834" s="4">
        <v>8</v>
      </c>
      <c r="F834" s="4">
        <v>8</v>
      </c>
      <c r="G834" s="4">
        <v>1</v>
      </c>
      <c r="H834" s="4">
        <v>8</v>
      </c>
      <c r="I834" s="4">
        <v>8</v>
      </c>
      <c r="J834" s="4">
        <v>8</v>
      </c>
      <c r="K834" s="4" t="s">
        <v>267</v>
      </c>
      <c r="L834" s="4" t="s">
        <v>288</v>
      </c>
      <c r="M834" s="10" t="s">
        <v>289</v>
      </c>
      <c r="N834" s="14">
        <v>0.89216390563129599</v>
      </c>
      <c r="O834" s="14">
        <v>0.89115803992809695</v>
      </c>
      <c r="P834" s="14">
        <v>-0.74702871413432004</v>
      </c>
      <c r="Q834" s="14">
        <v>-7.3780111456716896E-2</v>
      </c>
      <c r="R834" s="14">
        <v>-0.38361159109974002</v>
      </c>
      <c r="S834" s="14">
        <v>6.4353834432431298E-2</v>
      </c>
      <c r="T834" s="14">
        <v>0.34543107714169102</v>
      </c>
      <c r="U834" s="14">
        <v>-0.13101262270800901</v>
      </c>
      <c r="V834" s="4">
        <v>0.94609806553420905</v>
      </c>
      <c r="W834" s="4">
        <v>0.22940123337975299</v>
      </c>
      <c r="X834" s="14">
        <v>1.1738117648966155</v>
      </c>
      <c r="Y834" s="14">
        <v>1.1723076054479376</v>
      </c>
      <c r="Z834" s="14">
        <v>-1.2774171212081451</v>
      </c>
      <c r="AA834" s="14">
        <v>-0.27064927555436347</v>
      </c>
      <c r="AB834" s="14">
        <v>-0.73396753575623752</v>
      </c>
      <c r="AC834" s="14">
        <v>-6.4085437825807043E-2</v>
      </c>
      <c r="AD834" s="8">
        <v>0.47767978867368399</v>
      </c>
      <c r="AE834" s="8">
        <v>0.59845182980455802</v>
      </c>
      <c r="AF834" s="13">
        <v>-0.47644369984969998</v>
      </c>
      <c r="AG834" s="8">
        <v>1</v>
      </c>
      <c r="AH834" s="8">
        <v>1</v>
      </c>
      <c r="AI834" s="4">
        <v>1</v>
      </c>
      <c r="AJ834" s="4" t="str">
        <f t="shared" si="77"/>
        <v>-</v>
      </c>
      <c r="AK834" s="4" t="str">
        <f t="shared" si="78"/>
        <v>-</v>
      </c>
      <c r="AL834" s="4" t="b">
        <v>0</v>
      </c>
      <c r="AM834" s="4" t="b">
        <v>0</v>
      </c>
      <c r="AN834" s="4" t="b">
        <v>0</v>
      </c>
      <c r="AO834" s="4" t="b">
        <v>0</v>
      </c>
      <c r="AP834" s="4" t="b">
        <v>0</v>
      </c>
      <c r="AQ834" s="15" t="b">
        <v>0</v>
      </c>
      <c r="AR834" s="16" t="b">
        <f t="shared" si="79"/>
        <v>1</v>
      </c>
      <c r="AS834" s="17" t="b">
        <f t="shared" si="80"/>
        <v>1</v>
      </c>
      <c r="AT834" s="16" t="b">
        <f t="shared" ref="AT834:AT897" si="81">IF(AND(AR834=TRUE,AS834=FALSE),TRUE,FALSE)</f>
        <v>0</v>
      </c>
      <c r="AU834" s="20" t="b">
        <f t="shared" ref="AU834:AU897" si="82">IF(AND(AS834=TRUE,AR834=FALSE),TRUE,FALSE)</f>
        <v>0</v>
      </c>
    </row>
    <row r="835" spans="1:47" ht="25" customHeight="1" x14ac:dyDescent="0.2">
      <c r="A835" s="4" t="s">
        <v>855</v>
      </c>
      <c r="B835" s="4" t="s">
        <v>855</v>
      </c>
      <c r="C835" s="10" t="s">
        <v>856</v>
      </c>
      <c r="D835" s="4">
        <v>5</v>
      </c>
      <c r="E835" s="4">
        <v>5</v>
      </c>
      <c r="F835" s="4">
        <v>5</v>
      </c>
      <c r="G835" s="4">
        <v>1</v>
      </c>
      <c r="H835" s="4">
        <v>5</v>
      </c>
      <c r="I835" s="4">
        <v>5</v>
      </c>
      <c r="J835" s="4">
        <v>5</v>
      </c>
      <c r="K835" s="4" t="s">
        <v>859</v>
      </c>
      <c r="L835" s="4" t="s">
        <v>857</v>
      </c>
      <c r="M835" s="10" t="s">
        <v>858</v>
      </c>
      <c r="N835" s="14">
        <v>2.3568368523963401</v>
      </c>
      <c r="O835" s="14">
        <v>2.2250718364503101</v>
      </c>
      <c r="P835" s="14" t="s">
        <v>17</v>
      </c>
      <c r="Q835" s="14">
        <v>2.5212692595163602</v>
      </c>
      <c r="R835" s="14">
        <v>2.0764282291450198</v>
      </c>
      <c r="S835" s="14">
        <v>2.8993099091697601</v>
      </c>
      <c r="T835" s="14">
        <v>2.29095434442333</v>
      </c>
      <c r="U835" s="14">
        <v>2.4990024659437098</v>
      </c>
      <c r="V835" s="4">
        <v>9.3171936298596394E-2</v>
      </c>
      <c r="W835" s="4">
        <v>0.41189248888768198</v>
      </c>
      <c r="X835" s="14">
        <v>-0.18642046103994792</v>
      </c>
      <c r="Y835" s="14">
        <v>-0.60313309543095339</v>
      </c>
      <c r="Z835" s="14" t="s">
        <v>8269</v>
      </c>
      <c r="AA835" s="14">
        <v>0.33360422880871132</v>
      </c>
      <c r="AB835" s="14">
        <v>-1.0732250142976465</v>
      </c>
      <c r="AC835" s="14">
        <v>1.5291743419598407</v>
      </c>
      <c r="AD835" s="8">
        <v>0.47798926793422097</v>
      </c>
      <c r="AE835" s="8">
        <v>0.59845182980455802</v>
      </c>
      <c r="AF835" s="13">
        <v>0.20804812152038299</v>
      </c>
      <c r="AG835" s="8">
        <v>0.207662279590489</v>
      </c>
      <c r="AH835" s="8">
        <v>0.58802861582532895</v>
      </c>
      <c r="AI835" s="4">
        <v>1</v>
      </c>
      <c r="AJ835" s="4" t="str">
        <f t="shared" ref="AJ835:AJ898" si="83">IF(OR(AND(AD835&lt;0.05,AF835&gt;0),AND(AG835&lt;0.05,AI835=1)),"+","-")</f>
        <v>-</v>
      </c>
      <c r="AK835" s="4" t="str">
        <f t="shared" ref="AK835:AK898" si="84">IF(OR(AND(AD835&lt;0.05,AF835&lt;0),AND(AG835&lt;0.05,AI835=-1)),"+","-")</f>
        <v>-</v>
      </c>
      <c r="AL835" s="4" t="b">
        <v>0</v>
      </c>
      <c r="AM835" s="4" t="b">
        <v>0</v>
      </c>
      <c r="AN835" s="4" t="b">
        <v>1</v>
      </c>
      <c r="AO835" s="4" t="b">
        <v>0</v>
      </c>
      <c r="AP835" s="4" t="b">
        <v>0</v>
      </c>
      <c r="AQ835" s="15" t="b">
        <v>0</v>
      </c>
      <c r="AR835" s="16" t="b">
        <f t="shared" si="79"/>
        <v>1</v>
      </c>
      <c r="AS835" s="17" t="b">
        <f t="shared" si="80"/>
        <v>1</v>
      </c>
      <c r="AT835" s="16" t="b">
        <f t="shared" si="81"/>
        <v>0</v>
      </c>
      <c r="AU835" s="20" t="b">
        <f t="shared" si="82"/>
        <v>0</v>
      </c>
    </row>
    <row r="836" spans="1:47" ht="25" customHeight="1" x14ac:dyDescent="0.2">
      <c r="A836" s="4" t="s">
        <v>3272</v>
      </c>
      <c r="B836" s="4" t="s">
        <v>3272</v>
      </c>
      <c r="C836" s="10" t="s">
        <v>3273</v>
      </c>
      <c r="D836" s="4">
        <v>5</v>
      </c>
      <c r="E836" s="4">
        <v>5</v>
      </c>
      <c r="F836" s="4">
        <v>5</v>
      </c>
      <c r="G836" s="4">
        <v>1</v>
      </c>
      <c r="H836" s="4">
        <v>5</v>
      </c>
      <c r="I836" s="4">
        <v>5</v>
      </c>
      <c r="J836" s="4">
        <v>5</v>
      </c>
      <c r="K836" s="4" t="s">
        <v>3245</v>
      </c>
      <c r="L836" s="4" t="s">
        <v>3274</v>
      </c>
      <c r="M836" s="10" t="s">
        <v>3275</v>
      </c>
      <c r="N836" s="14">
        <v>-0.26769544842847298</v>
      </c>
      <c r="O836" s="14">
        <v>-0.38067574351085998</v>
      </c>
      <c r="P836" s="14">
        <v>-0.11009094081382299</v>
      </c>
      <c r="Q836" s="14">
        <v>-0.28600344246964599</v>
      </c>
      <c r="R836" s="14">
        <v>-0.35611012604339698</v>
      </c>
      <c r="S836" s="14">
        <v>-0.31938253692871799</v>
      </c>
      <c r="T836" s="14">
        <v>-0.25282071091771902</v>
      </c>
      <c r="U836" s="14">
        <v>-0.32049870181391998</v>
      </c>
      <c r="V836" s="4">
        <v>0.13590429435694501</v>
      </c>
      <c r="W836" s="4">
        <v>3.50666670567042E-2</v>
      </c>
      <c r="X836" s="14">
        <v>0.19713885104832649</v>
      </c>
      <c r="Y836" s="14">
        <v>-0.97732342621171076</v>
      </c>
      <c r="Z836" s="14">
        <v>1.835482500129527</v>
      </c>
      <c r="AA836" s="14">
        <v>6.8220497160268265E-3</v>
      </c>
      <c r="AB836" s="14">
        <v>-0.72195685089787698</v>
      </c>
      <c r="AC836" s="14">
        <v>-0.34016312378429486</v>
      </c>
      <c r="AD836" s="8">
        <v>0.48245796465759899</v>
      </c>
      <c r="AE836" s="8">
        <v>0.60307245582199898</v>
      </c>
      <c r="AF836" s="13">
        <v>-6.7677990896201606E-2</v>
      </c>
      <c r="AG836" s="8">
        <v>1</v>
      </c>
      <c r="AH836" s="8">
        <v>1</v>
      </c>
      <c r="AI836" s="4">
        <v>1</v>
      </c>
      <c r="AJ836" s="4" t="str">
        <f t="shared" si="83"/>
        <v>-</v>
      </c>
      <c r="AK836" s="4" t="str">
        <f t="shared" si="84"/>
        <v>-</v>
      </c>
      <c r="AL836" s="4" t="b">
        <v>0</v>
      </c>
      <c r="AM836" s="4" t="b">
        <v>0</v>
      </c>
      <c r="AN836" s="4" t="b">
        <v>0</v>
      </c>
      <c r="AO836" s="4" t="b">
        <v>0</v>
      </c>
      <c r="AP836" s="4" t="b">
        <v>0</v>
      </c>
      <c r="AQ836" s="15" t="b">
        <v>0</v>
      </c>
      <c r="AR836" s="16" t="b">
        <f t="shared" si="79"/>
        <v>1</v>
      </c>
      <c r="AS836" s="17" t="b">
        <f t="shared" si="80"/>
        <v>1</v>
      </c>
      <c r="AT836" s="16" t="b">
        <f t="shared" si="81"/>
        <v>0</v>
      </c>
      <c r="AU836" s="20" t="b">
        <f t="shared" si="82"/>
        <v>0</v>
      </c>
    </row>
    <row r="837" spans="1:47" ht="25" customHeight="1" x14ac:dyDescent="0.2">
      <c r="A837" s="4" t="s">
        <v>3660</v>
      </c>
      <c r="B837" s="4" t="s">
        <v>3660</v>
      </c>
      <c r="C837" s="10" t="s">
        <v>3661</v>
      </c>
      <c r="D837" s="4">
        <v>20</v>
      </c>
      <c r="E837" s="4">
        <v>20</v>
      </c>
      <c r="F837" s="4">
        <v>20</v>
      </c>
      <c r="G837" s="4">
        <v>1</v>
      </c>
      <c r="H837" s="4">
        <v>20</v>
      </c>
      <c r="I837" s="4">
        <v>20</v>
      </c>
      <c r="J837" s="4">
        <v>20</v>
      </c>
      <c r="K837" s="4" t="s">
        <v>3628</v>
      </c>
      <c r="L837" s="4" t="s">
        <v>3662</v>
      </c>
      <c r="M837" s="10" t="s">
        <v>3663</v>
      </c>
      <c r="N837" s="14">
        <v>1.4024805806120699</v>
      </c>
      <c r="O837" s="14">
        <v>1.3068146987293501</v>
      </c>
      <c r="P837" s="14">
        <v>0.37192926731147902</v>
      </c>
      <c r="Q837" s="14">
        <v>0.68965633917237001</v>
      </c>
      <c r="R837" s="14">
        <v>1.0572238054168299</v>
      </c>
      <c r="S837" s="14">
        <v>0.45299827913920898</v>
      </c>
      <c r="T837" s="14">
        <v>1.0270748488843</v>
      </c>
      <c r="U837" s="14">
        <v>0.73329280790946905</v>
      </c>
      <c r="V837" s="4">
        <v>0.56938544943640101</v>
      </c>
      <c r="W837" s="4">
        <v>0.30446712089197697</v>
      </c>
      <c r="X837" s="14">
        <v>1.1899539184605168</v>
      </c>
      <c r="Y837" s="14">
        <v>0.97199738220692289</v>
      </c>
      <c r="Z837" s="14">
        <v>-1.1579614538553211</v>
      </c>
      <c r="AA837" s="14">
        <v>-0.43408068577027492</v>
      </c>
      <c r="AB837" s="14">
        <v>0.40335195171240196</v>
      </c>
      <c r="AC837" s="14">
        <v>-0.97326111275424454</v>
      </c>
      <c r="AD837" s="8">
        <v>0.48719579406865698</v>
      </c>
      <c r="AE837" s="8">
        <v>0.60801407472336499</v>
      </c>
      <c r="AF837" s="13">
        <v>-0.29378204097483102</v>
      </c>
      <c r="AG837" s="8">
        <v>1</v>
      </c>
      <c r="AH837" s="8">
        <v>1</v>
      </c>
      <c r="AI837" s="4">
        <v>1</v>
      </c>
      <c r="AJ837" s="4" t="str">
        <f t="shared" si="83"/>
        <v>-</v>
      </c>
      <c r="AK837" s="4" t="str">
        <f t="shared" si="84"/>
        <v>-</v>
      </c>
      <c r="AL837" s="4" t="b">
        <v>0</v>
      </c>
      <c r="AM837" s="4" t="b">
        <v>0</v>
      </c>
      <c r="AN837" s="4" t="b">
        <v>0</v>
      </c>
      <c r="AO837" s="4" t="b">
        <v>0</v>
      </c>
      <c r="AP837" s="4" t="b">
        <v>0</v>
      </c>
      <c r="AQ837" s="15" t="b">
        <v>0</v>
      </c>
      <c r="AR837" s="16" t="b">
        <f t="shared" si="79"/>
        <v>1</v>
      </c>
      <c r="AS837" s="17" t="b">
        <f t="shared" si="80"/>
        <v>1</v>
      </c>
      <c r="AT837" s="16" t="b">
        <f t="shared" si="81"/>
        <v>0</v>
      </c>
      <c r="AU837" s="20" t="b">
        <f t="shared" si="82"/>
        <v>0</v>
      </c>
    </row>
    <row r="838" spans="1:47" ht="25" customHeight="1" x14ac:dyDescent="0.2">
      <c r="A838" s="4" t="s">
        <v>4752</v>
      </c>
      <c r="B838" s="4" t="s">
        <v>4752</v>
      </c>
      <c r="C838" s="10" t="s">
        <v>4753</v>
      </c>
      <c r="D838" s="4">
        <v>2</v>
      </c>
      <c r="E838" s="4">
        <v>2</v>
      </c>
      <c r="F838" s="4">
        <v>2</v>
      </c>
      <c r="G838" s="4">
        <v>1</v>
      </c>
      <c r="H838" s="4">
        <v>2</v>
      </c>
      <c r="I838" s="4">
        <v>2</v>
      </c>
      <c r="J838" s="4">
        <v>2</v>
      </c>
      <c r="K838" s="4" t="s">
        <v>4747</v>
      </c>
      <c r="L838" s="4" t="s">
        <v>4754</v>
      </c>
      <c r="M838" s="10" t="s">
        <v>4755</v>
      </c>
      <c r="N838" s="14">
        <v>-2.3965276090802301</v>
      </c>
      <c r="O838" s="14">
        <v>-2.2603658340154098</v>
      </c>
      <c r="P838" s="14" t="s">
        <v>17</v>
      </c>
      <c r="Q838" s="14" t="s">
        <v>17</v>
      </c>
      <c r="R838" s="14">
        <v>-2.2943274740924799</v>
      </c>
      <c r="S838" s="14">
        <v>0.58196962911154104</v>
      </c>
      <c r="T838" s="14">
        <v>-2.3284467215478202</v>
      </c>
      <c r="U838" s="14">
        <v>-0.85617892249047001</v>
      </c>
      <c r="V838" s="4">
        <v>9.6280914486737104E-2</v>
      </c>
      <c r="W838" s="4">
        <v>2.0338491863827901</v>
      </c>
      <c r="X838" s="14">
        <v>-0.55437232874662179</v>
      </c>
      <c r="Y838" s="14">
        <v>-0.46051143294687241</v>
      </c>
      <c r="Z838" s="14" t="s">
        <v>8269</v>
      </c>
      <c r="AA838" s="14" t="s">
        <v>8269</v>
      </c>
      <c r="AB838" s="14">
        <v>-0.4839223348607537</v>
      </c>
      <c r="AC838" s="14">
        <v>1.4988060965542485</v>
      </c>
      <c r="AD838" s="8">
        <v>0.492290754738825</v>
      </c>
      <c r="AE838" s="8">
        <v>0.61338478283374498</v>
      </c>
      <c r="AF838" s="13">
        <v>1.4722677990573501</v>
      </c>
      <c r="AG838" s="8">
        <v>1</v>
      </c>
      <c r="AH838" s="8">
        <v>1</v>
      </c>
      <c r="AI838" s="4">
        <v>1</v>
      </c>
      <c r="AJ838" s="4" t="str">
        <f t="shared" si="83"/>
        <v>-</v>
      </c>
      <c r="AK838" s="4" t="str">
        <f t="shared" si="84"/>
        <v>-</v>
      </c>
      <c r="AL838" s="4" t="b">
        <v>0</v>
      </c>
      <c r="AM838" s="4" t="b">
        <v>0</v>
      </c>
      <c r="AN838" s="4" t="b">
        <v>1</v>
      </c>
      <c r="AO838" s="4" t="b">
        <v>1</v>
      </c>
      <c r="AP838" s="4" t="b">
        <v>0</v>
      </c>
      <c r="AQ838" s="15" t="b">
        <v>0</v>
      </c>
      <c r="AR838" s="16" t="b">
        <f t="shared" si="79"/>
        <v>1</v>
      </c>
      <c r="AS838" s="17" t="b">
        <f t="shared" si="80"/>
        <v>1</v>
      </c>
      <c r="AT838" s="16" t="b">
        <f t="shared" si="81"/>
        <v>0</v>
      </c>
      <c r="AU838" s="20" t="b">
        <f t="shared" si="82"/>
        <v>0</v>
      </c>
    </row>
    <row r="839" spans="1:47" ht="25" customHeight="1" x14ac:dyDescent="0.2">
      <c r="A839" s="4" t="s">
        <v>2667</v>
      </c>
      <c r="B839" s="4" t="s">
        <v>2667</v>
      </c>
      <c r="C839" s="10" t="s">
        <v>2668</v>
      </c>
      <c r="D839" s="4">
        <v>17</v>
      </c>
      <c r="E839" s="4">
        <v>17</v>
      </c>
      <c r="F839" s="4">
        <v>17</v>
      </c>
      <c r="G839" s="4">
        <v>1</v>
      </c>
      <c r="H839" s="4">
        <v>17</v>
      </c>
      <c r="I839" s="4">
        <v>17</v>
      </c>
      <c r="J839" s="4">
        <v>17</v>
      </c>
      <c r="K839" s="4" t="s">
        <v>2631</v>
      </c>
      <c r="L839" s="4" t="s">
        <v>2669</v>
      </c>
      <c r="M839" s="10" t="s">
        <v>2670</v>
      </c>
      <c r="N839" s="14">
        <v>3.5793191054996099</v>
      </c>
      <c r="O839" s="14">
        <v>3.5812876508670999</v>
      </c>
      <c r="P839" s="14">
        <v>2.1013373535114401</v>
      </c>
      <c r="Q839" s="14">
        <v>2.6944224442440299</v>
      </c>
      <c r="R839" s="14">
        <v>3.0007653554773102</v>
      </c>
      <c r="S839" s="14">
        <v>2.30659652103262</v>
      </c>
      <c r="T839" s="14">
        <v>3.0873147032927202</v>
      </c>
      <c r="U839" s="14">
        <v>2.6672614402513202</v>
      </c>
      <c r="V839" s="4">
        <v>0.85388199975406598</v>
      </c>
      <c r="W839" s="4">
        <v>0.34788055821214497</v>
      </c>
      <c r="X839" s="14">
        <v>1.1198681859663462</v>
      </c>
      <c r="Y839" s="14">
        <v>1.123008376675549</v>
      </c>
      <c r="Z839" s="14">
        <v>-1.2377836327887173</v>
      </c>
      <c r="AA839" s="14">
        <v>-0.29170419644842716</v>
      </c>
      <c r="AB839" s="14">
        <v>0.1969689017547808</v>
      </c>
      <c r="AC839" s="14">
        <v>-0.91035763515953028</v>
      </c>
      <c r="AD839" s="8">
        <v>0.49462583548427402</v>
      </c>
      <c r="AE839" s="8">
        <v>0.61464468887317802</v>
      </c>
      <c r="AF839" s="13">
        <v>-0.4200532630414</v>
      </c>
      <c r="AG839" s="8">
        <v>1</v>
      </c>
      <c r="AH839" s="8">
        <v>1</v>
      </c>
      <c r="AI839" s="4">
        <v>1</v>
      </c>
      <c r="AJ839" s="4" t="str">
        <f t="shared" si="83"/>
        <v>-</v>
      </c>
      <c r="AK839" s="4" t="str">
        <f t="shared" si="84"/>
        <v>-</v>
      </c>
      <c r="AL839" s="4" t="b">
        <v>0</v>
      </c>
      <c r="AM839" s="4" t="b">
        <v>0</v>
      </c>
      <c r="AN839" s="4" t="b">
        <v>0</v>
      </c>
      <c r="AO839" s="4" t="b">
        <v>0</v>
      </c>
      <c r="AP839" s="4" t="b">
        <v>0</v>
      </c>
      <c r="AQ839" s="15" t="b">
        <v>0</v>
      </c>
      <c r="AR839" s="16" t="b">
        <f t="shared" si="79"/>
        <v>1</v>
      </c>
      <c r="AS839" s="17" t="b">
        <f t="shared" si="80"/>
        <v>1</v>
      </c>
      <c r="AT839" s="16" t="b">
        <f t="shared" si="81"/>
        <v>0</v>
      </c>
      <c r="AU839" s="20" t="b">
        <f t="shared" si="82"/>
        <v>0</v>
      </c>
    </row>
    <row r="840" spans="1:47" ht="25" customHeight="1" x14ac:dyDescent="0.2">
      <c r="A840" s="4" t="s">
        <v>487</v>
      </c>
      <c r="B840" s="4" t="s">
        <v>487</v>
      </c>
      <c r="C840" s="10" t="s">
        <v>488</v>
      </c>
      <c r="D840" s="4">
        <v>3</v>
      </c>
      <c r="E840" s="4">
        <v>3</v>
      </c>
      <c r="F840" s="4">
        <v>3</v>
      </c>
      <c r="G840" s="4">
        <v>1</v>
      </c>
      <c r="H840" s="4">
        <v>3</v>
      </c>
      <c r="I840" s="4">
        <v>3</v>
      </c>
      <c r="J840" s="4">
        <v>3</v>
      </c>
      <c r="K840" s="4" t="s">
        <v>470</v>
      </c>
      <c r="L840" s="4" t="s">
        <v>489</v>
      </c>
      <c r="M840" s="10" t="s">
        <v>490</v>
      </c>
      <c r="N840" s="14">
        <v>-2.4477567342488098</v>
      </c>
      <c r="O840" s="14">
        <v>-1.56809420861232</v>
      </c>
      <c r="P840" s="14" t="s">
        <v>17</v>
      </c>
      <c r="Q840" s="14">
        <v>-1.96928171323446</v>
      </c>
      <c r="R840" s="14">
        <v>-1.07222477318069</v>
      </c>
      <c r="S840" s="14">
        <v>-1.6694692544418099</v>
      </c>
      <c r="T840" s="14">
        <v>-2.0079254714305601</v>
      </c>
      <c r="U840" s="14">
        <v>-1.5703252469523199</v>
      </c>
      <c r="V840" s="4">
        <v>0.62201533703324297</v>
      </c>
      <c r="W840" s="4">
        <v>0.45667268266282801</v>
      </c>
      <c r="X840" s="14">
        <v>-1.3816302005507961</v>
      </c>
      <c r="Y840" s="14">
        <v>0.34869895215381064</v>
      </c>
      <c r="Z840" s="14" t="s">
        <v>8269</v>
      </c>
      <c r="AA840" s="14">
        <v>-0.44045190367719861</v>
      </c>
      <c r="AB840" s="14">
        <v>1.3240927140304983</v>
      </c>
      <c r="AC840" s="14">
        <v>0.14929043804368577</v>
      </c>
      <c r="AD840" s="8">
        <v>0.49488811078304901</v>
      </c>
      <c r="AE840" s="8">
        <v>0.61464468887317802</v>
      </c>
      <c r="AF840" s="13">
        <v>0.43760022447824598</v>
      </c>
      <c r="AG840" s="8">
        <v>0.207662279590489</v>
      </c>
      <c r="AH840" s="8">
        <v>0.58802861582532895</v>
      </c>
      <c r="AI840" s="4">
        <v>1</v>
      </c>
      <c r="AJ840" s="4" t="str">
        <f t="shared" si="83"/>
        <v>-</v>
      </c>
      <c r="AK840" s="4" t="str">
        <f t="shared" si="84"/>
        <v>-</v>
      </c>
      <c r="AL840" s="4" t="b">
        <v>0</v>
      </c>
      <c r="AM840" s="4" t="b">
        <v>0</v>
      </c>
      <c r="AN840" s="4" t="b">
        <v>1</v>
      </c>
      <c r="AO840" s="4" t="b">
        <v>0</v>
      </c>
      <c r="AP840" s="4" t="b">
        <v>0</v>
      </c>
      <c r="AQ840" s="15" t="b">
        <v>0</v>
      </c>
      <c r="AR840" s="16" t="b">
        <f t="shared" si="79"/>
        <v>1</v>
      </c>
      <c r="AS840" s="17" t="b">
        <f t="shared" si="80"/>
        <v>1</v>
      </c>
      <c r="AT840" s="16" t="b">
        <f t="shared" si="81"/>
        <v>0</v>
      </c>
      <c r="AU840" s="20" t="b">
        <f t="shared" si="82"/>
        <v>0</v>
      </c>
    </row>
    <row r="841" spans="1:47" ht="25" customHeight="1" x14ac:dyDescent="0.2">
      <c r="A841" s="4" t="s">
        <v>1255</v>
      </c>
      <c r="B841" s="4" t="s">
        <v>1255</v>
      </c>
      <c r="C841" s="10" t="s">
        <v>1256</v>
      </c>
      <c r="D841" s="4">
        <v>11</v>
      </c>
      <c r="E841" s="4">
        <v>11</v>
      </c>
      <c r="F841" s="4">
        <v>11</v>
      </c>
      <c r="G841" s="4">
        <v>1</v>
      </c>
      <c r="H841" s="4">
        <v>11</v>
      </c>
      <c r="I841" s="4">
        <v>11</v>
      </c>
      <c r="J841" s="4">
        <v>11</v>
      </c>
      <c r="K841" s="4" t="s">
        <v>1228</v>
      </c>
      <c r="L841" s="4" t="s">
        <v>1257</v>
      </c>
      <c r="M841" s="10" t="s">
        <v>1258</v>
      </c>
      <c r="N841" s="14">
        <v>-9.4457437149173998E-2</v>
      </c>
      <c r="O841" s="14">
        <v>1.2883828040586001</v>
      </c>
      <c r="P841" s="14">
        <v>0.68887834474640597</v>
      </c>
      <c r="Q841" s="14">
        <v>0.82803424675173798</v>
      </c>
      <c r="R841" s="14">
        <v>0.76996367737226001</v>
      </c>
      <c r="S841" s="14">
        <v>1.3088485686169999</v>
      </c>
      <c r="T841" s="14">
        <v>0.62760123721861005</v>
      </c>
      <c r="U841" s="14">
        <v>0.96894883091366701</v>
      </c>
      <c r="V841" s="4">
        <v>0.693453636594488</v>
      </c>
      <c r="W841" s="4">
        <v>0.29579033372494001</v>
      </c>
      <c r="X841" s="14">
        <v>-1.7430882316521097</v>
      </c>
      <c r="Y841" s="14">
        <v>0.95695083763686217</v>
      </c>
      <c r="Z841" s="14">
        <v>-0.21360047705594959</v>
      </c>
      <c r="AA841" s="14">
        <v>5.8105798868147214E-2</v>
      </c>
      <c r="AB841" s="14">
        <v>-5.5278814500858718E-2</v>
      </c>
      <c r="AC841" s="14">
        <v>0.99691088670390882</v>
      </c>
      <c r="AD841" s="8">
        <v>0.49578353311409301</v>
      </c>
      <c r="AE841" s="8">
        <v>0.614771581061475</v>
      </c>
      <c r="AF841" s="13">
        <v>0.34134759369505702</v>
      </c>
      <c r="AG841" s="8">
        <v>1</v>
      </c>
      <c r="AH841" s="8">
        <v>1</v>
      </c>
      <c r="AI841" s="4">
        <v>1</v>
      </c>
      <c r="AJ841" s="4" t="str">
        <f t="shared" si="83"/>
        <v>-</v>
      </c>
      <c r="AK841" s="4" t="str">
        <f t="shared" si="84"/>
        <v>-</v>
      </c>
      <c r="AL841" s="4" t="b">
        <v>0</v>
      </c>
      <c r="AM841" s="4" t="b">
        <v>0</v>
      </c>
      <c r="AN841" s="4" t="b">
        <v>0</v>
      </c>
      <c r="AO841" s="4" t="b">
        <v>0</v>
      </c>
      <c r="AP841" s="4" t="b">
        <v>0</v>
      </c>
      <c r="AQ841" s="15" t="b">
        <v>0</v>
      </c>
      <c r="AR841" s="16" t="b">
        <f t="shared" si="79"/>
        <v>1</v>
      </c>
      <c r="AS841" s="17" t="b">
        <f t="shared" si="80"/>
        <v>1</v>
      </c>
      <c r="AT841" s="16" t="b">
        <f t="shared" si="81"/>
        <v>0</v>
      </c>
      <c r="AU841" s="20" t="b">
        <f t="shared" si="82"/>
        <v>0</v>
      </c>
    </row>
    <row r="842" spans="1:47" ht="25" customHeight="1" x14ac:dyDescent="0.2">
      <c r="A842" s="4" t="s">
        <v>122</v>
      </c>
      <c r="B842" s="4" t="s">
        <v>122</v>
      </c>
      <c r="C842" s="10" t="s">
        <v>123</v>
      </c>
      <c r="D842" s="4">
        <v>11</v>
      </c>
      <c r="E842" s="4">
        <v>11</v>
      </c>
      <c r="F842" s="4">
        <v>11</v>
      </c>
      <c r="G842" s="4">
        <v>1</v>
      </c>
      <c r="H842" s="4">
        <v>11</v>
      </c>
      <c r="I842" s="4">
        <v>11</v>
      </c>
      <c r="J842" s="4">
        <v>11</v>
      </c>
      <c r="K842" s="4" t="s">
        <v>112</v>
      </c>
      <c r="L842" s="4" t="s">
        <v>124</v>
      </c>
      <c r="M842" s="10" t="s">
        <v>125</v>
      </c>
      <c r="N842" s="14">
        <v>3.0141806111837801</v>
      </c>
      <c r="O842" s="14">
        <v>3.27915938868487</v>
      </c>
      <c r="P842" s="14">
        <v>1.54099990360996</v>
      </c>
      <c r="Q842" s="14">
        <v>3.2469676106324501</v>
      </c>
      <c r="R842" s="14">
        <v>3.0437328036307099</v>
      </c>
      <c r="S842" s="14">
        <v>2.88028926397073</v>
      </c>
      <c r="T842" s="14">
        <v>2.6114466344928702</v>
      </c>
      <c r="U842" s="14">
        <v>3.0569965594113002</v>
      </c>
      <c r="V842" s="4">
        <v>0.93645373130492904</v>
      </c>
      <c r="W842" s="4">
        <v>0.183698660557717</v>
      </c>
      <c r="X842" s="14">
        <v>0.276425040110576</v>
      </c>
      <c r="Y842" s="14">
        <v>0.68344421340347505</v>
      </c>
      <c r="Z842" s="14">
        <v>-1.9864459692678189</v>
      </c>
      <c r="AA842" s="14">
        <v>0.63399621227187297</v>
      </c>
      <c r="AB842" s="14">
        <v>0.32181852049484005</v>
      </c>
      <c r="AC842" s="14">
        <v>7.0761982987052191E-2</v>
      </c>
      <c r="AD842" s="8">
        <v>0.49831293620668399</v>
      </c>
      <c r="AE842" s="8">
        <v>0.61662059907579103</v>
      </c>
      <c r="AF842" s="13">
        <v>0.44554992491843098</v>
      </c>
      <c r="AG842" s="8">
        <v>1</v>
      </c>
      <c r="AH842" s="8">
        <v>1</v>
      </c>
      <c r="AI842" s="4">
        <v>1</v>
      </c>
      <c r="AJ842" s="4" t="str">
        <f t="shared" si="83"/>
        <v>-</v>
      </c>
      <c r="AK842" s="4" t="str">
        <f t="shared" si="84"/>
        <v>-</v>
      </c>
      <c r="AL842" s="4" t="b">
        <v>0</v>
      </c>
      <c r="AM842" s="4" t="b">
        <v>0</v>
      </c>
      <c r="AN842" s="4" t="b">
        <v>0</v>
      </c>
      <c r="AO842" s="4" t="b">
        <v>0</v>
      </c>
      <c r="AP842" s="4" t="b">
        <v>0</v>
      </c>
      <c r="AQ842" s="15" t="b">
        <v>0</v>
      </c>
      <c r="AR842" s="16" t="b">
        <f t="shared" si="79"/>
        <v>1</v>
      </c>
      <c r="AS842" s="17" t="b">
        <f t="shared" si="80"/>
        <v>1</v>
      </c>
      <c r="AT842" s="16" t="b">
        <f t="shared" si="81"/>
        <v>0</v>
      </c>
      <c r="AU842" s="20" t="b">
        <f t="shared" si="82"/>
        <v>0</v>
      </c>
    </row>
    <row r="843" spans="1:47" ht="25" customHeight="1" x14ac:dyDescent="0.2">
      <c r="A843" s="4" t="s">
        <v>1509</v>
      </c>
      <c r="B843" s="4" t="s">
        <v>1510</v>
      </c>
      <c r="C843" s="10" t="s">
        <v>1512</v>
      </c>
      <c r="D843" s="4" t="s">
        <v>1511</v>
      </c>
      <c r="E843" s="4" t="s">
        <v>1511</v>
      </c>
      <c r="F843" s="4" t="s">
        <v>1511</v>
      </c>
      <c r="G843" s="4">
        <v>4</v>
      </c>
      <c r="H843" s="4">
        <v>4</v>
      </c>
      <c r="I843" s="4">
        <v>4</v>
      </c>
      <c r="J843" s="4">
        <v>4</v>
      </c>
      <c r="K843" s="4" t="s">
        <v>1476</v>
      </c>
      <c r="L843" s="4" t="s">
        <v>1513</v>
      </c>
      <c r="M843" s="10" t="s">
        <v>1514</v>
      </c>
      <c r="N843" s="14">
        <v>1.09430835625114</v>
      </c>
      <c r="O843" s="14">
        <v>1.08598500672127</v>
      </c>
      <c r="P843" s="14">
        <v>-5.1866609873631099E-2</v>
      </c>
      <c r="Q843" s="14">
        <v>0.333036881017158</v>
      </c>
      <c r="R843" s="14">
        <v>0.46444080052495801</v>
      </c>
      <c r="S843" s="14">
        <v>0.39633423210848001</v>
      </c>
      <c r="T843" s="14">
        <v>0.70947558436625802</v>
      </c>
      <c r="U843" s="14">
        <v>0.39793730455019799</v>
      </c>
      <c r="V843" s="4">
        <v>0.65935481501567605</v>
      </c>
      <c r="W843" s="4">
        <v>6.5716625723200098E-2</v>
      </c>
      <c r="X843" s="14">
        <v>1.1947366550232976</v>
      </c>
      <c r="Y843" s="14">
        <v>1.1763419535637216</v>
      </c>
      <c r="Z843" s="14">
        <v>-1.3383236528061719</v>
      </c>
      <c r="AA843" s="14">
        <v>-0.48768235986562775</v>
      </c>
      <c r="AB843" s="14">
        <v>-0.19727813482500453</v>
      </c>
      <c r="AC843" s="14">
        <v>-0.347794461090215</v>
      </c>
      <c r="AD843" s="8">
        <v>0.49954671776175802</v>
      </c>
      <c r="AE843" s="8">
        <v>0.61662059907579103</v>
      </c>
      <c r="AF843" s="13">
        <v>-0.31153827981606003</v>
      </c>
      <c r="AG843" s="8">
        <v>1</v>
      </c>
      <c r="AH843" s="8">
        <v>1</v>
      </c>
      <c r="AI843" s="4">
        <v>1</v>
      </c>
      <c r="AJ843" s="4" t="str">
        <f t="shared" si="83"/>
        <v>-</v>
      </c>
      <c r="AK843" s="4" t="str">
        <f t="shared" si="84"/>
        <v>-</v>
      </c>
      <c r="AL843" s="4" t="b">
        <v>0</v>
      </c>
      <c r="AM843" s="4" t="b">
        <v>0</v>
      </c>
      <c r="AN843" s="4" t="b">
        <v>0</v>
      </c>
      <c r="AO843" s="4" t="b">
        <v>0</v>
      </c>
      <c r="AP843" s="4" t="b">
        <v>0</v>
      </c>
      <c r="AQ843" s="15" t="b">
        <v>0</v>
      </c>
      <c r="AR843" s="16" t="b">
        <f t="shared" si="79"/>
        <v>1</v>
      </c>
      <c r="AS843" s="17" t="b">
        <f t="shared" si="80"/>
        <v>1</v>
      </c>
      <c r="AT843" s="16" t="b">
        <f t="shared" si="81"/>
        <v>0</v>
      </c>
      <c r="AU843" s="20" t="b">
        <f t="shared" si="82"/>
        <v>0</v>
      </c>
    </row>
    <row r="844" spans="1:47" ht="25" customHeight="1" x14ac:dyDescent="0.2">
      <c r="A844" s="4" t="s">
        <v>4220</v>
      </c>
      <c r="B844" s="4" t="s">
        <v>4220</v>
      </c>
      <c r="C844" s="10" t="s">
        <v>4221</v>
      </c>
      <c r="D844" s="4">
        <v>4</v>
      </c>
      <c r="E844" s="4">
        <v>4</v>
      </c>
      <c r="F844" s="4">
        <v>4</v>
      </c>
      <c r="G844" s="4">
        <v>1</v>
      </c>
      <c r="H844" s="4">
        <v>4</v>
      </c>
      <c r="I844" s="4">
        <v>4</v>
      </c>
      <c r="J844" s="4">
        <v>4</v>
      </c>
      <c r="K844" s="4" t="s">
        <v>4224</v>
      </c>
      <c r="L844" s="4" t="s">
        <v>4222</v>
      </c>
      <c r="M844" s="10" t="s">
        <v>4223</v>
      </c>
      <c r="N844" s="14">
        <v>-1.0969389772959</v>
      </c>
      <c r="O844" s="14">
        <v>-2.0024259372697299</v>
      </c>
      <c r="P844" s="14">
        <v>-3.7121344004278001</v>
      </c>
      <c r="Q844" s="14">
        <v>-1.9214491700291501</v>
      </c>
      <c r="R844" s="14">
        <v>-1.2954544916022499</v>
      </c>
      <c r="S844" s="14">
        <v>-1.70039423531018</v>
      </c>
      <c r="T844" s="14">
        <v>-2.2704997716644799</v>
      </c>
      <c r="U844" s="14">
        <v>-1.63909929898053</v>
      </c>
      <c r="V844" s="4">
        <v>1.3280472359098701</v>
      </c>
      <c r="W844" s="4">
        <v>0.31746674828938998</v>
      </c>
      <c r="X844" s="14">
        <v>0.92216536281900485</v>
      </c>
      <c r="Y844" s="14">
        <v>-5.1196453573364616E-2</v>
      </c>
      <c r="Z844" s="14">
        <v>-1.8890638208174413</v>
      </c>
      <c r="AA844" s="14">
        <v>3.5850292245206833E-2</v>
      </c>
      <c r="AB844" s="14">
        <v>0.70876922336175763</v>
      </c>
      <c r="AC844" s="14">
        <v>0.27347539596483633</v>
      </c>
      <c r="AD844" s="8">
        <v>0.49966159512205999</v>
      </c>
      <c r="AE844" s="8">
        <v>0.61662059907579103</v>
      </c>
      <c r="AF844" s="13">
        <v>0.63140047268395105</v>
      </c>
      <c r="AG844" s="8">
        <v>1</v>
      </c>
      <c r="AH844" s="8">
        <v>1</v>
      </c>
      <c r="AI844" s="4">
        <v>1</v>
      </c>
      <c r="AJ844" s="4" t="str">
        <f t="shared" si="83"/>
        <v>-</v>
      </c>
      <c r="AK844" s="4" t="str">
        <f t="shared" si="84"/>
        <v>-</v>
      </c>
      <c r="AL844" s="4" t="b">
        <v>0</v>
      </c>
      <c r="AM844" s="4" t="b">
        <v>0</v>
      </c>
      <c r="AN844" s="4" t="b">
        <v>0</v>
      </c>
      <c r="AO844" s="4" t="b">
        <v>0</v>
      </c>
      <c r="AP844" s="4" t="b">
        <v>0</v>
      </c>
      <c r="AQ844" s="15" t="b">
        <v>0</v>
      </c>
      <c r="AR844" s="16" t="b">
        <f t="shared" si="79"/>
        <v>1</v>
      </c>
      <c r="AS844" s="17" t="b">
        <f t="shared" si="80"/>
        <v>1</v>
      </c>
      <c r="AT844" s="16" t="b">
        <f t="shared" si="81"/>
        <v>0</v>
      </c>
      <c r="AU844" s="20" t="b">
        <f t="shared" si="82"/>
        <v>0</v>
      </c>
    </row>
    <row r="845" spans="1:47" ht="25" customHeight="1" x14ac:dyDescent="0.2">
      <c r="A845" s="4" t="s">
        <v>1882</v>
      </c>
      <c r="B845" s="4" t="s">
        <v>1882</v>
      </c>
      <c r="C845" s="10" t="s">
        <v>1883</v>
      </c>
      <c r="D845" s="4">
        <v>9</v>
      </c>
      <c r="E845" s="4">
        <v>9</v>
      </c>
      <c r="F845" s="4">
        <v>8</v>
      </c>
      <c r="G845" s="4">
        <v>1</v>
      </c>
      <c r="H845" s="4">
        <v>9</v>
      </c>
      <c r="I845" s="4">
        <v>9</v>
      </c>
      <c r="J845" s="4">
        <v>8</v>
      </c>
      <c r="K845" s="4" t="s">
        <v>1886</v>
      </c>
      <c r="L845" s="4" t="s">
        <v>1884</v>
      </c>
      <c r="M845" s="10" t="s">
        <v>1885</v>
      </c>
      <c r="N845" s="14">
        <v>-0.25485624424220499</v>
      </c>
      <c r="O845" s="14">
        <v>-0.22518074942626101</v>
      </c>
      <c r="P845" s="14">
        <v>-1.8194220732598301</v>
      </c>
      <c r="Q845" s="14">
        <v>-1.7571617133029301E-2</v>
      </c>
      <c r="R845" s="14">
        <v>-4.9450872687518903E-2</v>
      </c>
      <c r="S845" s="14">
        <v>-0.87439373236796003</v>
      </c>
      <c r="T845" s="14">
        <v>-0.76648635564276701</v>
      </c>
      <c r="U845" s="14">
        <v>-0.31380540739616902</v>
      </c>
      <c r="V845" s="4">
        <v>0.91198979041624595</v>
      </c>
      <c r="W845" s="4">
        <v>0.48574532864937098</v>
      </c>
      <c r="X845" s="14">
        <v>0.40816283301346945</v>
      </c>
      <c r="Y845" s="14">
        <v>0.45061945411878007</v>
      </c>
      <c r="Z845" s="14">
        <v>-1.8302557345255679</v>
      </c>
      <c r="AA845" s="14">
        <v>0.74764507483531373</v>
      </c>
      <c r="AB845" s="14">
        <v>0.70203554136026836</v>
      </c>
      <c r="AC845" s="14">
        <v>-0.47820716880226344</v>
      </c>
      <c r="AD845" s="8">
        <v>0.50230621304009104</v>
      </c>
      <c r="AE845" s="8">
        <v>0.61850097447850405</v>
      </c>
      <c r="AF845" s="13">
        <v>0.45268094824659699</v>
      </c>
      <c r="AG845" s="8">
        <v>1</v>
      </c>
      <c r="AH845" s="8">
        <v>1</v>
      </c>
      <c r="AI845" s="4">
        <v>1</v>
      </c>
      <c r="AJ845" s="4" t="str">
        <f t="shared" si="83"/>
        <v>-</v>
      </c>
      <c r="AK845" s="4" t="str">
        <f t="shared" si="84"/>
        <v>-</v>
      </c>
      <c r="AL845" s="4" t="b">
        <v>0</v>
      </c>
      <c r="AM845" s="4" t="b">
        <v>0</v>
      </c>
      <c r="AN845" s="4" t="b">
        <v>0</v>
      </c>
      <c r="AO845" s="4" t="b">
        <v>0</v>
      </c>
      <c r="AP845" s="4" t="b">
        <v>0</v>
      </c>
      <c r="AQ845" s="15" t="b">
        <v>0</v>
      </c>
      <c r="AR845" s="16" t="b">
        <f t="shared" si="79"/>
        <v>1</v>
      </c>
      <c r="AS845" s="17" t="b">
        <f t="shared" si="80"/>
        <v>1</v>
      </c>
      <c r="AT845" s="16" t="b">
        <f t="shared" si="81"/>
        <v>0</v>
      </c>
      <c r="AU845" s="20" t="b">
        <f t="shared" si="82"/>
        <v>0</v>
      </c>
    </row>
    <row r="846" spans="1:47" ht="25" customHeight="1" x14ac:dyDescent="0.2">
      <c r="A846" s="4" t="s">
        <v>3315</v>
      </c>
      <c r="B846" s="4" t="s">
        <v>3316</v>
      </c>
      <c r="C846" s="10" t="s">
        <v>3318</v>
      </c>
      <c r="D846" s="4" t="s">
        <v>3317</v>
      </c>
      <c r="E846" s="4" t="s">
        <v>3317</v>
      </c>
      <c r="F846" s="4" t="s">
        <v>3317</v>
      </c>
      <c r="G846" s="4">
        <v>2</v>
      </c>
      <c r="H846" s="4">
        <v>13</v>
      </c>
      <c r="I846" s="4">
        <v>13</v>
      </c>
      <c r="J846" s="4">
        <v>13</v>
      </c>
      <c r="K846" s="4" t="s">
        <v>3285</v>
      </c>
      <c r="L846" s="4" t="s">
        <v>3319</v>
      </c>
      <c r="M846" s="10" t="s">
        <v>3320</v>
      </c>
      <c r="N846" s="14">
        <v>-0.46999683559294803</v>
      </c>
      <c r="O846" s="14">
        <v>-0.19739431304744301</v>
      </c>
      <c r="P846" s="14">
        <v>-0.982242643151508</v>
      </c>
      <c r="Q846" s="14">
        <v>-0.56140693666025099</v>
      </c>
      <c r="R846" s="14">
        <v>-0.25088272315993598</v>
      </c>
      <c r="S846" s="14">
        <v>-0.25717596712108898</v>
      </c>
      <c r="T846" s="14">
        <v>-0.54987793059729995</v>
      </c>
      <c r="U846" s="14">
        <v>-0.35648854231375898</v>
      </c>
      <c r="V846" s="4">
        <v>0.398475177797947</v>
      </c>
      <c r="W846" s="4">
        <v>0.177492429376712</v>
      </c>
      <c r="X846" s="14">
        <v>-5.6894252385802722E-2</v>
      </c>
      <c r="Y846" s="14">
        <v>0.86554457775104032</v>
      </c>
      <c r="Z846" s="14">
        <v>-1.7902436691651151</v>
      </c>
      <c r="AA846" s="14">
        <v>-0.36620990326037639</v>
      </c>
      <c r="AB846" s="14">
        <v>0.68454923702813297</v>
      </c>
      <c r="AC846" s="14">
        <v>0.66325401003212203</v>
      </c>
      <c r="AD846" s="8">
        <v>0.50280532738036199</v>
      </c>
      <c r="AE846" s="8">
        <v>0.61850097447850405</v>
      </c>
      <c r="AF846" s="13">
        <v>0.19338938828354099</v>
      </c>
      <c r="AG846" s="8">
        <v>1</v>
      </c>
      <c r="AH846" s="8">
        <v>1</v>
      </c>
      <c r="AI846" s="4">
        <v>1</v>
      </c>
      <c r="AJ846" s="4" t="str">
        <f t="shared" si="83"/>
        <v>-</v>
      </c>
      <c r="AK846" s="4" t="str">
        <f t="shared" si="84"/>
        <v>-</v>
      </c>
      <c r="AL846" s="4" t="b">
        <v>0</v>
      </c>
      <c r="AM846" s="4" t="b">
        <v>0</v>
      </c>
      <c r="AN846" s="4" t="b">
        <v>0</v>
      </c>
      <c r="AO846" s="4" t="b">
        <v>0</v>
      </c>
      <c r="AP846" s="4" t="b">
        <v>0</v>
      </c>
      <c r="AQ846" s="15" t="b">
        <v>0</v>
      </c>
      <c r="AR846" s="16" t="b">
        <f t="shared" si="79"/>
        <v>1</v>
      </c>
      <c r="AS846" s="17" t="b">
        <f t="shared" si="80"/>
        <v>1</v>
      </c>
      <c r="AT846" s="16" t="b">
        <f t="shared" si="81"/>
        <v>0</v>
      </c>
      <c r="AU846" s="20" t="b">
        <f t="shared" si="82"/>
        <v>0</v>
      </c>
    </row>
    <row r="847" spans="1:47" ht="25" customHeight="1" x14ac:dyDescent="0.2">
      <c r="A847" s="4" t="s">
        <v>1152</v>
      </c>
      <c r="B847" s="4" t="s">
        <v>1152</v>
      </c>
      <c r="C847" s="10" t="s">
        <v>1153</v>
      </c>
      <c r="D847" s="4">
        <v>4</v>
      </c>
      <c r="E847" s="4">
        <v>4</v>
      </c>
      <c r="F847" s="4">
        <v>2</v>
      </c>
      <c r="G847" s="4">
        <v>1</v>
      </c>
      <c r="H847" s="4">
        <v>4</v>
      </c>
      <c r="I847" s="4">
        <v>4</v>
      </c>
      <c r="J847" s="4">
        <v>2</v>
      </c>
      <c r="K847" s="4" t="s">
        <v>1144</v>
      </c>
      <c r="L847" s="4" t="s">
        <v>1154</v>
      </c>
      <c r="M847" s="10" t="s">
        <v>1155</v>
      </c>
      <c r="N847" s="14">
        <v>8.6674566019066604E-2</v>
      </c>
      <c r="O847" s="14">
        <v>0.381743521509399</v>
      </c>
      <c r="P847" s="14">
        <v>-0.943371897462839</v>
      </c>
      <c r="Q847" s="14">
        <v>-0.79062158673393101</v>
      </c>
      <c r="R847" s="14">
        <v>-0.28732217690273398</v>
      </c>
      <c r="S847" s="14">
        <v>-0.39572907748320302</v>
      </c>
      <c r="T847" s="14">
        <v>-0.15831793664479099</v>
      </c>
      <c r="U847" s="14">
        <v>-0.49122428037328902</v>
      </c>
      <c r="V847" s="4">
        <v>0.695700160392836</v>
      </c>
      <c r="W847" s="4">
        <v>0.264890683708151</v>
      </c>
      <c r="X847" s="14">
        <v>0.81492078940748403</v>
      </c>
      <c r="Y847" s="14">
        <v>1.399342600169277</v>
      </c>
      <c r="Z847" s="14">
        <v>-1.2252179922428257</v>
      </c>
      <c r="AA847" s="14">
        <v>-0.92267646244254886</v>
      </c>
      <c r="AB847" s="14">
        <v>7.4172399411123746E-2</v>
      </c>
      <c r="AC847" s="14">
        <v>-0.14054133430251028</v>
      </c>
      <c r="AD847" s="8">
        <v>0.50357950309152999</v>
      </c>
      <c r="AE847" s="8">
        <v>0.61850097447850405</v>
      </c>
      <c r="AF847" s="13">
        <v>-0.33290634372849798</v>
      </c>
      <c r="AG847" s="8">
        <v>1</v>
      </c>
      <c r="AH847" s="8">
        <v>1</v>
      </c>
      <c r="AI847" s="4">
        <v>1</v>
      </c>
      <c r="AJ847" s="4" t="str">
        <f t="shared" si="83"/>
        <v>-</v>
      </c>
      <c r="AK847" s="4" t="str">
        <f t="shared" si="84"/>
        <v>-</v>
      </c>
      <c r="AL847" s="4" t="b">
        <v>0</v>
      </c>
      <c r="AM847" s="4" t="b">
        <v>0</v>
      </c>
      <c r="AN847" s="4" t="b">
        <v>0</v>
      </c>
      <c r="AO847" s="4" t="b">
        <v>0</v>
      </c>
      <c r="AP847" s="4" t="b">
        <v>0</v>
      </c>
      <c r="AQ847" s="15" t="b">
        <v>0</v>
      </c>
      <c r="AR847" s="16" t="b">
        <f t="shared" si="79"/>
        <v>1</v>
      </c>
      <c r="AS847" s="17" t="b">
        <f t="shared" si="80"/>
        <v>1</v>
      </c>
      <c r="AT847" s="16" t="b">
        <f t="shared" si="81"/>
        <v>0</v>
      </c>
      <c r="AU847" s="20" t="b">
        <f t="shared" si="82"/>
        <v>0</v>
      </c>
    </row>
    <row r="848" spans="1:47" ht="25" customHeight="1" x14ac:dyDescent="0.2">
      <c r="A848" s="4" t="s">
        <v>4057</v>
      </c>
      <c r="B848" s="4" t="s">
        <v>4057</v>
      </c>
      <c r="C848" s="10" t="s">
        <v>4058</v>
      </c>
      <c r="D848" s="4">
        <v>4</v>
      </c>
      <c r="E848" s="4">
        <v>4</v>
      </c>
      <c r="F848" s="4">
        <v>3</v>
      </c>
      <c r="G848" s="4">
        <v>1</v>
      </c>
      <c r="H848" s="4">
        <v>4</v>
      </c>
      <c r="I848" s="4">
        <v>4</v>
      </c>
      <c r="J848" s="4">
        <v>3</v>
      </c>
      <c r="K848" s="4" t="s">
        <v>4043</v>
      </c>
      <c r="L848" s="4" t="s">
        <v>4059</v>
      </c>
      <c r="M848" s="10" t="s">
        <v>4060</v>
      </c>
      <c r="N848" s="14">
        <v>-2.6297219414106201</v>
      </c>
      <c r="O848" s="14">
        <v>-2.0195066295421298</v>
      </c>
      <c r="P848" s="14">
        <v>-2.9992661873036002</v>
      </c>
      <c r="Q848" s="14">
        <v>-2.1698069992305</v>
      </c>
      <c r="R848" s="14">
        <v>-2.4497226293892802</v>
      </c>
      <c r="S848" s="14" t="s">
        <v>17</v>
      </c>
      <c r="T848" s="14">
        <v>-2.5494982527521199</v>
      </c>
      <c r="U848" s="14">
        <v>-2.3097648143098901</v>
      </c>
      <c r="V848" s="4">
        <v>0.49478184882099102</v>
      </c>
      <c r="W848" s="4">
        <v>0.197930240245381</v>
      </c>
      <c r="X848" s="14">
        <v>-0.45558310958863507</v>
      </c>
      <c r="Y848" s="14">
        <v>1.1229339456569349</v>
      </c>
      <c r="Z848" s="14">
        <v>-1.4115274844089898</v>
      </c>
      <c r="AA848" s="14">
        <v>0.73413397235515443</v>
      </c>
      <c r="AB848" s="14">
        <v>1.0042675985536629E-2</v>
      </c>
      <c r="AC848" s="14" t="s">
        <v>8269</v>
      </c>
      <c r="AD848" s="8">
        <v>0.51019341088820203</v>
      </c>
      <c r="AE848" s="8">
        <v>0.62563274278221004</v>
      </c>
      <c r="AF848" s="13">
        <v>0.239733438442229</v>
      </c>
      <c r="AG848" s="8">
        <v>0.207662279590489</v>
      </c>
      <c r="AH848" s="8">
        <v>0.58802861582532895</v>
      </c>
      <c r="AI848" s="4">
        <v>-1</v>
      </c>
      <c r="AJ848" s="4" t="str">
        <f t="shared" si="83"/>
        <v>-</v>
      </c>
      <c r="AK848" s="4" t="str">
        <f t="shared" si="84"/>
        <v>-</v>
      </c>
      <c r="AL848" s="4" t="b">
        <v>0</v>
      </c>
      <c r="AM848" s="4" t="b">
        <v>0</v>
      </c>
      <c r="AN848" s="4" t="b">
        <v>0</v>
      </c>
      <c r="AO848" s="4" t="b">
        <v>0</v>
      </c>
      <c r="AP848" s="4" t="b">
        <v>0</v>
      </c>
      <c r="AQ848" s="15" t="b">
        <v>1</v>
      </c>
      <c r="AR848" s="16" t="b">
        <f t="shared" si="79"/>
        <v>1</v>
      </c>
      <c r="AS848" s="17" t="b">
        <f t="shared" si="80"/>
        <v>1</v>
      </c>
      <c r="AT848" s="16" t="b">
        <f t="shared" si="81"/>
        <v>0</v>
      </c>
      <c r="AU848" s="20" t="b">
        <f t="shared" si="82"/>
        <v>0</v>
      </c>
    </row>
    <row r="849" spans="1:47" ht="25" customHeight="1" x14ac:dyDescent="0.2">
      <c r="A849" s="4" t="s">
        <v>4702</v>
      </c>
      <c r="B849" s="4" t="s">
        <v>4702</v>
      </c>
      <c r="C849" s="10" t="s">
        <v>4703</v>
      </c>
      <c r="D849" s="4">
        <v>5</v>
      </c>
      <c r="E849" s="4">
        <v>5</v>
      </c>
      <c r="F849" s="4">
        <v>5</v>
      </c>
      <c r="G849" s="4">
        <v>1</v>
      </c>
      <c r="H849" s="4">
        <v>5</v>
      </c>
      <c r="I849" s="4">
        <v>5</v>
      </c>
      <c r="J849" s="4">
        <v>5</v>
      </c>
      <c r="K849" s="4" t="s">
        <v>4693</v>
      </c>
      <c r="L849" s="4" t="s">
        <v>4704</v>
      </c>
      <c r="M849" s="10" t="s">
        <v>4705</v>
      </c>
      <c r="N849" s="14">
        <v>-0.83807676402153697</v>
      </c>
      <c r="O849" s="14">
        <v>-1.1888095123745199</v>
      </c>
      <c r="P849" s="14">
        <v>-1.3292382882490099</v>
      </c>
      <c r="Q849" s="14">
        <v>-1.2152510319685299</v>
      </c>
      <c r="R849" s="14">
        <v>-1.25268756204609</v>
      </c>
      <c r="S849" s="14" t="s">
        <v>17</v>
      </c>
      <c r="T849" s="14">
        <v>-1.11870818821502</v>
      </c>
      <c r="U849" s="14">
        <v>-1.23396929700731</v>
      </c>
      <c r="V849" s="4">
        <v>0.25297343231464198</v>
      </c>
      <c r="W849" s="4">
        <v>2.64716242819419E-2</v>
      </c>
      <c r="X849" s="14">
        <v>1.7182707401798087</v>
      </c>
      <c r="Y849" s="14">
        <v>-0.12619715782254881</v>
      </c>
      <c r="Z849" s="14">
        <v>-0.86469782613079182</v>
      </c>
      <c r="AA849" s="14">
        <v>-0.26525042357710077</v>
      </c>
      <c r="AB849" s="14">
        <v>-0.46212533264936628</v>
      </c>
      <c r="AC849" s="14" t="s">
        <v>8269</v>
      </c>
      <c r="AD849" s="8">
        <v>0.51348445599616999</v>
      </c>
      <c r="AE849" s="8">
        <v>0.62867370204902295</v>
      </c>
      <c r="AF849" s="13">
        <v>-0.115261108792287</v>
      </c>
      <c r="AG849" s="8">
        <v>0.207662279590489</v>
      </c>
      <c r="AH849" s="8">
        <v>0.58802861582532895</v>
      </c>
      <c r="AI849" s="4">
        <v>-1</v>
      </c>
      <c r="AJ849" s="4" t="str">
        <f t="shared" si="83"/>
        <v>-</v>
      </c>
      <c r="AK849" s="4" t="str">
        <f t="shared" si="84"/>
        <v>-</v>
      </c>
      <c r="AL849" s="4" t="b">
        <v>0</v>
      </c>
      <c r="AM849" s="4" t="b">
        <v>0</v>
      </c>
      <c r="AN849" s="4" t="b">
        <v>0</v>
      </c>
      <c r="AO849" s="4" t="b">
        <v>0</v>
      </c>
      <c r="AP849" s="4" t="b">
        <v>0</v>
      </c>
      <c r="AQ849" s="15" t="b">
        <v>1</v>
      </c>
      <c r="AR849" s="16" t="b">
        <f t="shared" si="79"/>
        <v>1</v>
      </c>
      <c r="AS849" s="17" t="b">
        <f t="shared" si="80"/>
        <v>1</v>
      </c>
      <c r="AT849" s="16" t="b">
        <f t="shared" si="81"/>
        <v>0</v>
      </c>
      <c r="AU849" s="20" t="b">
        <f t="shared" si="82"/>
        <v>0</v>
      </c>
    </row>
    <row r="850" spans="1:47" ht="25" customHeight="1" x14ac:dyDescent="0.2">
      <c r="A850" s="4" t="s">
        <v>4698</v>
      </c>
      <c r="B850" s="4" t="s">
        <v>4698</v>
      </c>
      <c r="C850" s="10" t="s">
        <v>4699</v>
      </c>
      <c r="D850" s="4" t="s">
        <v>695</v>
      </c>
      <c r="E850" s="4" t="s">
        <v>695</v>
      </c>
      <c r="F850" s="4" t="s">
        <v>695</v>
      </c>
      <c r="G850" s="4">
        <v>2</v>
      </c>
      <c r="H850" s="4">
        <v>3</v>
      </c>
      <c r="I850" s="4">
        <v>3</v>
      </c>
      <c r="J850" s="4">
        <v>3</v>
      </c>
      <c r="K850" s="4" t="s">
        <v>4689</v>
      </c>
      <c r="L850" s="4" t="s">
        <v>4700</v>
      </c>
      <c r="M850" s="10" t="s">
        <v>4701</v>
      </c>
      <c r="N850" s="14">
        <v>-1.4249287406351301</v>
      </c>
      <c r="O850" s="14">
        <v>-1.26439433099124</v>
      </c>
      <c r="P850" s="14">
        <v>-2.2762760722404098</v>
      </c>
      <c r="Q850" s="14">
        <v>-1.1111469639211999</v>
      </c>
      <c r="R850" s="14">
        <v>-1.4410702902652699</v>
      </c>
      <c r="S850" s="14">
        <v>-1.64437229896727</v>
      </c>
      <c r="T850" s="14">
        <v>-1.6551997146222599</v>
      </c>
      <c r="U850" s="14">
        <v>-1.39886318438458</v>
      </c>
      <c r="V850" s="4">
        <v>0.54382414957787595</v>
      </c>
      <c r="W850" s="4">
        <v>0.26910665975383002</v>
      </c>
      <c r="X850" s="14">
        <v>0.24986644768570596</v>
      </c>
      <c r="Y850" s="14">
        <v>0.64272735327426034</v>
      </c>
      <c r="Z850" s="14">
        <v>-1.8335565667744158</v>
      </c>
      <c r="AA850" s="14">
        <v>1.0177553584212486</v>
      </c>
      <c r="AB850" s="14">
        <v>0.21036473699722322</v>
      </c>
      <c r="AC850" s="14">
        <v>-0.28715732960402734</v>
      </c>
      <c r="AD850" s="8">
        <v>0.51856897517477996</v>
      </c>
      <c r="AE850" s="8">
        <v>0.63389740656223104</v>
      </c>
      <c r="AF850" s="13">
        <v>0.25633653023768499</v>
      </c>
      <c r="AG850" s="8">
        <v>1</v>
      </c>
      <c r="AH850" s="8">
        <v>1</v>
      </c>
      <c r="AI850" s="4">
        <v>1</v>
      </c>
      <c r="AJ850" s="4" t="str">
        <f t="shared" si="83"/>
        <v>-</v>
      </c>
      <c r="AK850" s="4" t="str">
        <f t="shared" si="84"/>
        <v>-</v>
      </c>
      <c r="AL850" s="4" t="b">
        <v>0</v>
      </c>
      <c r="AM850" s="4" t="b">
        <v>0</v>
      </c>
      <c r="AN850" s="4" t="b">
        <v>0</v>
      </c>
      <c r="AO850" s="4" t="b">
        <v>0</v>
      </c>
      <c r="AP850" s="4" t="b">
        <v>0</v>
      </c>
      <c r="AQ850" s="15" t="b">
        <v>0</v>
      </c>
      <c r="AR850" s="16" t="b">
        <f t="shared" si="79"/>
        <v>1</v>
      </c>
      <c r="AS850" s="17" t="b">
        <f t="shared" si="80"/>
        <v>1</v>
      </c>
      <c r="AT850" s="16" t="b">
        <f t="shared" si="81"/>
        <v>0</v>
      </c>
      <c r="AU850" s="20" t="b">
        <f t="shared" si="82"/>
        <v>0</v>
      </c>
    </row>
    <row r="851" spans="1:47" ht="25" customHeight="1" x14ac:dyDescent="0.2">
      <c r="A851" s="4" t="s">
        <v>4802</v>
      </c>
      <c r="B851" s="4" t="s">
        <v>4802</v>
      </c>
      <c r="C851" s="10" t="s">
        <v>4803</v>
      </c>
      <c r="D851" s="4">
        <v>4</v>
      </c>
      <c r="E851" s="4">
        <v>4</v>
      </c>
      <c r="F851" s="4">
        <v>4</v>
      </c>
      <c r="G851" s="4">
        <v>1</v>
      </c>
      <c r="H851" s="4">
        <v>4</v>
      </c>
      <c r="I851" s="4">
        <v>4</v>
      </c>
      <c r="J851" s="4">
        <v>4</v>
      </c>
      <c r="K851" s="4" t="s">
        <v>4806</v>
      </c>
      <c r="L851" s="4" t="s">
        <v>4804</v>
      </c>
      <c r="M851" s="10" t="s">
        <v>4805</v>
      </c>
      <c r="N851" s="14">
        <v>-1.52697221927654</v>
      </c>
      <c r="O851" s="14">
        <v>-1.8281347204820799</v>
      </c>
      <c r="P851" s="14">
        <v>-1.6407689717109799</v>
      </c>
      <c r="Q851" s="14">
        <v>-2.76996917853333</v>
      </c>
      <c r="R851" s="14">
        <v>-1.62583504612241</v>
      </c>
      <c r="S851" s="14" t="s">
        <v>17</v>
      </c>
      <c r="T851" s="14">
        <v>-1.6652919704898701</v>
      </c>
      <c r="U851" s="14">
        <v>-2.1979021123278701</v>
      </c>
      <c r="V851" s="4">
        <v>0.15207151651419201</v>
      </c>
      <c r="W851" s="4">
        <v>0.80902500361475305</v>
      </c>
      <c r="X851" s="14">
        <v>0.68869012675050723</v>
      </c>
      <c r="Y851" s="14">
        <v>9.8396999126712098E-2</v>
      </c>
      <c r="Z851" s="14">
        <v>0.46564296570268759</v>
      </c>
      <c r="AA851" s="14">
        <v>-1.747644276667778</v>
      </c>
      <c r="AB851" s="14">
        <v>0.49491418508787105</v>
      </c>
      <c r="AC851" s="14" t="s">
        <v>8269</v>
      </c>
      <c r="AD851" s="8">
        <v>0.52077440826749599</v>
      </c>
      <c r="AE851" s="8">
        <v>0.635590813239857</v>
      </c>
      <c r="AF851" s="13">
        <v>-0.53261014183800304</v>
      </c>
      <c r="AG851" s="8">
        <v>0.207662279590489</v>
      </c>
      <c r="AH851" s="8">
        <v>0.58802861582532895</v>
      </c>
      <c r="AI851" s="4">
        <v>-1</v>
      </c>
      <c r="AJ851" s="4" t="str">
        <f t="shared" si="83"/>
        <v>-</v>
      </c>
      <c r="AK851" s="4" t="str">
        <f t="shared" si="84"/>
        <v>-</v>
      </c>
      <c r="AL851" s="4" t="b">
        <v>0</v>
      </c>
      <c r="AM851" s="4" t="b">
        <v>0</v>
      </c>
      <c r="AN851" s="4" t="b">
        <v>0</v>
      </c>
      <c r="AO851" s="4" t="b">
        <v>0</v>
      </c>
      <c r="AP851" s="4" t="b">
        <v>0</v>
      </c>
      <c r="AQ851" s="15" t="b">
        <v>1</v>
      </c>
      <c r="AR851" s="16" t="b">
        <f t="shared" si="79"/>
        <v>1</v>
      </c>
      <c r="AS851" s="17" t="b">
        <f t="shared" si="80"/>
        <v>1</v>
      </c>
      <c r="AT851" s="16" t="b">
        <f t="shared" si="81"/>
        <v>0</v>
      </c>
      <c r="AU851" s="20" t="b">
        <f t="shared" si="82"/>
        <v>0</v>
      </c>
    </row>
    <row r="852" spans="1:47" ht="25" customHeight="1" x14ac:dyDescent="0.2">
      <c r="A852" s="4" t="s">
        <v>4912</v>
      </c>
      <c r="B852" s="4" t="s">
        <v>4913</v>
      </c>
      <c r="C852" s="10" t="s">
        <v>4915</v>
      </c>
      <c r="D852" s="4" t="s">
        <v>4914</v>
      </c>
      <c r="E852" s="4" t="s">
        <v>4914</v>
      </c>
      <c r="F852" s="4" t="s">
        <v>4914</v>
      </c>
      <c r="G852" s="4">
        <v>2</v>
      </c>
      <c r="H852" s="4">
        <v>18</v>
      </c>
      <c r="I852" s="4">
        <v>18</v>
      </c>
      <c r="J852" s="4">
        <v>18</v>
      </c>
      <c r="K852" s="4" t="s">
        <v>4908</v>
      </c>
      <c r="L852" s="4" t="s">
        <v>4916</v>
      </c>
      <c r="M852" s="10" t="s">
        <v>4917</v>
      </c>
      <c r="N852" s="14">
        <v>1.6277807450181001</v>
      </c>
      <c r="O852" s="14">
        <v>1.87585107187236</v>
      </c>
      <c r="P852" s="14">
        <v>0.49733264885545497</v>
      </c>
      <c r="Q852" s="14">
        <v>1.87865229720549</v>
      </c>
      <c r="R852" s="14">
        <v>1.7408493990849301</v>
      </c>
      <c r="S852" s="14">
        <v>1.3795617936300799</v>
      </c>
      <c r="T852" s="14">
        <v>1.3336548219153099</v>
      </c>
      <c r="U852" s="14">
        <v>1.66635449664017</v>
      </c>
      <c r="V852" s="4">
        <v>0.73482025327971101</v>
      </c>
      <c r="W852" s="4">
        <v>0.25774978284661898</v>
      </c>
      <c r="X852" s="14">
        <v>0.24332122178282192</v>
      </c>
      <c r="Y852" s="14">
        <v>0.71571615130737476</v>
      </c>
      <c r="Z852" s="14">
        <v>-1.9093665079013924</v>
      </c>
      <c r="AA852" s="14">
        <v>0.72105046380095961</v>
      </c>
      <c r="AB852" s="14">
        <v>0.45863540121999463</v>
      </c>
      <c r="AC852" s="14">
        <v>-0.22935673020976105</v>
      </c>
      <c r="AD852" s="8">
        <v>0.52293503930717</v>
      </c>
      <c r="AE852" s="8">
        <v>0.63722430104254202</v>
      </c>
      <c r="AF852" s="13">
        <v>0.33269967472486001</v>
      </c>
      <c r="AG852" s="8">
        <v>1</v>
      </c>
      <c r="AH852" s="8">
        <v>1</v>
      </c>
      <c r="AI852" s="4">
        <v>1</v>
      </c>
      <c r="AJ852" s="4" t="str">
        <f t="shared" si="83"/>
        <v>-</v>
      </c>
      <c r="AK852" s="4" t="str">
        <f t="shared" si="84"/>
        <v>-</v>
      </c>
      <c r="AL852" s="4" t="b">
        <v>0</v>
      </c>
      <c r="AM852" s="4" t="b">
        <v>0</v>
      </c>
      <c r="AN852" s="4" t="b">
        <v>0</v>
      </c>
      <c r="AO852" s="4" t="b">
        <v>0</v>
      </c>
      <c r="AP852" s="4" t="b">
        <v>0</v>
      </c>
      <c r="AQ852" s="15" t="b">
        <v>0</v>
      </c>
      <c r="AR852" s="16" t="b">
        <f t="shared" si="79"/>
        <v>1</v>
      </c>
      <c r="AS852" s="17" t="b">
        <f t="shared" si="80"/>
        <v>1</v>
      </c>
      <c r="AT852" s="16" t="b">
        <f t="shared" si="81"/>
        <v>0</v>
      </c>
      <c r="AU852" s="20" t="b">
        <f t="shared" si="82"/>
        <v>0</v>
      </c>
    </row>
    <row r="853" spans="1:47" ht="25" customHeight="1" x14ac:dyDescent="0.2">
      <c r="A853" s="4" t="s">
        <v>4593</v>
      </c>
      <c r="B853" s="4" t="s">
        <v>4594</v>
      </c>
      <c r="C853" s="10" t="s">
        <v>4596</v>
      </c>
      <c r="D853" s="4" t="s">
        <v>4595</v>
      </c>
      <c r="E853" s="4" t="s">
        <v>4595</v>
      </c>
      <c r="F853" s="4" t="s">
        <v>4595</v>
      </c>
      <c r="G853" s="4">
        <v>3</v>
      </c>
      <c r="H853" s="4">
        <v>10</v>
      </c>
      <c r="I853" s="4">
        <v>10</v>
      </c>
      <c r="J853" s="4">
        <v>10</v>
      </c>
      <c r="K853" s="4" t="s">
        <v>4589</v>
      </c>
      <c r="L853" s="4" t="s">
        <v>4597</v>
      </c>
      <c r="M853" s="10" t="s">
        <v>4598</v>
      </c>
      <c r="N853" s="14">
        <v>0.17246412987451601</v>
      </c>
      <c r="O853" s="14">
        <v>0.76641513294740404</v>
      </c>
      <c r="P853" s="14">
        <v>1.3229514677751899</v>
      </c>
      <c r="Q853" s="14">
        <v>0.91152083401106399</v>
      </c>
      <c r="R853" s="14">
        <v>0.90024557885897805</v>
      </c>
      <c r="S853" s="14">
        <v>1.22171547367282</v>
      </c>
      <c r="T853" s="14">
        <v>0.75394357686570301</v>
      </c>
      <c r="U853" s="14">
        <v>1.01116062884762</v>
      </c>
      <c r="V853" s="4">
        <v>0.57534505598881003</v>
      </c>
      <c r="W853" s="4">
        <v>0.18243297359361799</v>
      </c>
      <c r="X853" s="14">
        <v>-1.7451057984584508</v>
      </c>
      <c r="Y853" s="14">
        <v>-0.2854171698654252</v>
      </c>
      <c r="Z853" s="14">
        <v>1.082321507473365</v>
      </c>
      <c r="AA853" s="14">
        <v>7.1193292429981792E-2</v>
      </c>
      <c r="AB853" s="14">
        <v>4.3483327054327656E-2</v>
      </c>
      <c r="AC853" s="14">
        <v>0.83352484136620175</v>
      </c>
      <c r="AD853" s="8">
        <v>0.52594452981227302</v>
      </c>
      <c r="AE853" s="8">
        <v>0.63988541696155699</v>
      </c>
      <c r="AF853" s="13">
        <v>0.25721705198191902</v>
      </c>
      <c r="AG853" s="8">
        <v>1</v>
      </c>
      <c r="AH853" s="8">
        <v>1</v>
      </c>
      <c r="AI853" s="4">
        <v>1</v>
      </c>
      <c r="AJ853" s="4" t="str">
        <f t="shared" si="83"/>
        <v>-</v>
      </c>
      <c r="AK853" s="4" t="str">
        <f t="shared" si="84"/>
        <v>-</v>
      </c>
      <c r="AL853" s="4" t="b">
        <v>0</v>
      </c>
      <c r="AM853" s="4" t="b">
        <v>0</v>
      </c>
      <c r="AN853" s="4" t="b">
        <v>0</v>
      </c>
      <c r="AO853" s="4" t="b">
        <v>0</v>
      </c>
      <c r="AP853" s="4" t="b">
        <v>0</v>
      </c>
      <c r="AQ853" s="15" t="b">
        <v>0</v>
      </c>
      <c r="AR853" s="16" t="b">
        <f t="shared" si="79"/>
        <v>1</v>
      </c>
      <c r="AS853" s="17" t="b">
        <f t="shared" si="80"/>
        <v>1</v>
      </c>
      <c r="AT853" s="16" t="b">
        <f t="shared" si="81"/>
        <v>0</v>
      </c>
      <c r="AU853" s="20" t="b">
        <f t="shared" si="82"/>
        <v>0</v>
      </c>
    </row>
    <row r="854" spans="1:47" ht="25" customHeight="1" x14ac:dyDescent="0.2">
      <c r="A854" s="4" t="s">
        <v>1689</v>
      </c>
      <c r="B854" s="4" t="s">
        <v>1689</v>
      </c>
      <c r="C854" s="10" t="s">
        <v>1690</v>
      </c>
      <c r="D854" s="4">
        <v>4</v>
      </c>
      <c r="E854" s="4">
        <v>4</v>
      </c>
      <c r="F854" s="4">
        <v>4</v>
      </c>
      <c r="G854" s="4">
        <v>1</v>
      </c>
      <c r="H854" s="4">
        <v>4</v>
      </c>
      <c r="I854" s="4">
        <v>4</v>
      </c>
      <c r="J854" s="4">
        <v>4</v>
      </c>
      <c r="K854" s="4" t="s">
        <v>1655</v>
      </c>
      <c r="L854" s="4" t="s">
        <v>1691</v>
      </c>
      <c r="M854" s="10" t="s">
        <v>1692</v>
      </c>
      <c r="N854" s="14">
        <v>-1.2146612605356999</v>
      </c>
      <c r="O854" s="14">
        <v>-0.85104187297954004</v>
      </c>
      <c r="P854" s="14">
        <v>-3.8487774748847698</v>
      </c>
      <c r="Q854" s="14">
        <v>-2.15714555381384</v>
      </c>
      <c r="R854" s="14">
        <v>-3.1254125733447</v>
      </c>
      <c r="S854" s="14">
        <v>-2.7894719425083001</v>
      </c>
      <c r="T854" s="14">
        <v>-1.9714935361333401</v>
      </c>
      <c r="U854" s="14">
        <v>-2.6906766898889498</v>
      </c>
      <c r="V854" s="4">
        <v>1.6359098400499501</v>
      </c>
      <c r="W854" s="4">
        <v>0.49163566971170902</v>
      </c>
      <c r="X854" s="14">
        <v>0.97086576004471259</v>
      </c>
      <c r="Y854" s="14">
        <v>1.2870768587989552</v>
      </c>
      <c r="Z854" s="14">
        <v>-1.3198173302705456</v>
      </c>
      <c r="AA854" s="14">
        <v>0.15126151413505853</v>
      </c>
      <c r="AB854" s="14">
        <v>-0.6907639350334378</v>
      </c>
      <c r="AC854" s="14">
        <v>-0.39862286767474303</v>
      </c>
      <c r="AD854" s="8">
        <v>0.53145958593211895</v>
      </c>
      <c r="AE854" s="8">
        <v>0.64558178541911004</v>
      </c>
      <c r="AF854" s="13">
        <v>-0.71918315375561104</v>
      </c>
      <c r="AG854" s="8">
        <v>1</v>
      </c>
      <c r="AH854" s="8">
        <v>1</v>
      </c>
      <c r="AI854" s="4">
        <v>1</v>
      </c>
      <c r="AJ854" s="4" t="str">
        <f t="shared" si="83"/>
        <v>-</v>
      </c>
      <c r="AK854" s="4" t="str">
        <f t="shared" si="84"/>
        <v>-</v>
      </c>
      <c r="AL854" s="4" t="b">
        <v>0</v>
      </c>
      <c r="AM854" s="4" t="b">
        <v>0</v>
      </c>
      <c r="AN854" s="4" t="b">
        <v>0</v>
      </c>
      <c r="AO854" s="4" t="b">
        <v>0</v>
      </c>
      <c r="AP854" s="4" t="b">
        <v>0</v>
      </c>
      <c r="AQ854" s="15" t="b">
        <v>0</v>
      </c>
      <c r="AR854" s="16" t="b">
        <f t="shared" si="79"/>
        <v>1</v>
      </c>
      <c r="AS854" s="17" t="b">
        <f t="shared" si="80"/>
        <v>1</v>
      </c>
      <c r="AT854" s="16" t="b">
        <f t="shared" si="81"/>
        <v>0</v>
      </c>
      <c r="AU854" s="20" t="b">
        <f t="shared" si="82"/>
        <v>0</v>
      </c>
    </row>
    <row r="855" spans="1:47" ht="25" customHeight="1" x14ac:dyDescent="0.2">
      <c r="A855" s="4" t="s">
        <v>4336</v>
      </c>
      <c r="B855" s="4" t="s">
        <v>4336</v>
      </c>
      <c r="C855" s="10" t="s">
        <v>4337</v>
      </c>
      <c r="D855" s="4">
        <v>5</v>
      </c>
      <c r="E855" s="4">
        <v>5</v>
      </c>
      <c r="F855" s="4">
        <v>5</v>
      </c>
      <c r="G855" s="4">
        <v>1</v>
      </c>
      <c r="H855" s="4">
        <v>5</v>
      </c>
      <c r="I855" s="4">
        <v>5</v>
      </c>
      <c r="J855" s="4">
        <v>5</v>
      </c>
      <c r="K855" s="4" t="s">
        <v>4340</v>
      </c>
      <c r="L855" s="4" t="s">
        <v>4338</v>
      </c>
      <c r="M855" s="10" t="s">
        <v>4339</v>
      </c>
      <c r="N855" s="14">
        <v>0.16071747323306701</v>
      </c>
      <c r="O855" s="14">
        <v>0.43737972038895001</v>
      </c>
      <c r="P855" s="14">
        <v>-1.48070220760916</v>
      </c>
      <c r="Q855" s="14">
        <v>-0.72595439622875102</v>
      </c>
      <c r="R855" s="14">
        <v>-0.75429431627176802</v>
      </c>
      <c r="S855" s="14" t="s">
        <v>17</v>
      </c>
      <c r="T855" s="14">
        <v>-0.29420167132904701</v>
      </c>
      <c r="U855" s="14">
        <v>-0.74012435625025896</v>
      </c>
      <c r="V855" s="4">
        <v>1.03680911536072</v>
      </c>
      <c r="W855" s="4">
        <v>2.0039349640701701E-2</v>
      </c>
      <c r="X855" s="14">
        <v>0.81945776272562876</v>
      </c>
      <c r="Y855" s="14">
        <v>1.1774511999176873</v>
      </c>
      <c r="Z855" s="14">
        <v>-1.3044947442035604</v>
      </c>
      <c r="AA855" s="14">
        <v>-0.32787156562792641</v>
      </c>
      <c r="AB855" s="14">
        <v>-0.3645426528118289</v>
      </c>
      <c r="AC855" s="14" t="s">
        <v>8269</v>
      </c>
      <c r="AD855" s="8">
        <v>0.53397796365934702</v>
      </c>
      <c r="AE855" s="8">
        <v>0.64756726970718503</v>
      </c>
      <c r="AF855" s="13">
        <v>-0.44592268492121201</v>
      </c>
      <c r="AG855" s="8">
        <v>0.207662279590489</v>
      </c>
      <c r="AH855" s="8">
        <v>0.58802861582532895</v>
      </c>
      <c r="AI855" s="4">
        <v>-1</v>
      </c>
      <c r="AJ855" s="4" t="str">
        <f t="shared" si="83"/>
        <v>-</v>
      </c>
      <c r="AK855" s="4" t="str">
        <f t="shared" si="84"/>
        <v>-</v>
      </c>
      <c r="AL855" s="4" t="b">
        <v>0</v>
      </c>
      <c r="AM855" s="4" t="b">
        <v>0</v>
      </c>
      <c r="AN855" s="4" t="b">
        <v>0</v>
      </c>
      <c r="AO855" s="4" t="b">
        <v>0</v>
      </c>
      <c r="AP855" s="4" t="b">
        <v>0</v>
      </c>
      <c r="AQ855" s="15" t="b">
        <v>1</v>
      </c>
      <c r="AR855" s="16" t="b">
        <f t="shared" si="79"/>
        <v>1</v>
      </c>
      <c r="AS855" s="17" t="b">
        <f t="shared" si="80"/>
        <v>1</v>
      </c>
      <c r="AT855" s="16" t="b">
        <f t="shared" si="81"/>
        <v>0</v>
      </c>
      <c r="AU855" s="20" t="b">
        <f t="shared" si="82"/>
        <v>0</v>
      </c>
    </row>
    <row r="856" spans="1:47" ht="25" customHeight="1" x14ac:dyDescent="0.2">
      <c r="A856" s="4" t="s">
        <v>4107</v>
      </c>
      <c r="B856" s="4" t="s">
        <v>4108</v>
      </c>
      <c r="C856" s="10" t="s">
        <v>4109</v>
      </c>
      <c r="D856" s="4" t="s">
        <v>333</v>
      </c>
      <c r="E856" s="4" t="s">
        <v>333</v>
      </c>
      <c r="F856" s="4" t="s">
        <v>333</v>
      </c>
      <c r="G856" s="4">
        <v>2</v>
      </c>
      <c r="H856" s="4">
        <v>11</v>
      </c>
      <c r="I856" s="4">
        <v>11</v>
      </c>
      <c r="J856" s="4">
        <v>11</v>
      </c>
      <c r="K856" s="4" t="s">
        <v>4112</v>
      </c>
      <c r="L856" s="4" t="s">
        <v>4110</v>
      </c>
      <c r="M856" s="10" t="s">
        <v>4111</v>
      </c>
      <c r="N856" s="14">
        <v>1.39244257089541</v>
      </c>
      <c r="O856" s="14">
        <v>1.4478127488809001</v>
      </c>
      <c r="P856" s="14">
        <v>1.22826486539872</v>
      </c>
      <c r="Q856" s="14">
        <v>1.5940400918945801</v>
      </c>
      <c r="R856" s="14">
        <v>1.5724038751387499</v>
      </c>
      <c r="S856" s="14">
        <v>1.20201891698548</v>
      </c>
      <c r="T856" s="14">
        <v>1.3561733950583399</v>
      </c>
      <c r="U856" s="14">
        <v>1.45615429467294</v>
      </c>
      <c r="V856" s="4">
        <v>0.11417928061737199</v>
      </c>
      <c r="W856" s="4">
        <v>0.22035340731002101</v>
      </c>
      <c r="X856" s="14">
        <v>-8.2538750308768255E-2</v>
      </c>
      <c r="Y856" s="14">
        <v>0.25053420670761017</v>
      </c>
      <c r="Z856" s="14">
        <v>-1.070130913373091</v>
      </c>
      <c r="AA856" s="14">
        <v>1.1301480224150082</v>
      </c>
      <c r="AB856" s="14">
        <v>0.9999978412940419</v>
      </c>
      <c r="AC856" s="14">
        <v>-1.2280104067348063</v>
      </c>
      <c r="AD856" s="8">
        <v>0.53551115594069498</v>
      </c>
      <c r="AE856" s="8">
        <v>0.64756726970718503</v>
      </c>
      <c r="AF856" s="13">
        <v>9.9980899614596594E-2</v>
      </c>
      <c r="AG856" s="8">
        <v>1</v>
      </c>
      <c r="AH856" s="8">
        <v>1</v>
      </c>
      <c r="AI856" s="4">
        <v>1</v>
      </c>
      <c r="AJ856" s="4" t="str">
        <f t="shared" si="83"/>
        <v>-</v>
      </c>
      <c r="AK856" s="4" t="str">
        <f t="shared" si="84"/>
        <v>-</v>
      </c>
      <c r="AL856" s="4" t="b">
        <v>0</v>
      </c>
      <c r="AM856" s="4" t="b">
        <v>0</v>
      </c>
      <c r="AN856" s="4" t="b">
        <v>0</v>
      </c>
      <c r="AO856" s="4" t="b">
        <v>0</v>
      </c>
      <c r="AP856" s="4" t="b">
        <v>0</v>
      </c>
      <c r="AQ856" s="15" t="b">
        <v>0</v>
      </c>
      <c r="AR856" s="16" t="b">
        <f t="shared" si="79"/>
        <v>1</v>
      </c>
      <c r="AS856" s="17" t="b">
        <f t="shared" si="80"/>
        <v>1</v>
      </c>
      <c r="AT856" s="16" t="b">
        <f t="shared" si="81"/>
        <v>0</v>
      </c>
      <c r="AU856" s="20" t="b">
        <f t="shared" si="82"/>
        <v>0</v>
      </c>
    </row>
    <row r="857" spans="1:47" ht="25" customHeight="1" x14ac:dyDescent="0.2">
      <c r="A857" s="4" t="s">
        <v>3080</v>
      </c>
      <c r="B857" s="4" t="s">
        <v>3080</v>
      </c>
      <c r="C857" s="10" t="s">
        <v>3081</v>
      </c>
      <c r="D857" s="4">
        <v>14</v>
      </c>
      <c r="E857" s="4">
        <v>14</v>
      </c>
      <c r="F857" s="4">
        <v>2</v>
      </c>
      <c r="G857" s="4">
        <v>1</v>
      </c>
      <c r="H857" s="4">
        <v>14</v>
      </c>
      <c r="I857" s="4">
        <v>14</v>
      </c>
      <c r="J857" s="4">
        <v>2</v>
      </c>
      <c r="K857" s="4" t="s">
        <v>3049</v>
      </c>
      <c r="L857" s="4" t="s">
        <v>3082</v>
      </c>
      <c r="M857" s="10" t="s">
        <v>3083</v>
      </c>
      <c r="N857" s="14">
        <v>2.0435695028286198</v>
      </c>
      <c r="O857" s="14">
        <v>2.2461963100564302</v>
      </c>
      <c r="P857" s="14">
        <v>-0.33989452039067602</v>
      </c>
      <c r="Q857" s="14">
        <v>0.63819255021999</v>
      </c>
      <c r="R857" s="14">
        <v>1.08466358705624</v>
      </c>
      <c r="S857" s="14">
        <v>0.36059712051595499</v>
      </c>
      <c r="T857" s="14">
        <v>1.31662376416479</v>
      </c>
      <c r="U857" s="14">
        <v>0.69448441926406101</v>
      </c>
      <c r="V857" s="4">
        <v>1.4381599445304301</v>
      </c>
      <c r="W857" s="4">
        <v>0.365300756750364</v>
      </c>
      <c r="X857" s="14">
        <v>1.0396715353586898</v>
      </c>
      <c r="Y857" s="14">
        <v>1.2426216279293207</v>
      </c>
      <c r="Z857" s="14">
        <v>-1.3475952373308686</v>
      </c>
      <c r="AA857" s="14">
        <v>-0.36794765644884903</v>
      </c>
      <c r="AB857" s="14">
        <v>7.9235712305263759E-2</v>
      </c>
      <c r="AC857" s="14">
        <v>-0.64598598181355704</v>
      </c>
      <c r="AD857" s="8">
        <v>0.53560079984813602</v>
      </c>
      <c r="AE857" s="8">
        <v>0.64756726970718503</v>
      </c>
      <c r="AF857" s="13">
        <v>-0.62213934490072798</v>
      </c>
      <c r="AG857" s="8">
        <v>1</v>
      </c>
      <c r="AH857" s="8">
        <v>1</v>
      </c>
      <c r="AI857" s="4">
        <v>1</v>
      </c>
      <c r="AJ857" s="4" t="str">
        <f t="shared" si="83"/>
        <v>-</v>
      </c>
      <c r="AK857" s="4" t="str">
        <f t="shared" si="84"/>
        <v>-</v>
      </c>
      <c r="AL857" s="4" t="b">
        <v>0</v>
      </c>
      <c r="AM857" s="4" t="b">
        <v>0</v>
      </c>
      <c r="AN857" s="4" t="b">
        <v>0</v>
      </c>
      <c r="AO857" s="4" t="b">
        <v>0</v>
      </c>
      <c r="AP857" s="4" t="b">
        <v>0</v>
      </c>
      <c r="AQ857" s="15" t="b">
        <v>0</v>
      </c>
      <c r="AR857" s="16" t="b">
        <f t="shared" si="79"/>
        <v>1</v>
      </c>
      <c r="AS857" s="17" t="b">
        <f t="shared" si="80"/>
        <v>1</v>
      </c>
      <c r="AT857" s="16" t="b">
        <f t="shared" si="81"/>
        <v>0</v>
      </c>
      <c r="AU857" s="20" t="b">
        <f t="shared" si="82"/>
        <v>0</v>
      </c>
    </row>
    <row r="858" spans="1:47" ht="25" customHeight="1" x14ac:dyDescent="0.2">
      <c r="A858" s="4" t="s">
        <v>4426</v>
      </c>
      <c r="B858" s="4" t="s">
        <v>4426</v>
      </c>
      <c r="C858" s="10" t="s">
        <v>4428</v>
      </c>
      <c r="D858" s="4" t="s">
        <v>4427</v>
      </c>
      <c r="E858" s="4" t="s">
        <v>4427</v>
      </c>
      <c r="F858" s="4" t="s">
        <v>4427</v>
      </c>
      <c r="G858" s="4">
        <v>2</v>
      </c>
      <c r="H858" s="4">
        <v>20</v>
      </c>
      <c r="I858" s="4">
        <v>20</v>
      </c>
      <c r="J858" s="4">
        <v>20</v>
      </c>
      <c r="K858" s="4" t="s">
        <v>4418</v>
      </c>
      <c r="L858" s="4" t="s">
        <v>4429</v>
      </c>
      <c r="M858" s="10" t="s">
        <v>4430</v>
      </c>
      <c r="N858" s="14">
        <v>2.1924328887431002</v>
      </c>
      <c r="O858" s="14">
        <v>1.9862107664300701</v>
      </c>
      <c r="P858" s="14">
        <v>0.55654786642860898</v>
      </c>
      <c r="Q858" s="14">
        <v>1.2468805975808399</v>
      </c>
      <c r="R858" s="14">
        <v>1.4826079132758101</v>
      </c>
      <c r="S858" s="14">
        <v>0.83719891629941801</v>
      </c>
      <c r="T858" s="14">
        <v>1.57839717386726</v>
      </c>
      <c r="U858" s="14">
        <v>1.1888958090520201</v>
      </c>
      <c r="V858" s="4">
        <v>0.89093428279950104</v>
      </c>
      <c r="W858" s="4">
        <v>0.32658822716085101</v>
      </c>
      <c r="X858" s="14">
        <v>1.269815099685057</v>
      </c>
      <c r="Y858" s="14">
        <v>0.94604115185194615</v>
      </c>
      <c r="Z858" s="14">
        <v>-1.2985657604044298</v>
      </c>
      <c r="AA858" s="14">
        <v>-0.21472591249375358</v>
      </c>
      <c r="AB858" s="14">
        <v>0.15537193519889497</v>
      </c>
      <c r="AC858" s="14">
        <v>-0.85793651383771619</v>
      </c>
      <c r="AD858" s="8">
        <v>0.537030087562956</v>
      </c>
      <c r="AE858" s="8">
        <v>0.64828398420761801</v>
      </c>
      <c r="AF858" s="13">
        <v>-0.38950136481523601</v>
      </c>
      <c r="AG858" s="8">
        <v>1</v>
      </c>
      <c r="AH858" s="8">
        <v>1</v>
      </c>
      <c r="AI858" s="4">
        <v>1</v>
      </c>
      <c r="AJ858" s="4" t="str">
        <f t="shared" si="83"/>
        <v>-</v>
      </c>
      <c r="AK858" s="4" t="str">
        <f t="shared" si="84"/>
        <v>-</v>
      </c>
      <c r="AL858" s="4" t="b">
        <v>0</v>
      </c>
      <c r="AM858" s="4" t="b">
        <v>0</v>
      </c>
      <c r="AN858" s="4" t="b">
        <v>0</v>
      </c>
      <c r="AO858" s="4" t="b">
        <v>0</v>
      </c>
      <c r="AP858" s="4" t="b">
        <v>0</v>
      </c>
      <c r="AQ858" s="15" t="b">
        <v>0</v>
      </c>
      <c r="AR858" s="16" t="b">
        <f t="shared" si="79"/>
        <v>1</v>
      </c>
      <c r="AS858" s="17" t="b">
        <f t="shared" si="80"/>
        <v>1</v>
      </c>
      <c r="AT858" s="16" t="b">
        <f t="shared" si="81"/>
        <v>0</v>
      </c>
      <c r="AU858" s="20" t="b">
        <f t="shared" si="82"/>
        <v>0</v>
      </c>
    </row>
    <row r="859" spans="1:47" ht="25" customHeight="1" x14ac:dyDescent="0.2">
      <c r="A859" s="4" t="s">
        <v>4950</v>
      </c>
      <c r="B859" s="4" t="s">
        <v>4950</v>
      </c>
      <c r="C859" s="10" t="s">
        <v>4951</v>
      </c>
      <c r="D859" s="4">
        <v>4</v>
      </c>
      <c r="E859" s="4">
        <v>4</v>
      </c>
      <c r="F859" s="4">
        <v>4</v>
      </c>
      <c r="G859" s="4">
        <v>1</v>
      </c>
      <c r="H859" s="4">
        <v>4</v>
      </c>
      <c r="I859" s="4">
        <v>4</v>
      </c>
      <c r="J859" s="4">
        <v>4</v>
      </c>
      <c r="K859" s="4" t="s">
        <v>4950</v>
      </c>
      <c r="L859" s="4" t="s">
        <v>4952</v>
      </c>
      <c r="M859" s="10" t="s">
        <v>4953</v>
      </c>
      <c r="N859" s="14">
        <v>-2.13708705815155</v>
      </c>
      <c r="O859" s="14">
        <v>-1.50526750460849</v>
      </c>
      <c r="P859" s="14" t="s">
        <v>17</v>
      </c>
      <c r="Q859" s="14">
        <v>-2.2530877381851</v>
      </c>
      <c r="R859" s="14">
        <v>-1.87940263695425</v>
      </c>
      <c r="S859" s="14">
        <v>-2.1550958554130801</v>
      </c>
      <c r="T859" s="14">
        <v>-1.82117728138002</v>
      </c>
      <c r="U859" s="14">
        <v>-2.0958620768508101</v>
      </c>
      <c r="V859" s="4">
        <v>0.44676389079655199</v>
      </c>
      <c r="W859" s="4">
        <v>0.19375659759747599</v>
      </c>
      <c r="X859" s="14">
        <v>-0.50004842162593555</v>
      </c>
      <c r="Y859" s="14">
        <v>1.5909024163349594</v>
      </c>
      <c r="Z859" s="14" t="s">
        <v>8269</v>
      </c>
      <c r="AA859" s="14">
        <v>-0.88394239540377395</v>
      </c>
      <c r="AB859" s="14">
        <v>0.35273534141289181</v>
      </c>
      <c r="AC859" s="14">
        <v>-0.55964694071814025</v>
      </c>
      <c r="AD859" s="8">
        <v>0.53889152732948498</v>
      </c>
      <c r="AE859" s="8">
        <v>0.649519336983438</v>
      </c>
      <c r="AF859" s="13">
        <v>-0.27468479547079</v>
      </c>
      <c r="AG859" s="8">
        <v>0.207662279590489</v>
      </c>
      <c r="AH859" s="8">
        <v>0.58802861582532895</v>
      </c>
      <c r="AI859" s="4">
        <v>1</v>
      </c>
      <c r="AJ859" s="4" t="str">
        <f t="shared" si="83"/>
        <v>-</v>
      </c>
      <c r="AK859" s="4" t="str">
        <f t="shared" si="84"/>
        <v>-</v>
      </c>
      <c r="AL859" s="4" t="b">
        <v>0</v>
      </c>
      <c r="AM859" s="4" t="b">
        <v>0</v>
      </c>
      <c r="AN859" s="4" t="b">
        <v>1</v>
      </c>
      <c r="AO859" s="4" t="b">
        <v>0</v>
      </c>
      <c r="AP859" s="4" t="b">
        <v>0</v>
      </c>
      <c r="AQ859" s="15" t="b">
        <v>0</v>
      </c>
      <c r="AR859" s="16" t="b">
        <f t="shared" si="79"/>
        <v>1</v>
      </c>
      <c r="AS859" s="17" t="b">
        <f t="shared" si="80"/>
        <v>1</v>
      </c>
      <c r="AT859" s="16" t="b">
        <f t="shared" si="81"/>
        <v>0</v>
      </c>
      <c r="AU859" s="20" t="b">
        <f t="shared" si="82"/>
        <v>0</v>
      </c>
    </row>
    <row r="860" spans="1:47" ht="25" customHeight="1" x14ac:dyDescent="0.2">
      <c r="A860" s="4" t="s">
        <v>904</v>
      </c>
      <c r="B860" s="4" t="s">
        <v>904</v>
      </c>
      <c r="C860" s="10" t="s">
        <v>906</v>
      </c>
      <c r="D860" s="4" t="s">
        <v>905</v>
      </c>
      <c r="E860" s="4" t="s">
        <v>905</v>
      </c>
      <c r="F860" s="4" t="s">
        <v>905</v>
      </c>
      <c r="G860" s="4">
        <v>2</v>
      </c>
      <c r="H860" s="4">
        <v>35</v>
      </c>
      <c r="I860" s="4">
        <v>35</v>
      </c>
      <c r="J860" s="4">
        <v>35</v>
      </c>
      <c r="K860" s="4" t="s">
        <v>885</v>
      </c>
      <c r="L860" s="4" t="s">
        <v>907</v>
      </c>
      <c r="M860" s="10" t="s">
        <v>908</v>
      </c>
      <c r="N860" s="14">
        <v>7.3783685921450202</v>
      </c>
      <c r="O860" s="14">
        <v>7.9055962129492299</v>
      </c>
      <c r="P860" s="14">
        <v>5.0371354013141003</v>
      </c>
      <c r="Q860" s="14">
        <v>5.9208265716274804</v>
      </c>
      <c r="R860" s="14">
        <v>6.4864415188350799</v>
      </c>
      <c r="S860" s="14">
        <v>5.9635018620431897</v>
      </c>
      <c r="T860" s="14">
        <v>6.77370006880279</v>
      </c>
      <c r="U860" s="14">
        <v>6.1235899841685804</v>
      </c>
      <c r="V860" s="4">
        <v>1.5268381951969501</v>
      </c>
      <c r="W860" s="4">
        <v>0.31496225529480598</v>
      </c>
      <c r="X860" s="14">
        <v>0.88687301184709288</v>
      </c>
      <c r="Y860" s="14">
        <v>1.3898009414623946</v>
      </c>
      <c r="Z860" s="14">
        <v>-1.346453761919346</v>
      </c>
      <c r="AA860" s="14">
        <v>-0.50349153238533029</v>
      </c>
      <c r="AB860" s="14">
        <v>3.6054468495044803E-2</v>
      </c>
      <c r="AC860" s="14">
        <v>-0.46278312749985351</v>
      </c>
      <c r="AD860" s="8">
        <v>0.53999225138892204</v>
      </c>
      <c r="AE860" s="8">
        <v>0.64983539569319004</v>
      </c>
      <c r="AF860" s="13">
        <v>-0.65011008463420195</v>
      </c>
      <c r="AG860" s="8">
        <v>1</v>
      </c>
      <c r="AH860" s="8">
        <v>1</v>
      </c>
      <c r="AI860" s="4">
        <v>1</v>
      </c>
      <c r="AJ860" s="4" t="str">
        <f t="shared" si="83"/>
        <v>-</v>
      </c>
      <c r="AK860" s="4" t="str">
        <f t="shared" si="84"/>
        <v>-</v>
      </c>
      <c r="AL860" s="4" t="b">
        <v>0</v>
      </c>
      <c r="AM860" s="4" t="b">
        <v>0</v>
      </c>
      <c r="AN860" s="4" t="b">
        <v>0</v>
      </c>
      <c r="AO860" s="4" t="b">
        <v>0</v>
      </c>
      <c r="AP860" s="4" t="b">
        <v>0</v>
      </c>
      <c r="AQ860" s="15" t="b">
        <v>0</v>
      </c>
      <c r="AR860" s="16" t="b">
        <f t="shared" si="79"/>
        <v>1</v>
      </c>
      <c r="AS860" s="17" t="b">
        <f t="shared" si="80"/>
        <v>1</v>
      </c>
      <c r="AT860" s="16" t="b">
        <f t="shared" si="81"/>
        <v>0</v>
      </c>
      <c r="AU860" s="20" t="b">
        <f t="shared" si="82"/>
        <v>0</v>
      </c>
    </row>
    <row r="861" spans="1:47" ht="25" customHeight="1" x14ac:dyDescent="0.2">
      <c r="A861" s="4" t="s">
        <v>880</v>
      </c>
      <c r="B861" s="4" t="s">
        <v>880</v>
      </c>
      <c r="C861" s="10" t="s">
        <v>881</v>
      </c>
      <c r="D861" s="4">
        <v>14</v>
      </c>
      <c r="E861" s="4">
        <v>14</v>
      </c>
      <c r="F861" s="4">
        <v>14</v>
      </c>
      <c r="G861" s="4">
        <v>1</v>
      </c>
      <c r="H861" s="4">
        <v>14</v>
      </c>
      <c r="I861" s="4">
        <v>14</v>
      </c>
      <c r="J861" s="4">
        <v>14</v>
      </c>
      <c r="K861" s="4" t="s">
        <v>864</v>
      </c>
      <c r="L861" s="4" t="s">
        <v>882</v>
      </c>
      <c r="M861" s="10" t="s">
        <v>883</v>
      </c>
      <c r="N861" s="14">
        <v>0.56612301780079799</v>
      </c>
      <c r="O861" s="14">
        <v>0.70452251293625401</v>
      </c>
      <c r="P861" s="14">
        <v>0.26720540637562001</v>
      </c>
      <c r="Q861" s="14">
        <v>0.52695195510203896</v>
      </c>
      <c r="R861" s="14">
        <v>0.47566031397356001</v>
      </c>
      <c r="S861" s="14">
        <v>0.212619874634697</v>
      </c>
      <c r="T861" s="14">
        <v>0.51261697903755798</v>
      </c>
      <c r="U861" s="14">
        <v>0.40507738123676501</v>
      </c>
      <c r="V861" s="4">
        <v>0.22351450749502</v>
      </c>
      <c r="W861" s="4">
        <v>0.16863459608878301</v>
      </c>
      <c r="X861" s="14">
        <v>0.57482785687536242</v>
      </c>
      <c r="Y861" s="14">
        <v>1.3164290124943361</v>
      </c>
      <c r="Z861" s="14">
        <v>-1.0268950818594376</v>
      </c>
      <c r="AA861" s="14">
        <v>0.36493326632218537</v>
      </c>
      <c r="AB861" s="14">
        <v>9.0091654383899669E-2</v>
      </c>
      <c r="AC861" s="14">
        <v>-1.3193867082163466</v>
      </c>
      <c r="AD861" s="8">
        <v>0.54486049380813995</v>
      </c>
      <c r="AE861" s="8">
        <v>0.65452313058881295</v>
      </c>
      <c r="AF861" s="13">
        <v>-0.107539597800792</v>
      </c>
      <c r="AG861" s="8">
        <v>1</v>
      </c>
      <c r="AH861" s="8">
        <v>1</v>
      </c>
      <c r="AI861" s="4">
        <v>1</v>
      </c>
      <c r="AJ861" s="4" t="str">
        <f t="shared" si="83"/>
        <v>-</v>
      </c>
      <c r="AK861" s="4" t="str">
        <f t="shared" si="84"/>
        <v>-</v>
      </c>
      <c r="AL861" s="4" t="b">
        <v>0</v>
      </c>
      <c r="AM861" s="4" t="b">
        <v>0</v>
      </c>
      <c r="AN861" s="4" t="b">
        <v>0</v>
      </c>
      <c r="AO861" s="4" t="b">
        <v>0</v>
      </c>
      <c r="AP861" s="4" t="b">
        <v>0</v>
      </c>
      <c r="AQ861" s="15" t="b">
        <v>0</v>
      </c>
      <c r="AR861" s="16" t="b">
        <f t="shared" si="79"/>
        <v>1</v>
      </c>
      <c r="AS861" s="17" t="b">
        <f t="shared" si="80"/>
        <v>1</v>
      </c>
      <c r="AT861" s="16" t="b">
        <f t="shared" si="81"/>
        <v>0</v>
      </c>
      <c r="AU861" s="20" t="b">
        <f t="shared" si="82"/>
        <v>0</v>
      </c>
    </row>
    <row r="862" spans="1:47" ht="25" customHeight="1" x14ac:dyDescent="0.2">
      <c r="A862" s="4" t="s">
        <v>2396</v>
      </c>
      <c r="B862" s="4" t="s">
        <v>2396</v>
      </c>
      <c r="C862" s="10" t="s">
        <v>2397</v>
      </c>
      <c r="D862" s="4">
        <v>4</v>
      </c>
      <c r="E862" s="4">
        <v>4</v>
      </c>
      <c r="F862" s="4">
        <v>4</v>
      </c>
      <c r="G862" s="4">
        <v>1</v>
      </c>
      <c r="H862" s="4">
        <v>4</v>
      </c>
      <c r="I862" s="4">
        <v>4</v>
      </c>
      <c r="J862" s="4">
        <v>4</v>
      </c>
      <c r="K862" s="4" t="s">
        <v>2374</v>
      </c>
      <c r="L862" s="4" t="s">
        <v>2398</v>
      </c>
      <c r="M862" s="10" t="s">
        <v>2399</v>
      </c>
      <c r="N862" s="14">
        <v>-2.0086949559038798</v>
      </c>
      <c r="O862" s="14">
        <v>-2.63299556845103</v>
      </c>
      <c r="P862" s="14">
        <v>-2.28347555040098</v>
      </c>
      <c r="Q862" s="14">
        <v>-2.6523110438728401</v>
      </c>
      <c r="R862" s="14" t="s">
        <v>17</v>
      </c>
      <c r="S862" s="14">
        <v>-2.3075493341350999</v>
      </c>
      <c r="T862" s="14">
        <v>-2.3083886915853</v>
      </c>
      <c r="U862" s="14">
        <v>-2.4799301890039702</v>
      </c>
      <c r="V862" s="4">
        <v>0.312895049752209</v>
      </c>
      <c r="W862" s="4">
        <v>0.24378334284902101</v>
      </c>
      <c r="X862" s="14">
        <v>1.3665779652228858</v>
      </c>
      <c r="Y862" s="14">
        <v>-0.94982584026741457</v>
      </c>
      <c r="Z862" s="14">
        <v>0.34703256998286702</v>
      </c>
      <c r="AA862" s="14">
        <v>-1.0214939435380264</v>
      </c>
      <c r="AB862" s="14" t="s">
        <v>8269</v>
      </c>
      <c r="AC862" s="14">
        <v>0.2577092485996863</v>
      </c>
      <c r="AD862" s="8">
        <v>0.54557669981983603</v>
      </c>
      <c r="AE862" s="8">
        <v>0.65452313058881295</v>
      </c>
      <c r="AF862" s="13">
        <v>-0.17154149741867</v>
      </c>
      <c r="AG862" s="8">
        <v>0.207662279590489</v>
      </c>
      <c r="AH862" s="8">
        <v>0.58802861582532895</v>
      </c>
      <c r="AI862" s="4">
        <v>-1</v>
      </c>
      <c r="AJ862" s="4" t="str">
        <f t="shared" si="83"/>
        <v>-</v>
      </c>
      <c r="AK862" s="4" t="str">
        <f t="shared" si="84"/>
        <v>-</v>
      </c>
      <c r="AL862" s="4" t="b">
        <v>0</v>
      </c>
      <c r="AM862" s="4" t="b">
        <v>0</v>
      </c>
      <c r="AN862" s="4" t="b">
        <v>0</v>
      </c>
      <c r="AO862" s="4" t="b">
        <v>0</v>
      </c>
      <c r="AP862" s="4" t="b">
        <v>1</v>
      </c>
      <c r="AQ862" s="15" t="b">
        <v>0</v>
      </c>
      <c r="AR862" s="16" t="b">
        <f t="shared" si="79"/>
        <v>1</v>
      </c>
      <c r="AS862" s="17" t="b">
        <f t="shared" si="80"/>
        <v>1</v>
      </c>
      <c r="AT862" s="16" t="b">
        <f t="shared" si="81"/>
        <v>0</v>
      </c>
      <c r="AU862" s="20" t="b">
        <f t="shared" si="82"/>
        <v>0</v>
      </c>
    </row>
    <row r="863" spans="1:47" ht="25" customHeight="1" x14ac:dyDescent="0.2">
      <c r="A863" s="4" t="s">
        <v>1342</v>
      </c>
      <c r="B863" s="4" t="s">
        <v>1342</v>
      </c>
      <c r="C863" s="10" t="s">
        <v>1344</v>
      </c>
      <c r="D863" s="4" t="s">
        <v>1343</v>
      </c>
      <c r="E863" s="4" t="s">
        <v>1343</v>
      </c>
      <c r="F863" s="4" t="s">
        <v>1343</v>
      </c>
      <c r="G863" s="4">
        <v>2</v>
      </c>
      <c r="H863" s="4">
        <v>6</v>
      </c>
      <c r="I863" s="4">
        <v>6</v>
      </c>
      <c r="J863" s="4">
        <v>6</v>
      </c>
      <c r="K863" s="4" t="s">
        <v>1315</v>
      </c>
      <c r="L863" s="4" t="s">
        <v>1345</v>
      </c>
      <c r="M863" s="10" t="s">
        <v>1346</v>
      </c>
      <c r="N863" s="14">
        <v>-1.94613174836975</v>
      </c>
      <c r="O863" s="14">
        <v>-1.4512445299413499</v>
      </c>
      <c r="P863" s="14">
        <v>-1.4922032371905101</v>
      </c>
      <c r="Q863" s="14">
        <v>-1.419706323714</v>
      </c>
      <c r="R863" s="14">
        <v>-1.59424021552742</v>
      </c>
      <c r="S863" s="14" t="s">
        <v>17</v>
      </c>
      <c r="T863" s="14">
        <v>-1.6298598385005401</v>
      </c>
      <c r="U863" s="14">
        <v>-1.5069732696207101</v>
      </c>
      <c r="V863" s="4">
        <v>0.27466405781266601</v>
      </c>
      <c r="W863" s="4">
        <v>0.12341409844815</v>
      </c>
      <c r="X863" s="14">
        <v>-1.7027319931481615</v>
      </c>
      <c r="Y863" s="14">
        <v>0.60323162341041481</v>
      </c>
      <c r="Z863" s="14">
        <v>0.4123814959858727</v>
      </c>
      <c r="AA863" s="14">
        <v>0.75018622919462541</v>
      </c>
      <c r="AB863" s="14">
        <v>-6.3067355442752451E-2</v>
      </c>
      <c r="AC863" s="14" t="s">
        <v>8269</v>
      </c>
      <c r="AD863" s="8">
        <v>0.54791426088395601</v>
      </c>
      <c r="AE863" s="8">
        <v>0.65631151806038002</v>
      </c>
      <c r="AF863" s="13">
        <v>0.12288656887982299</v>
      </c>
      <c r="AG863" s="8">
        <v>0.207662279590489</v>
      </c>
      <c r="AH863" s="8">
        <v>0.58802861582532895</v>
      </c>
      <c r="AI863" s="4">
        <v>-1</v>
      </c>
      <c r="AJ863" s="4" t="str">
        <f t="shared" si="83"/>
        <v>-</v>
      </c>
      <c r="AK863" s="4" t="str">
        <f t="shared" si="84"/>
        <v>-</v>
      </c>
      <c r="AL863" s="4" t="b">
        <v>0</v>
      </c>
      <c r="AM863" s="4" t="b">
        <v>0</v>
      </c>
      <c r="AN863" s="4" t="b">
        <v>0</v>
      </c>
      <c r="AO863" s="4" t="b">
        <v>0</v>
      </c>
      <c r="AP863" s="4" t="b">
        <v>0</v>
      </c>
      <c r="AQ863" s="15" t="b">
        <v>1</v>
      </c>
      <c r="AR863" s="16" t="b">
        <f t="shared" si="79"/>
        <v>1</v>
      </c>
      <c r="AS863" s="17" t="b">
        <f t="shared" si="80"/>
        <v>1</v>
      </c>
      <c r="AT863" s="16" t="b">
        <f t="shared" si="81"/>
        <v>0</v>
      </c>
      <c r="AU863" s="20" t="b">
        <f t="shared" si="82"/>
        <v>0</v>
      </c>
    </row>
    <row r="864" spans="1:47" ht="25" customHeight="1" x14ac:dyDescent="0.2">
      <c r="A864" s="4" t="s">
        <v>2497</v>
      </c>
      <c r="B864" s="4" t="s">
        <v>2497</v>
      </c>
      <c r="C864" s="10" t="s">
        <v>2498</v>
      </c>
      <c r="D864" s="4">
        <v>7</v>
      </c>
      <c r="E864" s="4">
        <v>7</v>
      </c>
      <c r="F864" s="4">
        <v>7</v>
      </c>
      <c r="G864" s="4">
        <v>1</v>
      </c>
      <c r="H864" s="4">
        <v>7</v>
      </c>
      <c r="I864" s="4">
        <v>7</v>
      </c>
      <c r="J864" s="4">
        <v>7</v>
      </c>
      <c r="K864" s="4" t="s">
        <v>2477</v>
      </c>
      <c r="L864" s="4" t="s">
        <v>2499</v>
      </c>
      <c r="M864" s="10" t="s">
        <v>2500</v>
      </c>
      <c r="N864" s="14">
        <v>2.5722827806051098</v>
      </c>
      <c r="O864" s="14">
        <v>2.51159964640325</v>
      </c>
      <c r="P864" s="14">
        <v>-0.40189840122661402</v>
      </c>
      <c r="Q864" s="14">
        <v>1.2727275166783301</v>
      </c>
      <c r="R864" s="14">
        <v>1.24876938214203</v>
      </c>
      <c r="S864" s="14">
        <v>1.8085495040281799E-2</v>
      </c>
      <c r="T864" s="14">
        <v>1.5606613419272499</v>
      </c>
      <c r="U864" s="14">
        <v>0.846527464620215</v>
      </c>
      <c r="V864" s="4">
        <v>1.6998973997804301</v>
      </c>
      <c r="W864" s="4">
        <v>0.71755178961084298</v>
      </c>
      <c r="X864" s="14">
        <v>1.1120534499988832</v>
      </c>
      <c r="Y864" s="14">
        <v>1.0627486631214647</v>
      </c>
      <c r="Z864" s="14">
        <v>-1.3044560337935296</v>
      </c>
      <c r="AA864" s="14">
        <v>5.6170358822397154E-2</v>
      </c>
      <c r="AB864" s="14">
        <v>3.6704477027903575E-2</v>
      </c>
      <c r="AC864" s="14">
        <v>-0.96322091517711961</v>
      </c>
      <c r="AD864" s="8">
        <v>0.55562833073921902</v>
      </c>
      <c r="AE864" s="8">
        <v>0.66452462395508505</v>
      </c>
      <c r="AF864" s="13">
        <v>-0.71413387730703204</v>
      </c>
      <c r="AG864" s="8">
        <v>1</v>
      </c>
      <c r="AH864" s="8">
        <v>1</v>
      </c>
      <c r="AI864" s="4">
        <v>1</v>
      </c>
      <c r="AJ864" s="4" t="str">
        <f t="shared" si="83"/>
        <v>-</v>
      </c>
      <c r="AK864" s="4" t="str">
        <f t="shared" si="84"/>
        <v>-</v>
      </c>
      <c r="AL864" s="4" t="b">
        <v>0</v>
      </c>
      <c r="AM864" s="4" t="b">
        <v>0</v>
      </c>
      <c r="AN864" s="4" t="b">
        <v>0</v>
      </c>
      <c r="AO864" s="4" t="b">
        <v>0</v>
      </c>
      <c r="AP864" s="4" t="b">
        <v>0</v>
      </c>
      <c r="AQ864" s="15" t="b">
        <v>0</v>
      </c>
      <c r="AR864" s="16" t="b">
        <f t="shared" si="79"/>
        <v>1</v>
      </c>
      <c r="AS864" s="17" t="b">
        <f t="shared" si="80"/>
        <v>1</v>
      </c>
      <c r="AT864" s="16" t="b">
        <f t="shared" si="81"/>
        <v>0</v>
      </c>
      <c r="AU864" s="20" t="b">
        <f t="shared" si="82"/>
        <v>0</v>
      </c>
    </row>
    <row r="865" spans="1:47" ht="25" customHeight="1" x14ac:dyDescent="0.2">
      <c r="A865" s="4" t="s">
        <v>3321</v>
      </c>
      <c r="B865" s="4" t="s">
        <v>3321</v>
      </c>
      <c r="C865" s="10" t="s">
        <v>3322</v>
      </c>
      <c r="D865" s="4">
        <v>5</v>
      </c>
      <c r="E865" s="4">
        <v>5</v>
      </c>
      <c r="F865" s="4">
        <v>5</v>
      </c>
      <c r="G865" s="4">
        <v>1</v>
      </c>
      <c r="H865" s="4">
        <v>5</v>
      </c>
      <c r="I865" s="4">
        <v>5</v>
      </c>
      <c r="J865" s="4">
        <v>5</v>
      </c>
      <c r="K865" s="4" t="s">
        <v>3325</v>
      </c>
      <c r="L865" s="4" t="s">
        <v>3323</v>
      </c>
      <c r="M865" s="10" t="s">
        <v>3324</v>
      </c>
      <c r="N865" s="14">
        <v>-1.6125998834889601</v>
      </c>
      <c r="O865" s="14">
        <v>-1.5765982036117301</v>
      </c>
      <c r="P865" s="14">
        <v>-3.0402303413380398</v>
      </c>
      <c r="Q865" s="14">
        <v>-2.2150592516234502</v>
      </c>
      <c r="R865" s="14" t="s">
        <v>17</v>
      </c>
      <c r="S865" s="14">
        <v>-2.6407110660791799</v>
      </c>
      <c r="T865" s="14">
        <v>-2.0764761428129099</v>
      </c>
      <c r="U865" s="14">
        <v>-2.4278851588513199</v>
      </c>
      <c r="V865" s="4">
        <v>0.83482971115048399</v>
      </c>
      <c r="W865" s="4">
        <v>0.30098128442600502</v>
      </c>
      <c r="X865" s="14">
        <v>0.94609690346307762</v>
      </c>
      <c r="Y865" s="14">
        <v>1.0024483782448659</v>
      </c>
      <c r="Z865" s="14">
        <v>-1.2884955382656427</v>
      </c>
      <c r="AA865" s="14">
        <v>3.0999653686750199E-3</v>
      </c>
      <c r="AB865" s="14" t="s">
        <v>8269</v>
      </c>
      <c r="AC865" s="14">
        <v>-0.66314970881097179</v>
      </c>
      <c r="AD865" s="8">
        <v>0.558159171079605</v>
      </c>
      <c r="AE865" s="8">
        <v>0.66586975579199903</v>
      </c>
      <c r="AF865" s="13">
        <v>-0.35140901603840302</v>
      </c>
      <c r="AG865" s="8">
        <v>0.207662279590489</v>
      </c>
      <c r="AH865" s="8">
        <v>0.58802861582532895</v>
      </c>
      <c r="AI865" s="4">
        <v>-1</v>
      </c>
      <c r="AJ865" s="4" t="str">
        <f t="shared" si="83"/>
        <v>-</v>
      </c>
      <c r="AK865" s="4" t="str">
        <f t="shared" si="84"/>
        <v>-</v>
      </c>
      <c r="AL865" s="4" t="b">
        <v>0</v>
      </c>
      <c r="AM865" s="4" t="b">
        <v>0</v>
      </c>
      <c r="AN865" s="4" t="b">
        <v>0</v>
      </c>
      <c r="AO865" s="4" t="b">
        <v>0</v>
      </c>
      <c r="AP865" s="4" t="b">
        <v>1</v>
      </c>
      <c r="AQ865" s="15" t="b">
        <v>0</v>
      </c>
      <c r="AR865" s="16" t="b">
        <f t="shared" si="79"/>
        <v>1</v>
      </c>
      <c r="AS865" s="17" t="b">
        <f t="shared" si="80"/>
        <v>1</v>
      </c>
      <c r="AT865" s="16" t="b">
        <f t="shared" si="81"/>
        <v>0</v>
      </c>
      <c r="AU865" s="20" t="b">
        <f t="shared" si="82"/>
        <v>0</v>
      </c>
    </row>
    <row r="866" spans="1:47" ht="25" customHeight="1" x14ac:dyDescent="0.2">
      <c r="A866" s="4" t="s">
        <v>4242</v>
      </c>
      <c r="B866" s="4" t="s">
        <v>4242</v>
      </c>
      <c r="C866" s="10" t="s">
        <v>4243</v>
      </c>
      <c r="D866" s="4">
        <v>8</v>
      </c>
      <c r="E866" s="4">
        <v>8</v>
      </c>
      <c r="F866" s="4">
        <v>8</v>
      </c>
      <c r="G866" s="4">
        <v>1</v>
      </c>
      <c r="H866" s="4">
        <v>8</v>
      </c>
      <c r="I866" s="4">
        <v>8</v>
      </c>
      <c r="J866" s="4">
        <v>8</v>
      </c>
      <c r="K866" s="4" t="s">
        <v>4230</v>
      </c>
      <c r="L866" s="4" t="s">
        <v>4244</v>
      </c>
      <c r="M866" s="10" t="s">
        <v>4245</v>
      </c>
      <c r="N866" s="14">
        <v>-0.19411880040874499</v>
      </c>
      <c r="O866" s="14">
        <v>0.14143717166159001</v>
      </c>
      <c r="P866" s="14">
        <v>-2.3723437793491899</v>
      </c>
      <c r="Q866" s="14">
        <v>-0.56847705991321396</v>
      </c>
      <c r="R866" s="14">
        <v>2.9552034632256901E-2</v>
      </c>
      <c r="S866" s="14">
        <v>-0.227613063013862</v>
      </c>
      <c r="T866" s="14">
        <v>-0.80834180269878098</v>
      </c>
      <c r="U866" s="14">
        <v>-0.25551269609827298</v>
      </c>
      <c r="V866" s="4">
        <v>1.3648172367840301</v>
      </c>
      <c r="W866" s="4">
        <v>0.29998915251289099</v>
      </c>
      <c r="X866" s="14">
        <v>0.36159269455523391</v>
      </c>
      <c r="Y866" s="14">
        <v>0.72077432094102989</v>
      </c>
      <c r="Z866" s="14">
        <v>-1.9699956414914364</v>
      </c>
      <c r="AA866" s="14">
        <v>-3.9123190994812894E-2</v>
      </c>
      <c r="AB866" s="14">
        <v>0.60101163205593977</v>
      </c>
      <c r="AC866" s="14">
        <v>0.32574018493404561</v>
      </c>
      <c r="AD866" s="8">
        <v>0.55847140808361195</v>
      </c>
      <c r="AE866" s="8">
        <v>0.66586975579199903</v>
      </c>
      <c r="AF866" s="13">
        <v>0.55282910660050799</v>
      </c>
      <c r="AG866" s="8">
        <v>1</v>
      </c>
      <c r="AH866" s="8">
        <v>1</v>
      </c>
      <c r="AI866" s="4">
        <v>1</v>
      </c>
      <c r="AJ866" s="4" t="str">
        <f t="shared" si="83"/>
        <v>-</v>
      </c>
      <c r="AK866" s="4" t="str">
        <f t="shared" si="84"/>
        <v>-</v>
      </c>
      <c r="AL866" s="4" t="b">
        <v>0</v>
      </c>
      <c r="AM866" s="4" t="b">
        <v>0</v>
      </c>
      <c r="AN866" s="4" t="b">
        <v>0</v>
      </c>
      <c r="AO866" s="4" t="b">
        <v>0</v>
      </c>
      <c r="AP866" s="4" t="b">
        <v>0</v>
      </c>
      <c r="AQ866" s="15" t="b">
        <v>0</v>
      </c>
      <c r="AR866" s="16" t="b">
        <f t="shared" si="79"/>
        <v>1</v>
      </c>
      <c r="AS866" s="17" t="b">
        <f t="shared" si="80"/>
        <v>1</v>
      </c>
      <c r="AT866" s="16" t="b">
        <f t="shared" si="81"/>
        <v>0</v>
      </c>
      <c r="AU866" s="20" t="b">
        <f t="shared" si="82"/>
        <v>0</v>
      </c>
    </row>
    <row r="867" spans="1:47" ht="25" customHeight="1" x14ac:dyDescent="0.2">
      <c r="A867" s="4" t="s">
        <v>375</v>
      </c>
      <c r="B867" s="4" t="s">
        <v>376</v>
      </c>
      <c r="C867" s="10" t="s">
        <v>379</v>
      </c>
      <c r="D867" s="4" t="s">
        <v>377</v>
      </c>
      <c r="E867" s="4" t="s">
        <v>377</v>
      </c>
      <c r="F867" s="4" t="s">
        <v>378</v>
      </c>
      <c r="G867" s="4">
        <v>7</v>
      </c>
      <c r="H867" s="4">
        <v>8</v>
      </c>
      <c r="I867" s="4">
        <v>8</v>
      </c>
      <c r="J867" s="4">
        <v>7</v>
      </c>
      <c r="K867" s="4" t="s">
        <v>382</v>
      </c>
      <c r="L867" s="4" t="s">
        <v>380</v>
      </c>
      <c r="M867" s="10" t="s">
        <v>381</v>
      </c>
      <c r="N867" s="14">
        <v>0.58946120372599597</v>
      </c>
      <c r="O867" s="14">
        <v>0.91815276955412595</v>
      </c>
      <c r="P867" s="14">
        <v>-0.109778263083754</v>
      </c>
      <c r="Q867" s="14">
        <v>-0.349689125250979</v>
      </c>
      <c r="R867" s="14">
        <v>0.51663870151750002</v>
      </c>
      <c r="S867" s="14">
        <v>0.45818506182487101</v>
      </c>
      <c r="T867" s="14">
        <v>0.46594523673212301</v>
      </c>
      <c r="U867" s="14">
        <v>0.208378212697131</v>
      </c>
      <c r="V867" s="4">
        <v>0.52497875913394698</v>
      </c>
      <c r="W867" s="4">
        <v>0.48418340766872198</v>
      </c>
      <c r="X867" s="14">
        <v>0.53317904557976226</v>
      </c>
      <c r="Y867" s="14">
        <v>1.2277958400538507</v>
      </c>
      <c r="Z867" s="14">
        <v>-0.94450863338894464</v>
      </c>
      <c r="AA867" s="14">
        <v>-1.4515070822790221</v>
      </c>
      <c r="AB867" s="14">
        <v>0.37928482282353404</v>
      </c>
      <c r="AC867" s="14">
        <v>0.25575600721082009</v>
      </c>
      <c r="AD867" s="8">
        <v>0.56626033032844203</v>
      </c>
      <c r="AE867" s="8">
        <v>0.674119440867192</v>
      </c>
      <c r="AF867" s="13">
        <v>-0.25756702403499199</v>
      </c>
      <c r="AG867" s="8">
        <v>1</v>
      </c>
      <c r="AH867" s="8">
        <v>1</v>
      </c>
      <c r="AI867" s="4">
        <v>1</v>
      </c>
      <c r="AJ867" s="4" t="str">
        <f t="shared" si="83"/>
        <v>-</v>
      </c>
      <c r="AK867" s="4" t="str">
        <f t="shared" si="84"/>
        <v>-</v>
      </c>
      <c r="AL867" s="4" t="b">
        <v>0</v>
      </c>
      <c r="AM867" s="4" t="b">
        <v>0</v>
      </c>
      <c r="AN867" s="4" t="b">
        <v>0</v>
      </c>
      <c r="AO867" s="4" t="b">
        <v>0</v>
      </c>
      <c r="AP867" s="4" t="b">
        <v>0</v>
      </c>
      <c r="AQ867" s="15" t="b">
        <v>0</v>
      </c>
      <c r="AR867" s="16" t="b">
        <f t="shared" si="79"/>
        <v>1</v>
      </c>
      <c r="AS867" s="17" t="b">
        <f t="shared" si="80"/>
        <v>1</v>
      </c>
      <c r="AT867" s="16" t="b">
        <f t="shared" si="81"/>
        <v>0</v>
      </c>
      <c r="AU867" s="20" t="b">
        <f t="shared" si="82"/>
        <v>0</v>
      </c>
    </row>
    <row r="868" spans="1:47" ht="25" customHeight="1" x14ac:dyDescent="0.2">
      <c r="A868" s="4" t="s">
        <v>3676</v>
      </c>
      <c r="B868" s="4" t="s">
        <v>3676</v>
      </c>
      <c r="C868" s="10" t="s">
        <v>3677</v>
      </c>
      <c r="D868" s="4">
        <v>7</v>
      </c>
      <c r="E868" s="4">
        <v>7</v>
      </c>
      <c r="F868" s="4">
        <v>7</v>
      </c>
      <c r="G868" s="4">
        <v>1</v>
      </c>
      <c r="H868" s="4">
        <v>7</v>
      </c>
      <c r="I868" s="4">
        <v>7</v>
      </c>
      <c r="J868" s="4">
        <v>7</v>
      </c>
      <c r="K868" s="4" t="s">
        <v>3650</v>
      </c>
      <c r="L868" s="4" t="s">
        <v>3678</v>
      </c>
      <c r="M868" s="10" t="s">
        <v>3679</v>
      </c>
      <c r="N868" s="14">
        <v>0.477435822907466</v>
      </c>
      <c r="O868" s="14">
        <v>-4.4156501793743502E-2</v>
      </c>
      <c r="P868" s="14">
        <v>-1.5423781747274801</v>
      </c>
      <c r="Q868" s="14">
        <v>-0.83371814492434704</v>
      </c>
      <c r="R868" s="14">
        <v>-1.01265644745802</v>
      </c>
      <c r="S868" s="14">
        <v>-0.50861627194869297</v>
      </c>
      <c r="T868" s="14">
        <v>-0.369699617871252</v>
      </c>
      <c r="U868" s="14">
        <v>-0.78499695477702003</v>
      </c>
      <c r="V868" s="4">
        <v>1.0485208088443501</v>
      </c>
      <c r="W868" s="4">
        <v>0.25552776837145802</v>
      </c>
      <c r="X868" s="14">
        <v>1.4660845647835232</v>
      </c>
      <c r="Y868" s="14">
        <v>0.74110354766233</v>
      </c>
      <c r="Z868" s="14">
        <v>-1.3413317583762092</v>
      </c>
      <c r="AA868" s="14">
        <v>-0.35633822057038095</v>
      </c>
      <c r="AB868" s="14">
        <v>-0.6050513753260901</v>
      </c>
      <c r="AC868" s="14">
        <v>9.5533241826826709E-2</v>
      </c>
      <c r="AD868" s="8">
        <v>0.56724378812617204</v>
      </c>
      <c r="AE868" s="8">
        <v>0.67425450275733601</v>
      </c>
      <c r="AF868" s="13">
        <v>-0.41529733690576898</v>
      </c>
      <c r="AG868" s="8">
        <v>1</v>
      </c>
      <c r="AH868" s="8">
        <v>1</v>
      </c>
      <c r="AI868" s="4">
        <v>1</v>
      </c>
      <c r="AJ868" s="4" t="str">
        <f t="shared" si="83"/>
        <v>-</v>
      </c>
      <c r="AK868" s="4" t="str">
        <f t="shared" si="84"/>
        <v>-</v>
      </c>
      <c r="AL868" s="4" t="b">
        <v>0</v>
      </c>
      <c r="AM868" s="4" t="b">
        <v>0</v>
      </c>
      <c r="AN868" s="4" t="b">
        <v>0</v>
      </c>
      <c r="AO868" s="4" t="b">
        <v>0</v>
      </c>
      <c r="AP868" s="4" t="b">
        <v>0</v>
      </c>
      <c r="AQ868" s="15" t="b">
        <v>0</v>
      </c>
      <c r="AR868" s="16" t="b">
        <f t="shared" si="79"/>
        <v>1</v>
      </c>
      <c r="AS868" s="17" t="b">
        <f t="shared" si="80"/>
        <v>1</v>
      </c>
      <c r="AT868" s="16" t="b">
        <f t="shared" si="81"/>
        <v>0</v>
      </c>
      <c r="AU868" s="20" t="b">
        <f t="shared" si="82"/>
        <v>0</v>
      </c>
    </row>
    <row r="869" spans="1:47" ht="25" customHeight="1" x14ac:dyDescent="0.2">
      <c r="A869" s="4" t="s">
        <v>80</v>
      </c>
      <c r="B869" s="4" t="s">
        <v>80</v>
      </c>
      <c r="C869" s="10" t="s">
        <v>81</v>
      </c>
      <c r="D869" s="4">
        <v>7</v>
      </c>
      <c r="E869" s="4">
        <v>7</v>
      </c>
      <c r="F869" s="4">
        <v>7</v>
      </c>
      <c r="G869" s="4">
        <v>1</v>
      </c>
      <c r="H869" s="4">
        <v>7</v>
      </c>
      <c r="I869" s="4">
        <v>7</v>
      </c>
      <c r="J869" s="4">
        <v>7</v>
      </c>
      <c r="K869" s="4" t="s">
        <v>72</v>
      </c>
      <c r="L869" s="4" t="s">
        <v>82</v>
      </c>
      <c r="M869" s="10" t="s">
        <v>83</v>
      </c>
      <c r="N869" s="14">
        <v>0.20928078892291799</v>
      </c>
      <c r="O869" s="14">
        <v>-0.83569239665183004</v>
      </c>
      <c r="P869" s="14">
        <v>-0.78529916679183398</v>
      </c>
      <c r="Q869" s="14">
        <v>-6.1290237954548098E-2</v>
      </c>
      <c r="R869" s="14">
        <v>-0.580987078666382</v>
      </c>
      <c r="S869" s="14">
        <v>-2.0928678564629899</v>
      </c>
      <c r="T869" s="14">
        <v>-0.470570258173582</v>
      </c>
      <c r="U869" s="14">
        <v>-0.91171505769464201</v>
      </c>
      <c r="V869" s="4">
        <v>0.589307181427976</v>
      </c>
      <c r="W869" s="4">
        <v>1.0553969168470201</v>
      </c>
      <c r="X869" s="14">
        <v>1.1230395674453326</v>
      </c>
      <c r="Y869" s="14">
        <v>-0.18028748208470305</v>
      </c>
      <c r="Z869" s="14">
        <v>-0.11743528597443312</v>
      </c>
      <c r="AA869" s="14">
        <v>0.78557393386109653</v>
      </c>
      <c r="AB869" s="14">
        <v>0.1373898853082211</v>
      </c>
      <c r="AC869" s="14">
        <v>-1.7482806185555151</v>
      </c>
      <c r="AD869" s="8">
        <v>0.57039256317459697</v>
      </c>
      <c r="AE869" s="8">
        <v>0.67695901448746199</v>
      </c>
      <c r="AF869" s="13">
        <v>-0.44114479952106</v>
      </c>
      <c r="AG869" s="8">
        <v>1</v>
      </c>
      <c r="AH869" s="8">
        <v>1</v>
      </c>
      <c r="AI869" s="4">
        <v>1</v>
      </c>
      <c r="AJ869" s="4" t="str">
        <f t="shared" si="83"/>
        <v>-</v>
      </c>
      <c r="AK869" s="4" t="str">
        <f t="shared" si="84"/>
        <v>-</v>
      </c>
      <c r="AL869" s="4" t="b">
        <v>0</v>
      </c>
      <c r="AM869" s="4" t="b">
        <v>0</v>
      </c>
      <c r="AN869" s="4" t="b">
        <v>0</v>
      </c>
      <c r="AO869" s="4" t="b">
        <v>0</v>
      </c>
      <c r="AP869" s="4" t="b">
        <v>0</v>
      </c>
      <c r="AQ869" s="15" t="b">
        <v>0</v>
      </c>
      <c r="AR869" s="16" t="b">
        <f t="shared" si="79"/>
        <v>1</v>
      </c>
      <c r="AS869" s="17" t="b">
        <f t="shared" si="80"/>
        <v>1</v>
      </c>
      <c r="AT869" s="16" t="b">
        <f t="shared" si="81"/>
        <v>0</v>
      </c>
      <c r="AU869" s="20" t="b">
        <f t="shared" si="82"/>
        <v>0</v>
      </c>
    </row>
    <row r="870" spans="1:47" ht="25" customHeight="1" x14ac:dyDescent="0.2">
      <c r="A870" s="4" t="s">
        <v>3473</v>
      </c>
      <c r="B870" s="4" t="s">
        <v>3473</v>
      </c>
      <c r="C870" s="10" t="s">
        <v>3474</v>
      </c>
      <c r="D870" s="4">
        <v>8</v>
      </c>
      <c r="E870" s="4">
        <v>5</v>
      </c>
      <c r="F870" s="4">
        <v>5</v>
      </c>
      <c r="G870" s="4">
        <v>1</v>
      </c>
      <c r="H870" s="4">
        <v>8</v>
      </c>
      <c r="I870" s="4">
        <v>5</v>
      </c>
      <c r="J870" s="4">
        <v>5</v>
      </c>
      <c r="K870" s="4" t="s">
        <v>3439</v>
      </c>
      <c r="L870" s="4" t="s">
        <v>3475</v>
      </c>
      <c r="M870" s="10" t="s">
        <v>3476</v>
      </c>
      <c r="N870" s="14">
        <v>2.7722618417621598</v>
      </c>
      <c r="O870" s="14">
        <v>2.41024710763168</v>
      </c>
      <c r="P870" s="14">
        <v>-0.22188547139007</v>
      </c>
      <c r="Q870" s="14">
        <v>1.4684523520328601</v>
      </c>
      <c r="R870" s="14">
        <v>0.49594218341065899</v>
      </c>
      <c r="S870" s="14" t="s">
        <v>17</v>
      </c>
      <c r="T870" s="14">
        <v>1.6535411593345899</v>
      </c>
      <c r="U870" s="14">
        <v>0.98219726772175897</v>
      </c>
      <c r="V870" s="4">
        <v>1.6342222775238799</v>
      </c>
      <c r="W870" s="4">
        <v>0.68766853500563097</v>
      </c>
      <c r="X870" s="14">
        <v>1.100591738794098</v>
      </c>
      <c r="Y870" s="14">
        <v>0.81338463165009978</v>
      </c>
      <c r="Z870" s="14">
        <v>-1.2748375106228096</v>
      </c>
      <c r="AA870" s="14">
        <v>6.6204691782143846E-2</v>
      </c>
      <c r="AB870" s="14">
        <v>-0.70534355160353246</v>
      </c>
      <c r="AC870" s="14" t="s">
        <v>8269</v>
      </c>
      <c r="AD870" s="8">
        <v>0.57480818221665098</v>
      </c>
      <c r="AE870" s="8">
        <v>0.68115648504266701</v>
      </c>
      <c r="AF870" s="13">
        <v>-0.67134389161283103</v>
      </c>
      <c r="AG870" s="8">
        <v>0.207662279590489</v>
      </c>
      <c r="AH870" s="8">
        <v>0.58802861582532895</v>
      </c>
      <c r="AI870" s="4">
        <v>-1</v>
      </c>
      <c r="AJ870" s="4" t="str">
        <f t="shared" si="83"/>
        <v>-</v>
      </c>
      <c r="AK870" s="4" t="str">
        <f t="shared" si="84"/>
        <v>-</v>
      </c>
      <c r="AL870" s="4" t="b">
        <v>0</v>
      </c>
      <c r="AM870" s="4" t="b">
        <v>0</v>
      </c>
      <c r="AN870" s="4" t="b">
        <v>0</v>
      </c>
      <c r="AO870" s="4" t="b">
        <v>0</v>
      </c>
      <c r="AP870" s="4" t="b">
        <v>0</v>
      </c>
      <c r="AQ870" s="15" t="b">
        <v>1</v>
      </c>
      <c r="AR870" s="16" t="b">
        <f t="shared" si="79"/>
        <v>1</v>
      </c>
      <c r="AS870" s="17" t="b">
        <f t="shared" si="80"/>
        <v>1</v>
      </c>
      <c r="AT870" s="16" t="b">
        <f t="shared" si="81"/>
        <v>0</v>
      </c>
      <c r="AU870" s="20" t="b">
        <f t="shared" si="82"/>
        <v>0</v>
      </c>
    </row>
    <row r="871" spans="1:47" ht="25" customHeight="1" x14ac:dyDescent="0.2">
      <c r="A871" s="4" t="s">
        <v>4890</v>
      </c>
      <c r="B871" s="4" t="s">
        <v>4890</v>
      </c>
      <c r="C871" s="10" t="s">
        <v>4891</v>
      </c>
      <c r="D871" s="4">
        <v>5</v>
      </c>
      <c r="E871" s="4">
        <v>5</v>
      </c>
      <c r="F871" s="4">
        <v>5</v>
      </c>
      <c r="G871" s="4">
        <v>1</v>
      </c>
      <c r="H871" s="4">
        <v>5</v>
      </c>
      <c r="I871" s="4">
        <v>5</v>
      </c>
      <c r="J871" s="4">
        <v>5</v>
      </c>
      <c r="K871" s="4" t="s">
        <v>4894</v>
      </c>
      <c r="L871" s="4" t="s">
        <v>4892</v>
      </c>
      <c r="M871" s="10" t="s">
        <v>4893</v>
      </c>
      <c r="N871" s="14">
        <v>0.64436252107810399</v>
      </c>
      <c r="O871" s="14">
        <v>0.48439669857175</v>
      </c>
      <c r="P871" s="14">
        <v>-2.5197148007590902</v>
      </c>
      <c r="Q871" s="14">
        <v>-0.83434924512727804</v>
      </c>
      <c r="R871" s="14">
        <v>-1.1052943085198199</v>
      </c>
      <c r="S871" s="14">
        <v>-1.4977176740121301</v>
      </c>
      <c r="T871" s="14">
        <v>-0.46365186036974398</v>
      </c>
      <c r="U871" s="14">
        <v>-1.1457870758864099</v>
      </c>
      <c r="V871" s="4">
        <v>1.78239820949876</v>
      </c>
      <c r="W871" s="4">
        <v>0.33353285635308</v>
      </c>
      <c r="X871" s="14">
        <v>1.2013823008358626</v>
      </c>
      <c r="Y871" s="14">
        <v>1.068760330975439</v>
      </c>
      <c r="Z871" s="14">
        <v>-1.4218415893552687</v>
      </c>
      <c r="AA871" s="14">
        <v>-2.4564993512929678E-2</v>
      </c>
      <c r="AB871" s="14">
        <v>-0.24919590196619587</v>
      </c>
      <c r="AC871" s="14">
        <v>-0.57454014697690681</v>
      </c>
      <c r="AD871" s="8">
        <v>0.57770136354143298</v>
      </c>
      <c r="AE871" s="8">
        <v>0.68353978128948201</v>
      </c>
      <c r="AF871" s="13">
        <v>-0.68213521551666501</v>
      </c>
      <c r="AG871" s="8">
        <v>1</v>
      </c>
      <c r="AH871" s="8">
        <v>1</v>
      </c>
      <c r="AI871" s="4">
        <v>1</v>
      </c>
      <c r="AJ871" s="4" t="str">
        <f t="shared" si="83"/>
        <v>-</v>
      </c>
      <c r="AK871" s="4" t="str">
        <f t="shared" si="84"/>
        <v>-</v>
      </c>
      <c r="AL871" s="4" t="b">
        <v>0</v>
      </c>
      <c r="AM871" s="4" t="b">
        <v>0</v>
      </c>
      <c r="AN871" s="4" t="b">
        <v>0</v>
      </c>
      <c r="AO871" s="4" t="b">
        <v>0</v>
      </c>
      <c r="AP871" s="4" t="b">
        <v>0</v>
      </c>
      <c r="AQ871" s="15" t="b">
        <v>0</v>
      </c>
      <c r="AR871" s="16" t="b">
        <f t="shared" si="79"/>
        <v>1</v>
      </c>
      <c r="AS871" s="17" t="b">
        <f t="shared" si="80"/>
        <v>1</v>
      </c>
      <c r="AT871" s="16" t="b">
        <f t="shared" si="81"/>
        <v>0</v>
      </c>
      <c r="AU871" s="20" t="b">
        <f t="shared" si="82"/>
        <v>0</v>
      </c>
    </row>
    <row r="872" spans="1:47" ht="25" customHeight="1" x14ac:dyDescent="0.2">
      <c r="A872" s="4" t="s">
        <v>636</v>
      </c>
      <c r="B872" s="4" t="s">
        <v>636</v>
      </c>
      <c r="C872" s="10" t="s">
        <v>637</v>
      </c>
      <c r="D872" s="4" t="s">
        <v>37</v>
      </c>
      <c r="E872" s="4" t="s">
        <v>37</v>
      </c>
      <c r="F872" s="4" t="s">
        <v>37</v>
      </c>
      <c r="G872" s="4">
        <v>2</v>
      </c>
      <c r="H872" s="4">
        <v>4</v>
      </c>
      <c r="I872" s="4">
        <v>4</v>
      </c>
      <c r="J872" s="4">
        <v>4</v>
      </c>
      <c r="K872" s="4" t="s">
        <v>622</v>
      </c>
      <c r="L872" s="4" t="s">
        <v>638</v>
      </c>
      <c r="M872" s="10" t="s">
        <v>639</v>
      </c>
      <c r="N872" s="14">
        <v>0.34327514438950102</v>
      </c>
      <c r="O872" s="14">
        <v>1.3919213065134299</v>
      </c>
      <c r="P872" s="14">
        <v>0.87300212960011703</v>
      </c>
      <c r="Q872" s="14">
        <v>0.192851575479555</v>
      </c>
      <c r="R872" s="14">
        <v>1.29963205118548</v>
      </c>
      <c r="S872" s="14">
        <v>0.26842900950910198</v>
      </c>
      <c r="T872" s="14">
        <v>0.86939952683434996</v>
      </c>
      <c r="U872" s="14">
        <v>0.58697087872471199</v>
      </c>
      <c r="V872" s="4">
        <v>0.52433236348172096</v>
      </c>
      <c r="W872" s="4">
        <v>0.61833845682076904</v>
      </c>
      <c r="X872" s="14">
        <v>-0.71869070567426907</v>
      </c>
      <c r="Y872" s="14">
        <v>1.2393050230208325</v>
      </c>
      <c r="Z872" s="14">
        <v>0.27039714099859441</v>
      </c>
      <c r="AA872" s="14">
        <v>-0.99955637424660126</v>
      </c>
      <c r="AB872" s="14">
        <v>1.0669857276632986</v>
      </c>
      <c r="AC872" s="14">
        <v>-0.85844081176185483</v>
      </c>
      <c r="AD872" s="8">
        <v>0.57961259008841703</v>
      </c>
      <c r="AE872" s="8">
        <v>0.68364885505337603</v>
      </c>
      <c r="AF872" s="13">
        <v>-0.28242864810963803</v>
      </c>
      <c r="AG872" s="8">
        <v>1</v>
      </c>
      <c r="AH872" s="8">
        <v>1</v>
      </c>
      <c r="AI872" s="4">
        <v>1</v>
      </c>
      <c r="AJ872" s="4" t="str">
        <f t="shared" si="83"/>
        <v>-</v>
      </c>
      <c r="AK872" s="4" t="str">
        <f t="shared" si="84"/>
        <v>-</v>
      </c>
      <c r="AL872" s="4" t="b">
        <v>0</v>
      </c>
      <c r="AM872" s="4" t="b">
        <v>0</v>
      </c>
      <c r="AN872" s="4" t="b">
        <v>0</v>
      </c>
      <c r="AO872" s="4" t="b">
        <v>0</v>
      </c>
      <c r="AP872" s="4" t="b">
        <v>0</v>
      </c>
      <c r="AQ872" s="15" t="b">
        <v>0</v>
      </c>
      <c r="AR872" s="16" t="b">
        <f t="shared" si="79"/>
        <v>1</v>
      </c>
      <c r="AS872" s="17" t="b">
        <f t="shared" si="80"/>
        <v>1</v>
      </c>
      <c r="AT872" s="16" t="b">
        <f t="shared" si="81"/>
        <v>0</v>
      </c>
      <c r="AU872" s="20" t="b">
        <f t="shared" si="82"/>
        <v>0</v>
      </c>
    </row>
    <row r="873" spans="1:47" ht="25" customHeight="1" x14ac:dyDescent="0.2">
      <c r="A873" s="4" t="s">
        <v>2627</v>
      </c>
      <c r="B873" s="4" t="s">
        <v>2627</v>
      </c>
      <c r="C873" s="10" t="s">
        <v>2628</v>
      </c>
      <c r="D873" s="4">
        <v>4</v>
      </c>
      <c r="E873" s="4">
        <v>4</v>
      </c>
      <c r="F873" s="4">
        <v>4</v>
      </c>
      <c r="G873" s="4">
        <v>1</v>
      </c>
      <c r="H873" s="4">
        <v>4</v>
      </c>
      <c r="I873" s="4">
        <v>4</v>
      </c>
      <c r="J873" s="4">
        <v>4</v>
      </c>
      <c r="K873" s="4" t="s">
        <v>2609</v>
      </c>
      <c r="L873" s="4" t="s">
        <v>2629</v>
      </c>
      <c r="M873" s="10" t="s">
        <v>2630</v>
      </c>
      <c r="N873" s="14">
        <v>-0.63016246252352204</v>
      </c>
      <c r="O873" s="14">
        <v>-0.54442613659400196</v>
      </c>
      <c r="P873" s="14">
        <v>-2.5244302198025999</v>
      </c>
      <c r="Q873" s="14" t="s">
        <v>17</v>
      </c>
      <c r="R873" s="14">
        <v>-1.74095200098157</v>
      </c>
      <c r="S873" s="14">
        <v>-1.57047588843756</v>
      </c>
      <c r="T873" s="14">
        <v>-1.23300627297337</v>
      </c>
      <c r="U873" s="14">
        <v>-1.6557139447095599</v>
      </c>
      <c r="V873" s="4">
        <v>1.1192272053649099</v>
      </c>
      <c r="W873" s="4">
        <v>0.120544815210195</v>
      </c>
      <c r="X873" s="14">
        <v>0.93364980458273028</v>
      </c>
      <c r="Y873" s="14">
        <v>1.0373483621954274</v>
      </c>
      <c r="Z873" s="14">
        <v>-1.3574774630302715</v>
      </c>
      <c r="AA873" s="14" t="s">
        <v>8269</v>
      </c>
      <c r="AB873" s="14">
        <v>-0.40985624959625766</v>
      </c>
      <c r="AC873" s="14">
        <v>-0.20366445415162845</v>
      </c>
      <c r="AD873" s="8">
        <v>0.58120949385117504</v>
      </c>
      <c r="AE873" s="8">
        <v>0.68364885505337603</v>
      </c>
      <c r="AF873" s="13">
        <v>-0.42270767173619</v>
      </c>
      <c r="AG873" s="8">
        <v>0.207662279590489</v>
      </c>
      <c r="AH873" s="8">
        <v>0.58802861582532895</v>
      </c>
      <c r="AI873" s="4">
        <v>-1</v>
      </c>
      <c r="AJ873" s="4" t="str">
        <f t="shared" si="83"/>
        <v>-</v>
      </c>
      <c r="AK873" s="4" t="str">
        <f t="shared" si="84"/>
        <v>-</v>
      </c>
      <c r="AL873" s="4" t="b">
        <v>0</v>
      </c>
      <c r="AM873" s="4" t="b">
        <v>0</v>
      </c>
      <c r="AN873" s="4" t="b">
        <v>0</v>
      </c>
      <c r="AO873" s="4" t="b">
        <v>1</v>
      </c>
      <c r="AP873" s="4" t="b">
        <v>0</v>
      </c>
      <c r="AQ873" s="15" t="b">
        <v>0</v>
      </c>
      <c r="AR873" s="16" t="b">
        <f t="shared" si="79"/>
        <v>1</v>
      </c>
      <c r="AS873" s="17" t="b">
        <f t="shared" si="80"/>
        <v>1</v>
      </c>
      <c r="AT873" s="16" t="b">
        <f t="shared" si="81"/>
        <v>0</v>
      </c>
      <c r="AU873" s="20" t="b">
        <f t="shared" si="82"/>
        <v>0</v>
      </c>
    </row>
    <row r="874" spans="1:47" ht="25" customHeight="1" x14ac:dyDescent="0.2">
      <c r="A874" s="4" t="s">
        <v>4251</v>
      </c>
      <c r="B874" s="4" t="s">
        <v>4252</v>
      </c>
      <c r="C874" s="10" t="s">
        <v>4253</v>
      </c>
      <c r="D874" s="4" t="s">
        <v>407</v>
      </c>
      <c r="E874" s="4" t="s">
        <v>407</v>
      </c>
      <c r="F874" s="4" t="s">
        <v>407</v>
      </c>
      <c r="G874" s="4">
        <v>2</v>
      </c>
      <c r="H874" s="4">
        <v>3</v>
      </c>
      <c r="I874" s="4">
        <v>3</v>
      </c>
      <c r="J874" s="4">
        <v>3</v>
      </c>
      <c r="K874" s="4" t="s">
        <v>4256</v>
      </c>
      <c r="L874" s="4" t="s">
        <v>4254</v>
      </c>
      <c r="M874" s="10" t="s">
        <v>4255</v>
      </c>
      <c r="N874" s="14">
        <v>-0.86156866779554198</v>
      </c>
      <c r="O874" s="14" t="s">
        <v>17</v>
      </c>
      <c r="P874" s="14">
        <v>-2.0381265057998599</v>
      </c>
      <c r="Q874" s="14">
        <v>-0.95956454260069202</v>
      </c>
      <c r="R874" s="14" t="s">
        <v>17</v>
      </c>
      <c r="S874" s="14">
        <v>-1.0317452565562</v>
      </c>
      <c r="T874" s="14">
        <v>-1.4498475867977001</v>
      </c>
      <c r="U874" s="14">
        <v>-0.995654899578444</v>
      </c>
      <c r="V874" s="4">
        <v>0.83195202571103899</v>
      </c>
      <c r="W874" s="4">
        <v>5.1039472308823303E-2</v>
      </c>
      <c r="X874" s="14">
        <v>0.65904540212141327</v>
      </c>
      <c r="Y874" s="14" t="s">
        <v>8269</v>
      </c>
      <c r="Z874" s="14">
        <v>-1.4878052111008597</v>
      </c>
      <c r="AA874" s="14">
        <v>0.48023353489052467</v>
      </c>
      <c r="AB874" s="14" t="s">
        <v>8269</v>
      </c>
      <c r="AC874" s="14">
        <v>0.34852627408892267</v>
      </c>
      <c r="AD874" s="8">
        <v>0.58123388707979395</v>
      </c>
      <c r="AE874" s="8">
        <v>0.68364885505337603</v>
      </c>
      <c r="AF874" s="13">
        <v>0.45419268721925798</v>
      </c>
      <c r="AG874" s="8">
        <v>1</v>
      </c>
      <c r="AH874" s="8">
        <v>1</v>
      </c>
      <c r="AI874" s="4">
        <v>1</v>
      </c>
      <c r="AJ874" s="4" t="str">
        <f t="shared" si="83"/>
        <v>-</v>
      </c>
      <c r="AK874" s="4" t="str">
        <f t="shared" si="84"/>
        <v>-</v>
      </c>
      <c r="AL874" s="4" t="b">
        <v>0</v>
      </c>
      <c r="AM874" s="4" t="b">
        <v>1</v>
      </c>
      <c r="AN874" s="4" t="b">
        <v>0</v>
      </c>
      <c r="AO874" s="4" t="b">
        <v>0</v>
      </c>
      <c r="AP874" s="4" t="b">
        <v>1</v>
      </c>
      <c r="AQ874" s="15" t="b">
        <v>0</v>
      </c>
      <c r="AR874" s="16" t="b">
        <f t="shared" si="79"/>
        <v>1</v>
      </c>
      <c r="AS874" s="17" t="b">
        <f t="shared" si="80"/>
        <v>1</v>
      </c>
      <c r="AT874" s="16" t="b">
        <f t="shared" si="81"/>
        <v>0</v>
      </c>
      <c r="AU874" s="20" t="b">
        <f t="shared" si="82"/>
        <v>0</v>
      </c>
    </row>
    <row r="875" spans="1:47" ht="25" customHeight="1" x14ac:dyDescent="0.2">
      <c r="A875" s="4" t="s">
        <v>3057</v>
      </c>
      <c r="B875" s="4" t="s">
        <v>3057</v>
      </c>
      <c r="C875" s="10" t="s">
        <v>3058</v>
      </c>
      <c r="D875" s="4">
        <v>4</v>
      </c>
      <c r="E875" s="4">
        <v>4</v>
      </c>
      <c r="F875" s="4">
        <v>4</v>
      </c>
      <c r="G875" s="4">
        <v>1</v>
      </c>
      <c r="H875" s="4">
        <v>4</v>
      </c>
      <c r="I875" s="4">
        <v>4</v>
      </c>
      <c r="J875" s="4">
        <v>4</v>
      </c>
      <c r="K875" s="4" t="s">
        <v>3017</v>
      </c>
      <c r="L875" s="4" t="s">
        <v>3059</v>
      </c>
      <c r="M875" s="10" t="s">
        <v>3060</v>
      </c>
      <c r="N875" s="14">
        <v>-2.0833350906891401</v>
      </c>
      <c r="O875" s="14">
        <v>-2.7917241679140399</v>
      </c>
      <c r="P875" s="14" t="s">
        <v>17</v>
      </c>
      <c r="Q875" s="14">
        <v>-2.9080120982641402</v>
      </c>
      <c r="R875" s="14">
        <v>-2.5201286867012298</v>
      </c>
      <c r="S875" s="14" t="s">
        <v>17</v>
      </c>
      <c r="T875" s="14">
        <v>-2.43752962930159</v>
      </c>
      <c r="U875" s="14">
        <v>-2.7140703924826899</v>
      </c>
      <c r="V875" s="4">
        <v>0.50090672022421301</v>
      </c>
      <c r="W875" s="4">
        <v>0.27427499062590099</v>
      </c>
      <c r="X875" s="14">
        <v>1.3442935974869912</v>
      </c>
      <c r="Y875" s="14">
        <v>-0.58941347884773143</v>
      </c>
      <c r="Z875" s="14" t="s">
        <v>8269</v>
      </c>
      <c r="AA875" s="14">
        <v>-0.90684750068671793</v>
      </c>
      <c r="AB875" s="14">
        <v>0.1519673820474581</v>
      </c>
      <c r="AC875" s="14" t="s">
        <v>8269</v>
      </c>
      <c r="AD875" s="8">
        <v>0.58132205868409603</v>
      </c>
      <c r="AE875" s="8">
        <v>0.68364885505337603</v>
      </c>
      <c r="AF875" s="13">
        <v>-0.27654076318109599</v>
      </c>
      <c r="AG875" s="8">
        <v>1</v>
      </c>
      <c r="AH875" s="8">
        <v>1</v>
      </c>
      <c r="AI875" s="4">
        <v>1</v>
      </c>
      <c r="AJ875" s="4" t="str">
        <f t="shared" si="83"/>
        <v>-</v>
      </c>
      <c r="AK875" s="4" t="str">
        <f t="shared" si="84"/>
        <v>-</v>
      </c>
      <c r="AL875" s="4" t="b">
        <v>0</v>
      </c>
      <c r="AM875" s="4" t="b">
        <v>0</v>
      </c>
      <c r="AN875" s="4" t="b">
        <v>1</v>
      </c>
      <c r="AO875" s="4" t="b">
        <v>0</v>
      </c>
      <c r="AP875" s="4" t="b">
        <v>0</v>
      </c>
      <c r="AQ875" s="15" t="b">
        <v>1</v>
      </c>
      <c r="AR875" s="16" t="b">
        <f t="shared" si="79"/>
        <v>1</v>
      </c>
      <c r="AS875" s="17" t="b">
        <f t="shared" si="80"/>
        <v>1</v>
      </c>
      <c r="AT875" s="16" t="b">
        <f t="shared" si="81"/>
        <v>0</v>
      </c>
      <c r="AU875" s="20" t="b">
        <f t="shared" si="82"/>
        <v>0</v>
      </c>
    </row>
    <row r="876" spans="1:47" ht="25" customHeight="1" x14ac:dyDescent="0.2">
      <c r="A876" s="4" t="s">
        <v>4169</v>
      </c>
      <c r="B876" s="4" t="s">
        <v>4169</v>
      </c>
      <c r="C876" s="10" t="s">
        <v>4170</v>
      </c>
      <c r="D876" s="4">
        <v>4</v>
      </c>
      <c r="E876" s="4">
        <v>4</v>
      </c>
      <c r="F876" s="4">
        <v>4</v>
      </c>
      <c r="G876" s="4">
        <v>1</v>
      </c>
      <c r="H876" s="4">
        <v>4</v>
      </c>
      <c r="I876" s="4">
        <v>4</v>
      </c>
      <c r="J876" s="4">
        <v>4</v>
      </c>
      <c r="K876" s="4" t="s">
        <v>4173</v>
      </c>
      <c r="L876" s="4" t="s">
        <v>4171</v>
      </c>
      <c r="M876" s="10" t="s">
        <v>4172</v>
      </c>
      <c r="N876" s="14">
        <v>-0.58777592724309002</v>
      </c>
      <c r="O876" s="14">
        <v>1.91213301110729E-2</v>
      </c>
      <c r="P876" s="14">
        <v>-0.87314176936277099</v>
      </c>
      <c r="Q876" s="14">
        <v>0.15869037056034299</v>
      </c>
      <c r="R876" s="14">
        <v>2.3689856677481899E-2</v>
      </c>
      <c r="S876" s="14">
        <v>-0.87357165043060203</v>
      </c>
      <c r="T876" s="14">
        <v>-0.48059878883159601</v>
      </c>
      <c r="U876" s="14">
        <v>-0.23039714106425899</v>
      </c>
      <c r="V876" s="4">
        <v>0.45568471986585801</v>
      </c>
      <c r="W876" s="4">
        <v>0.56108053950492398</v>
      </c>
      <c r="X876" s="14">
        <v>-0.48670436814212609</v>
      </c>
      <c r="Y876" s="14">
        <v>0.78495973313150058</v>
      </c>
      <c r="Z876" s="14">
        <v>-1.0846465943689729</v>
      </c>
      <c r="AA876" s="14">
        <v>1.0774061665892971</v>
      </c>
      <c r="AB876" s="14">
        <v>0.79453240982400186</v>
      </c>
      <c r="AC876" s="14">
        <v>-1.0855473470337009</v>
      </c>
      <c r="AD876" s="8">
        <v>0.58239388470976206</v>
      </c>
      <c r="AE876" s="8">
        <v>0.68387160704555405</v>
      </c>
      <c r="AF876" s="13">
        <v>0.250201647767337</v>
      </c>
      <c r="AG876" s="8">
        <v>1</v>
      </c>
      <c r="AH876" s="8">
        <v>1</v>
      </c>
      <c r="AI876" s="4">
        <v>1</v>
      </c>
      <c r="AJ876" s="4" t="str">
        <f t="shared" si="83"/>
        <v>-</v>
      </c>
      <c r="AK876" s="4" t="str">
        <f t="shared" si="84"/>
        <v>-</v>
      </c>
      <c r="AL876" s="4" t="b">
        <v>0</v>
      </c>
      <c r="AM876" s="4" t="b">
        <v>0</v>
      </c>
      <c r="AN876" s="4" t="b">
        <v>0</v>
      </c>
      <c r="AO876" s="4" t="b">
        <v>0</v>
      </c>
      <c r="AP876" s="4" t="b">
        <v>0</v>
      </c>
      <c r="AQ876" s="15" t="b">
        <v>0</v>
      </c>
      <c r="AR876" s="16" t="b">
        <f t="shared" si="79"/>
        <v>1</v>
      </c>
      <c r="AS876" s="17" t="b">
        <f t="shared" si="80"/>
        <v>1</v>
      </c>
      <c r="AT876" s="16" t="b">
        <f t="shared" si="81"/>
        <v>0</v>
      </c>
      <c r="AU876" s="20" t="b">
        <f t="shared" si="82"/>
        <v>0</v>
      </c>
    </row>
    <row r="877" spans="1:47" ht="25" customHeight="1" x14ac:dyDescent="0.2">
      <c r="A877" s="4" t="s">
        <v>752</v>
      </c>
      <c r="B877" s="4" t="s">
        <v>752</v>
      </c>
      <c r="C877" s="10" t="s">
        <v>753</v>
      </c>
      <c r="D877" s="4">
        <v>12</v>
      </c>
      <c r="E877" s="4">
        <v>12</v>
      </c>
      <c r="F877" s="4">
        <v>12</v>
      </c>
      <c r="G877" s="4">
        <v>1</v>
      </c>
      <c r="H877" s="4">
        <v>12</v>
      </c>
      <c r="I877" s="4">
        <v>12</v>
      </c>
      <c r="J877" s="4">
        <v>12</v>
      </c>
      <c r="K877" s="4" t="s">
        <v>740</v>
      </c>
      <c r="L877" s="4" t="s">
        <v>754</v>
      </c>
      <c r="M877" s="10" t="s">
        <v>755</v>
      </c>
      <c r="N877" s="14">
        <v>5.6298306366831099</v>
      </c>
      <c r="O877" s="14">
        <v>6.0699017121695702</v>
      </c>
      <c r="P877" s="14">
        <v>5.61261512512929</v>
      </c>
      <c r="Q877" s="14">
        <v>5.8150721349369601</v>
      </c>
      <c r="R877" s="14">
        <v>5.6076070660546504</v>
      </c>
      <c r="S877" s="14">
        <v>5.5839321415022303</v>
      </c>
      <c r="T877" s="14">
        <v>5.7707824913273198</v>
      </c>
      <c r="U877" s="14">
        <v>5.6688704474979499</v>
      </c>
      <c r="V877" s="4">
        <v>0.25918781735928298</v>
      </c>
      <c r="W877" s="4">
        <v>0.127166526926906</v>
      </c>
      <c r="X877" s="14">
        <v>-0.47134597311906967</v>
      </c>
      <c r="Y877" s="14">
        <v>1.8334910735042014</v>
      </c>
      <c r="Z877" s="14">
        <v>-0.56151083742412211</v>
      </c>
      <c r="AA877" s="14">
        <v>0.49884155232898697</v>
      </c>
      <c r="AB877" s="14">
        <v>-0.58774014611964931</v>
      </c>
      <c r="AC877" s="14">
        <v>-0.7117356691703518</v>
      </c>
      <c r="AD877" s="8">
        <v>0.58536627077606496</v>
      </c>
      <c r="AE877" s="8">
        <v>0.685499237924178</v>
      </c>
      <c r="AF877" s="13">
        <v>-0.10191204382937399</v>
      </c>
      <c r="AG877" s="8">
        <v>1</v>
      </c>
      <c r="AH877" s="8">
        <v>1</v>
      </c>
      <c r="AI877" s="4">
        <v>1</v>
      </c>
      <c r="AJ877" s="4" t="str">
        <f t="shared" si="83"/>
        <v>-</v>
      </c>
      <c r="AK877" s="4" t="str">
        <f t="shared" si="84"/>
        <v>-</v>
      </c>
      <c r="AL877" s="4" t="b">
        <v>0</v>
      </c>
      <c r="AM877" s="4" t="b">
        <v>0</v>
      </c>
      <c r="AN877" s="4" t="b">
        <v>0</v>
      </c>
      <c r="AO877" s="4" t="b">
        <v>0</v>
      </c>
      <c r="AP877" s="4" t="b">
        <v>0</v>
      </c>
      <c r="AQ877" s="15" t="b">
        <v>0</v>
      </c>
      <c r="AR877" s="16" t="b">
        <f t="shared" si="79"/>
        <v>1</v>
      </c>
      <c r="AS877" s="17" t="b">
        <f t="shared" si="80"/>
        <v>1</v>
      </c>
      <c r="AT877" s="16" t="b">
        <f t="shared" si="81"/>
        <v>0</v>
      </c>
      <c r="AU877" s="20" t="b">
        <f t="shared" si="82"/>
        <v>0</v>
      </c>
    </row>
    <row r="878" spans="1:47" ht="25" customHeight="1" x14ac:dyDescent="0.2">
      <c r="A878" s="4" t="s">
        <v>2816</v>
      </c>
      <c r="B878" s="4" t="s">
        <v>2817</v>
      </c>
      <c r="C878" s="10" t="s">
        <v>2820</v>
      </c>
      <c r="D878" s="4" t="s">
        <v>2818</v>
      </c>
      <c r="E878" s="4" t="s">
        <v>2818</v>
      </c>
      <c r="F878" s="4" t="s">
        <v>2819</v>
      </c>
      <c r="G878" s="4">
        <v>2</v>
      </c>
      <c r="H878" s="4">
        <v>24</v>
      </c>
      <c r="I878" s="4">
        <v>24</v>
      </c>
      <c r="J878" s="4">
        <v>23</v>
      </c>
      <c r="K878" s="4" t="s">
        <v>2787</v>
      </c>
      <c r="L878" s="4" t="s">
        <v>2821</v>
      </c>
      <c r="M878" s="10" t="s">
        <v>2822</v>
      </c>
      <c r="N878" s="14">
        <v>1.87992248856007</v>
      </c>
      <c r="O878" s="14">
        <v>1.66772241005121</v>
      </c>
      <c r="P878" s="14">
        <v>1.1767338152529401</v>
      </c>
      <c r="Q878" s="14">
        <v>1.88596641702519</v>
      </c>
      <c r="R878" s="14">
        <v>1.8608055152176399</v>
      </c>
      <c r="S878" s="14">
        <v>1.4343406520623501</v>
      </c>
      <c r="T878" s="14">
        <v>1.57479290462141</v>
      </c>
      <c r="U878" s="14">
        <v>1.7270375281017301</v>
      </c>
      <c r="V878" s="4">
        <v>0.36068753416416899</v>
      </c>
      <c r="W878" s="4">
        <v>0.25379492445151802</v>
      </c>
      <c r="X878" s="14">
        <v>0.7866161130959739</v>
      </c>
      <c r="Y878" s="14">
        <v>5.7730958695227444E-2</v>
      </c>
      <c r="Z878" s="14">
        <v>-1.6287636941029342</v>
      </c>
      <c r="AA878" s="14">
        <v>0.80737637748155966</v>
      </c>
      <c r="AB878" s="14">
        <v>0.72095130201631941</v>
      </c>
      <c r="AC878" s="14">
        <v>-0.74391105718614403</v>
      </c>
      <c r="AD878" s="8">
        <v>0.58554902645910401</v>
      </c>
      <c r="AE878" s="8">
        <v>0.685499237924178</v>
      </c>
      <c r="AF878" s="13">
        <v>0.152244623480319</v>
      </c>
      <c r="AG878" s="8">
        <v>1</v>
      </c>
      <c r="AH878" s="8">
        <v>1</v>
      </c>
      <c r="AI878" s="4">
        <v>1</v>
      </c>
      <c r="AJ878" s="4" t="str">
        <f t="shared" si="83"/>
        <v>-</v>
      </c>
      <c r="AK878" s="4" t="str">
        <f t="shared" si="84"/>
        <v>-</v>
      </c>
      <c r="AL878" s="4" t="b">
        <v>0</v>
      </c>
      <c r="AM878" s="4" t="b">
        <v>0</v>
      </c>
      <c r="AN878" s="4" t="b">
        <v>0</v>
      </c>
      <c r="AO878" s="4" t="b">
        <v>0</v>
      </c>
      <c r="AP878" s="4" t="b">
        <v>0</v>
      </c>
      <c r="AQ878" s="15" t="b">
        <v>0</v>
      </c>
      <c r="AR878" s="16" t="b">
        <f t="shared" si="79"/>
        <v>1</v>
      </c>
      <c r="AS878" s="17" t="b">
        <f t="shared" si="80"/>
        <v>1</v>
      </c>
      <c r="AT878" s="16" t="b">
        <f t="shared" si="81"/>
        <v>0</v>
      </c>
      <c r="AU878" s="20" t="b">
        <f t="shared" si="82"/>
        <v>0</v>
      </c>
    </row>
    <row r="879" spans="1:47" ht="25" customHeight="1" x14ac:dyDescent="0.2">
      <c r="A879" s="4" t="s">
        <v>2595</v>
      </c>
      <c r="B879" s="4" t="s">
        <v>2595</v>
      </c>
      <c r="C879" s="10" t="s">
        <v>2596</v>
      </c>
      <c r="D879" s="4">
        <v>2</v>
      </c>
      <c r="E879" s="4">
        <v>2</v>
      </c>
      <c r="F879" s="4">
        <v>2</v>
      </c>
      <c r="G879" s="4">
        <v>1</v>
      </c>
      <c r="H879" s="4">
        <v>2</v>
      </c>
      <c r="I879" s="4">
        <v>2</v>
      </c>
      <c r="J879" s="4">
        <v>2</v>
      </c>
      <c r="K879" s="4" t="s">
        <v>2599</v>
      </c>
      <c r="L879" s="4" t="s">
        <v>2597</v>
      </c>
      <c r="M879" s="10" t="s">
        <v>2598</v>
      </c>
      <c r="N879" s="14">
        <v>-3.6121646917258898</v>
      </c>
      <c r="O879" s="14">
        <v>-2.2633291059772702</v>
      </c>
      <c r="P879" s="14" t="s">
        <v>17</v>
      </c>
      <c r="Q879" s="14">
        <v>-3.61528819451016</v>
      </c>
      <c r="R879" s="14">
        <v>-3.2685723538187701</v>
      </c>
      <c r="S879" s="14" t="s">
        <v>17</v>
      </c>
      <c r="T879" s="14">
        <v>-2.93774689885158</v>
      </c>
      <c r="U879" s="14">
        <v>-3.4419302741644699</v>
      </c>
      <c r="V879" s="4">
        <v>0.95377078938858395</v>
      </c>
      <c r="W879" s="4">
        <v>0.24516512209767499</v>
      </c>
      <c r="X879" s="14">
        <v>-0.66118107236915469</v>
      </c>
      <c r="Y879" s="14">
        <v>1.4505154294961033</v>
      </c>
      <c r="Z879" s="14" t="s">
        <v>8269</v>
      </c>
      <c r="AA879" s="14">
        <v>-0.66607113456264955</v>
      </c>
      <c r="AB879" s="14">
        <v>-0.12326322256429907</v>
      </c>
      <c r="AC879" s="14" t="s">
        <v>8269</v>
      </c>
      <c r="AD879" s="8">
        <v>0.58925560904955399</v>
      </c>
      <c r="AE879" s="8">
        <v>0.68879803471101697</v>
      </c>
      <c r="AF879" s="13">
        <v>-0.50418337531288604</v>
      </c>
      <c r="AG879" s="8">
        <v>1</v>
      </c>
      <c r="AH879" s="8">
        <v>1</v>
      </c>
      <c r="AI879" s="4">
        <v>1</v>
      </c>
      <c r="AJ879" s="4" t="str">
        <f t="shared" si="83"/>
        <v>-</v>
      </c>
      <c r="AK879" s="4" t="str">
        <f t="shared" si="84"/>
        <v>-</v>
      </c>
      <c r="AL879" s="4" t="b">
        <v>0</v>
      </c>
      <c r="AM879" s="4" t="b">
        <v>0</v>
      </c>
      <c r="AN879" s="4" t="b">
        <v>1</v>
      </c>
      <c r="AO879" s="4" t="b">
        <v>0</v>
      </c>
      <c r="AP879" s="4" t="b">
        <v>0</v>
      </c>
      <c r="AQ879" s="15" t="b">
        <v>1</v>
      </c>
      <c r="AR879" s="16" t="b">
        <f t="shared" si="79"/>
        <v>1</v>
      </c>
      <c r="AS879" s="17" t="b">
        <f t="shared" si="80"/>
        <v>1</v>
      </c>
      <c r="AT879" s="16" t="b">
        <f t="shared" si="81"/>
        <v>0</v>
      </c>
      <c r="AU879" s="20" t="b">
        <f t="shared" si="82"/>
        <v>0</v>
      </c>
    </row>
    <row r="880" spans="1:47" ht="25" customHeight="1" x14ac:dyDescent="0.2">
      <c r="A880" s="4" t="s">
        <v>3490</v>
      </c>
      <c r="B880" s="4" t="s">
        <v>3490</v>
      </c>
      <c r="C880" s="10" t="s">
        <v>3491</v>
      </c>
      <c r="D880" s="4">
        <v>7</v>
      </c>
      <c r="E880" s="4">
        <v>6</v>
      </c>
      <c r="F880" s="4">
        <v>6</v>
      </c>
      <c r="G880" s="4">
        <v>1</v>
      </c>
      <c r="H880" s="4">
        <v>7</v>
      </c>
      <c r="I880" s="4">
        <v>6</v>
      </c>
      <c r="J880" s="4">
        <v>6</v>
      </c>
      <c r="K880" s="4" t="s">
        <v>3459</v>
      </c>
      <c r="L880" s="4" t="s">
        <v>3492</v>
      </c>
      <c r="M880" s="10" t="s">
        <v>3493</v>
      </c>
      <c r="N880" s="14">
        <v>-0.28028599204462201</v>
      </c>
      <c r="O880" s="14">
        <v>-0.21245913883879899</v>
      </c>
      <c r="P880" s="14">
        <v>0.90906519956298504</v>
      </c>
      <c r="Q880" s="14">
        <v>-3.8083501731478002E-2</v>
      </c>
      <c r="R880" s="14">
        <v>0.54907444911992798</v>
      </c>
      <c r="S880" s="14">
        <v>0.68855149843668795</v>
      </c>
      <c r="T880" s="14">
        <v>0.13877335622652101</v>
      </c>
      <c r="U880" s="14">
        <v>0.39984748194171299</v>
      </c>
      <c r="V880" s="4">
        <v>0.66795378839929198</v>
      </c>
      <c r="W880" s="4">
        <v>0.38561784407267002</v>
      </c>
      <c r="X880" s="14">
        <v>-1.0811931719287327</v>
      </c>
      <c r="Y880" s="14">
        <v>-0.94776084035848451</v>
      </c>
      <c r="Z880" s="14">
        <v>1.2585571636865951</v>
      </c>
      <c r="AA880" s="14">
        <v>-0.60472048497487674</v>
      </c>
      <c r="AB880" s="14">
        <v>0.55036560083200803</v>
      </c>
      <c r="AC880" s="14">
        <v>0.82475173274349134</v>
      </c>
      <c r="AD880" s="8">
        <v>0.59648635749627099</v>
      </c>
      <c r="AE880" s="8">
        <v>0.69618266270497897</v>
      </c>
      <c r="AF880" s="13">
        <v>0.26107412571519101</v>
      </c>
      <c r="AG880" s="8">
        <v>1</v>
      </c>
      <c r="AH880" s="8">
        <v>1</v>
      </c>
      <c r="AI880" s="4">
        <v>1</v>
      </c>
      <c r="AJ880" s="4" t="str">
        <f t="shared" si="83"/>
        <v>-</v>
      </c>
      <c r="AK880" s="4" t="str">
        <f t="shared" si="84"/>
        <v>-</v>
      </c>
      <c r="AL880" s="4" t="b">
        <v>0</v>
      </c>
      <c r="AM880" s="4" t="b">
        <v>0</v>
      </c>
      <c r="AN880" s="4" t="b">
        <v>0</v>
      </c>
      <c r="AO880" s="4" t="b">
        <v>0</v>
      </c>
      <c r="AP880" s="4" t="b">
        <v>0</v>
      </c>
      <c r="AQ880" s="15" t="b">
        <v>0</v>
      </c>
      <c r="AR880" s="16" t="b">
        <f t="shared" si="79"/>
        <v>1</v>
      </c>
      <c r="AS880" s="17" t="b">
        <f t="shared" si="80"/>
        <v>1</v>
      </c>
      <c r="AT880" s="16" t="b">
        <f t="shared" si="81"/>
        <v>0</v>
      </c>
      <c r="AU880" s="20" t="b">
        <f t="shared" si="82"/>
        <v>0</v>
      </c>
    </row>
    <row r="881" spans="1:47" ht="25" customHeight="1" x14ac:dyDescent="0.2">
      <c r="A881" s="4" t="s">
        <v>64</v>
      </c>
      <c r="B881" s="4" t="s">
        <v>64</v>
      </c>
      <c r="C881" s="10" t="s">
        <v>65</v>
      </c>
      <c r="D881" s="4">
        <v>3</v>
      </c>
      <c r="E881" s="4">
        <v>3</v>
      </c>
      <c r="F881" s="4">
        <v>3</v>
      </c>
      <c r="G881" s="4">
        <v>1</v>
      </c>
      <c r="H881" s="4">
        <v>3</v>
      </c>
      <c r="I881" s="4">
        <v>3</v>
      </c>
      <c r="J881" s="4">
        <v>3</v>
      </c>
      <c r="K881" s="4" t="s">
        <v>52</v>
      </c>
      <c r="L881" s="4" t="s">
        <v>66</v>
      </c>
      <c r="M881" s="10" t="s">
        <v>67</v>
      </c>
      <c r="N881" s="14">
        <v>-1.8976513618814299</v>
      </c>
      <c r="O881" s="14">
        <v>-1.2259402137361399</v>
      </c>
      <c r="P881" s="14">
        <v>-2.4882690435647801</v>
      </c>
      <c r="Q881" s="14" t="s">
        <v>17</v>
      </c>
      <c r="R881" s="14">
        <v>-1.8814038553763801</v>
      </c>
      <c r="S881" s="14">
        <v>-2.3801498085434698</v>
      </c>
      <c r="T881" s="14">
        <v>-1.87062020639412</v>
      </c>
      <c r="U881" s="14">
        <v>-2.1307768319599298</v>
      </c>
      <c r="V881" s="4">
        <v>0.63159839390183103</v>
      </c>
      <c r="W881" s="4">
        <v>0.35266664557379401</v>
      </c>
      <c r="X881" s="14">
        <v>0.15379986389483941</v>
      </c>
      <c r="Y881" s="14">
        <v>1.4949277170075537</v>
      </c>
      <c r="Z881" s="14">
        <v>-1.0254180568341931</v>
      </c>
      <c r="AA881" s="14" t="s">
        <v>8269</v>
      </c>
      <c r="AB881" s="14">
        <v>0.18623937837620269</v>
      </c>
      <c r="AC881" s="14">
        <v>-0.80954890244440281</v>
      </c>
      <c r="AD881" s="8">
        <v>0.59736963961136902</v>
      </c>
      <c r="AE881" s="8">
        <v>0.69618266270497897</v>
      </c>
      <c r="AF881" s="13">
        <v>-0.26015662556580998</v>
      </c>
      <c r="AG881" s="8">
        <v>0.207662279590489</v>
      </c>
      <c r="AH881" s="8">
        <v>0.58802861582532895</v>
      </c>
      <c r="AI881" s="4">
        <v>-1</v>
      </c>
      <c r="AJ881" s="4" t="str">
        <f t="shared" si="83"/>
        <v>-</v>
      </c>
      <c r="AK881" s="4" t="str">
        <f t="shared" si="84"/>
        <v>-</v>
      </c>
      <c r="AL881" s="4" t="b">
        <v>0</v>
      </c>
      <c r="AM881" s="4" t="b">
        <v>0</v>
      </c>
      <c r="AN881" s="4" t="b">
        <v>0</v>
      </c>
      <c r="AO881" s="4" t="b">
        <v>1</v>
      </c>
      <c r="AP881" s="4" t="b">
        <v>0</v>
      </c>
      <c r="AQ881" s="15" t="b">
        <v>0</v>
      </c>
      <c r="AR881" s="16" t="b">
        <f t="shared" si="79"/>
        <v>1</v>
      </c>
      <c r="AS881" s="17" t="b">
        <f t="shared" si="80"/>
        <v>1</v>
      </c>
      <c r="AT881" s="16" t="b">
        <f t="shared" si="81"/>
        <v>0</v>
      </c>
      <c r="AU881" s="20" t="b">
        <f t="shared" si="82"/>
        <v>0</v>
      </c>
    </row>
    <row r="882" spans="1:47" ht="25" customHeight="1" x14ac:dyDescent="0.2">
      <c r="A882" s="4" t="s">
        <v>2993</v>
      </c>
      <c r="B882" s="4" t="s">
        <v>2994</v>
      </c>
      <c r="C882" s="10" t="s">
        <v>2996</v>
      </c>
      <c r="D882" s="4" t="s">
        <v>2995</v>
      </c>
      <c r="E882" s="4" t="s">
        <v>2995</v>
      </c>
      <c r="F882" s="4" t="s">
        <v>2995</v>
      </c>
      <c r="G882" s="4">
        <v>8</v>
      </c>
      <c r="H882" s="4">
        <v>11</v>
      </c>
      <c r="I882" s="4">
        <v>11</v>
      </c>
      <c r="J882" s="4">
        <v>11</v>
      </c>
      <c r="K882" s="4" t="s">
        <v>2999</v>
      </c>
      <c r="L882" s="4" t="s">
        <v>2997</v>
      </c>
      <c r="M882" s="10" t="s">
        <v>2998</v>
      </c>
      <c r="N882" s="14">
        <v>4.9952337373269602</v>
      </c>
      <c r="O882" s="14">
        <v>5.2882287518326203</v>
      </c>
      <c r="P882" s="14">
        <v>1.70251838003933</v>
      </c>
      <c r="Q882" s="14">
        <v>2.5502675972378301</v>
      </c>
      <c r="R882" s="14">
        <v>4.6719524194953204</v>
      </c>
      <c r="S882" s="14">
        <v>2.4043695225448598</v>
      </c>
      <c r="T882" s="14">
        <v>3.9953269563996399</v>
      </c>
      <c r="U882" s="14">
        <v>3.2088631797593399</v>
      </c>
      <c r="V882" s="4">
        <v>1.99102734674962</v>
      </c>
      <c r="W882" s="4">
        <v>1.2691706562252401</v>
      </c>
      <c r="X882" s="14">
        <v>0.89636775092602206</v>
      </c>
      <c r="Y882" s="14">
        <v>1.0848854397838301</v>
      </c>
      <c r="Z882" s="14">
        <v>-1.2222180900985318</v>
      </c>
      <c r="AA882" s="14">
        <v>-0.67676265486896847</v>
      </c>
      <c r="AB882" s="14">
        <v>0.68836336903798201</v>
      </c>
      <c r="AC882" s="14">
        <v>-0.77063581478033361</v>
      </c>
      <c r="AD882" s="8">
        <v>0.60005085341969699</v>
      </c>
      <c r="AE882" s="8">
        <v>0.69744317655405796</v>
      </c>
      <c r="AF882" s="13">
        <v>-0.78646377664029898</v>
      </c>
      <c r="AG882" s="8">
        <v>1</v>
      </c>
      <c r="AH882" s="8">
        <v>1</v>
      </c>
      <c r="AI882" s="4">
        <v>1</v>
      </c>
      <c r="AJ882" s="4" t="str">
        <f t="shared" si="83"/>
        <v>-</v>
      </c>
      <c r="AK882" s="4" t="str">
        <f t="shared" si="84"/>
        <v>-</v>
      </c>
      <c r="AL882" s="4" t="b">
        <v>0</v>
      </c>
      <c r="AM882" s="4" t="b">
        <v>0</v>
      </c>
      <c r="AN882" s="4" t="b">
        <v>0</v>
      </c>
      <c r="AO882" s="4" t="b">
        <v>0</v>
      </c>
      <c r="AP882" s="4" t="b">
        <v>0</v>
      </c>
      <c r="AQ882" s="15" t="b">
        <v>0</v>
      </c>
      <c r="AR882" s="16" t="b">
        <f t="shared" si="79"/>
        <v>1</v>
      </c>
      <c r="AS882" s="17" t="b">
        <f t="shared" si="80"/>
        <v>1</v>
      </c>
      <c r="AT882" s="16" t="b">
        <f t="shared" si="81"/>
        <v>0</v>
      </c>
      <c r="AU882" s="20" t="b">
        <f t="shared" si="82"/>
        <v>0</v>
      </c>
    </row>
    <row r="883" spans="1:47" ht="25" customHeight="1" x14ac:dyDescent="0.2">
      <c r="A883" s="4" t="s">
        <v>2167</v>
      </c>
      <c r="B883" s="4" t="s">
        <v>2167</v>
      </c>
      <c r="C883" s="10" t="s">
        <v>2168</v>
      </c>
      <c r="D883" s="4">
        <v>24</v>
      </c>
      <c r="E883" s="4">
        <v>23</v>
      </c>
      <c r="F883" s="4">
        <v>23</v>
      </c>
      <c r="G883" s="4">
        <v>1</v>
      </c>
      <c r="H883" s="4">
        <v>24</v>
      </c>
      <c r="I883" s="4">
        <v>23</v>
      </c>
      <c r="J883" s="4">
        <v>23</v>
      </c>
      <c r="K883" s="4" t="s">
        <v>2136</v>
      </c>
      <c r="L883" s="4" t="s">
        <v>2169</v>
      </c>
      <c r="M883" s="10" t="s">
        <v>2170</v>
      </c>
      <c r="N883" s="14">
        <v>2.41879544727747</v>
      </c>
      <c r="O883" s="14">
        <v>1.95992144495694</v>
      </c>
      <c r="P883" s="14">
        <v>1.6311992211741699</v>
      </c>
      <c r="Q883" s="14">
        <v>1.83811941646651</v>
      </c>
      <c r="R883" s="14">
        <v>1.99151567948108</v>
      </c>
      <c r="S883" s="14">
        <v>1.74931905608257</v>
      </c>
      <c r="T883" s="14">
        <v>2.0033053711361899</v>
      </c>
      <c r="U883" s="14">
        <v>1.8596513840100499</v>
      </c>
      <c r="V883" s="4">
        <v>0.39558637189757601</v>
      </c>
      <c r="W883" s="4">
        <v>0.12252559045412301</v>
      </c>
      <c r="X883" s="14">
        <v>1.7819103565654717</v>
      </c>
      <c r="Y883" s="14">
        <v>0.10400414739106471</v>
      </c>
      <c r="Z883" s="14">
        <v>-1.0979926046355466</v>
      </c>
      <c r="AA883" s="14">
        <v>-0.34137384059826897</v>
      </c>
      <c r="AB883" s="14">
        <v>0.21953076692950871</v>
      </c>
      <c r="AC883" s="14">
        <v>-0.66607882565222787</v>
      </c>
      <c r="AD883" s="8">
        <v>0.60025109517620301</v>
      </c>
      <c r="AE883" s="8">
        <v>0.69744317655405796</v>
      </c>
      <c r="AF883" s="13">
        <v>-0.143653987126141</v>
      </c>
      <c r="AG883" s="8">
        <v>1</v>
      </c>
      <c r="AH883" s="8">
        <v>1</v>
      </c>
      <c r="AI883" s="4">
        <v>1</v>
      </c>
      <c r="AJ883" s="4" t="str">
        <f t="shared" si="83"/>
        <v>-</v>
      </c>
      <c r="AK883" s="4" t="str">
        <f t="shared" si="84"/>
        <v>-</v>
      </c>
      <c r="AL883" s="4" t="b">
        <v>0</v>
      </c>
      <c r="AM883" s="4" t="b">
        <v>0</v>
      </c>
      <c r="AN883" s="4" t="b">
        <v>0</v>
      </c>
      <c r="AO883" s="4" t="b">
        <v>0</v>
      </c>
      <c r="AP883" s="4" t="b">
        <v>0</v>
      </c>
      <c r="AQ883" s="15" t="b">
        <v>0</v>
      </c>
      <c r="AR883" s="16" t="b">
        <f t="shared" si="79"/>
        <v>1</v>
      </c>
      <c r="AS883" s="17" t="b">
        <f t="shared" si="80"/>
        <v>1</v>
      </c>
      <c r="AT883" s="16" t="b">
        <f t="shared" si="81"/>
        <v>0</v>
      </c>
      <c r="AU883" s="20" t="b">
        <f t="shared" si="82"/>
        <v>0</v>
      </c>
    </row>
    <row r="884" spans="1:47" ht="25" customHeight="1" x14ac:dyDescent="0.2">
      <c r="A884" s="4" t="s">
        <v>2192</v>
      </c>
      <c r="B884" s="4" t="s">
        <v>2192</v>
      </c>
      <c r="C884" s="10" t="s">
        <v>2193</v>
      </c>
      <c r="D884" s="4">
        <v>9</v>
      </c>
      <c r="E884" s="4">
        <v>9</v>
      </c>
      <c r="F884" s="4">
        <v>9</v>
      </c>
      <c r="G884" s="4">
        <v>1</v>
      </c>
      <c r="H884" s="4">
        <v>9</v>
      </c>
      <c r="I884" s="4">
        <v>9</v>
      </c>
      <c r="J884" s="4">
        <v>9</v>
      </c>
      <c r="K884" s="4" t="s">
        <v>2167</v>
      </c>
      <c r="L884" s="4" t="s">
        <v>2194</v>
      </c>
      <c r="M884" s="10" t="s">
        <v>2195</v>
      </c>
      <c r="N884" s="14">
        <v>-0.53754590561932902</v>
      </c>
      <c r="O884" s="14">
        <v>-0.74408584577380998</v>
      </c>
      <c r="P884" s="14">
        <v>-2.3155438918011102</v>
      </c>
      <c r="Q884" s="14">
        <v>-1.75529394614741</v>
      </c>
      <c r="R884" s="14">
        <v>-1.0268904937788701</v>
      </c>
      <c r="S884" s="14">
        <v>-1.8851473159784899</v>
      </c>
      <c r="T884" s="14">
        <v>-1.19905854773142</v>
      </c>
      <c r="U884" s="14">
        <v>-1.55577725196826</v>
      </c>
      <c r="V884" s="4">
        <v>0.97240389209503397</v>
      </c>
      <c r="W884" s="4">
        <v>0.46260823236857901</v>
      </c>
      <c r="X884" s="14">
        <v>1.1853843398556552</v>
      </c>
      <c r="Y884" s="14">
        <v>0.89387657165324108</v>
      </c>
      <c r="Z884" s="14">
        <v>-1.3240587462253046</v>
      </c>
      <c r="AA884" s="14">
        <v>-0.5333293058522649</v>
      </c>
      <c r="AB884" s="14">
        <v>0.49472979299356035</v>
      </c>
      <c r="AC884" s="14">
        <v>-0.71660265242488697</v>
      </c>
      <c r="AD884" s="8">
        <v>0.60810773810589103</v>
      </c>
      <c r="AE884" s="8">
        <v>0.70551421711386997</v>
      </c>
      <c r="AF884" s="13">
        <v>-0.35671870423683899</v>
      </c>
      <c r="AG884" s="8">
        <v>1</v>
      </c>
      <c r="AH884" s="8">
        <v>1</v>
      </c>
      <c r="AI884" s="4">
        <v>1</v>
      </c>
      <c r="AJ884" s="4" t="str">
        <f t="shared" si="83"/>
        <v>-</v>
      </c>
      <c r="AK884" s="4" t="str">
        <f t="shared" si="84"/>
        <v>-</v>
      </c>
      <c r="AL884" s="4" t="b">
        <v>0</v>
      </c>
      <c r="AM884" s="4" t="b">
        <v>0</v>
      </c>
      <c r="AN884" s="4" t="b">
        <v>0</v>
      </c>
      <c r="AO884" s="4" t="b">
        <v>0</v>
      </c>
      <c r="AP884" s="4" t="b">
        <v>0</v>
      </c>
      <c r="AQ884" s="15" t="b">
        <v>0</v>
      </c>
      <c r="AR884" s="16" t="b">
        <f t="shared" si="79"/>
        <v>1</v>
      </c>
      <c r="AS884" s="17" t="b">
        <f t="shared" si="80"/>
        <v>1</v>
      </c>
      <c r="AT884" s="16" t="b">
        <f t="shared" si="81"/>
        <v>0</v>
      </c>
      <c r="AU884" s="20" t="b">
        <f t="shared" si="82"/>
        <v>0</v>
      </c>
    </row>
    <row r="885" spans="1:47" ht="25" customHeight="1" x14ac:dyDescent="0.2">
      <c r="A885" s="4" t="s">
        <v>4278</v>
      </c>
      <c r="B885" s="4" t="s">
        <v>4279</v>
      </c>
      <c r="C885" s="10" t="s">
        <v>4281</v>
      </c>
      <c r="D885" s="4" t="s">
        <v>1759</v>
      </c>
      <c r="E885" s="4" t="s">
        <v>1759</v>
      </c>
      <c r="F885" s="4" t="s">
        <v>4280</v>
      </c>
      <c r="G885" s="4">
        <v>2</v>
      </c>
      <c r="H885" s="4">
        <v>8</v>
      </c>
      <c r="I885" s="4">
        <v>8</v>
      </c>
      <c r="J885" s="4">
        <v>7</v>
      </c>
      <c r="K885" s="4" t="s">
        <v>4270</v>
      </c>
      <c r="L885" s="4" t="s">
        <v>4282</v>
      </c>
      <c r="M885" s="10" t="s">
        <v>4283</v>
      </c>
      <c r="N885" s="14">
        <v>-0.67634395564072503</v>
      </c>
      <c r="O885" s="14">
        <v>-1.00585774947816</v>
      </c>
      <c r="P885" s="14">
        <v>-0.47283972361792997</v>
      </c>
      <c r="Q885" s="14">
        <v>-1.0245766033927299</v>
      </c>
      <c r="R885" s="14">
        <v>-0.29153251594859603</v>
      </c>
      <c r="S885" s="14">
        <v>-0.37156864804167</v>
      </c>
      <c r="T885" s="14">
        <v>-0.71834714291227098</v>
      </c>
      <c r="U885" s="14">
        <v>-0.56255925579433197</v>
      </c>
      <c r="V885" s="4">
        <v>0.26898002672821197</v>
      </c>
      <c r="W885" s="4">
        <v>0.40211499315680799</v>
      </c>
      <c r="X885" s="14">
        <v>-0.11298942087993277</v>
      </c>
      <c r="Y885" s="14">
        <v>-1.1503476877127765</v>
      </c>
      <c r="Z885" s="14">
        <v>0.52767206696195323</v>
      </c>
      <c r="AA885" s="14">
        <v>-1.2092774145317253</v>
      </c>
      <c r="AB885" s="14">
        <v>1.0984540318740259</v>
      </c>
      <c r="AC885" s="14">
        <v>0.84648842428845517</v>
      </c>
      <c r="AD885" s="8">
        <v>0.61081151681419898</v>
      </c>
      <c r="AE885" s="8">
        <v>0.70758484968677604</v>
      </c>
      <c r="AF885" s="13">
        <v>0.15578788711793801</v>
      </c>
      <c r="AG885" s="8">
        <v>1</v>
      </c>
      <c r="AH885" s="8">
        <v>1</v>
      </c>
      <c r="AI885" s="4">
        <v>1</v>
      </c>
      <c r="AJ885" s="4" t="str">
        <f t="shared" si="83"/>
        <v>-</v>
      </c>
      <c r="AK885" s="4" t="str">
        <f t="shared" si="84"/>
        <v>-</v>
      </c>
      <c r="AL885" s="4" t="b">
        <v>0</v>
      </c>
      <c r="AM885" s="4" t="b">
        <v>0</v>
      </c>
      <c r="AN885" s="4" t="b">
        <v>0</v>
      </c>
      <c r="AO885" s="4" t="b">
        <v>0</v>
      </c>
      <c r="AP885" s="4" t="b">
        <v>0</v>
      </c>
      <c r="AQ885" s="15" t="b">
        <v>0</v>
      </c>
      <c r="AR885" s="16" t="b">
        <f t="shared" si="79"/>
        <v>1</v>
      </c>
      <c r="AS885" s="17" t="b">
        <f t="shared" si="80"/>
        <v>1</v>
      </c>
      <c r="AT885" s="16" t="b">
        <f t="shared" si="81"/>
        <v>0</v>
      </c>
      <c r="AU885" s="20" t="b">
        <f t="shared" si="82"/>
        <v>0</v>
      </c>
    </row>
    <row r="886" spans="1:47" ht="25" customHeight="1" x14ac:dyDescent="0.2">
      <c r="A886" s="4" t="s">
        <v>3290</v>
      </c>
      <c r="B886" s="4" t="s">
        <v>3291</v>
      </c>
      <c r="C886" s="10" t="s">
        <v>3292</v>
      </c>
      <c r="D886" s="4" t="s">
        <v>2239</v>
      </c>
      <c r="E886" s="4" t="s">
        <v>2239</v>
      </c>
      <c r="F886" s="4" t="s">
        <v>2239</v>
      </c>
      <c r="G886" s="4">
        <v>4</v>
      </c>
      <c r="H886" s="4">
        <v>10</v>
      </c>
      <c r="I886" s="4">
        <v>10</v>
      </c>
      <c r="J886" s="4">
        <v>10</v>
      </c>
      <c r="K886" s="4" t="s">
        <v>3268</v>
      </c>
      <c r="L886" s="4" t="s">
        <v>3293</v>
      </c>
      <c r="M886" s="10" t="s">
        <v>3294</v>
      </c>
      <c r="N886" s="14">
        <v>-1.3518657750868699</v>
      </c>
      <c r="O886" s="14">
        <v>-0.81645336908852095</v>
      </c>
      <c r="P886" s="14">
        <v>-1.7665134221105601</v>
      </c>
      <c r="Q886" s="14">
        <v>-1.1312979184021199</v>
      </c>
      <c r="R886" s="14">
        <v>-1.11512765471272</v>
      </c>
      <c r="S886" s="14">
        <v>-1.19610158079934</v>
      </c>
      <c r="T886" s="14">
        <v>-1.3116108554286501</v>
      </c>
      <c r="U886" s="14">
        <v>-1.1475090513047299</v>
      </c>
      <c r="V886" s="4">
        <v>0.47630753721159602</v>
      </c>
      <c r="W886" s="4">
        <v>4.2852010442450399E-2</v>
      </c>
      <c r="X886" s="14">
        <v>-0.38761694310121036</v>
      </c>
      <c r="Y886" s="14">
        <v>1.3092353995972028</v>
      </c>
      <c r="Z886" s="14">
        <v>-1.7017363459465433</v>
      </c>
      <c r="AA886" s="14">
        <v>0.31141632573313188</v>
      </c>
      <c r="AB886" s="14">
        <v>0.36266383049022916</v>
      </c>
      <c r="AC886" s="14">
        <v>0.10603773322719146</v>
      </c>
      <c r="AD886" s="8">
        <v>0.61171851521308396</v>
      </c>
      <c r="AE886" s="8">
        <v>0.70758484968677604</v>
      </c>
      <c r="AF886" s="13">
        <v>0.164101804123921</v>
      </c>
      <c r="AG886" s="8">
        <v>1</v>
      </c>
      <c r="AH886" s="8">
        <v>1</v>
      </c>
      <c r="AI886" s="4">
        <v>1</v>
      </c>
      <c r="AJ886" s="4" t="str">
        <f t="shared" si="83"/>
        <v>-</v>
      </c>
      <c r="AK886" s="4" t="str">
        <f t="shared" si="84"/>
        <v>-</v>
      </c>
      <c r="AL886" s="4" t="b">
        <v>0</v>
      </c>
      <c r="AM886" s="4" t="b">
        <v>0</v>
      </c>
      <c r="AN886" s="4" t="b">
        <v>0</v>
      </c>
      <c r="AO886" s="4" t="b">
        <v>0</v>
      </c>
      <c r="AP886" s="4" t="b">
        <v>0</v>
      </c>
      <c r="AQ886" s="15" t="b">
        <v>0</v>
      </c>
      <c r="AR886" s="16" t="b">
        <f t="shared" si="79"/>
        <v>1</v>
      </c>
      <c r="AS886" s="17" t="b">
        <f t="shared" si="80"/>
        <v>1</v>
      </c>
      <c r="AT886" s="16" t="b">
        <f t="shared" si="81"/>
        <v>0</v>
      </c>
      <c r="AU886" s="20" t="b">
        <f t="shared" si="82"/>
        <v>0</v>
      </c>
    </row>
    <row r="887" spans="1:47" ht="25" customHeight="1" x14ac:dyDescent="0.2">
      <c r="A887" s="4" t="s">
        <v>1065</v>
      </c>
      <c r="B887" s="4" t="s">
        <v>1066</v>
      </c>
      <c r="C887" s="10" t="s">
        <v>1068</v>
      </c>
      <c r="D887" s="4" t="s">
        <v>1067</v>
      </c>
      <c r="E887" s="4" t="s">
        <v>1067</v>
      </c>
      <c r="F887" s="4" t="s">
        <v>1067</v>
      </c>
      <c r="G887" s="4">
        <v>2</v>
      </c>
      <c r="H887" s="4">
        <v>11</v>
      </c>
      <c r="I887" s="4">
        <v>11</v>
      </c>
      <c r="J887" s="4">
        <v>11</v>
      </c>
      <c r="K887" s="4" t="s">
        <v>1053</v>
      </c>
      <c r="L887" s="4" t="s">
        <v>1069</v>
      </c>
      <c r="M887" s="10" t="s">
        <v>1070</v>
      </c>
      <c r="N887" s="14">
        <v>0.48355668190872703</v>
      </c>
      <c r="O887" s="14">
        <v>0.50268205159949997</v>
      </c>
      <c r="P887" s="14">
        <v>1.41580992335881</v>
      </c>
      <c r="Q887" s="14">
        <v>0.62421176721545302</v>
      </c>
      <c r="R887" s="14">
        <v>0.35634714737844703</v>
      </c>
      <c r="S887" s="14">
        <v>0.84920031089609804</v>
      </c>
      <c r="T887" s="14">
        <v>0.80068288562234502</v>
      </c>
      <c r="U887" s="14">
        <v>0.60991974182999897</v>
      </c>
      <c r="V887" s="4">
        <v>0.53280146335879996</v>
      </c>
      <c r="W887" s="4">
        <v>0.246737221937739</v>
      </c>
      <c r="X887" s="14">
        <v>-0.57480786879164159</v>
      </c>
      <c r="Y887" s="14">
        <v>-0.52523096178062567</v>
      </c>
      <c r="Z887" s="14">
        <v>1.8417850132997799</v>
      </c>
      <c r="AA887" s="14">
        <v>-0.21020084693405564</v>
      </c>
      <c r="AB887" s="14">
        <v>-0.90456124696372264</v>
      </c>
      <c r="AC887" s="14">
        <v>0.37301591117026484</v>
      </c>
      <c r="AD887" s="8">
        <v>0.61523325140479801</v>
      </c>
      <c r="AE887" s="8">
        <v>0.70979717909710704</v>
      </c>
      <c r="AF887" s="13">
        <v>-0.19076314379234599</v>
      </c>
      <c r="AG887" s="8">
        <v>1</v>
      </c>
      <c r="AH887" s="8">
        <v>1</v>
      </c>
      <c r="AI887" s="4">
        <v>1</v>
      </c>
      <c r="AJ887" s="4" t="str">
        <f t="shared" si="83"/>
        <v>-</v>
      </c>
      <c r="AK887" s="4" t="str">
        <f t="shared" si="84"/>
        <v>-</v>
      </c>
      <c r="AL887" s="4" t="b">
        <v>0</v>
      </c>
      <c r="AM887" s="4" t="b">
        <v>0</v>
      </c>
      <c r="AN887" s="4" t="b">
        <v>0</v>
      </c>
      <c r="AO887" s="4" t="b">
        <v>0</v>
      </c>
      <c r="AP887" s="4" t="b">
        <v>0</v>
      </c>
      <c r="AQ887" s="15" t="b">
        <v>0</v>
      </c>
      <c r="AR887" s="16" t="b">
        <f t="shared" si="79"/>
        <v>1</v>
      </c>
      <c r="AS887" s="17" t="b">
        <f t="shared" si="80"/>
        <v>1</v>
      </c>
      <c r="AT887" s="16" t="b">
        <f t="shared" si="81"/>
        <v>0</v>
      </c>
      <c r="AU887" s="20" t="b">
        <f t="shared" si="82"/>
        <v>0</v>
      </c>
    </row>
    <row r="888" spans="1:47" ht="25" customHeight="1" x14ac:dyDescent="0.2">
      <c r="A888" s="4" t="s">
        <v>2880</v>
      </c>
      <c r="B888" s="4" t="s">
        <v>2880</v>
      </c>
      <c r="C888" s="10" t="s">
        <v>2881</v>
      </c>
      <c r="D888" s="4">
        <v>5</v>
      </c>
      <c r="E888" s="4">
        <v>5</v>
      </c>
      <c r="F888" s="4">
        <v>5</v>
      </c>
      <c r="G888" s="4">
        <v>1</v>
      </c>
      <c r="H888" s="4">
        <v>5</v>
      </c>
      <c r="I888" s="4">
        <v>5</v>
      </c>
      <c r="J888" s="4">
        <v>5</v>
      </c>
      <c r="K888" s="4" t="s">
        <v>2852</v>
      </c>
      <c r="L888" s="4" t="s">
        <v>2882</v>
      </c>
      <c r="M888" s="10" t="s">
        <v>2883</v>
      </c>
      <c r="N888" s="14">
        <v>-0.35678818290384801</v>
      </c>
      <c r="O888" s="14">
        <v>-0.72720277092658503</v>
      </c>
      <c r="P888" s="14">
        <v>-0.88906169247615496</v>
      </c>
      <c r="Q888" s="14">
        <v>-0.42769999142742099</v>
      </c>
      <c r="R888" s="14">
        <v>-0.79595498120932395</v>
      </c>
      <c r="S888" s="14">
        <v>-1.19804090454725</v>
      </c>
      <c r="T888" s="14">
        <v>-0.65768421543552902</v>
      </c>
      <c r="U888" s="14">
        <v>-0.80723195906133205</v>
      </c>
      <c r="V888" s="4">
        <v>0.27286149309911301</v>
      </c>
      <c r="W888" s="4">
        <v>0.385294248956145</v>
      </c>
      <c r="X888" s="14">
        <v>1.2132824519582732</v>
      </c>
      <c r="Y888" s="14">
        <v>1.6972834392761219E-2</v>
      </c>
      <c r="Z888" s="14">
        <v>-0.50577489423245825</v>
      </c>
      <c r="AA888" s="14">
        <v>0.98426210211582266</v>
      </c>
      <c r="AB888" s="14">
        <v>-0.2050727681553717</v>
      </c>
      <c r="AC888" s="14">
        <v>-1.5036697260790262</v>
      </c>
      <c r="AD888" s="8">
        <v>0.615462844326782</v>
      </c>
      <c r="AE888" s="8">
        <v>0.70979717909710704</v>
      </c>
      <c r="AF888" s="13">
        <v>-0.149547743625803</v>
      </c>
      <c r="AG888" s="8">
        <v>1</v>
      </c>
      <c r="AH888" s="8">
        <v>1</v>
      </c>
      <c r="AI888" s="4">
        <v>1</v>
      </c>
      <c r="AJ888" s="4" t="str">
        <f t="shared" si="83"/>
        <v>-</v>
      </c>
      <c r="AK888" s="4" t="str">
        <f t="shared" si="84"/>
        <v>-</v>
      </c>
      <c r="AL888" s="4" t="b">
        <v>0</v>
      </c>
      <c r="AM888" s="4" t="b">
        <v>0</v>
      </c>
      <c r="AN888" s="4" t="b">
        <v>0</v>
      </c>
      <c r="AO888" s="4" t="b">
        <v>0</v>
      </c>
      <c r="AP888" s="4" t="b">
        <v>0</v>
      </c>
      <c r="AQ888" s="15" t="b">
        <v>0</v>
      </c>
      <c r="AR888" s="16" t="b">
        <f t="shared" si="79"/>
        <v>1</v>
      </c>
      <c r="AS888" s="17" t="b">
        <f t="shared" si="80"/>
        <v>1</v>
      </c>
      <c r="AT888" s="16" t="b">
        <f t="shared" si="81"/>
        <v>0</v>
      </c>
      <c r="AU888" s="20" t="b">
        <f t="shared" si="82"/>
        <v>0</v>
      </c>
    </row>
    <row r="889" spans="1:47" ht="25" customHeight="1" x14ac:dyDescent="0.2">
      <c r="A889" s="4" t="s">
        <v>4551</v>
      </c>
      <c r="B889" s="4" t="s">
        <v>4551</v>
      </c>
      <c r="C889" s="10" t="s">
        <v>4552</v>
      </c>
      <c r="D889" s="4">
        <v>3</v>
      </c>
      <c r="E889" s="4">
        <v>3</v>
      </c>
      <c r="F889" s="4">
        <v>3</v>
      </c>
      <c r="G889" s="4">
        <v>1</v>
      </c>
      <c r="H889" s="4">
        <v>3</v>
      </c>
      <c r="I889" s="4">
        <v>3</v>
      </c>
      <c r="J889" s="4">
        <v>3</v>
      </c>
      <c r="K889" s="4" t="s">
        <v>4542</v>
      </c>
      <c r="L889" s="4" t="s">
        <v>4553</v>
      </c>
      <c r="M889" s="10" t="s">
        <v>4554</v>
      </c>
      <c r="N889" s="14">
        <v>-0.109572748603526</v>
      </c>
      <c r="O889" s="14" t="s">
        <v>17</v>
      </c>
      <c r="P889" s="14">
        <v>-2.9117034128314501</v>
      </c>
      <c r="Q889" s="14">
        <v>-0.65939480407675399</v>
      </c>
      <c r="R889" s="14" t="s">
        <v>17</v>
      </c>
      <c r="S889" s="14">
        <v>-0.44207404617254997</v>
      </c>
      <c r="T889" s="14">
        <v>-1.51063808071749</v>
      </c>
      <c r="U889" s="14">
        <v>-0.55073442512465198</v>
      </c>
      <c r="V889" s="4">
        <v>1.98140559444633</v>
      </c>
      <c r="W889" s="4">
        <v>0.15366898160666301</v>
      </c>
      <c r="X889" s="14">
        <v>0.72287770728612188</v>
      </c>
      <c r="Y889" s="14" t="s">
        <v>8269</v>
      </c>
      <c r="Z889" s="14">
        <v>-1.4761974127491575</v>
      </c>
      <c r="AA889" s="14">
        <v>0.29138462308657465</v>
      </c>
      <c r="AB889" s="14" t="s">
        <v>8269</v>
      </c>
      <c r="AC889" s="14">
        <v>0.46193508237646047</v>
      </c>
      <c r="AD889" s="8">
        <v>0.61738699272600195</v>
      </c>
      <c r="AE889" s="8">
        <v>0.710186561282525</v>
      </c>
      <c r="AF889" s="13">
        <v>0.95990365559283597</v>
      </c>
      <c r="AG889" s="8">
        <v>1</v>
      </c>
      <c r="AH889" s="8">
        <v>1</v>
      </c>
      <c r="AI889" s="4">
        <v>1</v>
      </c>
      <c r="AJ889" s="4" t="str">
        <f t="shared" si="83"/>
        <v>-</v>
      </c>
      <c r="AK889" s="4" t="str">
        <f t="shared" si="84"/>
        <v>-</v>
      </c>
      <c r="AL889" s="4" t="b">
        <v>0</v>
      </c>
      <c r="AM889" s="4" t="b">
        <v>1</v>
      </c>
      <c r="AN889" s="4" t="b">
        <v>0</v>
      </c>
      <c r="AO889" s="4" t="b">
        <v>0</v>
      </c>
      <c r="AP889" s="4" t="b">
        <v>1</v>
      </c>
      <c r="AQ889" s="15" t="b">
        <v>0</v>
      </c>
      <c r="AR889" s="16" t="b">
        <f t="shared" ref="AR889:AR952" si="85">IF(COUNTIF(AL889:AN889,FALSE)&gt;0,TRUE,FALSE)</f>
        <v>1</v>
      </c>
      <c r="AS889" s="17" t="b">
        <f t="shared" ref="AS889:AS952" si="86">IF(COUNTIF(AO889:AQ889,FALSE)&gt;0,TRUE,FALSE)</f>
        <v>1</v>
      </c>
      <c r="AT889" s="16" t="b">
        <f t="shared" si="81"/>
        <v>0</v>
      </c>
      <c r="AU889" s="20" t="b">
        <f t="shared" si="82"/>
        <v>0</v>
      </c>
    </row>
    <row r="890" spans="1:47" ht="25" customHeight="1" x14ac:dyDescent="0.2">
      <c r="A890" s="4" t="s">
        <v>4608</v>
      </c>
      <c r="B890" s="4" t="s">
        <v>4608</v>
      </c>
      <c r="C890" s="10" t="s">
        <v>4609</v>
      </c>
      <c r="D890" s="4">
        <v>3</v>
      </c>
      <c r="E890" s="4">
        <v>3</v>
      </c>
      <c r="F890" s="4">
        <v>3</v>
      </c>
      <c r="G890" s="4">
        <v>1</v>
      </c>
      <c r="H890" s="4">
        <v>3</v>
      </c>
      <c r="I890" s="4">
        <v>3</v>
      </c>
      <c r="J890" s="4">
        <v>3</v>
      </c>
      <c r="K890" s="4" t="s">
        <v>4599</v>
      </c>
      <c r="L890" s="4" t="s">
        <v>4610</v>
      </c>
      <c r="M890" s="10" t="s">
        <v>4611</v>
      </c>
      <c r="N890" s="14">
        <v>0.48639352542828002</v>
      </c>
      <c r="O890" s="14">
        <v>0.97059174474693</v>
      </c>
      <c r="P890" s="14">
        <v>0.15865649820708699</v>
      </c>
      <c r="Q890" s="14">
        <v>0.32707580767222999</v>
      </c>
      <c r="R890" s="14">
        <v>0.58110403436869296</v>
      </c>
      <c r="S890" s="14">
        <v>0.27881883351487202</v>
      </c>
      <c r="T890" s="14">
        <v>0.53854725612743204</v>
      </c>
      <c r="U890" s="14">
        <v>0.39566622518526501</v>
      </c>
      <c r="V890" s="4">
        <v>0.40847242240181703</v>
      </c>
      <c r="W890" s="4">
        <v>0.162396335225792</v>
      </c>
      <c r="X890" s="14">
        <v>6.677930418799416E-2</v>
      </c>
      <c r="Y890" s="14">
        <v>1.7432858114946195</v>
      </c>
      <c r="Z890" s="14">
        <v>-1.0679899636437498</v>
      </c>
      <c r="AA890" s="14">
        <v>-0.48484847941498921</v>
      </c>
      <c r="AB890" s="14">
        <v>0.39470860713412897</v>
      </c>
      <c r="AC890" s="14">
        <v>-0.65193527975800336</v>
      </c>
      <c r="AD890" s="8">
        <v>0.61801717773841902</v>
      </c>
      <c r="AE890" s="8">
        <v>0.710186561282525</v>
      </c>
      <c r="AF890" s="13">
        <v>-0.142881030942167</v>
      </c>
      <c r="AG890" s="8">
        <v>1</v>
      </c>
      <c r="AH890" s="8">
        <v>1</v>
      </c>
      <c r="AI890" s="4">
        <v>1</v>
      </c>
      <c r="AJ890" s="4" t="str">
        <f t="shared" si="83"/>
        <v>-</v>
      </c>
      <c r="AK890" s="4" t="str">
        <f t="shared" si="84"/>
        <v>-</v>
      </c>
      <c r="AL890" s="4" t="b">
        <v>0</v>
      </c>
      <c r="AM890" s="4" t="b">
        <v>0</v>
      </c>
      <c r="AN890" s="4" t="b">
        <v>0</v>
      </c>
      <c r="AO890" s="4" t="b">
        <v>0</v>
      </c>
      <c r="AP890" s="4" t="b">
        <v>0</v>
      </c>
      <c r="AQ890" s="15" t="b">
        <v>0</v>
      </c>
      <c r="AR890" s="16" t="b">
        <f t="shared" si="85"/>
        <v>1</v>
      </c>
      <c r="AS890" s="17" t="b">
        <f t="shared" si="86"/>
        <v>1</v>
      </c>
      <c r="AT890" s="16" t="b">
        <f t="shared" si="81"/>
        <v>0</v>
      </c>
      <c r="AU890" s="20" t="b">
        <f t="shared" si="82"/>
        <v>0</v>
      </c>
    </row>
    <row r="891" spans="1:47" ht="25" customHeight="1" x14ac:dyDescent="0.2">
      <c r="A891" s="4" t="s">
        <v>503</v>
      </c>
      <c r="B891" s="4" t="s">
        <v>503</v>
      </c>
      <c r="C891" s="10" t="s">
        <v>504</v>
      </c>
      <c r="D891" s="4">
        <v>11</v>
      </c>
      <c r="E891" s="4">
        <v>10</v>
      </c>
      <c r="F891" s="4">
        <v>10</v>
      </c>
      <c r="G891" s="4">
        <v>1</v>
      </c>
      <c r="H891" s="4">
        <v>11</v>
      </c>
      <c r="I891" s="4">
        <v>10</v>
      </c>
      <c r="J891" s="4">
        <v>10</v>
      </c>
      <c r="K891" s="4" t="s">
        <v>491</v>
      </c>
      <c r="L891" s="4" t="s">
        <v>505</v>
      </c>
      <c r="M891" s="10" t="s">
        <v>506</v>
      </c>
      <c r="N891" s="14">
        <v>-0.17614822338003899</v>
      </c>
      <c r="O891" s="14">
        <v>5.4562197364827397E-2</v>
      </c>
      <c r="P891" s="14">
        <v>-0.795069430728784</v>
      </c>
      <c r="Q891" s="14">
        <v>-0.48608781797998901</v>
      </c>
      <c r="R891" s="14">
        <v>-0.421662007032786</v>
      </c>
      <c r="S891" s="14" t="s">
        <v>17</v>
      </c>
      <c r="T891" s="14">
        <v>-0.30555181891466499</v>
      </c>
      <c r="U891" s="14">
        <v>-0.45387491250638801</v>
      </c>
      <c r="V891" s="4">
        <v>0.43934888615679601</v>
      </c>
      <c r="W891" s="4">
        <v>4.5555927804209501E-2</v>
      </c>
      <c r="X891" s="14">
        <v>0.58627248759940431</v>
      </c>
      <c r="Y891" s="14">
        <v>1.3029425558421444</v>
      </c>
      <c r="Z891" s="14">
        <v>-1.3363207896155085</v>
      </c>
      <c r="AA891" s="14">
        <v>-0.3765120701848842</v>
      </c>
      <c r="AB891" s="14">
        <v>-0.17638218364115629</v>
      </c>
      <c r="AC891" s="14" t="s">
        <v>8269</v>
      </c>
      <c r="AD891" s="8">
        <v>0.61890686600864697</v>
      </c>
      <c r="AE891" s="8">
        <v>0.710186561282525</v>
      </c>
      <c r="AF891" s="13">
        <v>-0.14832309359172199</v>
      </c>
      <c r="AG891" s="8">
        <v>0.207662279590489</v>
      </c>
      <c r="AH891" s="8">
        <v>0.58802861582532895</v>
      </c>
      <c r="AI891" s="4">
        <v>-1</v>
      </c>
      <c r="AJ891" s="4" t="str">
        <f t="shared" si="83"/>
        <v>-</v>
      </c>
      <c r="AK891" s="4" t="str">
        <f t="shared" si="84"/>
        <v>-</v>
      </c>
      <c r="AL891" s="4" t="b">
        <v>0</v>
      </c>
      <c r="AM891" s="4" t="b">
        <v>0</v>
      </c>
      <c r="AN891" s="4" t="b">
        <v>0</v>
      </c>
      <c r="AO891" s="4" t="b">
        <v>0</v>
      </c>
      <c r="AP891" s="4" t="b">
        <v>0</v>
      </c>
      <c r="AQ891" s="15" t="b">
        <v>1</v>
      </c>
      <c r="AR891" s="16" t="b">
        <f t="shared" si="85"/>
        <v>1</v>
      </c>
      <c r="AS891" s="17" t="b">
        <f t="shared" si="86"/>
        <v>1</v>
      </c>
      <c r="AT891" s="16" t="b">
        <f t="shared" si="81"/>
        <v>0</v>
      </c>
      <c r="AU891" s="20" t="b">
        <f t="shared" si="82"/>
        <v>0</v>
      </c>
    </row>
    <row r="892" spans="1:47" ht="25" customHeight="1" x14ac:dyDescent="0.2">
      <c r="A892" s="4" t="s">
        <v>609</v>
      </c>
      <c r="B892" s="4" t="s">
        <v>609</v>
      </c>
      <c r="C892" s="10" t="s">
        <v>610</v>
      </c>
      <c r="D892" s="4">
        <v>8</v>
      </c>
      <c r="E892" s="4">
        <v>5</v>
      </c>
      <c r="F892" s="4">
        <v>5</v>
      </c>
      <c r="G892" s="4">
        <v>1</v>
      </c>
      <c r="H892" s="4">
        <v>8</v>
      </c>
      <c r="I892" s="4">
        <v>5</v>
      </c>
      <c r="J892" s="4">
        <v>5</v>
      </c>
      <c r="K892" s="4" t="s">
        <v>591</v>
      </c>
      <c r="L892" s="4" t="s">
        <v>611</v>
      </c>
      <c r="M892" s="10" t="s">
        <v>612</v>
      </c>
      <c r="N892" s="14">
        <v>2.12152228314836</v>
      </c>
      <c r="O892" s="14">
        <v>2.6529369745074902</v>
      </c>
      <c r="P892" s="14">
        <v>-0.57884274104148803</v>
      </c>
      <c r="Q892" s="14">
        <v>-0.48972869067798902</v>
      </c>
      <c r="R892" s="14">
        <v>1.6766597156426499</v>
      </c>
      <c r="S892" s="14">
        <v>1.06334228800671</v>
      </c>
      <c r="T892" s="14">
        <v>1.3985388388714499</v>
      </c>
      <c r="U892" s="14">
        <v>0.750091104323789</v>
      </c>
      <c r="V892" s="4">
        <v>1.7329537870302001</v>
      </c>
      <c r="W892" s="4">
        <v>1.11664874057117</v>
      </c>
      <c r="X892" s="14">
        <v>0.77493167926444573</v>
      </c>
      <c r="Y892" s="14">
        <v>1.1681776723151498</v>
      </c>
      <c r="Z892" s="14">
        <v>-1.2233339742895089</v>
      </c>
      <c r="AA892" s="14">
        <v>-1.1573897243472691</v>
      </c>
      <c r="AB892" s="14">
        <v>0.4457341147739976</v>
      </c>
      <c r="AC892" s="14">
        <v>-8.119767716815756E-3</v>
      </c>
      <c r="AD892" s="8">
        <v>0.61946595538966098</v>
      </c>
      <c r="AE892" s="8">
        <v>0.710186561282525</v>
      </c>
      <c r="AF892" s="13">
        <v>-0.64844773454766402</v>
      </c>
      <c r="AG892" s="8">
        <v>1</v>
      </c>
      <c r="AH892" s="8">
        <v>1</v>
      </c>
      <c r="AI892" s="4">
        <v>1</v>
      </c>
      <c r="AJ892" s="4" t="str">
        <f t="shared" si="83"/>
        <v>-</v>
      </c>
      <c r="AK892" s="4" t="str">
        <f t="shared" si="84"/>
        <v>-</v>
      </c>
      <c r="AL892" s="4" t="b">
        <v>0</v>
      </c>
      <c r="AM892" s="4" t="b">
        <v>0</v>
      </c>
      <c r="AN892" s="4" t="b">
        <v>0</v>
      </c>
      <c r="AO892" s="4" t="b">
        <v>0</v>
      </c>
      <c r="AP892" s="4" t="b">
        <v>0</v>
      </c>
      <c r="AQ892" s="15" t="b">
        <v>0</v>
      </c>
      <c r="AR892" s="16" t="b">
        <f t="shared" si="85"/>
        <v>1</v>
      </c>
      <c r="AS892" s="17" t="b">
        <f t="shared" si="86"/>
        <v>1</v>
      </c>
      <c r="AT892" s="16" t="b">
        <f t="shared" si="81"/>
        <v>0</v>
      </c>
      <c r="AU892" s="20" t="b">
        <f t="shared" si="82"/>
        <v>0</v>
      </c>
    </row>
    <row r="893" spans="1:47" ht="25" customHeight="1" x14ac:dyDescent="0.2">
      <c r="A893" s="4" t="s">
        <v>2456</v>
      </c>
      <c r="B893" s="4" t="s">
        <v>2456</v>
      </c>
      <c r="C893" s="10" t="s">
        <v>2457</v>
      </c>
      <c r="D893" s="4">
        <v>6</v>
      </c>
      <c r="E893" s="4">
        <v>6</v>
      </c>
      <c r="F893" s="4">
        <v>6</v>
      </c>
      <c r="G893" s="4">
        <v>1</v>
      </c>
      <c r="H893" s="4">
        <v>6</v>
      </c>
      <c r="I893" s="4">
        <v>6</v>
      </c>
      <c r="J893" s="4">
        <v>6</v>
      </c>
      <c r="K893" s="4" t="s">
        <v>2435</v>
      </c>
      <c r="L893" s="4" t="s">
        <v>2458</v>
      </c>
      <c r="M893" s="10" t="s">
        <v>2459</v>
      </c>
      <c r="N893" s="14">
        <v>-1.7372792452444099</v>
      </c>
      <c r="O893" s="14">
        <v>-1.9189714157340301</v>
      </c>
      <c r="P893" s="14">
        <v>-1.3426474641642101</v>
      </c>
      <c r="Q893" s="14" t="s">
        <v>17</v>
      </c>
      <c r="R893" s="14">
        <v>-1.7721474615764701</v>
      </c>
      <c r="S893" s="14">
        <v>-1.1186841482671299</v>
      </c>
      <c r="T893" s="14">
        <v>-1.6662993750475501</v>
      </c>
      <c r="U893" s="14">
        <v>-1.4454158049218</v>
      </c>
      <c r="V893" s="4">
        <v>0.294645432287925</v>
      </c>
      <c r="W893" s="4">
        <v>0.46206834009766001</v>
      </c>
      <c r="X893" s="14">
        <v>-0.47733338994316388</v>
      </c>
      <c r="Y893" s="14">
        <v>-1.0216498675410137</v>
      </c>
      <c r="Z893" s="14">
        <v>0.70491117484402177</v>
      </c>
      <c r="AA893" s="14" t="s">
        <v>8269</v>
      </c>
      <c r="AB893" s="14">
        <v>-0.58179218221165663</v>
      </c>
      <c r="AC893" s="14">
        <v>1.3758642648518138</v>
      </c>
      <c r="AD893" s="8">
        <v>0.62415903456225497</v>
      </c>
      <c r="AE893" s="8">
        <v>0.71450997309563902</v>
      </c>
      <c r="AF893" s="13">
        <v>0.22088357012575199</v>
      </c>
      <c r="AG893" s="8">
        <v>0.207662279590489</v>
      </c>
      <c r="AH893" s="8">
        <v>0.58802861582532895</v>
      </c>
      <c r="AI893" s="4">
        <v>-1</v>
      </c>
      <c r="AJ893" s="4" t="str">
        <f t="shared" si="83"/>
        <v>-</v>
      </c>
      <c r="AK893" s="4" t="str">
        <f t="shared" si="84"/>
        <v>-</v>
      </c>
      <c r="AL893" s="4" t="b">
        <v>0</v>
      </c>
      <c r="AM893" s="4" t="b">
        <v>0</v>
      </c>
      <c r="AN893" s="4" t="b">
        <v>0</v>
      </c>
      <c r="AO893" s="4" t="b">
        <v>1</v>
      </c>
      <c r="AP893" s="4" t="b">
        <v>0</v>
      </c>
      <c r="AQ893" s="15" t="b">
        <v>0</v>
      </c>
      <c r="AR893" s="16" t="b">
        <f t="shared" si="85"/>
        <v>1</v>
      </c>
      <c r="AS893" s="17" t="b">
        <f t="shared" si="86"/>
        <v>1</v>
      </c>
      <c r="AT893" s="16" t="b">
        <f t="shared" si="81"/>
        <v>0</v>
      </c>
      <c r="AU893" s="20" t="b">
        <f t="shared" si="82"/>
        <v>0</v>
      </c>
    </row>
    <row r="894" spans="1:47" ht="25" customHeight="1" x14ac:dyDescent="0.2">
      <c r="A894" s="4" t="s">
        <v>3140</v>
      </c>
      <c r="B894" s="4" t="s">
        <v>3140</v>
      </c>
      <c r="C894" s="10" t="s">
        <v>3143</v>
      </c>
      <c r="D894" s="4" t="s">
        <v>3141</v>
      </c>
      <c r="E894" s="4" t="s">
        <v>3141</v>
      </c>
      <c r="F894" s="4" t="s">
        <v>3142</v>
      </c>
      <c r="G894" s="4">
        <v>2</v>
      </c>
      <c r="H894" s="4">
        <v>9</v>
      </c>
      <c r="I894" s="4">
        <v>9</v>
      </c>
      <c r="J894" s="4">
        <v>5</v>
      </c>
      <c r="K894" s="4" t="s">
        <v>3146</v>
      </c>
      <c r="L894" s="4" t="s">
        <v>3144</v>
      </c>
      <c r="M894" s="10" t="s">
        <v>3145</v>
      </c>
      <c r="N894" s="14">
        <v>1.6038273411099899</v>
      </c>
      <c r="O894" s="14">
        <v>1.7614238299532401</v>
      </c>
      <c r="P894" s="14">
        <v>1.81865813394495E-2</v>
      </c>
      <c r="Q894" s="14">
        <v>0.73392962111911297</v>
      </c>
      <c r="R894" s="14">
        <v>1.4405242395109801</v>
      </c>
      <c r="S894" s="14">
        <v>0.135848775294104</v>
      </c>
      <c r="T894" s="14">
        <v>1.1278125841342299</v>
      </c>
      <c r="U894" s="14">
        <v>0.77010087864139998</v>
      </c>
      <c r="V894" s="4">
        <v>0.96418958866120597</v>
      </c>
      <c r="W894" s="4">
        <v>0.65308941702912204</v>
      </c>
      <c r="X894" s="14">
        <v>0.85924878683654782</v>
      </c>
      <c r="Y894" s="14">
        <v>1.0660294696735904</v>
      </c>
      <c r="Z894" s="14">
        <v>-1.2212536497736857</v>
      </c>
      <c r="AA894" s="14">
        <v>-0.28213479257182178</v>
      </c>
      <c r="AB894" s="14">
        <v>0.64498051788014532</v>
      </c>
      <c r="AC894" s="14">
        <v>-1.0668703320447763</v>
      </c>
      <c r="AD894" s="8">
        <v>0.62652218390189995</v>
      </c>
      <c r="AE894" s="8">
        <v>0.71615736360467896</v>
      </c>
      <c r="AF894" s="13">
        <v>-0.35771170549282599</v>
      </c>
      <c r="AG894" s="8">
        <v>1</v>
      </c>
      <c r="AH894" s="8">
        <v>1</v>
      </c>
      <c r="AI894" s="4">
        <v>1</v>
      </c>
      <c r="AJ894" s="4" t="str">
        <f t="shared" si="83"/>
        <v>-</v>
      </c>
      <c r="AK894" s="4" t="str">
        <f t="shared" si="84"/>
        <v>-</v>
      </c>
      <c r="AL894" s="4" t="b">
        <v>0</v>
      </c>
      <c r="AM894" s="4" t="b">
        <v>0</v>
      </c>
      <c r="AN894" s="4" t="b">
        <v>0</v>
      </c>
      <c r="AO894" s="4" t="b">
        <v>0</v>
      </c>
      <c r="AP894" s="4" t="b">
        <v>0</v>
      </c>
      <c r="AQ894" s="15" t="b">
        <v>0</v>
      </c>
      <c r="AR894" s="16" t="b">
        <f t="shared" si="85"/>
        <v>1</v>
      </c>
      <c r="AS894" s="17" t="b">
        <f t="shared" si="86"/>
        <v>1</v>
      </c>
      <c r="AT894" s="16" t="b">
        <f t="shared" si="81"/>
        <v>0</v>
      </c>
      <c r="AU894" s="20" t="b">
        <f t="shared" si="82"/>
        <v>0</v>
      </c>
    </row>
    <row r="895" spans="1:47" ht="25" customHeight="1" x14ac:dyDescent="0.2">
      <c r="A895" s="4" t="s">
        <v>1497</v>
      </c>
      <c r="B895" s="4" t="s">
        <v>1497</v>
      </c>
      <c r="C895" s="10" t="s">
        <v>1498</v>
      </c>
      <c r="D895" s="4">
        <v>7</v>
      </c>
      <c r="E895" s="4">
        <v>7</v>
      </c>
      <c r="F895" s="4">
        <v>7</v>
      </c>
      <c r="G895" s="4">
        <v>1</v>
      </c>
      <c r="H895" s="4">
        <v>7</v>
      </c>
      <c r="I895" s="4">
        <v>7</v>
      </c>
      <c r="J895" s="4">
        <v>7</v>
      </c>
      <c r="K895" s="4" t="s">
        <v>1456</v>
      </c>
      <c r="L895" s="4" t="s">
        <v>1499</v>
      </c>
      <c r="M895" s="10" t="s">
        <v>1500</v>
      </c>
      <c r="N895" s="14">
        <v>-0.153891098153348</v>
      </c>
      <c r="O895" s="14">
        <v>-0.39622888078509899</v>
      </c>
      <c r="P895" s="14">
        <v>-2.0105656910211001</v>
      </c>
      <c r="Q895" s="14">
        <v>-1.3087568632117199</v>
      </c>
      <c r="R895" s="14">
        <v>-0.738753004180012</v>
      </c>
      <c r="S895" s="14">
        <v>-1.4913439241103901</v>
      </c>
      <c r="T895" s="14">
        <v>-0.85356188998651605</v>
      </c>
      <c r="U895" s="14">
        <v>-1.17961793050071</v>
      </c>
      <c r="V895" s="4">
        <v>1.00929443024772</v>
      </c>
      <c r="W895" s="4">
        <v>0.39256327024661802</v>
      </c>
      <c r="X895" s="14">
        <v>1.2188145692900789</v>
      </c>
      <c r="Y895" s="14">
        <v>0.87644152319142909</v>
      </c>
      <c r="Z895" s="14">
        <v>-1.4042817100880964</v>
      </c>
      <c r="AA895" s="14">
        <v>-0.41277133334612909</v>
      </c>
      <c r="AB895" s="14">
        <v>0.39252594793345263</v>
      </c>
      <c r="AC895" s="14">
        <v>-0.67072899698073474</v>
      </c>
      <c r="AD895" s="8">
        <v>0.64325852268792805</v>
      </c>
      <c r="AE895" s="8">
        <v>0.73420523576309804</v>
      </c>
      <c r="AF895" s="13">
        <v>-0.32605604051419301</v>
      </c>
      <c r="AG895" s="8">
        <v>1</v>
      </c>
      <c r="AH895" s="8">
        <v>1</v>
      </c>
      <c r="AI895" s="4">
        <v>1</v>
      </c>
      <c r="AJ895" s="4" t="str">
        <f t="shared" si="83"/>
        <v>-</v>
      </c>
      <c r="AK895" s="4" t="str">
        <f t="shared" si="84"/>
        <v>-</v>
      </c>
      <c r="AL895" s="4" t="b">
        <v>0</v>
      </c>
      <c r="AM895" s="4" t="b">
        <v>0</v>
      </c>
      <c r="AN895" s="4" t="b">
        <v>0</v>
      </c>
      <c r="AO895" s="4" t="b">
        <v>0</v>
      </c>
      <c r="AP895" s="4" t="b">
        <v>0</v>
      </c>
      <c r="AQ895" s="15" t="b">
        <v>0</v>
      </c>
      <c r="AR895" s="16" t="b">
        <f t="shared" si="85"/>
        <v>1</v>
      </c>
      <c r="AS895" s="17" t="b">
        <f t="shared" si="86"/>
        <v>1</v>
      </c>
      <c r="AT895" s="16" t="b">
        <f t="shared" si="81"/>
        <v>0</v>
      </c>
      <c r="AU895" s="20" t="b">
        <f t="shared" si="82"/>
        <v>0</v>
      </c>
    </row>
    <row r="896" spans="1:47" ht="25" customHeight="1" x14ac:dyDescent="0.2">
      <c r="A896" s="4" t="s">
        <v>4012</v>
      </c>
      <c r="B896" s="4" t="s">
        <v>4012</v>
      </c>
      <c r="C896" s="10" t="s">
        <v>4013</v>
      </c>
      <c r="D896" s="4">
        <v>15</v>
      </c>
      <c r="E896" s="4">
        <v>15</v>
      </c>
      <c r="F896" s="4">
        <v>15</v>
      </c>
      <c r="G896" s="4">
        <v>1</v>
      </c>
      <c r="H896" s="4">
        <v>15</v>
      </c>
      <c r="I896" s="4">
        <v>15</v>
      </c>
      <c r="J896" s="4">
        <v>15</v>
      </c>
      <c r="K896" s="4" t="s">
        <v>4016</v>
      </c>
      <c r="L896" s="4" t="s">
        <v>4014</v>
      </c>
      <c r="M896" s="10" t="s">
        <v>4015</v>
      </c>
      <c r="N896" s="14">
        <v>1.0209705604305599</v>
      </c>
      <c r="O896" s="14">
        <v>1.3085426690414601</v>
      </c>
      <c r="P896" s="14">
        <v>1.4562145923859899</v>
      </c>
      <c r="Q896" s="14">
        <v>1.5269929041118999</v>
      </c>
      <c r="R896" s="14">
        <v>1.3146061176711099</v>
      </c>
      <c r="S896" s="14">
        <v>1.18644870407725</v>
      </c>
      <c r="T896" s="14">
        <v>1.2619092739526701</v>
      </c>
      <c r="U896" s="14">
        <v>1.3426825752867499</v>
      </c>
      <c r="V896" s="4">
        <v>0.22133763121379499</v>
      </c>
      <c r="W896" s="4">
        <v>0.171999429209786</v>
      </c>
      <c r="X896" s="14">
        <v>-1.5396445307262374</v>
      </c>
      <c r="Y896" s="14">
        <v>3.418734002712611E-2</v>
      </c>
      <c r="Z896" s="14">
        <v>0.84236995724169184</v>
      </c>
      <c r="AA896" s="14">
        <v>1.2297272822981153</v>
      </c>
      <c r="AB896" s="14">
        <v>6.7371534231893834E-2</v>
      </c>
      <c r="AC896" s="14">
        <v>-0.63401158307259098</v>
      </c>
      <c r="AD896" s="8">
        <v>0.64541717159925305</v>
      </c>
      <c r="AE896" s="8">
        <v>0.73558574704326596</v>
      </c>
      <c r="AF896" s="13">
        <v>8.0773301334082295E-2</v>
      </c>
      <c r="AG896" s="8">
        <v>1</v>
      </c>
      <c r="AH896" s="8">
        <v>1</v>
      </c>
      <c r="AI896" s="4">
        <v>1</v>
      </c>
      <c r="AJ896" s="4" t="str">
        <f t="shared" si="83"/>
        <v>-</v>
      </c>
      <c r="AK896" s="4" t="str">
        <f t="shared" si="84"/>
        <v>-</v>
      </c>
      <c r="AL896" s="4" t="b">
        <v>0</v>
      </c>
      <c r="AM896" s="4" t="b">
        <v>0</v>
      </c>
      <c r="AN896" s="4" t="b">
        <v>0</v>
      </c>
      <c r="AO896" s="4" t="b">
        <v>0</v>
      </c>
      <c r="AP896" s="4" t="b">
        <v>0</v>
      </c>
      <c r="AQ896" s="15" t="b">
        <v>0</v>
      </c>
      <c r="AR896" s="16" t="b">
        <f t="shared" si="85"/>
        <v>1</v>
      </c>
      <c r="AS896" s="17" t="b">
        <f t="shared" si="86"/>
        <v>1</v>
      </c>
      <c r="AT896" s="16" t="b">
        <f t="shared" si="81"/>
        <v>0</v>
      </c>
      <c r="AU896" s="20" t="b">
        <f t="shared" si="82"/>
        <v>0</v>
      </c>
    </row>
    <row r="897" spans="1:47" ht="25" customHeight="1" x14ac:dyDescent="0.2">
      <c r="A897" s="4" t="s">
        <v>345</v>
      </c>
      <c r="B897" s="4" t="s">
        <v>345</v>
      </c>
      <c r="C897" s="10" t="s">
        <v>346</v>
      </c>
      <c r="D897" s="4">
        <v>11</v>
      </c>
      <c r="E897" s="4">
        <v>11</v>
      </c>
      <c r="F897" s="4">
        <v>9</v>
      </c>
      <c r="G897" s="4">
        <v>1</v>
      </c>
      <c r="H897" s="4">
        <v>11</v>
      </c>
      <c r="I897" s="4">
        <v>11</v>
      </c>
      <c r="J897" s="4">
        <v>9</v>
      </c>
      <c r="K897" s="4" t="s">
        <v>332</v>
      </c>
      <c r="L897" s="4" t="s">
        <v>347</v>
      </c>
      <c r="M897" s="10" t="s">
        <v>348</v>
      </c>
      <c r="N897" s="14">
        <v>-0.79246977939307695</v>
      </c>
      <c r="O897" s="14">
        <v>-0.53314873099985904</v>
      </c>
      <c r="P897" s="14">
        <v>-2.1726462612611601</v>
      </c>
      <c r="Q897" s="14">
        <v>-1.01739244858095</v>
      </c>
      <c r="R897" s="14">
        <v>-1.8253888930362001</v>
      </c>
      <c r="S897" s="14">
        <v>-1.5006340584540001</v>
      </c>
      <c r="T897" s="14">
        <v>-1.16608825721803</v>
      </c>
      <c r="U897" s="14">
        <v>-1.4478051333570501</v>
      </c>
      <c r="V897" s="4">
        <v>0.88129513397182002</v>
      </c>
      <c r="W897" s="4">
        <v>0.40658053944852701</v>
      </c>
      <c r="X897" s="14">
        <v>0.81284509044659781</v>
      </c>
      <c r="Y897" s="14">
        <v>1.2225580134635969</v>
      </c>
      <c r="Z897" s="14">
        <v>-1.3677574644529908</v>
      </c>
      <c r="AA897" s="14">
        <v>0.45747970527349374</v>
      </c>
      <c r="AB897" s="14">
        <v>-0.81911001660332461</v>
      </c>
      <c r="AC897" s="14">
        <v>-0.30601532812737331</v>
      </c>
      <c r="AD897" s="8">
        <v>0.65182495530814</v>
      </c>
      <c r="AE897" s="8">
        <v>0.74179785662820596</v>
      </c>
      <c r="AF897" s="13">
        <v>-0.28171687613901703</v>
      </c>
      <c r="AG897" s="8">
        <v>1</v>
      </c>
      <c r="AH897" s="8">
        <v>1</v>
      </c>
      <c r="AI897" s="4">
        <v>1</v>
      </c>
      <c r="AJ897" s="4" t="str">
        <f t="shared" si="83"/>
        <v>-</v>
      </c>
      <c r="AK897" s="4" t="str">
        <f t="shared" si="84"/>
        <v>-</v>
      </c>
      <c r="AL897" s="4" t="b">
        <v>0</v>
      </c>
      <c r="AM897" s="4" t="b">
        <v>0</v>
      </c>
      <c r="AN897" s="4" t="b">
        <v>0</v>
      </c>
      <c r="AO897" s="4" t="b">
        <v>0</v>
      </c>
      <c r="AP897" s="4" t="b">
        <v>0</v>
      </c>
      <c r="AQ897" s="15" t="b">
        <v>0</v>
      </c>
      <c r="AR897" s="16" t="b">
        <f t="shared" si="85"/>
        <v>1</v>
      </c>
      <c r="AS897" s="17" t="b">
        <f t="shared" si="86"/>
        <v>1</v>
      </c>
      <c r="AT897" s="16" t="b">
        <f t="shared" si="81"/>
        <v>0</v>
      </c>
      <c r="AU897" s="20" t="b">
        <f t="shared" si="82"/>
        <v>0</v>
      </c>
    </row>
    <row r="898" spans="1:47" ht="25" customHeight="1" x14ac:dyDescent="0.2">
      <c r="A898" s="4" t="s">
        <v>241</v>
      </c>
      <c r="B898" s="4" t="s">
        <v>241</v>
      </c>
      <c r="C898" s="10" t="s">
        <v>242</v>
      </c>
      <c r="D898" s="4">
        <v>11</v>
      </c>
      <c r="E898" s="4">
        <v>11</v>
      </c>
      <c r="F898" s="4">
        <v>11</v>
      </c>
      <c r="G898" s="4">
        <v>1</v>
      </c>
      <c r="H898" s="4">
        <v>11</v>
      </c>
      <c r="I898" s="4">
        <v>11</v>
      </c>
      <c r="J898" s="4">
        <v>11</v>
      </c>
      <c r="K898" s="4" t="s">
        <v>229</v>
      </c>
      <c r="L898" s="4" t="s">
        <v>243</v>
      </c>
      <c r="M898" s="10" t="s">
        <v>244</v>
      </c>
      <c r="N898" s="14">
        <v>0.13003580830945799</v>
      </c>
      <c r="O898" s="14">
        <v>-0.104705044401062</v>
      </c>
      <c r="P898" s="14">
        <v>-1.4370311177489401</v>
      </c>
      <c r="Q898" s="14">
        <v>-9.5428138265024401E-2</v>
      </c>
      <c r="R898" s="14">
        <v>-0.75171392738696596</v>
      </c>
      <c r="S898" s="14">
        <v>-1.47748424880658</v>
      </c>
      <c r="T898" s="14">
        <v>-0.47056678461351398</v>
      </c>
      <c r="U898" s="14">
        <v>-0.77487543815285698</v>
      </c>
      <c r="V898" s="4">
        <v>0.84517205195154799</v>
      </c>
      <c r="W898" s="4">
        <v>0.691319112173988</v>
      </c>
      <c r="X898" s="14">
        <v>1.0596155054232952</v>
      </c>
      <c r="Y898" s="14">
        <v>0.72918340871149967</v>
      </c>
      <c r="Z898" s="14">
        <v>-1.1462604811641</v>
      </c>
      <c r="AA898" s="14">
        <v>0.74224201146485014</v>
      </c>
      <c r="AB898" s="14">
        <v>-0.18157626233662294</v>
      </c>
      <c r="AC898" s="14">
        <v>-1.2032041820989221</v>
      </c>
      <c r="AD898" s="8">
        <v>0.65546215786217599</v>
      </c>
      <c r="AE898" s="8">
        <v>0.744843361207018</v>
      </c>
      <c r="AF898" s="13">
        <v>-0.304308653539343</v>
      </c>
      <c r="AG898" s="8">
        <v>1</v>
      </c>
      <c r="AH898" s="8">
        <v>1</v>
      </c>
      <c r="AI898" s="4">
        <v>1</v>
      </c>
      <c r="AJ898" s="4" t="str">
        <f t="shared" si="83"/>
        <v>-</v>
      </c>
      <c r="AK898" s="4" t="str">
        <f t="shared" si="84"/>
        <v>-</v>
      </c>
      <c r="AL898" s="4" t="b">
        <v>0</v>
      </c>
      <c r="AM898" s="4" t="b">
        <v>0</v>
      </c>
      <c r="AN898" s="4" t="b">
        <v>0</v>
      </c>
      <c r="AO898" s="4" t="b">
        <v>0</v>
      </c>
      <c r="AP898" s="4" t="b">
        <v>0</v>
      </c>
      <c r="AQ898" s="15" t="b">
        <v>0</v>
      </c>
      <c r="AR898" s="16" t="b">
        <f t="shared" si="85"/>
        <v>1</v>
      </c>
      <c r="AS898" s="17" t="b">
        <f t="shared" si="86"/>
        <v>1</v>
      </c>
      <c r="AT898" s="16" t="b">
        <f t="shared" ref="AT898:AT961" si="87">IF(AND(AR898=TRUE,AS898=FALSE),TRUE,FALSE)</f>
        <v>0</v>
      </c>
      <c r="AU898" s="20" t="b">
        <f t="shared" ref="AU898:AU961" si="88">IF(AND(AS898=TRUE,AR898=FALSE),TRUE,FALSE)</f>
        <v>0</v>
      </c>
    </row>
    <row r="899" spans="1:47" ht="25" customHeight="1" x14ac:dyDescent="0.2">
      <c r="A899" s="4" t="s">
        <v>917</v>
      </c>
      <c r="B899" s="4" t="s">
        <v>918</v>
      </c>
      <c r="C899" s="10" t="s">
        <v>922</v>
      </c>
      <c r="D899" s="4" t="s">
        <v>919</v>
      </c>
      <c r="E899" s="4" t="s">
        <v>920</v>
      </c>
      <c r="F899" s="4" t="s">
        <v>921</v>
      </c>
      <c r="G899" s="4">
        <v>2</v>
      </c>
      <c r="H899" s="4">
        <v>25</v>
      </c>
      <c r="I899" s="4">
        <v>6</v>
      </c>
      <c r="J899" s="4">
        <v>5</v>
      </c>
      <c r="K899" s="4" t="s">
        <v>899</v>
      </c>
      <c r="L899" s="4" t="s">
        <v>923</v>
      </c>
      <c r="M899" s="10" t="s">
        <v>924</v>
      </c>
      <c r="N899" s="14">
        <v>4.0066037313105403</v>
      </c>
      <c r="O899" s="14">
        <v>3.8177732476216</v>
      </c>
      <c r="P899" s="14">
        <v>-1.0626692247770799</v>
      </c>
      <c r="Q899" s="14">
        <v>-0.95429588226108197</v>
      </c>
      <c r="R899" s="14">
        <v>2.4960236095655399</v>
      </c>
      <c r="S899" s="14">
        <v>2.3414051149116499</v>
      </c>
      <c r="T899" s="14">
        <v>2.2539025847183498</v>
      </c>
      <c r="U899" s="14">
        <v>1.29437761407204</v>
      </c>
      <c r="V899" s="4">
        <v>2.8737868159533702</v>
      </c>
      <c r="W899" s="4">
        <v>1.9489423002119699</v>
      </c>
      <c r="X899" s="14">
        <v>0.98864678019037122</v>
      </c>
      <c r="Y899" s="14">
        <v>0.90502317842952484</v>
      </c>
      <c r="Z899" s="14">
        <v>-1.256281340606086</v>
      </c>
      <c r="AA899" s="14">
        <v>-1.2082881932126897</v>
      </c>
      <c r="AB899" s="14">
        <v>0.31968619680945282</v>
      </c>
      <c r="AC899" s="14">
        <v>0.25121337838942714</v>
      </c>
      <c r="AD899" s="8">
        <v>0.66040421411777395</v>
      </c>
      <c r="AE899" s="8">
        <v>0.74875612776621603</v>
      </c>
      <c r="AF899" s="13">
        <v>-0.95952497064631503</v>
      </c>
      <c r="AG899" s="8">
        <v>1</v>
      </c>
      <c r="AH899" s="8">
        <v>1</v>
      </c>
      <c r="AI899" s="4">
        <v>1</v>
      </c>
      <c r="AJ899" s="4" t="str">
        <f t="shared" ref="AJ899:AJ962" si="89">IF(OR(AND(AD899&lt;0.05,AF899&gt;0),AND(AG899&lt;0.05,AI899=1)),"+","-")</f>
        <v>-</v>
      </c>
      <c r="AK899" s="4" t="str">
        <f t="shared" ref="AK899:AK962" si="90">IF(OR(AND(AD899&lt;0.05,AF899&lt;0),AND(AG899&lt;0.05,AI899=-1)),"+","-")</f>
        <v>-</v>
      </c>
      <c r="AL899" s="4" t="b">
        <v>0</v>
      </c>
      <c r="AM899" s="4" t="b">
        <v>0</v>
      </c>
      <c r="AN899" s="4" t="b">
        <v>0</v>
      </c>
      <c r="AO899" s="4" t="b">
        <v>0</v>
      </c>
      <c r="AP899" s="4" t="b">
        <v>0</v>
      </c>
      <c r="AQ899" s="15" t="b">
        <v>0</v>
      </c>
      <c r="AR899" s="16" t="b">
        <f t="shared" si="85"/>
        <v>1</v>
      </c>
      <c r="AS899" s="17" t="b">
        <f t="shared" si="86"/>
        <v>1</v>
      </c>
      <c r="AT899" s="16" t="b">
        <f t="shared" si="87"/>
        <v>0</v>
      </c>
      <c r="AU899" s="20" t="b">
        <f t="shared" si="88"/>
        <v>0</v>
      </c>
    </row>
    <row r="900" spans="1:47" ht="25" customHeight="1" x14ac:dyDescent="0.2">
      <c r="A900" s="4" t="s">
        <v>4962</v>
      </c>
      <c r="B900" s="4" t="s">
        <v>4962</v>
      </c>
      <c r="C900" s="10" t="s">
        <v>4963</v>
      </c>
      <c r="D900" s="4">
        <v>8</v>
      </c>
      <c r="E900" s="4">
        <v>8</v>
      </c>
      <c r="F900" s="4">
        <v>8</v>
      </c>
      <c r="G900" s="4">
        <v>1</v>
      </c>
      <c r="H900" s="4">
        <v>8</v>
      </c>
      <c r="I900" s="4">
        <v>8</v>
      </c>
      <c r="J900" s="4">
        <v>8</v>
      </c>
      <c r="K900" s="4" t="s">
        <v>4962</v>
      </c>
      <c r="L900" s="4" t="s">
        <v>4964</v>
      </c>
      <c r="M900" s="10" t="s">
        <v>4965</v>
      </c>
      <c r="N900" s="14">
        <v>0.93047977928056003</v>
      </c>
      <c r="O900" s="14">
        <v>0.56537022524568703</v>
      </c>
      <c r="P900" s="14">
        <v>1.1692165825521199</v>
      </c>
      <c r="Q900" s="14">
        <v>1.36080216901478</v>
      </c>
      <c r="R900" s="14">
        <v>0.80149197054591803</v>
      </c>
      <c r="S900" s="14">
        <v>0.85643846061421403</v>
      </c>
      <c r="T900" s="14">
        <v>0.88835552902612103</v>
      </c>
      <c r="U900" s="14">
        <v>1.0062442000583001</v>
      </c>
      <c r="V900" s="4">
        <v>0.30411912986966999</v>
      </c>
      <c r="W900" s="4">
        <v>0.30828281529402801</v>
      </c>
      <c r="X900" s="14">
        <v>-5.9775111732288742E-2</v>
      </c>
      <c r="Y900" s="14">
        <v>-1.3572991163648203</v>
      </c>
      <c r="Z900" s="14">
        <v>0.788646217183405</v>
      </c>
      <c r="AA900" s="14">
        <v>1.4695018525118615</v>
      </c>
      <c r="AB900" s="14">
        <v>-0.51817116379002837</v>
      </c>
      <c r="AC900" s="14">
        <v>-0.32290267780812643</v>
      </c>
      <c r="AD900" s="8">
        <v>0.66184160552184301</v>
      </c>
      <c r="AE900" s="8">
        <v>0.74875612776621603</v>
      </c>
      <c r="AF900" s="13">
        <v>0.11788867103218199</v>
      </c>
      <c r="AG900" s="8">
        <v>1</v>
      </c>
      <c r="AH900" s="8">
        <v>1</v>
      </c>
      <c r="AI900" s="4">
        <v>1</v>
      </c>
      <c r="AJ900" s="4" t="str">
        <f t="shared" si="89"/>
        <v>-</v>
      </c>
      <c r="AK900" s="4" t="str">
        <f t="shared" si="90"/>
        <v>-</v>
      </c>
      <c r="AL900" s="4" t="b">
        <v>0</v>
      </c>
      <c r="AM900" s="4" t="b">
        <v>0</v>
      </c>
      <c r="AN900" s="4" t="b">
        <v>0</v>
      </c>
      <c r="AO900" s="4" t="b">
        <v>0</v>
      </c>
      <c r="AP900" s="4" t="b">
        <v>0</v>
      </c>
      <c r="AQ900" s="15" t="b">
        <v>0</v>
      </c>
      <c r="AR900" s="16" t="b">
        <f t="shared" si="85"/>
        <v>1</v>
      </c>
      <c r="AS900" s="17" t="b">
        <f t="shared" si="86"/>
        <v>1</v>
      </c>
      <c r="AT900" s="16" t="b">
        <f t="shared" si="87"/>
        <v>0</v>
      </c>
      <c r="AU900" s="20" t="b">
        <f t="shared" si="88"/>
        <v>0</v>
      </c>
    </row>
    <row r="901" spans="1:47" ht="25" customHeight="1" x14ac:dyDescent="0.2">
      <c r="A901" s="4" t="s">
        <v>3099</v>
      </c>
      <c r="B901" s="4" t="s">
        <v>3099</v>
      </c>
      <c r="C901" s="10" t="s">
        <v>3100</v>
      </c>
      <c r="D901" s="4">
        <v>25</v>
      </c>
      <c r="E901" s="4">
        <v>25</v>
      </c>
      <c r="F901" s="4">
        <v>5</v>
      </c>
      <c r="G901" s="4">
        <v>1</v>
      </c>
      <c r="H901" s="4">
        <v>25</v>
      </c>
      <c r="I901" s="4">
        <v>25</v>
      </c>
      <c r="J901" s="4">
        <v>5</v>
      </c>
      <c r="K901" s="4" t="s">
        <v>3103</v>
      </c>
      <c r="L901" s="4" t="s">
        <v>3101</v>
      </c>
      <c r="M901" s="10" t="s">
        <v>3102</v>
      </c>
      <c r="N901" s="14">
        <v>4.7944862562218296</v>
      </c>
      <c r="O901" s="14">
        <v>4.7727575789082604</v>
      </c>
      <c r="P901" s="14">
        <v>2.65098538177967</v>
      </c>
      <c r="Q901" s="14">
        <v>4.51180842313883</v>
      </c>
      <c r="R901" s="14">
        <v>4.83143203032723</v>
      </c>
      <c r="S901" s="14">
        <v>3.9879595656529898</v>
      </c>
      <c r="T901" s="14">
        <v>4.0727430723032496</v>
      </c>
      <c r="U901" s="14">
        <v>4.4437333397063501</v>
      </c>
      <c r="V901" s="4">
        <v>1.2313262085153001</v>
      </c>
      <c r="W901" s="4">
        <v>0.425836955188443</v>
      </c>
      <c r="X901" s="14">
        <v>0.63184685925544837</v>
      </c>
      <c r="Y901" s="14">
        <v>0.60624453490052077</v>
      </c>
      <c r="Z901" s="14">
        <v>-1.8937833873803285</v>
      </c>
      <c r="AA901" s="14">
        <v>0.29877506357741573</v>
      </c>
      <c r="AB901" s="14">
        <v>0.67537908528743273</v>
      </c>
      <c r="AC901" s="14">
        <v>-0.31846215564049213</v>
      </c>
      <c r="AD901" s="8">
        <v>0.66229061458398897</v>
      </c>
      <c r="AE901" s="8">
        <v>0.74875612776621603</v>
      </c>
      <c r="AF901" s="13">
        <v>0.37099026740309798</v>
      </c>
      <c r="AG901" s="8">
        <v>1</v>
      </c>
      <c r="AH901" s="8">
        <v>1</v>
      </c>
      <c r="AI901" s="4">
        <v>1</v>
      </c>
      <c r="AJ901" s="4" t="str">
        <f t="shared" si="89"/>
        <v>-</v>
      </c>
      <c r="AK901" s="4" t="str">
        <f t="shared" si="90"/>
        <v>-</v>
      </c>
      <c r="AL901" s="4" t="b">
        <v>0</v>
      </c>
      <c r="AM901" s="4" t="b">
        <v>0</v>
      </c>
      <c r="AN901" s="4" t="b">
        <v>0</v>
      </c>
      <c r="AO901" s="4" t="b">
        <v>0</v>
      </c>
      <c r="AP901" s="4" t="b">
        <v>0</v>
      </c>
      <c r="AQ901" s="15" t="b">
        <v>0</v>
      </c>
      <c r="AR901" s="16" t="b">
        <f t="shared" si="85"/>
        <v>1</v>
      </c>
      <c r="AS901" s="17" t="b">
        <f t="shared" si="86"/>
        <v>1</v>
      </c>
      <c r="AT901" s="16" t="b">
        <f t="shared" si="87"/>
        <v>0</v>
      </c>
      <c r="AU901" s="20" t="b">
        <f t="shared" si="88"/>
        <v>0</v>
      </c>
    </row>
    <row r="902" spans="1:47" ht="25" customHeight="1" x14ac:dyDescent="0.2">
      <c r="A902" s="4" t="s">
        <v>3601</v>
      </c>
      <c r="B902" s="4" t="s">
        <v>3601</v>
      </c>
      <c r="C902" s="10" t="s">
        <v>3602</v>
      </c>
      <c r="D902" s="4">
        <v>13</v>
      </c>
      <c r="E902" s="4">
        <v>13</v>
      </c>
      <c r="F902" s="4">
        <v>13</v>
      </c>
      <c r="G902" s="4">
        <v>1</v>
      </c>
      <c r="H902" s="4">
        <v>13</v>
      </c>
      <c r="I902" s="4">
        <v>13</v>
      </c>
      <c r="J902" s="4">
        <v>13</v>
      </c>
      <c r="K902" s="4" t="s">
        <v>3605</v>
      </c>
      <c r="L902" s="4" t="s">
        <v>3603</v>
      </c>
      <c r="M902" s="10" t="s">
        <v>3604</v>
      </c>
      <c r="N902" s="14">
        <v>0.53987847856934601</v>
      </c>
      <c r="O902" s="14">
        <v>3.0411604475368399E-2</v>
      </c>
      <c r="P902" s="14" t="s">
        <v>17</v>
      </c>
      <c r="Q902" s="14">
        <v>-0.72380897938755195</v>
      </c>
      <c r="R902" s="14">
        <v>0.41631924026815498</v>
      </c>
      <c r="S902" s="14">
        <v>2.7214720998586599</v>
      </c>
      <c r="T902" s="14">
        <v>0.28514504152235698</v>
      </c>
      <c r="U902" s="14">
        <v>0.80466078691308796</v>
      </c>
      <c r="V902" s="4">
        <v>0.360247481461764</v>
      </c>
      <c r="W902" s="4">
        <v>1.75516303983161</v>
      </c>
      <c r="X902" s="14">
        <v>-4.4305951699719542E-2</v>
      </c>
      <c r="Y902" s="14">
        <v>-0.4404799667273121</v>
      </c>
      <c r="Z902" s="14" t="s">
        <v>8269</v>
      </c>
      <c r="AA902" s="14">
        <v>-1.0269805070358666</v>
      </c>
      <c r="AB902" s="14">
        <v>-0.14038866486647261</v>
      </c>
      <c r="AC902" s="14">
        <v>1.6521550903293709</v>
      </c>
      <c r="AD902" s="8">
        <v>0.66355838220397401</v>
      </c>
      <c r="AE902" s="8">
        <v>0.74875612776621603</v>
      </c>
      <c r="AF902" s="13">
        <v>0.51951574539073098</v>
      </c>
      <c r="AG902" s="8">
        <v>0.207662279590489</v>
      </c>
      <c r="AH902" s="8">
        <v>0.58802861582532895</v>
      </c>
      <c r="AI902" s="4">
        <v>1</v>
      </c>
      <c r="AJ902" s="4" t="str">
        <f t="shared" si="89"/>
        <v>-</v>
      </c>
      <c r="AK902" s="4" t="str">
        <f t="shared" si="90"/>
        <v>-</v>
      </c>
      <c r="AL902" s="4" t="b">
        <v>0</v>
      </c>
      <c r="AM902" s="4" t="b">
        <v>0</v>
      </c>
      <c r="AN902" s="4" t="b">
        <v>1</v>
      </c>
      <c r="AO902" s="4" t="b">
        <v>0</v>
      </c>
      <c r="AP902" s="4" t="b">
        <v>0</v>
      </c>
      <c r="AQ902" s="15" t="b">
        <v>0</v>
      </c>
      <c r="AR902" s="16" t="b">
        <f t="shared" si="85"/>
        <v>1</v>
      </c>
      <c r="AS902" s="17" t="b">
        <f t="shared" si="86"/>
        <v>1</v>
      </c>
      <c r="AT902" s="16" t="b">
        <f t="shared" si="87"/>
        <v>0</v>
      </c>
      <c r="AU902" s="20" t="b">
        <f t="shared" si="88"/>
        <v>0</v>
      </c>
    </row>
    <row r="903" spans="1:47" ht="25" customHeight="1" x14ac:dyDescent="0.2">
      <c r="A903" s="4" t="s">
        <v>3376</v>
      </c>
      <c r="B903" s="4" t="s">
        <v>3376</v>
      </c>
      <c r="C903" s="10" t="s">
        <v>3377</v>
      </c>
      <c r="D903" s="4">
        <v>9</v>
      </c>
      <c r="E903" s="4">
        <v>9</v>
      </c>
      <c r="F903" s="4">
        <v>9</v>
      </c>
      <c r="G903" s="4">
        <v>1</v>
      </c>
      <c r="H903" s="4">
        <v>9</v>
      </c>
      <c r="I903" s="4">
        <v>9</v>
      </c>
      <c r="J903" s="4">
        <v>9</v>
      </c>
      <c r="K903" s="4" t="s">
        <v>3351</v>
      </c>
      <c r="L903" s="4" t="s">
        <v>3378</v>
      </c>
      <c r="M903" s="10" t="s">
        <v>3379</v>
      </c>
      <c r="N903" s="14">
        <v>-0.196520433611688</v>
      </c>
      <c r="O903" s="14">
        <v>-0.55777323550857705</v>
      </c>
      <c r="P903" s="14">
        <v>-1.7109166358988299</v>
      </c>
      <c r="Q903" s="14">
        <v>-0.89472096390723999</v>
      </c>
      <c r="R903" s="14">
        <v>-4.0604800705306601E-2</v>
      </c>
      <c r="S903" s="14">
        <v>-0.77279982142111003</v>
      </c>
      <c r="T903" s="14">
        <v>-0.821736768339698</v>
      </c>
      <c r="U903" s="14">
        <v>-0.56937519534455205</v>
      </c>
      <c r="V903" s="4">
        <v>0.79095292171781195</v>
      </c>
      <c r="W903" s="4">
        <v>0.46196838520778499</v>
      </c>
      <c r="X903" s="14">
        <v>0.83789973375060733</v>
      </c>
      <c r="Y903" s="14">
        <v>0.23134249028487558</v>
      </c>
      <c r="Z903" s="14">
        <v>-1.7048292946499661</v>
      </c>
      <c r="AA903" s="14">
        <v>-0.33440560704854777</v>
      </c>
      <c r="AB903" s="14">
        <v>1.0996880327266327</v>
      </c>
      <c r="AC903" s="14">
        <v>-0.12969535506360239</v>
      </c>
      <c r="AD903" s="8">
        <v>0.66373607712953597</v>
      </c>
      <c r="AE903" s="8">
        <v>0.74875612776621603</v>
      </c>
      <c r="AF903" s="13">
        <v>0.252361572995146</v>
      </c>
      <c r="AG903" s="8">
        <v>1</v>
      </c>
      <c r="AH903" s="8">
        <v>1</v>
      </c>
      <c r="AI903" s="4">
        <v>1</v>
      </c>
      <c r="AJ903" s="4" t="str">
        <f t="shared" si="89"/>
        <v>-</v>
      </c>
      <c r="AK903" s="4" t="str">
        <f t="shared" si="90"/>
        <v>-</v>
      </c>
      <c r="AL903" s="4" t="b">
        <v>0</v>
      </c>
      <c r="AM903" s="4" t="b">
        <v>0</v>
      </c>
      <c r="AN903" s="4" t="b">
        <v>0</v>
      </c>
      <c r="AO903" s="4" t="b">
        <v>0</v>
      </c>
      <c r="AP903" s="4" t="b">
        <v>0</v>
      </c>
      <c r="AQ903" s="15" t="b">
        <v>0</v>
      </c>
      <c r="AR903" s="16" t="b">
        <f t="shared" si="85"/>
        <v>1</v>
      </c>
      <c r="AS903" s="17" t="b">
        <f t="shared" si="86"/>
        <v>1</v>
      </c>
      <c r="AT903" s="16" t="b">
        <f t="shared" si="87"/>
        <v>0</v>
      </c>
      <c r="AU903" s="20" t="b">
        <f t="shared" si="88"/>
        <v>0</v>
      </c>
    </row>
    <row r="904" spans="1:47" ht="25" customHeight="1" x14ac:dyDescent="0.2">
      <c r="A904" s="4" t="s">
        <v>744</v>
      </c>
      <c r="B904" s="4" t="s">
        <v>744</v>
      </c>
      <c r="C904" s="10" t="s">
        <v>745</v>
      </c>
      <c r="D904" s="4">
        <v>9</v>
      </c>
      <c r="E904" s="4">
        <v>9</v>
      </c>
      <c r="F904" s="4">
        <v>9</v>
      </c>
      <c r="G904" s="4">
        <v>1</v>
      </c>
      <c r="H904" s="4">
        <v>9</v>
      </c>
      <c r="I904" s="4">
        <v>9</v>
      </c>
      <c r="J904" s="4">
        <v>9</v>
      </c>
      <c r="K904" s="4" t="s">
        <v>732</v>
      </c>
      <c r="L904" s="4" t="s">
        <v>746</v>
      </c>
      <c r="M904" s="10" t="s">
        <v>747</v>
      </c>
      <c r="N904" s="14">
        <v>-1.19792896333284</v>
      </c>
      <c r="O904" s="14">
        <v>-0.13369843072809601</v>
      </c>
      <c r="P904" s="14">
        <v>-0.435397668330889</v>
      </c>
      <c r="Q904" s="14">
        <v>-1.44048661739161</v>
      </c>
      <c r="R904" s="14">
        <v>0.66977046556494502</v>
      </c>
      <c r="S904" s="14">
        <v>-1.2420109008530701E-2</v>
      </c>
      <c r="T904" s="14">
        <v>-0.58900835413060804</v>
      </c>
      <c r="U904" s="14">
        <v>-0.2610454202784</v>
      </c>
      <c r="V904" s="4">
        <v>0.54849233242219397</v>
      </c>
      <c r="W904" s="4">
        <v>1.0768737846633201</v>
      </c>
      <c r="X904" s="14">
        <v>-0.98439431985452874</v>
      </c>
      <c r="Y904" s="14">
        <v>0.37104581113810348</v>
      </c>
      <c r="Z904" s="14">
        <v>-1.3208578872510757E-2</v>
      </c>
      <c r="AA904" s="14">
        <v>-1.2933239815378879</v>
      </c>
      <c r="AB904" s="14">
        <v>1.3943710707267802</v>
      </c>
      <c r="AC904" s="14">
        <v>0.52550999840004431</v>
      </c>
      <c r="AD904" s="8">
        <v>0.67066182686125797</v>
      </c>
      <c r="AE904" s="8">
        <v>0.75546935438586504</v>
      </c>
      <c r="AF904" s="13">
        <v>0.32796293385220798</v>
      </c>
      <c r="AG904" s="8">
        <v>1</v>
      </c>
      <c r="AH904" s="8">
        <v>1</v>
      </c>
      <c r="AI904" s="4">
        <v>1</v>
      </c>
      <c r="AJ904" s="4" t="str">
        <f t="shared" si="89"/>
        <v>-</v>
      </c>
      <c r="AK904" s="4" t="str">
        <f t="shared" si="90"/>
        <v>-</v>
      </c>
      <c r="AL904" s="4" t="b">
        <v>0</v>
      </c>
      <c r="AM904" s="4" t="b">
        <v>0</v>
      </c>
      <c r="AN904" s="4" t="b">
        <v>0</v>
      </c>
      <c r="AO904" s="4" t="b">
        <v>0</v>
      </c>
      <c r="AP904" s="4" t="b">
        <v>0</v>
      </c>
      <c r="AQ904" s="15" t="b">
        <v>0</v>
      </c>
      <c r="AR904" s="16" t="b">
        <f t="shared" si="85"/>
        <v>1</v>
      </c>
      <c r="AS904" s="17" t="b">
        <f t="shared" si="86"/>
        <v>1</v>
      </c>
      <c r="AT904" s="16" t="b">
        <f t="shared" si="87"/>
        <v>0</v>
      </c>
      <c r="AU904" s="20" t="b">
        <f t="shared" si="88"/>
        <v>0</v>
      </c>
    </row>
    <row r="905" spans="1:47" ht="25" customHeight="1" x14ac:dyDescent="0.2">
      <c r="A905" s="4" t="s">
        <v>35</v>
      </c>
      <c r="B905" s="4" t="s">
        <v>35</v>
      </c>
      <c r="C905" s="10" t="s">
        <v>38</v>
      </c>
      <c r="D905" s="4" t="s">
        <v>36</v>
      </c>
      <c r="E905" s="4" t="s">
        <v>36</v>
      </c>
      <c r="F905" s="4" t="s">
        <v>37</v>
      </c>
      <c r="G905" s="4">
        <v>2</v>
      </c>
      <c r="H905" s="4">
        <v>5</v>
      </c>
      <c r="I905" s="4">
        <v>5</v>
      </c>
      <c r="J905" s="4">
        <v>4</v>
      </c>
      <c r="K905" s="4" t="s">
        <v>41</v>
      </c>
      <c r="L905" s="4" t="s">
        <v>39</v>
      </c>
      <c r="M905" s="10" t="s">
        <v>40</v>
      </c>
      <c r="N905" s="14">
        <v>-1.096121999275</v>
      </c>
      <c r="O905" s="14">
        <v>-1.0957215515594501</v>
      </c>
      <c r="P905" s="14">
        <v>-1.0134873101663799</v>
      </c>
      <c r="Q905" s="14">
        <v>-0.68553743188776295</v>
      </c>
      <c r="R905" s="14" t="s">
        <v>17</v>
      </c>
      <c r="S905" s="14">
        <v>-1.1753444888309299</v>
      </c>
      <c r="T905" s="14">
        <v>-1.0684436203336101</v>
      </c>
      <c r="U905" s="14">
        <v>-0.93044096035934498</v>
      </c>
      <c r="V905" s="4">
        <v>4.7593981867358297E-2</v>
      </c>
      <c r="W905" s="4">
        <v>0.34634589143753702</v>
      </c>
      <c r="X905" s="14">
        <v>-0.43183434135325582</v>
      </c>
      <c r="Y905" s="14">
        <v>-0.42974785199744914</v>
      </c>
      <c r="Z905" s="14">
        <v>-1.2752632255281814E-3</v>
      </c>
      <c r="AA905" s="14">
        <v>1.7074719806606031</v>
      </c>
      <c r="AB905" s="14" t="s">
        <v>8269</v>
      </c>
      <c r="AC905" s="14">
        <v>-0.84461452408436666</v>
      </c>
      <c r="AD905" s="8">
        <v>0.67315945874779404</v>
      </c>
      <c r="AE905" s="8">
        <v>0.75653694969706997</v>
      </c>
      <c r="AF905" s="13">
        <v>0.138002659974263</v>
      </c>
      <c r="AG905" s="8">
        <v>0.207662279590489</v>
      </c>
      <c r="AH905" s="8">
        <v>0.58802861582532895</v>
      </c>
      <c r="AI905" s="4">
        <v>-1</v>
      </c>
      <c r="AJ905" s="4" t="str">
        <f t="shared" si="89"/>
        <v>-</v>
      </c>
      <c r="AK905" s="4" t="str">
        <f t="shared" si="90"/>
        <v>-</v>
      </c>
      <c r="AL905" s="4" t="b">
        <v>0</v>
      </c>
      <c r="AM905" s="4" t="b">
        <v>0</v>
      </c>
      <c r="AN905" s="4" t="b">
        <v>0</v>
      </c>
      <c r="AO905" s="4" t="b">
        <v>0</v>
      </c>
      <c r="AP905" s="4" t="b">
        <v>1</v>
      </c>
      <c r="AQ905" s="15" t="b">
        <v>0</v>
      </c>
      <c r="AR905" s="16" t="b">
        <f t="shared" si="85"/>
        <v>1</v>
      </c>
      <c r="AS905" s="17" t="b">
        <f t="shared" si="86"/>
        <v>1</v>
      </c>
      <c r="AT905" s="16" t="b">
        <f t="shared" si="87"/>
        <v>0</v>
      </c>
      <c r="AU905" s="20" t="b">
        <f t="shared" si="88"/>
        <v>0</v>
      </c>
    </row>
    <row r="906" spans="1:47" ht="25" customHeight="1" x14ac:dyDescent="0.2">
      <c r="A906" s="4" t="s">
        <v>4944</v>
      </c>
      <c r="B906" s="4" t="s">
        <v>4945</v>
      </c>
      <c r="C906" s="10" t="s">
        <v>4947</v>
      </c>
      <c r="D906" s="4" t="s">
        <v>4946</v>
      </c>
      <c r="E906" s="4" t="s">
        <v>4946</v>
      </c>
      <c r="F906" s="4" t="s">
        <v>4946</v>
      </c>
      <c r="G906" s="4">
        <v>22</v>
      </c>
      <c r="H906" s="4">
        <v>5</v>
      </c>
      <c r="I906" s="4">
        <v>5</v>
      </c>
      <c r="J906" s="4">
        <v>5</v>
      </c>
      <c r="K906" s="4" t="s">
        <v>4945</v>
      </c>
      <c r="L906" s="4" t="s">
        <v>4948</v>
      </c>
      <c r="M906" s="10" t="s">
        <v>4949</v>
      </c>
      <c r="N906" s="14">
        <v>0.38017741126235499</v>
      </c>
      <c r="O906" s="14">
        <v>0.54987053604903502</v>
      </c>
      <c r="P906" s="14">
        <v>-0.261625043072787</v>
      </c>
      <c r="Q906" s="14">
        <v>0.28188040627536998</v>
      </c>
      <c r="R906" s="14">
        <v>-0.387011345333857</v>
      </c>
      <c r="S906" s="14">
        <v>0.31594407936959401</v>
      </c>
      <c r="T906" s="14">
        <v>0.22280763474620099</v>
      </c>
      <c r="U906" s="14">
        <v>7.0271046770368897E-2</v>
      </c>
      <c r="V906" s="4">
        <v>0.428024769907214</v>
      </c>
      <c r="W906" s="4">
        <v>0.396384249248869</v>
      </c>
      <c r="X906" s="14">
        <v>0.6176008296261406</v>
      </c>
      <c r="Y906" s="14">
        <v>1.0661690549328982</v>
      </c>
      <c r="Z906" s="14">
        <v>-1.0789451459432475</v>
      </c>
      <c r="AA906" s="14">
        <v>0.35776170452658074</v>
      </c>
      <c r="AB906" s="14">
        <v>-1.4103923460212069</v>
      </c>
      <c r="AC906" s="14">
        <v>0.44780590287883487</v>
      </c>
      <c r="AD906" s="8">
        <v>0.67424054452350402</v>
      </c>
      <c r="AE906" s="8">
        <v>0.75653694969706997</v>
      </c>
      <c r="AF906" s="13">
        <v>-0.152536587975832</v>
      </c>
      <c r="AG906" s="8">
        <v>1</v>
      </c>
      <c r="AH906" s="8">
        <v>1</v>
      </c>
      <c r="AI906" s="4">
        <v>1</v>
      </c>
      <c r="AJ906" s="4" t="str">
        <f t="shared" si="89"/>
        <v>-</v>
      </c>
      <c r="AK906" s="4" t="str">
        <f t="shared" si="90"/>
        <v>-</v>
      </c>
      <c r="AL906" s="4" t="b">
        <v>0</v>
      </c>
      <c r="AM906" s="4" t="b">
        <v>0</v>
      </c>
      <c r="AN906" s="4" t="b">
        <v>0</v>
      </c>
      <c r="AO906" s="4" t="b">
        <v>0</v>
      </c>
      <c r="AP906" s="4" t="b">
        <v>0</v>
      </c>
      <c r="AQ906" s="15" t="b">
        <v>0</v>
      </c>
      <c r="AR906" s="16" t="b">
        <f t="shared" si="85"/>
        <v>1</v>
      </c>
      <c r="AS906" s="17" t="b">
        <f t="shared" si="86"/>
        <v>1</v>
      </c>
      <c r="AT906" s="16" t="b">
        <f t="shared" si="87"/>
        <v>0</v>
      </c>
      <c r="AU906" s="20" t="b">
        <f t="shared" si="88"/>
        <v>0</v>
      </c>
    </row>
    <row r="907" spans="1:47" ht="25" customHeight="1" x14ac:dyDescent="0.2">
      <c r="A907" s="4" t="s">
        <v>644</v>
      </c>
      <c r="B907" s="4" t="s">
        <v>644</v>
      </c>
      <c r="C907" s="10" t="s">
        <v>645</v>
      </c>
      <c r="D907" s="4">
        <v>7</v>
      </c>
      <c r="E907" s="4">
        <v>2</v>
      </c>
      <c r="F907" s="4">
        <v>2</v>
      </c>
      <c r="G907" s="4">
        <v>1</v>
      </c>
      <c r="H907" s="4">
        <v>7</v>
      </c>
      <c r="I907" s="4">
        <v>2</v>
      </c>
      <c r="J907" s="4">
        <v>2</v>
      </c>
      <c r="K907" s="4" t="s">
        <v>632</v>
      </c>
      <c r="L907" s="4" t="s">
        <v>646</v>
      </c>
      <c r="M907" s="10" t="s">
        <v>647</v>
      </c>
      <c r="N907" s="14">
        <v>-0.56454577923205196</v>
      </c>
      <c r="O907" s="14">
        <v>-0.35725003903078101</v>
      </c>
      <c r="P907" s="14">
        <v>-5.49734916764777E-2</v>
      </c>
      <c r="Q907" s="14">
        <v>-0.43989421043692201</v>
      </c>
      <c r="R907" s="14">
        <v>-0.44669362149391401</v>
      </c>
      <c r="S907" s="14">
        <v>-0.31077273824085699</v>
      </c>
      <c r="T907" s="14">
        <v>-0.32558976997977002</v>
      </c>
      <c r="U907" s="14">
        <v>-0.39912019005723098</v>
      </c>
      <c r="V907" s="4">
        <v>0.25625721168084598</v>
      </c>
      <c r="W907" s="4">
        <v>7.6586631859061297E-2</v>
      </c>
      <c r="X907" s="14">
        <v>-1.1627974419254337</v>
      </c>
      <c r="Y907" s="14">
        <v>2.9358469053930969E-2</v>
      </c>
      <c r="Z907" s="14">
        <v>1.7677481355708557</v>
      </c>
      <c r="AA907" s="14">
        <v>-0.44592740683604887</v>
      </c>
      <c r="AB907" s="14">
        <v>-0.48503075780168425</v>
      </c>
      <c r="AC907" s="14">
        <v>0.29664900193837895</v>
      </c>
      <c r="AD907" s="8">
        <v>0.67453810611700005</v>
      </c>
      <c r="AE907" s="8">
        <v>0.75653694969706997</v>
      </c>
      <c r="AF907" s="13">
        <v>-7.3530420077460704E-2</v>
      </c>
      <c r="AG907" s="8">
        <v>1</v>
      </c>
      <c r="AH907" s="8">
        <v>1</v>
      </c>
      <c r="AI907" s="4">
        <v>1</v>
      </c>
      <c r="AJ907" s="4" t="str">
        <f t="shared" si="89"/>
        <v>-</v>
      </c>
      <c r="AK907" s="4" t="str">
        <f t="shared" si="90"/>
        <v>-</v>
      </c>
      <c r="AL907" s="4" t="b">
        <v>0</v>
      </c>
      <c r="AM907" s="4" t="b">
        <v>0</v>
      </c>
      <c r="AN907" s="4" t="b">
        <v>0</v>
      </c>
      <c r="AO907" s="4" t="b">
        <v>0</v>
      </c>
      <c r="AP907" s="4" t="b">
        <v>0</v>
      </c>
      <c r="AQ907" s="15" t="b">
        <v>0</v>
      </c>
      <c r="AR907" s="16" t="b">
        <f t="shared" si="85"/>
        <v>1</v>
      </c>
      <c r="AS907" s="17" t="b">
        <f t="shared" si="86"/>
        <v>1</v>
      </c>
      <c r="AT907" s="16" t="b">
        <f t="shared" si="87"/>
        <v>0</v>
      </c>
      <c r="AU907" s="20" t="b">
        <f t="shared" si="88"/>
        <v>0</v>
      </c>
    </row>
    <row r="908" spans="1:47" ht="25" customHeight="1" x14ac:dyDescent="0.2">
      <c r="A908" s="4" t="s">
        <v>433</v>
      </c>
      <c r="B908" s="4" t="s">
        <v>433</v>
      </c>
      <c r="C908" s="10" t="s">
        <v>434</v>
      </c>
      <c r="D908" s="4">
        <v>6</v>
      </c>
      <c r="E908" s="4">
        <v>6</v>
      </c>
      <c r="F908" s="4">
        <v>6</v>
      </c>
      <c r="G908" s="4">
        <v>1</v>
      </c>
      <c r="H908" s="4">
        <v>6</v>
      </c>
      <c r="I908" s="4">
        <v>6</v>
      </c>
      <c r="J908" s="4">
        <v>6</v>
      </c>
      <c r="K908" s="4" t="s">
        <v>416</v>
      </c>
      <c r="L908" s="4" t="s">
        <v>435</v>
      </c>
      <c r="M908" s="10" t="s">
        <v>436</v>
      </c>
      <c r="N908" s="14">
        <v>-0.12533828812773601</v>
      </c>
      <c r="O908" s="14">
        <v>2.2400716256420601E-2</v>
      </c>
      <c r="P908" s="14">
        <v>-1.8315394478809499</v>
      </c>
      <c r="Q908" s="14">
        <v>-0.958073621880416</v>
      </c>
      <c r="R908" s="14">
        <v>-0.90727342566009395</v>
      </c>
      <c r="S908" s="14" t="s">
        <v>17</v>
      </c>
      <c r="T908" s="14">
        <v>-0.64482567325075502</v>
      </c>
      <c r="U908" s="14">
        <v>-0.93267352377025503</v>
      </c>
      <c r="V908" s="4">
        <v>1.0303756065274901</v>
      </c>
      <c r="W908" s="4">
        <v>3.5921163232997197E-2</v>
      </c>
      <c r="X908" s="14">
        <v>0.85108787341613867</v>
      </c>
      <c r="Y908" s="14">
        <v>1.0492183801679391</v>
      </c>
      <c r="Z908" s="14">
        <v>-1.4370722628428136</v>
      </c>
      <c r="AA908" s="14">
        <v>-0.26568067632671777</v>
      </c>
      <c r="AB908" s="14">
        <v>-0.19755331441454643</v>
      </c>
      <c r="AC908" s="14" t="s">
        <v>8269</v>
      </c>
      <c r="AD908" s="8">
        <v>0.67638790970062601</v>
      </c>
      <c r="AE908" s="8">
        <v>0.75691991886076304</v>
      </c>
      <c r="AF908" s="13">
        <v>-0.28784785051950001</v>
      </c>
      <c r="AG908" s="8">
        <v>0.207662279590489</v>
      </c>
      <c r="AH908" s="8">
        <v>0.58802861582532895</v>
      </c>
      <c r="AI908" s="4">
        <v>-1</v>
      </c>
      <c r="AJ908" s="4" t="str">
        <f t="shared" si="89"/>
        <v>-</v>
      </c>
      <c r="AK908" s="4" t="str">
        <f t="shared" si="90"/>
        <v>-</v>
      </c>
      <c r="AL908" s="4" t="b">
        <v>0</v>
      </c>
      <c r="AM908" s="4" t="b">
        <v>0</v>
      </c>
      <c r="AN908" s="4" t="b">
        <v>0</v>
      </c>
      <c r="AO908" s="4" t="b">
        <v>0</v>
      </c>
      <c r="AP908" s="4" t="b">
        <v>0</v>
      </c>
      <c r="AQ908" s="15" t="b">
        <v>1</v>
      </c>
      <c r="AR908" s="16" t="b">
        <f t="shared" si="85"/>
        <v>1</v>
      </c>
      <c r="AS908" s="17" t="b">
        <f t="shared" si="86"/>
        <v>1</v>
      </c>
      <c r="AT908" s="16" t="b">
        <f t="shared" si="87"/>
        <v>0</v>
      </c>
      <c r="AU908" s="20" t="b">
        <f t="shared" si="88"/>
        <v>0</v>
      </c>
    </row>
    <row r="909" spans="1:47" ht="25" customHeight="1" x14ac:dyDescent="0.2">
      <c r="A909" s="4" t="s">
        <v>4847</v>
      </c>
      <c r="B909" s="4" t="s">
        <v>4847</v>
      </c>
      <c r="C909" s="10" t="s">
        <v>4848</v>
      </c>
      <c r="D909" s="4">
        <v>4</v>
      </c>
      <c r="E909" s="4">
        <v>4</v>
      </c>
      <c r="F909" s="4">
        <v>4</v>
      </c>
      <c r="G909" s="4">
        <v>1</v>
      </c>
      <c r="H909" s="4">
        <v>4</v>
      </c>
      <c r="I909" s="4">
        <v>4</v>
      </c>
      <c r="J909" s="4">
        <v>4</v>
      </c>
      <c r="K909" s="4" t="s">
        <v>4843</v>
      </c>
      <c r="L909" s="4" t="s">
        <v>4849</v>
      </c>
      <c r="M909" s="10" t="s">
        <v>4850</v>
      </c>
      <c r="N909" s="14">
        <v>-0.82355308934749905</v>
      </c>
      <c r="O909" s="14">
        <v>-1.1828268064043099</v>
      </c>
      <c r="P909" s="14">
        <v>-3.1240952055917499</v>
      </c>
      <c r="Q909" s="14">
        <v>-1.8393235517726201</v>
      </c>
      <c r="R909" s="14">
        <v>-0.75571549987747499</v>
      </c>
      <c r="S909" s="14" t="s">
        <v>17</v>
      </c>
      <c r="T909" s="14">
        <v>-1.71015836711452</v>
      </c>
      <c r="U909" s="14">
        <v>-1.29751952582505</v>
      </c>
      <c r="V909" s="4">
        <v>1.23761158621928</v>
      </c>
      <c r="W909" s="4">
        <v>0.76622660164340095</v>
      </c>
      <c r="X909" s="14">
        <v>0.73501421253670041</v>
      </c>
      <c r="Y909" s="14">
        <v>0.36903627209738715</v>
      </c>
      <c r="Z909" s="14">
        <v>-1.6084571454414163</v>
      </c>
      <c r="AA909" s="14">
        <v>-0.29971102381742737</v>
      </c>
      <c r="AB909" s="14">
        <v>0.8041176846247553</v>
      </c>
      <c r="AC909" s="14" t="s">
        <v>8269</v>
      </c>
      <c r="AD909" s="8">
        <v>0.67683290809097896</v>
      </c>
      <c r="AE909" s="8">
        <v>0.75691991886076304</v>
      </c>
      <c r="AF909" s="13">
        <v>0.41263884128947198</v>
      </c>
      <c r="AG909" s="8">
        <v>0.207662279590489</v>
      </c>
      <c r="AH909" s="8">
        <v>0.58802861582532895</v>
      </c>
      <c r="AI909" s="4">
        <v>-1</v>
      </c>
      <c r="AJ909" s="4" t="str">
        <f t="shared" si="89"/>
        <v>-</v>
      </c>
      <c r="AK909" s="4" t="str">
        <f t="shared" si="90"/>
        <v>-</v>
      </c>
      <c r="AL909" s="4" t="b">
        <v>0</v>
      </c>
      <c r="AM909" s="4" t="b">
        <v>0</v>
      </c>
      <c r="AN909" s="4" t="b">
        <v>0</v>
      </c>
      <c r="AO909" s="4" t="b">
        <v>0</v>
      </c>
      <c r="AP909" s="4" t="b">
        <v>0</v>
      </c>
      <c r="AQ909" s="15" t="b">
        <v>1</v>
      </c>
      <c r="AR909" s="16" t="b">
        <f t="shared" si="85"/>
        <v>1</v>
      </c>
      <c r="AS909" s="17" t="b">
        <f t="shared" si="86"/>
        <v>1</v>
      </c>
      <c r="AT909" s="16" t="b">
        <f t="shared" si="87"/>
        <v>0</v>
      </c>
      <c r="AU909" s="20" t="b">
        <f t="shared" si="88"/>
        <v>0</v>
      </c>
    </row>
    <row r="910" spans="1:47" ht="25" customHeight="1" x14ac:dyDescent="0.2">
      <c r="A910" s="4" t="s">
        <v>1105</v>
      </c>
      <c r="B910" s="4" t="s">
        <v>1105</v>
      </c>
      <c r="C910" s="10" t="s">
        <v>1106</v>
      </c>
      <c r="D910" s="4">
        <v>3</v>
      </c>
      <c r="E910" s="4">
        <v>3</v>
      </c>
      <c r="F910" s="4">
        <v>3</v>
      </c>
      <c r="G910" s="4">
        <v>1</v>
      </c>
      <c r="H910" s="4">
        <v>3</v>
      </c>
      <c r="I910" s="4">
        <v>3</v>
      </c>
      <c r="J910" s="4">
        <v>3</v>
      </c>
      <c r="K910" s="4" t="s">
        <v>1109</v>
      </c>
      <c r="L910" s="4" t="s">
        <v>1107</v>
      </c>
      <c r="M910" s="10" t="s">
        <v>1108</v>
      </c>
      <c r="N910" s="14">
        <v>-0.169055894270354</v>
      </c>
      <c r="O910" s="14">
        <v>0.43175311468192801</v>
      </c>
      <c r="P910" s="14">
        <v>0.28954173635372299</v>
      </c>
      <c r="Q910" s="14" t="s">
        <v>17</v>
      </c>
      <c r="R910" s="14">
        <v>-0.217831804865284</v>
      </c>
      <c r="S910" s="14">
        <v>1.5344705488753401</v>
      </c>
      <c r="T910" s="14">
        <v>0.18407965225509901</v>
      </c>
      <c r="U910" s="14">
        <v>0.65831937200502999</v>
      </c>
      <c r="V910" s="4">
        <v>0.31398177446529402</v>
      </c>
      <c r="W910" s="4">
        <v>1.2390648770191499</v>
      </c>
      <c r="X910" s="14">
        <v>-0.76723186387166897</v>
      </c>
      <c r="Y910" s="14">
        <v>8.1944853864409806E-2</v>
      </c>
      <c r="Z910" s="14">
        <v>-0.11905511396906218</v>
      </c>
      <c r="AA910" s="14" t="s">
        <v>8269</v>
      </c>
      <c r="AB910" s="14">
        <v>-0.836171189092208</v>
      </c>
      <c r="AC910" s="14">
        <v>1.6405133130685292</v>
      </c>
      <c r="AD910" s="8">
        <v>0.68396044853773297</v>
      </c>
      <c r="AE910" s="8">
        <v>0.76270713136056301</v>
      </c>
      <c r="AF910" s="13">
        <v>0.47423971974993101</v>
      </c>
      <c r="AG910" s="8">
        <v>0.207662279590489</v>
      </c>
      <c r="AH910" s="8">
        <v>0.58802861582532895</v>
      </c>
      <c r="AI910" s="4">
        <v>-1</v>
      </c>
      <c r="AJ910" s="4" t="str">
        <f t="shared" si="89"/>
        <v>-</v>
      </c>
      <c r="AK910" s="4" t="str">
        <f t="shared" si="90"/>
        <v>-</v>
      </c>
      <c r="AL910" s="4" t="b">
        <v>0</v>
      </c>
      <c r="AM910" s="4" t="b">
        <v>0</v>
      </c>
      <c r="AN910" s="4" t="b">
        <v>0</v>
      </c>
      <c r="AO910" s="4" t="b">
        <v>1</v>
      </c>
      <c r="AP910" s="4" t="b">
        <v>0</v>
      </c>
      <c r="AQ910" s="15" t="b">
        <v>0</v>
      </c>
      <c r="AR910" s="16" t="b">
        <f t="shared" si="85"/>
        <v>1</v>
      </c>
      <c r="AS910" s="17" t="b">
        <f t="shared" si="86"/>
        <v>1</v>
      </c>
      <c r="AT910" s="16" t="b">
        <f t="shared" si="87"/>
        <v>0</v>
      </c>
      <c r="AU910" s="20" t="b">
        <f t="shared" si="88"/>
        <v>0</v>
      </c>
    </row>
    <row r="911" spans="1:47" ht="25" customHeight="1" x14ac:dyDescent="0.2">
      <c r="A911" s="4" t="s">
        <v>4453</v>
      </c>
      <c r="B911" s="4" t="s">
        <v>4453</v>
      </c>
      <c r="C911" s="10" t="s">
        <v>4454</v>
      </c>
      <c r="D911" s="4">
        <v>3</v>
      </c>
      <c r="E911" s="4">
        <v>3</v>
      </c>
      <c r="F911" s="4">
        <v>3</v>
      </c>
      <c r="G911" s="4">
        <v>1</v>
      </c>
      <c r="H911" s="4">
        <v>3</v>
      </c>
      <c r="I911" s="4">
        <v>3</v>
      </c>
      <c r="J911" s="4">
        <v>3</v>
      </c>
      <c r="K911" s="4" t="s">
        <v>4440</v>
      </c>
      <c r="L911" s="4" t="s">
        <v>4455</v>
      </c>
      <c r="M911" s="10" t="s">
        <v>4456</v>
      </c>
      <c r="N911" s="14">
        <v>-1.7838283823071299</v>
      </c>
      <c r="O911" s="14">
        <v>-1.4981791821067201</v>
      </c>
      <c r="P911" s="14" t="s">
        <v>17</v>
      </c>
      <c r="Q911" s="14">
        <v>-3.1782745125653098</v>
      </c>
      <c r="R911" s="14">
        <v>-1.18355488045553</v>
      </c>
      <c r="S911" s="14" t="s">
        <v>17</v>
      </c>
      <c r="T911" s="14">
        <v>-1.6410037822069199</v>
      </c>
      <c r="U911" s="14">
        <v>-2.18091469651042</v>
      </c>
      <c r="V911" s="4">
        <v>0.201984486502226</v>
      </c>
      <c r="W911" s="4">
        <v>1.4104797784307599</v>
      </c>
      <c r="X911" s="14">
        <v>0.1445118405307548</v>
      </c>
      <c r="Y911" s="14">
        <v>0.4692142190442834</v>
      </c>
      <c r="Z911" s="14" t="s">
        <v>8269</v>
      </c>
      <c r="AA911" s="14">
        <v>-1.4405791552996166</v>
      </c>
      <c r="AB911" s="14">
        <v>0.82685309572457855</v>
      </c>
      <c r="AC911" s="14" t="s">
        <v>8269</v>
      </c>
      <c r="AD911" s="8">
        <v>0.68397607263947302</v>
      </c>
      <c r="AE911" s="8">
        <v>0.76270713136056301</v>
      </c>
      <c r="AF911" s="13">
        <v>-0.53991091430349603</v>
      </c>
      <c r="AG911" s="8">
        <v>1</v>
      </c>
      <c r="AH911" s="8">
        <v>1</v>
      </c>
      <c r="AI911" s="4">
        <v>1</v>
      </c>
      <c r="AJ911" s="4" t="str">
        <f t="shared" si="89"/>
        <v>-</v>
      </c>
      <c r="AK911" s="4" t="str">
        <f t="shared" si="90"/>
        <v>-</v>
      </c>
      <c r="AL911" s="4" t="b">
        <v>0</v>
      </c>
      <c r="AM911" s="4" t="b">
        <v>0</v>
      </c>
      <c r="AN911" s="4" t="b">
        <v>1</v>
      </c>
      <c r="AO911" s="4" t="b">
        <v>0</v>
      </c>
      <c r="AP911" s="4" t="b">
        <v>0</v>
      </c>
      <c r="AQ911" s="15" t="b">
        <v>1</v>
      </c>
      <c r="AR911" s="16" t="b">
        <f t="shared" si="85"/>
        <v>1</v>
      </c>
      <c r="AS911" s="17" t="b">
        <f t="shared" si="86"/>
        <v>1</v>
      </c>
      <c r="AT911" s="16" t="b">
        <f t="shared" si="87"/>
        <v>0</v>
      </c>
      <c r="AU911" s="20" t="b">
        <f t="shared" si="88"/>
        <v>0</v>
      </c>
    </row>
    <row r="912" spans="1:47" ht="25" customHeight="1" x14ac:dyDescent="0.2">
      <c r="A912" s="4" t="s">
        <v>2390</v>
      </c>
      <c r="B912" s="4" t="s">
        <v>2391</v>
      </c>
      <c r="C912" s="10" t="s">
        <v>2393</v>
      </c>
      <c r="D912" s="4" t="s">
        <v>2392</v>
      </c>
      <c r="E912" s="4" t="s">
        <v>2392</v>
      </c>
      <c r="F912" s="4" t="s">
        <v>2240</v>
      </c>
      <c r="G912" s="4">
        <v>4</v>
      </c>
      <c r="H912" s="4">
        <v>8</v>
      </c>
      <c r="I912" s="4">
        <v>8</v>
      </c>
      <c r="J912" s="4">
        <v>6</v>
      </c>
      <c r="K912" s="4" t="s">
        <v>2369</v>
      </c>
      <c r="L912" s="4" t="s">
        <v>2394</v>
      </c>
      <c r="M912" s="10" t="s">
        <v>2395</v>
      </c>
      <c r="N912" s="14">
        <v>-0.32181721456389001</v>
      </c>
      <c r="O912" s="14">
        <v>-0.139445533493433</v>
      </c>
      <c r="P912" s="14">
        <v>0.351561115915274</v>
      </c>
      <c r="Q912" s="14">
        <v>0.15265198620228701</v>
      </c>
      <c r="R912" s="14">
        <v>1.8862009943784799E-2</v>
      </c>
      <c r="S912" s="14">
        <v>-0.71991406982966699</v>
      </c>
      <c r="T912" s="14">
        <v>-3.6567210714016099E-2</v>
      </c>
      <c r="U912" s="14">
        <v>-0.18280002456119801</v>
      </c>
      <c r="V912" s="4">
        <v>0.34827798661867199</v>
      </c>
      <c r="W912" s="4">
        <v>0.46993995643625203</v>
      </c>
      <c r="X912" s="14">
        <v>-0.56044024237111933</v>
      </c>
      <c r="Y912" s="14">
        <v>-7.8628635809461486E-2</v>
      </c>
      <c r="Z912" s="14">
        <v>1.2185722300018753</v>
      </c>
      <c r="AA912" s="14">
        <v>0.69306998763470573</v>
      </c>
      <c r="AB912" s="14">
        <v>0.33960741589884991</v>
      </c>
      <c r="AC912" s="14">
        <v>-1.6121807553548499</v>
      </c>
      <c r="AD912" s="8">
        <v>0.68911369534059097</v>
      </c>
      <c r="AE912" s="8">
        <v>0.76733206018528499</v>
      </c>
      <c r="AF912" s="13">
        <v>-0.14623281384718201</v>
      </c>
      <c r="AG912" s="8">
        <v>1</v>
      </c>
      <c r="AH912" s="8">
        <v>1</v>
      </c>
      <c r="AI912" s="4">
        <v>1</v>
      </c>
      <c r="AJ912" s="4" t="str">
        <f t="shared" si="89"/>
        <v>-</v>
      </c>
      <c r="AK912" s="4" t="str">
        <f t="shared" si="90"/>
        <v>-</v>
      </c>
      <c r="AL912" s="4" t="b">
        <v>0</v>
      </c>
      <c r="AM912" s="4" t="b">
        <v>0</v>
      </c>
      <c r="AN912" s="4" t="b">
        <v>0</v>
      </c>
      <c r="AO912" s="4" t="b">
        <v>0</v>
      </c>
      <c r="AP912" s="4" t="b">
        <v>0</v>
      </c>
      <c r="AQ912" s="15" t="b">
        <v>0</v>
      </c>
      <c r="AR912" s="16" t="b">
        <f t="shared" si="85"/>
        <v>1</v>
      </c>
      <c r="AS912" s="17" t="b">
        <f t="shared" si="86"/>
        <v>1</v>
      </c>
      <c r="AT912" s="16" t="b">
        <f t="shared" si="87"/>
        <v>0</v>
      </c>
      <c r="AU912" s="20" t="b">
        <f t="shared" si="88"/>
        <v>0</v>
      </c>
    </row>
    <row r="913" spans="1:47" ht="25" customHeight="1" x14ac:dyDescent="0.2">
      <c r="A913" s="4" t="s">
        <v>4387</v>
      </c>
      <c r="B913" s="4" t="s">
        <v>4387</v>
      </c>
      <c r="C913" s="10" t="s">
        <v>4388</v>
      </c>
      <c r="D913" s="4">
        <v>17</v>
      </c>
      <c r="E913" s="4">
        <v>17</v>
      </c>
      <c r="F913" s="4">
        <v>13</v>
      </c>
      <c r="G913" s="4">
        <v>1</v>
      </c>
      <c r="H913" s="4">
        <v>17</v>
      </c>
      <c r="I913" s="4">
        <v>17</v>
      </c>
      <c r="J913" s="4">
        <v>13</v>
      </c>
      <c r="K913" s="4" t="s">
        <v>4373</v>
      </c>
      <c r="L913" s="4" t="s">
        <v>4389</v>
      </c>
      <c r="M913" s="10" t="s">
        <v>4390</v>
      </c>
      <c r="N913" s="14">
        <v>0.86778158168541397</v>
      </c>
      <c r="O913" s="14">
        <v>1.4195455542217801</v>
      </c>
      <c r="P913" s="14">
        <v>0.82217923611670696</v>
      </c>
      <c r="Q913" s="14">
        <v>1.08322572586521</v>
      </c>
      <c r="R913" s="14">
        <v>1.02808872176459</v>
      </c>
      <c r="S913" s="14">
        <v>0.70546923736751999</v>
      </c>
      <c r="T913" s="14">
        <v>1.0365021240079699</v>
      </c>
      <c r="U913" s="14">
        <v>0.93892789499910501</v>
      </c>
      <c r="V913" s="4">
        <v>0.33250803832812398</v>
      </c>
      <c r="W913" s="4">
        <v>0.20405202994004801</v>
      </c>
      <c r="X913" s="14">
        <v>-0.47506025477738345</v>
      </c>
      <c r="Y913" s="14">
        <v>1.710494999822775</v>
      </c>
      <c r="Z913" s="14">
        <v>-0.65569264641692815</v>
      </c>
      <c r="AA913" s="14">
        <v>0.37832109091015742</v>
      </c>
      <c r="AB913" s="14">
        <v>0.15992160302572817</v>
      </c>
      <c r="AC913" s="14">
        <v>-1.1179847925643494</v>
      </c>
      <c r="AD913" s="8">
        <v>0.69149660373783695</v>
      </c>
      <c r="AE913" s="8">
        <v>0.76793099760445604</v>
      </c>
      <c r="AF913" s="13">
        <v>-9.7574229008863103E-2</v>
      </c>
      <c r="AG913" s="8">
        <v>1</v>
      </c>
      <c r="AH913" s="8">
        <v>1</v>
      </c>
      <c r="AI913" s="4">
        <v>1</v>
      </c>
      <c r="AJ913" s="4" t="str">
        <f t="shared" si="89"/>
        <v>-</v>
      </c>
      <c r="AK913" s="4" t="str">
        <f t="shared" si="90"/>
        <v>-</v>
      </c>
      <c r="AL913" s="4" t="b">
        <v>0</v>
      </c>
      <c r="AM913" s="4" t="b">
        <v>0</v>
      </c>
      <c r="AN913" s="4" t="b">
        <v>0</v>
      </c>
      <c r="AO913" s="4" t="b">
        <v>0</v>
      </c>
      <c r="AP913" s="4" t="b">
        <v>0</v>
      </c>
      <c r="AQ913" s="15" t="b">
        <v>0</v>
      </c>
      <c r="AR913" s="16" t="b">
        <f t="shared" si="85"/>
        <v>1</v>
      </c>
      <c r="AS913" s="17" t="b">
        <f t="shared" si="86"/>
        <v>1</v>
      </c>
      <c r="AT913" s="16" t="b">
        <f t="shared" si="87"/>
        <v>0</v>
      </c>
      <c r="AU913" s="20" t="b">
        <f t="shared" si="88"/>
        <v>0</v>
      </c>
    </row>
    <row r="914" spans="1:47" ht="25" customHeight="1" x14ac:dyDescent="0.2">
      <c r="A914" s="4" t="s">
        <v>2692</v>
      </c>
      <c r="B914" s="4" t="s">
        <v>2692</v>
      </c>
      <c r="C914" s="10" t="s">
        <v>2694</v>
      </c>
      <c r="D914" s="4" t="s">
        <v>2693</v>
      </c>
      <c r="E914" s="4" t="s">
        <v>2693</v>
      </c>
      <c r="F914" s="4" t="s">
        <v>2693</v>
      </c>
      <c r="G914" s="4">
        <v>2</v>
      </c>
      <c r="H914" s="4">
        <v>12</v>
      </c>
      <c r="I914" s="4">
        <v>12</v>
      </c>
      <c r="J914" s="4">
        <v>12</v>
      </c>
      <c r="K914" s="4" t="s">
        <v>2667</v>
      </c>
      <c r="L914" s="4" t="s">
        <v>2695</v>
      </c>
      <c r="M914" s="10" t="s">
        <v>2696</v>
      </c>
      <c r="N914" s="14">
        <v>1.7308834326090199</v>
      </c>
      <c r="O914" s="14">
        <v>1.8990377986061999</v>
      </c>
      <c r="P914" s="14">
        <v>-1.92211542069241</v>
      </c>
      <c r="Q914" s="14">
        <v>-0.37318754116303399</v>
      </c>
      <c r="R914" s="14">
        <v>0.43070349989446699</v>
      </c>
      <c r="S914" s="14">
        <v>-7.8005444407669003E-2</v>
      </c>
      <c r="T914" s="14">
        <v>0.569268603507606</v>
      </c>
      <c r="U914" s="14">
        <v>-6.8298285587455E-3</v>
      </c>
      <c r="V914" s="4">
        <v>2.1592393891669999</v>
      </c>
      <c r="W914" s="4">
        <v>0.40664441185356698</v>
      </c>
      <c r="X914" s="14">
        <v>1.0173051991677942</v>
      </c>
      <c r="Y914" s="14">
        <v>1.1353079263278054</v>
      </c>
      <c r="Z914" s="14">
        <v>-1.5461954536144928</v>
      </c>
      <c r="AA914" s="14">
        <v>-0.45923162204972134</v>
      </c>
      <c r="AB914" s="14">
        <v>0.10490083220886466</v>
      </c>
      <c r="AC914" s="14">
        <v>-0.25208688204024976</v>
      </c>
      <c r="AD914" s="8">
        <v>0.69163333719730402</v>
      </c>
      <c r="AE914" s="8">
        <v>0.76793099760445604</v>
      </c>
      <c r="AF914" s="13">
        <v>-0.57609843206635103</v>
      </c>
      <c r="AG914" s="8">
        <v>1</v>
      </c>
      <c r="AH914" s="8">
        <v>1</v>
      </c>
      <c r="AI914" s="4">
        <v>1</v>
      </c>
      <c r="AJ914" s="4" t="str">
        <f t="shared" si="89"/>
        <v>-</v>
      </c>
      <c r="AK914" s="4" t="str">
        <f t="shared" si="90"/>
        <v>-</v>
      </c>
      <c r="AL914" s="4" t="b">
        <v>0</v>
      </c>
      <c r="AM914" s="4" t="b">
        <v>0</v>
      </c>
      <c r="AN914" s="4" t="b">
        <v>0</v>
      </c>
      <c r="AO914" s="4" t="b">
        <v>0</v>
      </c>
      <c r="AP914" s="4" t="b">
        <v>0</v>
      </c>
      <c r="AQ914" s="15" t="b">
        <v>0</v>
      </c>
      <c r="AR914" s="16" t="b">
        <f t="shared" si="85"/>
        <v>1</v>
      </c>
      <c r="AS914" s="17" t="b">
        <f t="shared" si="86"/>
        <v>1</v>
      </c>
      <c r="AT914" s="16" t="b">
        <f t="shared" si="87"/>
        <v>0</v>
      </c>
      <c r="AU914" s="20" t="b">
        <f t="shared" si="88"/>
        <v>0</v>
      </c>
    </row>
    <row r="915" spans="1:47" ht="25" customHeight="1" x14ac:dyDescent="0.2">
      <c r="A915" s="4" t="s">
        <v>1416</v>
      </c>
      <c r="B915" s="4" t="s">
        <v>1416</v>
      </c>
      <c r="C915" s="10" t="s">
        <v>1417</v>
      </c>
      <c r="D915" s="4">
        <v>4</v>
      </c>
      <c r="E915" s="4">
        <v>4</v>
      </c>
      <c r="F915" s="4">
        <v>4</v>
      </c>
      <c r="G915" s="4">
        <v>1</v>
      </c>
      <c r="H915" s="4">
        <v>4</v>
      </c>
      <c r="I915" s="4">
        <v>4</v>
      </c>
      <c r="J915" s="4">
        <v>4</v>
      </c>
      <c r="K915" s="4" t="s">
        <v>1420</v>
      </c>
      <c r="L915" s="4" t="s">
        <v>1418</v>
      </c>
      <c r="M915" s="10" t="s">
        <v>1419</v>
      </c>
      <c r="N915" s="14">
        <v>-1.3017329685205601</v>
      </c>
      <c r="O915" s="14">
        <v>-1.1901463950606399</v>
      </c>
      <c r="P915" s="14">
        <v>-2.41263147373515</v>
      </c>
      <c r="Q915" s="14">
        <v>-1.85366765439996</v>
      </c>
      <c r="R915" s="14" t="s">
        <v>17</v>
      </c>
      <c r="S915" s="14">
        <v>-1.7698248757008801</v>
      </c>
      <c r="T915" s="14">
        <v>-1.6348369457721199</v>
      </c>
      <c r="U915" s="14">
        <v>-1.8117462650504199</v>
      </c>
      <c r="V915" s="4">
        <v>0.67589654285331502</v>
      </c>
      <c r="W915" s="4">
        <v>5.9285797371641899E-2</v>
      </c>
      <c r="X915" s="14">
        <v>0.8266578554236782</v>
      </c>
      <c r="Y915" s="14">
        <v>1.0550591768884214</v>
      </c>
      <c r="Z915" s="14">
        <v>-1.4471881704636176</v>
      </c>
      <c r="AA915" s="14">
        <v>-0.3030713557915245</v>
      </c>
      <c r="AB915" s="14" t="s">
        <v>8269</v>
      </c>
      <c r="AC915" s="14">
        <v>-0.13145750605695838</v>
      </c>
      <c r="AD915" s="8">
        <v>0.69544546075242597</v>
      </c>
      <c r="AE915" s="8">
        <v>0.77105898724338995</v>
      </c>
      <c r="AF915" s="13">
        <v>-0.176909319278306</v>
      </c>
      <c r="AG915" s="8">
        <v>0.207662279590489</v>
      </c>
      <c r="AH915" s="8">
        <v>0.58802861582532895</v>
      </c>
      <c r="AI915" s="4">
        <v>-1</v>
      </c>
      <c r="AJ915" s="4" t="str">
        <f t="shared" si="89"/>
        <v>-</v>
      </c>
      <c r="AK915" s="4" t="str">
        <f t="shared" si="90"/>
        <v>-</v>
      </c>
      <c r="AL915" s="4" t="b">
        <v>0</v>
      </c>
      <c r="AM915" s="4" t="b">
        <v>0</v>
      </c>
      <c r="AN915" s="4" t="b">
        <v>0</v>
      </c>
      <c r="AO915" s="4" t="b">
        <v>0</v>
      </c>
      <c r="AP915" s="4" t="b">
        <v>1</v>
      </c>
      <c r="AQ915" s="15" t="b">
        <v>0</v>
      </c>
      <c r="AR915" s="16" t="b">
        <f t="shared" si="85"/>
        <v>1</v>
      </c>
      <c r="AS915" s="17" t="b">
        <f t="shared" si="86"/>
        <v>1</v>
      </c>
      <c r="AT915" s="16" t="b">
        <f t="shared" si="87"/>
        <v>0</v>
      </c>
      <c r="AU915" s="20" t="b">
        <f t="shared" si="88"/>
        <v>0</v>
      </c>
    </row>
    <row r="916" spans="1:47" ht="25" customHeight="1" x14ac:dyDescent="0.2">
      <c r="A916" s="4" t="s">
        <v>632</v>
      </c>
      <c r="B916" s="4" t="s">
        <v>632</v>
      </c>
      <c r="C916" s="10" t="s">
        <v>633</v>
      </c>
      <c r="D916" s="4">
        <v>4</v>
      </c>
      <c r="E916" s="4">
        <v>4</v>
      </c>
      <c r="F916" s="4">
        <v>4</v>
      </c>
      <c r="G916" s="4">
        <v>1</v>
      </c>
      <c r="H916" s="4">
        <v>4</v>
      </c>
      <c r="I916" s="4">
        <v>4</v>
      </c>
      <c r="J916" s="4">
        <v>4</v>
      </c>
      <c r="K916" s="4" t="s">
        <v>613</v>
      </c>
      <c r="L916" s="4" t="s">
        <v>634</v>
      </c>
      <c r="M916" s="10" t="s">
        <v>635</v>
      </c>
      <c r="N916" s="14">
        <v>0.51571738972607795</v>
      </c>
      <c r="O916" s="14">
        <v>0.32608866090385302</v>
      </c>
      <c r="P916" s="14">
        <v>-1.4290773357976601</v>
      </c>
      <c r="Q916" s="14">
        <v>-0.69324451028676404</v>
      </c>
      <c r="R916" s="14">
        <v>-7.0599871848280302E-2</v>
      </c>
      <c r="S916" s="14">
        <v>-0.65854430946159304</v>
      </c>
      <c r="T916" s="14">
        <v>-0.19575709505590899</v>
      </c>
      <c r="U916" s="14">
        <v>-0.474129563865546</v>
      </c>
      <c r="V916" s="4">
        <v>1.07228675076499</v>
      </c>
      <c r="W916" s="4">
        <v>0.34989739244382601</v>
      </c>
      <c r="X916" s="14">
        <v>1.1661224685542824</v>
      </c>
      <c r="Y916" s="14">
        <v>0.90617121375275078</v>
      </c>
      <c r="Z916" s="14">
        <v>-1.4998861703858966</v>
      </c>
      <c r="AA916" s="14">
        <v>-0.49117473987771798</v>
      </c>
      <c r="AB916" s="14">
        <v>0.36237343324361038</v>
      </c>
      <c r="AC916" s="14">
        <v>-0.44360620528702921</v>
      </c>
      <c r="AD916" s="8">
        <v>0.70412372797362499</v>
      </c>
      <c r="AE916" s="8">
        <v>0.77956555597079902</v>
      </c>
      <c r="AF916" s="13">
        <v>-0.27837246880963701</v>
      </c>
      <c r="AG916" s="8">
        <v>1</v>
      </c>
      <c r="AH916" s="8">
        <v>1</v>
      </c>
      <c r="AI916" s="4">
        <v>1</v>
      </c>
      <c r="AJ916" s="4" t="str">
        <f t="shared" si="89"/>
        <v>-</v>
      </c>
      <c r="AK916" s="4" t="str">
        <f t="shared" si="90"/>
        <v>-</v>
      </c>
      <c r="AL916" s="4" t="b">
        <v>0</v>
      </c>
      <c r="AM916" s="4" t="b">
        <v>0</v>
      </c>
      <c r="AN916" s="4" t="b">
        <v>0</v>
      </c>
      <c r="AO916" s="4" t="b">
        <v>0</v>
      </c>
      <c r="AP916" s="4" t="b">
        <v>0</v>
      </c>
      <c r="AQ916" s="15" t="b">
        <v>0</v>
      </c>
      <c r="AR916" s="16" t="b">
        <f t="shared" si="85"/>
        <v>1</v>
      </c>
      <c r="AS916" s="17" t="b">
        <f t="shared" si="86"/>
        <v>1</v>
      </c>
      <c r="AT916" s="16" t="b">
        <f t="shared" si="87"/>
        <v>0</v>
      </c>
      <c r="AU916" s="20" t="b">
        <f t="shared" si="88"/>
        <v>0</v>
      </c>
    </row>
    <row r="917" spans="1:47" ht="25" customHeight="1" x14ac:dyDescent="0.2">
      <c r="A917" s="4" t="s">
        <v>2675</v>
      </c>
      <c r="B917" s="4" t="s">
        <v>2675</v>
      </c>
      <c r="C917" s="10" t="s">
        <v>2676</v>
      </c>
      <c r="D917" s="4">
        <v>6</v>
      </c>
      <c r="E917" s="4">
        <v>6</v>
      </c>
      <c r="F917" s="4">
        <v>6</v>
      </c>
      <c r="G917" s="4">
        <v>1</v>
      </c>
      <c r="H917" s="4">
        <v>6</v>
      </c>
      <c r="I917" s="4">
        <v>6</v>
      </c>
      <c r="J917" s="4">
        <v>6</v>
      </c>
      <c r="K917" s="4" t="s">
        <v>2640</v>
      </c>
      <c r="L917" s="4" t="s">
        <v>2677</v>
      </c>
      <c r="M917" s="10" t="s">
        <v>2678</v>
      </c>
      <c r="N917" s="14">
        <v>1.35098995205242</v>
      </c>
      <c r="O917" s="14">
        <v>2.4640114583813899</v>
      </c>
      <c r="P917" s="14">
        <v>1.9994687184469899</v>
      </c>
      <c r="Q917" s="14">
        <v>2.2677616848223998</v>
      </c>
      <c r="R917" s="14">
        <v>1.82250966106222</v>
      </c>
      <c r="S917" s="14">
        <v>1.1724439062507499</v>
      </c>
      <c r="T917" s="14">
        <v>1.9381567096269301</v>
      </c>
      <c r="U917" s="14">
        <v>1.75423841737846</v>
      </c>
      <c r="V917" s="4">
        <v>0.55903809369922497</v>
      </c>
      <c r="W917" s="4">
        <v>0.55084115773004905</v>
      </c>
      <c r="X917" s="14">
        <v>-0.97773295557274476</v>
      </c>
      <c r="Y917" s="14">
        <v>1.2198055754123038</v>
      </c>
      <c r="Z917" s="14">
        <v>0.30261703548710733</v>
      </c>
      <c r="AA917" s="14">
        <v>0.83233198515311946</v>
      </c>
      <c r="AB917" s="14">
        <v>-4.6769157680384477E-2</v>
      </c>
      <c r="AC917" s="14">
        <v>-1.3302524827994029</v>
      </c>
      <c r="AD917" s="8">
        <v>0.70559940869697402</v>
      </c>
      <c r="AE917" s="8">
        <v>0.78008493828838099</v>
      </c>
      <c r="AF917" s="13">
        <v>-0.183918292248477</v>
      </c>
      <c r="AG917" s="8">
        <v>1</v>
      </c>
      <c r="AH917" s="8">
        <v>1</v>
      </c>
      <c r="AI917" s="4">
        <v>1</v>
      </c>
      <c r="AJ917" s="4" t="str">
        <f t="shared" si="89"/>
        <v>-</v>
      </c>
      <c r="AK917" s="4" t="str">
        <f t="shared" si="90"/>
        <v>-</v>
      </c>
      <c r="AL917" s="4" t="b">
        <v>0</v>
      </c>
      <c r="AM917" s="4" t="b">
        <v>0</v>
      </c>
      <c r="AN917" s="4" t="b">
        <v>0</v>
      </c>
      <c r="AO917" s="4" t="b">
        <v>0</v>
      </c>
      <c r="AP917" s="4" t="b">
        <v>0</v>
      </c>
      <c r="AQ917" s="15" t="b">
        <v>0</v>
      </c>
      <c r="AR917" s="16" t="b">
        <f t="shared" si="85"/>
        <v>1</v>
      </c>
      <c r="AS917" s="17" t="b">
        <f t="shared" si="86"/>
        <v>1</v>
      </c>
      <c r="AT917" s="16" t="b">
        <f t="shared" si="87"/>
        <v>0</v>
      </c>
      <c r="AU917" s="20" t="b">
        <f t="shared" si="88"/>
        <v>0</v>
      </c>
    </row>
    <row r="918" spans="1:47" ht="25" customHeight="1" x14ac:dyDescent="0.2">
      <c r="A918" s="4" t="s">
        <v>3527</v>
      </c>
      <c r="B918" s="4" t="s">
        <v>3527</v>
      </c>
      <c r="C918" s="10" t="s">
        <v>3528</v>
      </c>
      <c r="D918" s="4">
        <v>13</v>
      </c>
      <c r="E918" s="4">
        <v>13</v>
      </c>
      <c r="F918" s="4">
        <v>13</v>
      </c>
      <c r="G918" s="4">
        <v>1</v>
      </c>
      <c r="H918" s="4">
        <v>13</v>
      </c>
      <c r="I918" s="4">
        <v>13</v>
      </c>
      <c r="J918" s="4">
        <v>13</v>
      </c>
      <c r="K918" s="4" t="s">
        <v>3503</v>
      </c>
      <c r="L918" s="4" t="s">
        <v>3529</v>
      </c>
      <c r="M918" s="10" t="s">
        <v>3530</v>
      </c>
      <c r="N918" s="14">
        <v>0.86140460949188102</v>
      </c>
      <c r="O918" s="14">
        <v>1.0061259349739999</v>
      </c>
      <c r="P918" s="14">
        <v>-0.23962154236463501</v>
      </c>
      <c r="Q918" s="14">
        <v>1.0095856580773599</v>
      </c>
      <c r="R918" s="14">
        <v>0.51165344236097399</v>
      </c>
      <c r="S918" s="14">
        <v>0.62436332699256902</v>
      </c>
      <c r="T918" s="14">
        <v>0.542636334033748</v>
      </c>
      <c r="U918" s="14">
        <v>0.71520080914363504</v>
      </c>
      <c r="V918" s="4">
        <v>0.68130874381795903</v>
      </c>
      <c r="W918" s="4">
        <v>0.26109904056644301</v>
      </c>
      <c r="X918" s="14">
        <v>0.49356280309693629</v>
      </c>
      <c r="Y918" s="14">
        <v>0.80080303015350796</v>
      </c>
      <c r="Z918" s="14">
        <v>-1.8438917756577031</v>
      </c>
      <c r="AA918" s="14">
        <v>0.80814794707081816</v>
      </c>
      <c r="AB918" s="14">
        <v>-0.24895131943905294</v>
      </c>
      <c r="AC918" s="14">
        <v>-9.6706852245062036E-3</v>
      </c>
      <c r="AD918" s="8">
        <v>0.71370704954682695</v>
      </c>
      <c r="AE918" s="8">
        <v>0.78792444928602701</v>
      </c>
      <c r="AF918" s="13">
        <v>0.17256447510988701</v>
      </c>
      <c r="AG918" s="8">
        <v>1</v>
      </c>
      <c r="AH918" s="8">
        <v>1</v>
      </c>
      <c r="AI918" s="4">
        <v>1</v>
      </c>
      <c r="AJ918" s="4" t="str">
        <f t="shared" si="89"/>
        <v>-</v>
      </c>
      <c r="AK918" s="4" t="str">
        <f t="shared" si="90"/>
        <v>-</v>
      </c>
      <c r="AL918" s="4" t="b">
        <v>0</v>
      </c>
      <c r="AM918" s="4" t="b">
        <v>0</v>
      </c>
      <c r="AN918" s="4" t="b">
        <v>0</v>
      </c>
      <c r="AO918" s="4" t="b">
        <v>0</v>
      </c>
      <c r="AP918" s="4" t="b">
        <v>0</v>
      </c>
      <c r="AQ918" s="15" t="b">
        <v>0</v>
      </c>
      <c r="AR918" s="16" t="b">
        <f t="shared" si="85"/>
        <v>1</v>
      </c>
      <c r="AS918" s="17" t="b">
        <f t="shared" si="86"/>
        <v>1</v>
      </c>
      <c r="AT918" s="16" t="b">
        <f t="shared" si="87"/>
        <v>0</v>
      </c>
      <c r="AU918" s="20" t="b">
        <f t="shared" si="88"/>
        <v>0</v>
      </c>
    </row>
    <row r="919" spans="1:47" ht="25" customHeight="1" x14ac:dyDescent="0.2">
      <c r="A919" s="4" t="s">
        <v>147</v>
      </c>
      <c r="B919" s="4" t="s">
        <v>147</v>
      </c>
      <c r="C919" s="10" t="s">
        <v>148</v>
      </c>
      <c r="D919" s="4">
        <v>7</v>
      </c>
      <c r="E919" s="4">
        <v>7</v>
      </c>
      <c r="F919" s="4">
        <v>7</v>
      </c>
      <c r="G919" s="4">
        <v>1</v>
      </c>
      <c r="H919" s="4">
        <v>7</v>
      </c>
      <c r="I919" s="4">
        <v>7</v>
      </c>
      <c r="J919" s="4">
        <v>7</v>
      </c>
      <c r="K919" s="4" t="s">
        <v>151</v>
      </c>
      <c r="L919" s="4" t="s">
        <v>149</v>
      </c>
      <c r="M919" s="10" t="s">
        <v>150</v>
      </c>
      <c r="N919" s="14">
        <v>-1.5385248520411801</v>
      </c>
      <c r="O919" s="14">
        <v>-2.3093487223543301</v>
      </c>
      <c r="P919" s="14">
        <v>-2.4311072483410201</v>
      </c>
      <c r="Q919" s="14">
        <v>-2.09497433372584</v>
      </c>
      <c r="R919" s="14">
        <v>-1.9212103862458101</v>
      </c>
      <c r="S919" s="14">
        <v>-2.6910117649232101</v>
      </c>
      <c r="T919" s="14">
        <v>-2.0929936075788498</v>
      </c>
      <c r="U919" s="14">
        <v>-2.2357321616316201</v>
      </c>
      <c r="V919" s="4">
        <v>0.48402787658690699</v>
      </c>
      <c r="W919" s="4">
        <v>0.40374263490616502</v>
      </c>
      <c r="X919" s="14">
        <v>1.540572619678557</v>
      </c>
      <c r="Y919" s="14">
        <v>-0.35689938970680635</v>
      </c>
      <c r="Z919" s="14">
        <v>-0.65662206807937218</v>
      </c>
      <c r="AA919" s="14">
        <v>0.17080793438839634</v>
      </c>
      <c r="AB919" s="14">
        <v>0.59854796590781234</v>
      </c>
      <c r="AC919" s="14">
        <v>-1.2964070621885855</v>
      </c>
      <c r="AD919" s="8">
        <v>0.71549600151816295</v>
      </c>
      <c r="AE919" s="8">
        <v>0.78877581959683696</v>
      </c>
      <c r="AF919" s="13">
        <v>-0.14273855405277699</v>
      </c>
      <c r="AG919" s="8">
        <v>1</v>
      </c>
      <c r="AH919" s="8">
        <v>1</v>
      </c>
      <c r="AI919" s="4">
        <v>1</v>
      </c>
      <c r="AJ919" s="4" t="str">
        <f t="shared" si="89"/>
        <v>-</v>
      </c>
      <c r="AK919" s="4" t="str">
        <f t="shared" si="90"/>
        <v>-</v>
      </c>
      <c r="AL919" s="4" t="b">
        <v>0</v>
      </c>
      <c r="AM919" s="4" t="b">
        <v>0</v>
      </c>
      <c r="AN919" s="4" t="b">
        <v>0</v>
      </c>
      <c r="AO919" s="4" t="b">
        <v>0</v>
      </c>
      <c r="AP919" s="4" t="b">
        <v>0</v>
      </c>
      <c r="AQ919" s="15" t="b">
        <v>0</v>
      </c>
      <c r="AR919" s="16" t="b">
        <f t="shared" si="85"/>
        <v>1</v>
      </c>
      <c r="AS919" s="17" t="b">
        <f t="shared" si="86"/>
        <v>1</v>
      </c>
      <c r="AT919" s="16" t="b">
        <f t="shared" si="87"/>
        <v>0</v>
      </c>
      <c r="AU919" s="20" t="b">
        <f t="shared" si="88"/>
        <v>0</v>
      </c>
    </row>
    <row r="920" spans="1:47" ht="25" customHeight="1" x14ac:dyDescent="0.2">
      <c r="A920" s="4" t="s">
        <v>4038</v>
      </c>
      <c r="B920" s="4" t="s">
        <v>4038</v>
      </c>
      <c r="C920" s="10" t="s">
        <v>4039</v>
      </c>
      <c r="D920" s="4">
        <v>10</v>
      </c>
      <c r="E920" s="4">
        <v>10</v>
      </c>
      <c r="F920" s="4">
        <v>10</v>
      </c>
      <c r="G920" s="4">
        <v>1</v>
      </c>
      <c r="H920" s="4">
        <v>10</v>
      </c>
      <c r="I920" s="4">
        <v>10</v>
      </c>
      <c r="J920" s="4">
        <v>10</v>
      </c>
      <c r="K920" s="4" t="s">
        <v>4042</v>
      </c>
      <c r="L920" s="4" t="s">
        <v>4040</v>
      </c>
      <c r="M920" s="10" t="s">
        <v>4041</v>
      </c>
      <c r="N920" s="14">
        <v>-0.2387673678253</v>
      </c>
      <c r="O920" s="14">
        <v>-0.51277504127742901</v>
      </c>
      <c r="P920" s="14">
        <v>-0.34558973923069702</v>
      </c>
      <c r="Q920" s="14">
        <v>-0.17186604731222499</v>
      </c>
      <c r="R920" s="14">
        <v>-0.27791680558048198</v>
      </c>
      <c r="S920" s="14">
        <v>-0.93521723883900898</v>
      </c>
      <c r="T920" s="14">
        <v>-0.36571071611114198</v>
      </c>
      <c r="U920" s="14">
        <v>-0.46166669724390502</v>
      </c>
      <c r="V920" s="4">
        <v>0.13810753621953301</v>
      </c>
      <c r="W920" s="4">
        <v>0.41352058886599602</v>
      </c>
      <c r="X920" s="14">
        <v>0.62316526646322135</v>
      </c>
      <c r="Y920" s="14">
        <v>-0.35299959689868887</v>
      </c>
      <c r="Z920" s="14">
        <v>0.24260568477996466</v>
      </c>
      <c r="AA920" s="14">
        <v>0.86150427928939588</v>
      </c>
      <c r="AB920" s="14">
        <v>0.48369360468270012</v>
      </c>
      <c r="AC920" s="14">
        <v>-1.8579692383165931</v>
      </c>
      <c r="AD920" s="8">
        <v>0.73373473525067301</v>
      </c>
      <c r="AE920" s="8">
        <v>0.80773355087964704</v>
      </c>
      <c r="AF920" s="13">
        <v>-9.5955981132763199E-2</v>
      </c>
      <c r="AG920" s="8">
        <v>1</v>
      </c>
      <c r="AH920" s="8">
        <v>1</v>
      </c>
      <c r="AI920" s="4">
        <v>1</v>
      </c>
      <c r="AJ920" s="4" t="str">
        <f t="shared" si="89"/>
        <v>-</v>
      </c>
      <c r="AK920" s="4" t="str">
        <f t="shared" si="90"/>
        <v>-</v>
      </c>
      <c r="AL920" s="4" t="b">
        <v>0</v>
      </c>
      <c r="AM920" s="4" t="b">
        <v>0</v>
      </c>
      <c r="AN920" s="4" t="b">
        <v>0</v>
      </c>
      <c r="AO920" s="4" t="b">
        <v>0</v>
      </c>
      <c r="AP920" s="4" t="b">
        <v>0</v>
      </c>
      <c r="AQ920" s="15" t="b">
        <v>0</v>
      </c>
      <c r="AR920" s="16" t="b">
        <f t="shared" si="85"/>
        <v>1</v>
      </c>
      <c r="AS920" s="17" t="b">
        <f t="shared" si="86"/>
        <v>1</v>
      </c>
      <c r="AT920" s="16" t="b">
        <f t="shared" si="87"/>
        <v>0</v>
      </c>
      <c r="AU920" s="20" t="b">
        <f t="shared" si="88"/>
        <v>0</v>
      </c>
    </row>
    <row r="921" spans="1:47" ht="25" customHeight="1" x14ac:dyDescent="0.2">
      <c r="A921" s="4" t="s">
        <v>366</v>
      </c>
      <c r="B921" s="4" t="s">
        <v>366</v>
      </c>
      <c r="C921" s="10" t="s">
        <v>367</v>
      </c>
      <c r="D921" s="4">
        <v>4</v>
      </c>
      <c r="E921" s="4">
        <v>4</v>
      </c>
      <c r="F921" s="4">
        <v>2</v>
      </c>
      <c r="G921" s="4">
        <v>1</v>
      </c>
      <c r="H921" s="4">
        <v>4</v>
      </c>
      <c r="I921" s="4">
        <v>4</v>
      </c>
      <c r="J921" s="4">
        <v>2</v>
      </c>
      <c r="K921" s="4" t="s">
        <v>356</v>
      </c>
      <c r="L921" s="4" t="s">
        <v>368</v>
      </c>
      <c r="M921" s="10" t="s">
        <v>369</v>
      </c>
      <c r="N921" s="14">
        <v>-2.55628246820091</v>
      </c>
      <c r="O921" s="14">
        <v>-2.0108931169009101</v>
      </c>
      <c r="P921" s="14">
        <v>-2.0794497744141198</v>
      </c>
      <c r="Q921" s="14">
        <v>-2.28822091355083</v>
      </c>
      <c r="R921" s="14">
        <v>-2.5583085154602001</v>
      </c>
      <c r="S921" s="14">
        <v>-2.0445625124225399</v>
      </c>
      <c r="T921" s="14">
        <v>-2.2155417865053102</v>
      </c>
      <c r="U921" s="14">
        <v>-2.2970306471445299</v>
      </c>
      <c r="V921" s="4">
        <v>0.29707433908726</v>
      </c>
      <c r="W921" s="4">
        <v>0.256986278746138</v>
      </c>
      <c r="X921" s="14">
        <v>-1.1885335095395493</v>
      </c>
      <c r="Y921" s="14">
        <v>0.97220522233769369</v>
      </c>
      <c r="Z921" s="14">
        <v>0.70059554594092743</v>
      </c>
      <c r="AA921" s="14">
        <v>-0.12651977150260676</v>
      </c>
      <c r="AB921" s="14">
        <v>-1.1965603600369543</v>
      </c>
      <c r="AC921" s="14">
        <v>0.83881287280048744</v>
      </c>
      <c r="AD921" s="8">
        <v>0.73787751938877599</v>
      </c>
      <c r="AE921" s="8">
        <v>0.81114195393801602</v>
      </c>
      <c r="AF921" s="13">
        <v>-8.1488860639212998E-2</v>
      </c>
      <c r="AG921" s="8">
        <v>1</v>
      </c>
      <c r="AH921" s="8">
        <v>1</v>
      </c>
      <c r="AI921" s="4">
        <v>1</v>
      </c>
      <c r="AJ921" s="4" t="str">
        <f t="shared" si="89"/>
        <v>-</v>
      </c>
      <c r="AK921" s="4" t="str">
        <f t="shared" si="90"/>
        <v>-</v>
      </c>
      <c r="AL921" s="4" t="b">
        <v>0</v>
      </c>
      <c r="AM921" s="4" t="b">
        <v>0</v>
      </c>
      <c r="AN921" s="4" t="b">
        <v>0</v>
      </c>
      <c r="AO921" s="4" t="b">
        <v>0</v>
      </c>
      <c r="AP921" s="4" t="b">
        <v>0</v>
      </c>
      <c r="AQ921" s="15" t="b">
        <v>0</v>
      </c>
      <c r="AR921" s="16" t="b">
        <f t="shared" si="85"/>
        <v>1</v>
      </c>
      <c r="AS921" s="17" t="b">
        <f t="shared" si="86"/>
        <v>1</v>
      </c>
      <c r="AT921" s="16" t="b">
        <f t="shared" si="87"/>
        <v>0</v>
      </c>
      <c r="AU921" s="20" t="b">
        <f t="shared" si="88"/>
        <v>0</v>
      </c>
    </row>
    <row r="922" spans="1:47" ht="25" customHeight="1" x14ac:dyDescent="0.2">
      <c r="A922" s="4" t="s">
        <v>294</v>
      </c>
      <c r="B922" s="4" t="s">
        <v>294</v>
      </c>
      <c r="C922" s="10" t="s">
        <v>295</v>
      </c>
      <c r="D922" s="4">
        <v>3</v>
      </c>
      <c r="E922" s="4">
        <v>3</v>
      </c>
      <c r="F922" s="4">
        <v>3</v>
      </c>
      <c r="G922" s="4">
        <v>1</v>
      </c>
      <c r="H922" s="4">
        <v>3</v>
      </c>
      <c r="I922" s="4">
        <v>3</v>
      </c>
      <c r="J922" s="4">
        <v>3</v>
      </c>
      <c r="K922" s="4" t="s">
        <v>278</v>
      </c>
      <c r="L922" s="4" t="s">
        <v>296</v>
      </c>
      <c r="M922" s="10" t="s">
        <v>297</v>
      </c>
      <c r="N922" s="14">
        <v>-0.82846676984771195</v>
      </c>
      <c r="O922" s="14">
        <v>0.47775682217820797</v>
      </c>
      <c r="P922" s="14">
        <v>-0.73693340157137799</v>
      </c>
      <c r="Q922" s="14">
        <v>-0.48774162115402903</v>
      </c>
      <c r="R922" s="14">
        <v>-0.49367244451336501</v>
      </c>
      <c r="S922" s="14">
        <v>-0.580770732869201</v>
      </c>
      <c r="T922" s="14">
        <v>-0.36254778308029401</v>
      </c>
      <c r="U922" s="14">
        <v>-0.52072826617886503</v>
      </c>
      <c r="V922" s="4">
        <v>0.72916284984287805</v>
      </c>
      <c r="W922" s="4">
        <v>5.20827900666333E-2</v>
      </c>
      <c r="X922" s="14">
        <v>-0.82236493698083135</v>
      </c>
      <c r="Y922" s="14">
        <v>1.9545550701751377</v>
      </c>
      <c r="Z922" s="14">
        <v>-0.62777279881963099</v>
      </c>
      <c r="AA922" s="14">
        <v>-9.8012316093621557E-2</v>
      </c>
      <c r="AB922" s="14">
        <v>-0.11062074098043929</v>
      </c>
      <c r="AC922" s="14">
        <v>-0.29578427730061418</v>
      </c>
      <c r="AD922" s="8">
        <v>0.74350725990093602</v>
      </c>
      <c r="AE922" s="8">
        <v>0.81617298360230195</v>
      </c>
      <c r="AF922" s="13">
        <v>-0.158180483098571</v>
      </c>
      <c r="AG922" s="8">
        <v>1</v>
      </c>
      <c r="AH922" s="8">
        <v>1</v>
      </c>
      <c r="AI922" s="4">
        <v>1</v>
      </c>
      <c r="AJ922" s="4" t="str">
        <f t="shared" si="89"/>
        <v>-</v>
      </c>
      <c r="AK922" s="4" t="str">
        <f t="shared" si="90"/>
        <v>-</v>
      </c>
      <c r="AL922" s="4" t="b">
        <v>0</v>
      </c>
      <c r="AM922" s="4" t="b">
        <v>0</v>
      </c>
      <c r="AN922" s="4" t="b">
        <v>0</v>
      </c>
      <c r="AO922" s="4" t="b">
        <v>0</v>
      </c>
      <c r="AP922" s="4" t="b">
        <v>0</v>
      </c>
      <c r="AQ922" s="15" t="b">
        <v>0</v>
      </c>
      <c r="AR922" s="16" t="b">
        <f t="shared" si="85"/>
        <v>1</v>
      </c>
      <c r="AS922" s="17" t="b">
        <f t="shared" si="86"/>
        <v>1</v>
      </c>
      <c r="AT922" s="16" t="b">
        <f t="shared" si="87"/>
        <v>0</v>
      </c>
      <c r="AU922" s="20" t="b">
        <f t="shared" si="88"/>
        <v>0</v>
      </c>
    </row>
    <row r="923" spans="1:47" ht="25" customHeight="1" x14ac:dyDescent="0.2">
      <c r="A923" s="4" t="s">
        <v>4538</v>
      </c>
      <c r="B923" s="4" t="s">
        <v>4538</v>
      </c>
      <c r="C923" s="10" t="s">
        <v>4539</v>
      </c>
      <c r="D923" s="4">
        <v>5</v>
      </c>
      <c r="E923" s="4">
        <v>5</v>
      </c>
      <c r="F923" s="4">
        <v>5</v>
      </c>
      <c r="G923" s="4">
        <v>1</v>
      </c>
      <c r="H923" s="4">
        <v>5</v>
      </c>
      <c r="I923" s="4">
        <v>5</v>
      </c>
      <c r="J923" s="4">
        <v>5</v>
      </c>
      <c r="K923" s="4" t="s">
        <v>4524</v>
      </c>
      <c r="L923" s="4" t="s">
        <v>4540</v>
      </c>
      <c r="M923" s="10" t="s">
        <v>4541</v>
      </c>
      <c r="N923" s="14">
        <v>-1.31570658507618</v>
      </c>
      <c r="O923" s="14">
        <v>-1.8761203203535</v>
      </c>
      <c r="P923" s="14">
        <v>-1.90999653249435</v>
      </c>
      <c r="Q923" s="14">
        <v>-1.66838778092013</v>
      </c>
      <c r="R923" s="14">
        <v>-1.69249028149137</v>
      </c>
      <c r="S923" s="14">
        <v>-1.5257473075836601</v>
      </c>
      <c r="T923" s="14">
        <v>-1.70060781264134</v>
      </c>
      <c r="U923" s="14">
        <v>-1.62887512333172</v>
      </c>
      <c r="V923" s="4">
        <v>0.33376431156301001</v>
      </c>
      <c r="W923" s="4">
        <v>9.0120710267791004E-2</v>
      </c>
      <c r="X923" s="14">
        <v>1.571148590725419</v>
      </c>
      <c r="Y923" s="14">
        <v>-0.9515025639738679</v>
      </c>
      <c r="Z923" s="14">
        <v>-1.1039932334462437</v>
      </c>
      <c r="AA923" s="14">
        <v>-1.6413544053813383E-2</v>
      </c>
      <c r="AB923" s="14">
        <v>-0.12490874513429927</v>
      </c>
      <c r="AC923" s="14">
        <v>0.62566949588280807</v>
      </c>
      <c r="AD923" s="8">
        <v>0.74978995939523996</v>
      </c>
      <c r="AE923" s="8">
        <v>0.82190554247710201</v>
      </c>
      <c r="AF923" s="13">
        <v>7.1732689309625994E-2</v>
      </c>
      <c r="AG923" s="8">
        <v>1</v>
      </c>
      <c r="AH923" s="8">
        <v>1</v>
      </c>
      <c r="AI923" s="4">
        <v>1</v>
      </c>
      <c r="AJ923" s="4" t="str">
        <f t="shared" si="89"/>
        <v>-</v>
      </c>
      <c r="AK923" s="4" t="str">
        <f t="shared" si="90"/>
        <v>-</v>
      </c>
      <c r="AL923" s="4" t="b">
        <v>0</v>
      </c>
      <c r="AM923" s="4" t="b">
        <v>0</v>
      </c>
      <c r="AN923" s="4" t="b">
        <v>0</v>
      </c>
      <c r="AO923" s="4" t="b">
        <v>0</v>
      </c>
      <c r="AP923" s="4" t="b">
        <v>0</v>
      </c>
      <c r="AQ923" s="15" t="b">
        <v>0</v>
      </c>
      <c r="AR923" s="16" t="b">
        <f t="shared" si="85"/>
        <v>1</v>
      </c>
      <c r="AS923" s="17" t="b">
        <f t="shared" si="86"/>
        <v>1</v>
      </c>
      <c r="AT923" s="16" t="b">
        <f t="shared" si="87"/>
        <v>0</v>
      </c>
      <c r="AU923" s="20" t="b">
        <f t="shared" si="88"/>
        <v>0</v>
      </c>
    </row>
    <row r="924" spans="1:47" ht="25" customHeight="1" x14ac:dyDescent="0.2">
      <c r="A924" s="4" t="s">
        <v>1951</v>
      </c>
      <c r="B924" s="4" t="s">
        <v>1951</v>
      </c>
      <c r="C924" s="10" t="s">
        <v>1952</v>
      </c>
      <c r="D924" s="4">
        <v>5</v>
      </c>
      <c r="E924" s="4">
        <v>5</v>
      </c>
      <c r="F924" s="4">
        <v>5</v>
      </c>
      <c r="G924" s="4">
        <v>1</v>
      </c>
      <c r="H924" s="4">
        <v>5</v>
      </c>
      <c r="I924" s="4">
        <v>5</v>
      </c>
      <c r="J924" s="4">
        <v>5</v>
      </c>
      <c r="K924" s="4" t="s">
        <v>1912</v>
      </c>
      <c r="L924" s="4" t="s">
        <v>1953</v>
      </c>
      <c r="M924" s="10" t="s">
        <v>1954</v>
      </c>
      <c r="N924" s="14">
        <v>-1.14718911435993</v>
      </c>
      <c r="O924" s="14">
        <v>-1.54766451066055</v>
      </c>
      <c r="P924" s="14">
        <v>-2.7069226314839301</v>
      </c>
      <c r="Q924" s="14">
        <v>-2.1114273983745901</v>
      </c>
      <c r="R924" s="14">
        <v>-2.0767390432294301</v>
      </c>
      <c r="S924" s="14">
        <v>-1.7204630084165</v>
      </c>
      <c r="T924" s="14">
        <v>-1.8005920855014701</v>
      </c>
      <c r="U924" s="14">
        <v>-1.9695431500068401</v>
      </c>
      <c r="V924" s="4">
        <v>0.81004409120503296</v>
      </c>
      <c r="W924" s="4">
        <v>0.216405887620153</v>
      </c>
      <c r="X924" s="14">
        <v>1.3707626394868975</v>
      </c>
      <c r="Y924" s="14">
        <v>0.62679637843252289</v>
      </c>
      <c r="Z924" s="14">
        <v>-1.5267664564200989</v>
      </c>
      <c r="AA924" s="14">
        <v>-0.42051032646924402</v>
      </c>
      <c r="AB924" s="14">
        <v>-0.35606949909791968</v>
      </c>
      <c r="AC924" s="14">
        <v>0.30578726406784146</v>
      </c>
      <c r="AD924" s="8">
        <v>0.75667437155739303</v>
      </c>
      <c r="AE924" s="8">
        <v>0.82602395987534305</v>
      </c>
      <c r="AF924" s="13">
        <v>-0.16895106450537001</v>
      </c>
      <c r="AG924" s="8">
        <v>1</v>
      </c>
      <c r="AH924" s="8">
        <v>1</v>
      </c>
      <c r="AI924" s="4">
        <v>1</v>
      </c>
      <c r="AJ924" s="4" t="str">
        <f t="shared" si="89"/>
        <v>-</v>
      </c>
      <c r="AK924" s="4" t="str">
        <f t="shared" si="90"/>
        <v>-</v>
      </c>
      <c r="AL924" s="4" t="b">
        <v>0</v>
      </c>
      <c r="AM924" s="4" t="b">
        <v>0</v>
      </c>
      <c r="AN924" s="4" t="b">
        <v>0</v>
      </c>
      <c r="AO924" s="4" t="b">
        <v>0</v>
      </c>
      <c r="AP924" s="4" t="b">
        <v>0</v>
      </c>
      <c r="AQ924" s="15" t="b">
        <v>0</v>
      </c>
      <c r="AR924" s="16" t="b">
        <f t="shared" si="85"/>
        <v>1</v>
      </c>
      <c r="AS924" s="17" t="b">
        <f t="shared" si="86"/>
        <v>1</v>
      </c>
      <c r="AT924" s="16" t="b">
        <f t="shared" si="87"/>
        <v>0</v>
      </c>
      <c r="AU924" s="20" t="b">
        <f t="shared" si="88"/>
        <v>0</v>
      </c>
    </row>
    <row r="925" spans="1:47" ht="25" customHeight="1" x14ac:dyDescent="0.2">
      <c r="A925" s="4" t="s">
        <v>47</v>
      </c>
      <c r="B925" s="4" t="s">
        <v>47</v>
      </c>
      <c r="C925" s="10" t="s">
        <v>48</v>
      </c>
      <c r="D925" s="4">
        <v>8</v>
      </c>
      <c r="E925" s="4">
        <v>8</v>
      </c>
      <c r="F925" s="4">
        <v>2</v>
      </c>
      <c r="G925" s="4">
        <v>1</v>
      </c>
      <c r="H925" s="4">
        <v>8</v>
      </c>
      <c r="I925" s="4">
        <v>8</v>
      </c>
      <c r="J925" s="4">
        <v>2</v>
      </c>
      <c r="K925" s="4" t="s">
        <v>51</v>
      </c>
      <c r="L925" s="4" t="s">
        <v>49</v>
      </c>
      <c r="M925" s="10" t="s">
        <v>50</v>
      </c>
      <c r="N925" s="14">
        <v>0.17896366341643599</v>
      </c>
      <c r="O925" s="14">
        <v>-0.15682549654782099</v>
      </c>
      <c r="P925" s="14">
        <v>-1.1791049933059099</v>
      </c>
      <c r="Q925" s="14">
        <v>0.111573168866844</v>
      </c>
      <c r="R925" s="14">
        <v>-0.24424795933330801</v>
      </c>
      <c r="S925" s="14">
        <v>-0.56305353690594695</v>
      </c>
      <c r="T925" s="14">
        <v>-0.38565560881243</v>
      </c>
      <c r="U925" s="14">
        <v>-0.23190944245747</v>
      </c>
      <c r="V925" s="4">
        <v>0.70736131807032099</v>
      </c>
      <c r="W925" s="4">
        <v>0.33748255848929998</v>
      </c>
      <c r="X925" s="14">
        <v>0.97008818905109095</v>
      </c>
      <c r="Y925" s="14">
        <v>0.30223038635610378</v>
      </c>
      <c r="Z925" s="14">
        <v>-1.7310018314965168</v>
      </c>
      <c r="AA925" s="14">
        <v>0.83605388128126956</v>
      </c>
      <c r="AB925" s="14">
        <v>0.12835409473217368</v>
      </c>
      <c r="AC925" s="14">
        <v>-0.50572471992412082</v>
      </c>
      <c r="AD925" s="8">
        <v>0.75739495095392995</v>
      </c>
      <c r="AE925" s="8">
        <v>0.82602395987534305</v>
      </c>
      <c r="AF925" s="13">
        <v>0.15374616635496</v>
      </c>
      <c r="AG925" s="8">
        <v>1</v>
      </c>
      <c r="AH925" s="8">
        <v>1</v>
      </c>
      <c r="AI925" s="4">
        <v>1</v>
      </c>
      <c r="AJ925" s="4" t="str">
        <f t="shared" si="89"/>
        <v>-</v>
      </c>
      <c r="AK925" s="4" t="str">
        <f t="shared" si="90"/>
        <v>-</v>
      </c>
      <c r="AL925" s="4" t="b">
        <v>0</v>
      </c>
      <c r="AM925" s="4" t="b">
        <v>0</v>
      </c>
      <c r="AN925" s="4" t="b">
        <v>0</v>
      </c>
      <c r="AO925" s="4" t="b">
        <v>0</v>
      </c>
      <c r="AP925" s="4" t="b">
        <v>0</v>
      </c>
      <c r="AQ925" s="15" t="b">
        <v>0</v>
      </c>
      <c r="AR925" s="16" t="b">
        <f t="shared" si="85"/>
        <v>1</v>
      </c>
      <c r="AS925" s="17" t="b">
        <f t="shared" si="86"/>
        <v>1</v>
      </c>
      <c r="AT925" s="16" t="b">
        <f t="shared" si="87"/>
        <v>0</v>
      </c>
      <c r="AU925" s="20" t="b">
        <f t="shared" si="88"/>
        <v>0</v>
      </c>
    </row>
    <row r="926" spans="1:47" ht="25" customHeight="1" x14ac:dyDescent="0.2">
      <c r="A926" s="4" t="s">
        <v>1024</v>
      </c>
      <c r="B926" s="4" t="s">
        <v>1024</v>
      </c>
      <c r="C926" s="10" t="s">
        <v>1025</v>
      </c>
      <c r="D926" s="4">
        <v>2</v>
      </c>
      <c r="E926" s="4">
        <v>2</v>
      </c>
      <c r="F926" s="4">
        <v>2</v>
      </c>
      <c r="G926" s="4">
        <v>1</v>
      </c>
      <c r="H926" s="4">
        <v>2</v>
      </c>
      <c r="I926" s="4">
        <v>2</v>
      </c>
      <c r="J926" s="4">
        <v>2</v>
      </c>
      <c r="K926" s="4" t="s">
        <v>1008</v>
      </c>
      <c r="L926" s="4" t="s">
        <v>1026</v>
      </c>
      <c r="M926" s="10" t="s">
        <v>1027</v>
      </c>
      <c r="N926" s="14">
        <v>2.4476447616347299</v>
      </c>
      <c r="O926" s="14">
        <v>2.92131411941654</v>
      </c>
      <c r="P926" s="14">
        <v>1.47887912099541</v>
      </c>
      <c r="Q926" s="14">
        <v>2.0960896893947898</v>
      </c>
      <c r="R926" s="14">
        <v>2.4015148458081401</v>
      </c>
      <c r="S926" s="14">
        <v>1.8852588066512399</v>
      </c>
      <c r="T926" s="14">
        <v>2.2826126673488898</v>
      </c>
      <c r="U926" s="14">
        <v>2.1276211139513901</v>
      </c>
      <c r="V926" s="4">
        <v>0.73524239219173104</v>
      </c>
      <c r="W926" s="4">
        <v>0.25956838702433999</v>
      </c>
      <c r="X926" s="14">
        <v>0.48467826293191774</v>
      </c>
      <c r="Y926" s="14">
        <v>1.4312797425958934</v>
      </c>
      <c r="Z926" s="14">
        <v>-1.4513451969162501</v>
      </c>
      <c r="AA926" s="14">
        <v>-0.21788470868212392</v>
      </c>
      <c r="AB926" s="14">
        <v>0.39249022952668527</v>
      </c>
      <c r="AC926" s="14">
        <v>-0.63921832945612644</v>
      </c>
      <c r="AD926" s="8">
        <v>0.75758286934312102</v>
      </c>
      <c r="AE926" s="8">
        <v>0.82602395987534305</v>
      </c>
      <c r="AF926" s="13">
        <v>-0.15499155339750201</v>
      </c>
      <c r="AG926" s="8">
        <v>1</v>
      </c>
      <c r="AH926" s="8">
        <v>1</v>
      </c>
      <c r="AI926" s="4">
        <v>1</v>
      </c>
      <c r="AJ926" s="4" t="str">
        <f t="shared" si="89"/>
        <v>-</v>
      </c>
      <c r="AK926" s="4" t="str">
        <f t="shared" si="90"/>
        <v>-</v>
      </c>
      <c r="AL926" s="4" t="b">
        <v>0</v>
      </c>
      <c r="AM926" s="4" t="b">
        <v>0</v>
      </c>
      <c r="AN926" s="4" t="b">
        <v>0</v>
      </c>
      <c r="AO926" s="4" t="b">
        <v>0</v>
      </c>
      <c r="AP926" s="4" t="b">
        <v>0</v>
      </c>
      <c r="AQ926" s="15" t="b">
        <v>0</v>
      </c>
      <c r="AR926" s="16" t="b">
        <f t="shared" si="85"/>
        <v>1</v>
      </c>
      <c r="AS926" s="17" t="b">
        <f t="shared" si="86"/>
        <v>1</v>
      </c>
      <c r="AT926" s="16" t="b">
        <f t="shared" si="87"/>
        <v>0</v>
      </c>
      <c r="AU926" s="20" t="b">
        <f t="shared" si="88"/>
        <v>0</v>
      </c>
    </row>
    <row r="927" spans="1:47" ht="25" customHeight="1" x14ac:dyDescent="0.2">
      <c r="A927" s="4" t="s">
        <v>1185</v>
      </c>
      <c r="B927" s="4" t="s">
        <v>1185</v>
      </c>
      <c r="C927" s="10" t="s">
        <v>1186</v>
      </c>
      <c r="D927" s="4">
        <v>5</v>
      </c>
      <c r="E927" s="4">
        <v>5</v>
      </c>
      <c r="F927" s="4">
        <v>5</v>
      </c>
      <c r="G927" s="4">
        <v>1</v>
      </c>
      <c r="H927" s="4">
        <v>5</v>
      </c>
      <c r="I927" s="4">
        <v>5</v>
      </c>
      <c r="J927" s="4">
        <v>5</v>
      </c>
      <c r="K927" s="4" t="s">
        <v>1162</v>
      </c>
      <c r="L927" s="4" t="s">
        <v>1187</v>
      </c>
      <c r="M927" s="10" t="s">
        <v>1188</v>
      </c>
      <c r="N927" s="14">
        <v>-0.89196838186860095</v>
      </c>
      <c r="O927" s="14">
        <v>-0.37840865083722303</v>
      </c>
      <c r="P927" s="14">
        <v>-3.2656250439403598</v>
      </c>
      <c r="Q927" s="14">
        <v>-1.62144752873454</v>
      </c>
      <c r="R927" s="14">
        <v>-0.72527452835967998</v>
      </c>
      <c r="S927" s="14" t="s">
        <v>17</v>
      </c>
      <c r="T927" s="14">
        <v>-1.5120006922153899</v>
      </c>
      <c r="U927" s="14">
        <v>-1.1733610285471101</v>
      </c>
      <c r="V927" s="4">
        <v>1.54023851222996</v>
      </c>
      <c r="W927" s="4">
        <v>0.63369000568135703</v>
      </c>
      <c r="X927" s="14">
        <v>0.4216161892284131</v>
      </c>
      <c r="Y927" s="14">
        <v>0.86844991180539655</v>
      </c>
      <c r="Z927" s="14">
        <v>-1.6436349945104802</v>
      </c>
      <c r="AA927" s="14">
        <v>-0.21308287894380323</v>
      </c>
      <c r="AB927" s="14">
        <v>0.56665177242047338</v>
      </c>
      <c r="AC927" s="14" t="s">
        <v>8269</v>
      </c>
      <c r="AD927" s="8">
        <v>0.75781036835015303</v>
      </c>
      <c r="AE927" s="8">
        <v>0.82602395987534305</v>
      </c>
      <c r="AF927" s="13">
        <v>0.33863966366828502</v>
      </c>
      <c r="AG927" s="8">
        <v>0.207662279590489</v>
      </c>
      <c r="AH927" s="8">
        <v>0.58802861582532895</v>
      </c>
      <c r="AI927" s="4">
        <v>-1</v>
      </c>
      <c r="AJ927" s="4" t="str">
        <f t="shared" si="89"/>
        <v>-</v>
      </c>
      <c r="AK927" s="4" t="str">
        <f t="shared" si="90"/>
        <v>-</v>
      </c>
      <c r="AL927" s="4" t="b">
        <v>0</v>
      </c>
      <c r="AM927" s="4" t="b">
        <v>0</v>
      </c>
      <c r="AN927" s="4" t="b">
        <v>0</v>
      </c>
      <c r="AO927" s="4" t="b">
        <v>0</v>
      </c>
      <c r="AP927" s="4" t="b">
        <v>0</v>
      </c>
      <c r="AQ927" s="15" t="b">
        <v>1</v>
      </c>
      <c r="AR927" s="16" t="b">
        <f t="shared" si="85"/>
        <v>1</v>
      </c>
      <c r="AS927" s="17" t="b">
        <f t="shared" si="86"/>
        <v>1</v>
      </c>
      <c r="AT927" s="16" t="b">
        <f t="shared" si="87"/>
        <v>0</v>
      </c>
      <c r="AU927" s="20" t="b">
        <f t="shared" si="88"/>
        <v>0</v>
      </c>
    </row>
    <row r="928" spans="1:47" ht="25" customHeight="1" x14ac:dyDescent="0.2">
      <c r="A928" s="4" t="s">
        <v>1071</v>
      </c>
      <c r="B928" s="4" t="s">
        <v>1071</v>
      </c>
      <c r="C928" s="10" t="s">
        <v>1072</v>
      </c>
      <c r="D928" s="4">
        <v>5</v>
      </c>
      <c r="E928" s="4">
        <v>5</v>
      </c>
      <c r="F928" s="4">
        <v>5</v>
      </c>
      <c r="G928" s="4">
        <v>1</v>
      </c>
      <c r="H928" s="4">
        <v>5</v>
      </c>
      <c r="I928" s="4">
        <v>5</v>
      </c>
      <c r="J928" s="4">
        <v>5</v>
      </c>
      <c r="K928" s="4" t="s">
        <v>1075</v>
      </c>
      <c r="L928" s="4" t="s">
        <v>1073</v>
      </c>
      <c r="M928" s="10" t="s">
        <v>1074</v>
      </c>
      <c r="N928" s="14">
        <v>-1.6364603704795899</v>
      </c>
      <c r="O928" s="14">
        <v>-2.1619387752654302</v>
      </c>
      <c r="P928" s="14">
        <v>-2.91559683788069</v>
      </c>
      <c r="Q928" s="14">
        <v>-2.4096546322105801</v>
      </c>
      <c r="R928" s="14">
        <v>-2.32599127142689</v>
      </c>
      <c r="S928" s="14" t="s">
        <v>17</v>
      </c>
      <c r="T928" s="14">
        <v>-2.2379986612085698</v>
      </c>
      <c r="U928" s="14">
        <v>-2.3678229518187299</v>
      </c>
      <c r="V928" s="4">
        <v>0.64295128528225598</v>
      </c>
      <c r="W928" s="4">
        <v>5.9158929747003E-2</v>
      </c>
      <c r="X928" s="14">
        <v>1.4171563022754974</v>
      </c>
      <c r="Y928" s="14">
        <v>0.27756717915773033</v>
      </c>
      <c r="Z928" s="14">
        <v>-1.3568682664937219</v>
      </c>
      <c r="AA928" s="14">
        <v>-0.25964670751671659</v>
      </c>
      <c r="AB928" s="14">
        <v>-7.8208507422789772E-2</v>
      </c>
      <c r="AC928" s="14" t="s">
        <v>8269</v>
      </c>
      <c r="AD928" s="8">
        <v>0.76063214962259695</v>
      </c>
      <c r="AE928" s="8">
        <v>0.82793527522122501</v>
      </c>
      <c r="AF928" s="13">
        <v>-0.12982429061016099</v>
      </c>
      <c r="AG928" s="8">
        <v>0.207662279590489</v>
      </c>
      <c r="AH928" s="8">
        <v>0.58802861582532895</v>
      </c>
      <c r="AI928" s="4">
        <v>-1</v>
      </c>
      <c r="AJ928" s="4" t="str">
        <f t="shared" si="89"/>
        <v>-</v>
      </c>
      <c r="AK928" s="4" t="str">
        <f t="shared" si="90"/>
        <v>-</v>
      </c>
      <c r="AL928" s="4" t="b">
        <v>0</v>
      </c>
      <c r="AM928" s="4" t="b">
        <v>0</v>
      </c>
      <c r="AN928" s="4" t="b">
        <v>0</v>
      </c>
      <c r="AO928" s="4" t="b">
        <v>0</v>
      </c>
      <c r="AP928" s="4" t="b">
        <v>0</v>
      </c>
      <c r="AQ928" s="15" t="b">
        <v>1</v>
      </c>
      <c r="AR928" s="16" t="b">
        <f t="shared" si="85"/>
        <v>1</v>
      </c>
      <c r="AS928" s="17" t="b">
        <f t="shared" si="86"/>
        <v>1</v>
      </c>
      <c r="AT928" s="16" t="b">
        <f t="shared" si="87"/>
        <v>0</v>
      </c>
      <c r="AU928" s="20" t="b">
        <f t="shared" si="88"/>
        <v>0</v>
      </c>
    </row>
    <row r="929" spans="1:47" ht="25" customHeight="1" x14ac:dyDescent="0.2">
      <c r="A929" s="4" t="s">
        <v>724</v>
      </c>
      <c r="B929" s="4" t="s">
        <v>724</v>
      </c>
      <c r="C929" s="10" t="s">
        <v>725</v>
      </c>
      <c r="D929" s="4">
        <v>66</v>
      </c>
      <c r="E929" s="4">
        <v>66</v>
      </c>
      <c r="F929" s="4">
        <v>66</v>
      </c>
      <c r="G929" s="4">
        <v>1</v>
      </c>
      <c r="H929" s="4">
        <v>66</v>
      </c>
      <c r="I929" s="4">
        <v>66</v>
      </c>
      <c r="J929" s="4">
        <v>66</v>
      </c>
      <c r="K929" s="4" t="s">
        <v>706</v>
      </c>
      <c r="L929" s="4" t="s">
        <v>726</v>
      </c>
      <c r="M929" s="10" t="s">
        <v>727</v>
      </c>
      <c r="N929" s="14">
        <v>7.1128737944308602</v>
      </c>
      <c r="O929" s="14">
        <v>7.3368122884181401</v>
      </c>
      <c r="P929" s="14">
        <v>7.1156842899260901</v>
      </c>
      <c r="Q929" s="14">
        <v>7.3039084590019403</v>
      </c>
      <c r="R929" s="14">
        <v>6.9740743860180103</v>
      </c>
      <c r="S929" s="14">
        <v>7.1756033139832898</v>
      </c>
      <c r="T929" s="14">
        <v>7.1884567909250299</v>
      </c>
      <c r="U929" s="14">
        <v>7.1511953863344102</v>
      </c>
      <c r="V929" s="4">
        <v>0.12848731434874699</v>
      </c>
      <c r="W929" s="4">
        <v>0.16626616951255499</v>
      </c>
      <c r="X929" s="14">
        <v>-0.42358179833820775</v>
      </c>
      <c r="Y929" s="14">
        <v>1.2419572521005715</v>
      </c>
      <c r="Z929" s="14">
        <v>-0.40267878200081281</v>
      </c>
      <c r="AA929" s="14">
        <v>0.99723553487418914</v>
      </c>
      <c r="AB929" s="14">
        <v>-1.4559002299452966</v>
      </c>
      <c r="AC929" s="14">
        <v>4.2968023309556416E-2</v>
      </c>
      <c r="AD929" s="8">
        <v>0.77498508380906705</v>
      </c>
      <c r="AE929" s="8">
        <v>0.84124869998704799</v>
      </c>
      <c r="AF929" s="13">
        <v>-3.7261404590621397E-2</v>
      </c>
      <c r="AG929" s="8">
        <v>1</v>
      </c>
      <c r="AH929" s="8">
        <v>1</v>
      </c>
      <c r="AI929" s="4">
        <v>1</v>
      </c>
      <c r="AJ929" s="4" t="str">
        <f t="shared" si="89"/>
        <v>-</v>
      </c>
      <c r="AK929" s="4" t="str">
        <f t="shared" si="90"/>
        <v>-</v>
      </c>
      <c r="AL929" s="4" t="b">
        <v>0</v>
      </c>
      <c r="AM929" s="4" t="b">
        <v>0</v>
      </c>
      <c r="AN929" s="4" t="b">
        <v>0</v>
      </c>
      <c r="AO929" s="4" t="b">
        <v>0</v>
      </c>
      <c r="AP929" s="4" t="b">
        <v>0</v>
      </c>
      <c r="AQ929" s="15" t="b">
        <v>0</v>
      </c>
      <c r="AR929" s="16" t="b">
        <f t="shared" si="85"/>
        <v>1</v>
      </c>
      <c r="AS929" s="17" t="b">
        <f t="shared" si="86"/>
        <v>1</v>
      </c>
      <c r="AT929" s="16" t="b">
        <f t="shared" si="87"/>
        <v>0</v>
      </c>
      <c r="AU929" s="20" t="b">
        <f t="shared" si="88"/>
        <v>0</v>
      </c>
    </row>
    <row r="930" spans="1:47" ht="25" customHeight="1" x14ac:dyDescent="0.2">
      <c r="A930" s="4" t="s">
        <v>3084</v>
      </c>
      <c r="B930" s="4" t="s">
        <v>3085</v>
      </c>
      <c r="C930" s="10" t="s">
        <v>3088</v>
      </c>
      <c r="D930" s="4" t="s">
        <v>3086</v>
      </c>
      <c r="E930" s="4" t="s">
        <v>3086</v>
      </c>
      <c r="F930" s="4" t="s">
        <v>3087</v>
      </c>
      <c r="G930" s="4">
        <v>2</v>
      </c>
      <c r="H930" s="4">
        <v>17</v>
      </c>
      <c r="I930" s="4">
        <v>17</v>
      </c>
      <c r="J930" s="4">
        <v>11</v>
      </c>
      <c r="K930" s="4" t="s">
        <v>3053</v>
      </c>
      <c r="L930" s="4" t="s">
        <v>3089</v>
      </c>
      <c r="M930" s="10" t="s">
        <v>3090</v>
      </c>
      <c r="N930" s="14">
        <v>2.5431467169958899</v>
      </c>
      <c r="O930" s="14">
        <v>2.9939076042042898</v>
      </c>
      <c r="P930" s="14">
        <v>2.3621193076138498</v>
      </c>
      <c r="Q930" s="14">
        <v>2.9773426719093901</v>
      </c>
      <c r="R930" s="14">
        <v>2.38124737170169</v>
      </c>
      <c r="S930" s="14">
        <v>2.2759637905408101</v>
      </c>
      <c r="T930" s="14">
        <v>2.6330578762713399</v>
      </c>
      <c r="U930" s="14">
        <v>2.5448512780506301</v>
      </c>
      <c r="V930" s="4">
        <v>0.32534923597398402</v>
      </c>
      <c r="W930" s="4">
        <v>0.37822977465680002</v>
      </c>
      <c r="X930" s="14">
        <v>-0.14350168887823953</v>
      </c>
      <c r="Y930" s="14">
        <v>1.2685910908658249</v>
      </c>
      <c r="Z930" s="14">
        <v>-0.71060390421745034</v>
      </c>
      <c r="AA930" s="14">
        <v>1.2166983425055113</v>
      </c>
      <c r="AB930" s="14">
        <v>-0.6506816661630358</v>
      </c>
      <c r="AC930" s="14">
        <v>-0.98050217411261331</v>
      </c>
      <c r="AD930" s="8">
        <v>0.77503428618161596</v>
      </c>
      <c r="AE930" s="8">
        <v>0.84124869998704799</v>
      </c>
      <c r="AF930" s="13">
        <v>-8.8206598220711599E-2</v>
      </c>
      <c r="AG930" s="8">
        <v>1</v>
      </c>
      <c r="AH930" s="8">
        <v>1</v>
      </c>
      <c r="AI930" s="4">
        <v>1</v>
      </c>
      <c r="AJ930" s="4" t="str">
        <f t="shared" si="89"/>
        <v>-</v>
      </c>
      <c r="AK930" s="4" t="str">
        <f t="shared" si="90"/>
        <v>-</v>
      </c>
      <c r="AL930" s="4" t="b">
        <v>0</v>
      </c>
      <c r="AM930" s="4" t="b">
        <v>0</v>
      </c>
      <c r="AN930" s="4" t="b">
        <v>0</v>
      </c>
      <c r="AO930" s="4" t="b">
        <v>0</v>
      </c>
      <c r="AP930" s="4" t="b">
        <v>0</v>
      </c>
      <c r="AQ930" s="15" t="b">
        <v>0</v>
      </c>
      <c r="AR930" s="16" t="b">
        <f t="shared" si="85"/>
        <v>1</v>
      </c>
      <c r="AS930" s="17" t="b">
        <f t="shared" si="86"/>
        <v>1</v>
      </c>
      <c r="AT930" s="16" t="b">
        <f t="shared" si="87"/>
        <v>0</v>
      </c>
      <c r="AU930" s="20" t="b">
        <f t="shared" si="88"/>
        <v>0</v>
      </c>
    </row>
    <row r="931" spans="1:47" ht="25" customHeight="1" x14ac:dyDescent="0.2">
      <c r="A931" s="4" t="s">
        <v>2163</v>
      </c>
      <c r="B931" s="4" t="s">
        <v>2163</v>
      </c>
      <c r="C931" s="10" t="s">
        <v>2164</v>
      </c>
      <c r="D931" s="4">
        <v>3</v>
      </c>
      <c r="E931" s="4">
        <v>2</v>
      </c>
      <c r="F931" s="4">
        <v>2</v>
      </c>
      <c r="G931" s="4">
        <v>1</v>
      </c>
      <c r="H931" s="4">
        <v>3</v>
      </c>
      <c r="I931" s="4">
        <v>2</v>
      </c>
      <c r="J931" s="4">
        <v>2</v>
      </c>
      <c r="K931" s="4" t="s">
        <v>2132</v>
      </c>
      <c r="L931" s="4" t="s">
        <v>2165</v>
      </c>
      <c r="M931" s="10" t="s">
        <v>2166</v>
      </c>
      <c r="N931" s="14" t="s">
        <v>17</v>
      </c>
      <c r="O931" s="14">
        <v>-0.774792629232255</v>
      </c>
      <c r="P931" s="14">
        <v>0.480056718203688</v>
      </c>
      <c r="Q931" s="14">
        <v>-0.40603808812770098</v>
      </c>
      <c r="R931" s="14">
        <v>-0.32221520790185598</v>
      </c>
      <c r="S931" s="14" t="s">
        <v>17</v>
      </c>
      <c r="T931" s="14">
        <v>-0.147367955514284</v>
      </c>
      <c r="U931" s="14">
        <v>-0.36412664801477801</v>
      </c>
      <c r="V931" s="4">
        <v>0.88731248293946896</v>
      </c>
      <c r="W931" s="4">
        <v>5.9271727026283201E-2</v>
      </c>
      <c r="X931" s="14" t="s">
        <v>8269</v>
      </c>
      <c r="Y931" s="14">
        <v>-0.98217825635185185</v>
      </c>
      <c r="Z931" s="14">
        <v>1.3923460459125467</v>
      </c>
      <c r="AA931" s="14">
        <v>-0.28439200717996255</v>
      </c>
      <c r="AB931" s="14">
        <v>-0.12577578238073236</v>
      </c>
      <c r="AC931" s="14" t="s">
        <v>8269</v>
      </c>
      <c r="AD931" s="8">
        <v>0.78827948920232505</v>
      </c>
      <c r="AE931" s="8">
        <v>0.85442881696755502</v>
      </c>
      <c r="AF931" s="13">
        <v>-0.21675869250049501</v>
      </c>
      <c r="AG931" s="8">
        <v>1</v>
      </c>
      <c r="AH931" s="8">
        <v>1</v>
      </c>
      <c r="AI931" s="4">
        <v>1</v>
      </c>
      <c r="AJ931" s="4" t="str">
        <f t="shared" si="89"/>
        <v>-</v>
      </c>
      <c r="AK931" s="4" t="str">
        <f t="shared" si="90"/>
        <v>-</v>
      </c>
      <c r="AL931" s="4" t="b">
        <v>1</v>
      </c>
      <c r="AM931" s="4" t="b">
        <v>0</v>
      </c>
      <c r="AN931" s="4" t="b">
        <v>0</v>
      </c>
      <c r="AO931" s="4" t="b">
        <v>0</v>
      </c>
      <c r="AP931" s="4" t="b">
        <v>0</v>
      </c>
      <c r="AQ931" s="15" t="b">
        <v>1</v>
      </c>
      <c r="AR931" s="16" t="b">
        <f t="shared" si="85"/>
        <v>1</v>
      </c>
      <c r="AS931" s="17" t="b">
        <f t="shared" si="86"/>
        <v>1</v>
      </c>
      <c r="AT931" s="16" t="b">
        <f t="shared" si="87"/>
        <v>0</v>
      </c>
      <c r="AU931" s="20" t="b">
        <f t="shared" si="88"/>
        <v>0</v>
      </c>
    </row>
    <row r="932" spans="1:47" ht="25" customHeight="1" x14ac:dyDescent="0.2">
      <c r="A932" s="4" t="s">
        <v>1140</v>
      </c>
      <c r="B932" s="4" t="s">
        <v>1140</v>
      </c>
      <c r="C932" s="10" t="s">
        <v>1141</v>
      </c>
      <c r="D932" s="4">
        <v>47</v>
      </c>
      <c r="E932" s="4">
        <v>47</v>
      </c>
      <c r="F932" s="4">
        <v>34</v>
      </c>
      <c r="G932" s="4">
        <v>1</v>
      </c>
      <c r="H932" s="4">
        <v>47</v>
      </c>
      <c r="I932" s="4">
        <v>47</v>
      </c>
      <c r="J932" s="4">
        <v>34</v>
      </c>
      <c r="K932" s="4" t="s">
        <v>1115</v>
      </c>
      <c r="L932" s="4" t="s">
        <v>1142</v>
      </c>
      <c r="M932" s="10" t="s">
        <v>1143</v>
      </c>
      <c r="N932" s="14">
        <v>6.2956759980458603</v>
      </c>
      <c r="O932" s="14">
        <v>6.7087543385063597</v>
      </c>
      <c r="P932" s="14">
        <v>5.4831131163542404</v>
      </c>
      <c r="Q932" s="14">
        <v>6.0598079538415197</v>
      </c>
      <c r="R932" s="14">
        <v>6.3322262922441102</v>
      </c>
      <c r="S932" s="14">
        <v>5.7470873022506801</v>
      </c>
      <c r="T932" s="14">
        <v>6.1625144843021502</v>
      </c>
      <c r="U932" s="14">
        <v>6.0463738494454304</v>
      </c>
      <c r="V932" s="4">
        <v>0.62357685405771901</v>
      </c>
      <c r="W932" s="4">
        <v>0.29280072707103699</v>
      </c>
      <c r="X932" s="14">
        <v>0.43430526283259163</v>
      </c>
      <c r="Y932" s="14">
        <v>1.3724445680130484</v>
      </c>
      <c r="Z932" s="14">
        <v>-1.411100565988638</v>
      </c>
      <c r="AA932" s="14">
        <v>-0.10137298855539886</v>
      </c>
      <c r="AB932" s="14">
        <v>0.51731437816180914</v>
      </c>
      <c r="AC932" s="14">
        <v>-0.81159065446340828</v>
      </c>
      <c r="AD932" s="8">
        <v>0.79029651913721499</v>
      </c>
      <c r="AE932" s="8">
        <v>0.85541871833986305</v>
      </c>
      <c r="AF932" s="13">
        <v>-0.11614063485671799</v>
      </c>
      <c r="AG932" s="8">
        <v>1</v>
      </c>
      <c r="AH932" s="8">
        <v>1</v>
      </c>
      <c r="AI932" s="4">
        <v>1</v>
      </c>
      <c r="AJ932" s="4" t="str">
        <f t="shared" si="89"/>
        <v>-</v>
      </c>
      <c r="AK932" s="4" t="str">
        <f t="shared" si="90"/>
        <v>-</v>
      </c>
      <c r="AL932" s="4" t="b">
        <v>0</v>
      </c>
      <c r="AM932" s="4" t="b">
        <v>0</v>
      </c>
      <c r="AN932" s="4" t="b">
        <v>0</v>
      </c>
      <c r="AO932" s="4" t="b">
        <v>0</v>
      </c>
      <c r="AP932" s="4" t="b">
        <v>0</v>
      </c>
      <c r="AQ932" s="15" t="b">
        <v>0</v>
      </c>
      <c r="AR932" s="16" t="b">
        <f t="shared" si="85"/>
        <v>1</v>
      </c>
      <c r="AS932" s="17" t="b">
        <f t="shared" si="86"/>
        <v>1</v>
      </c>
      <c r="AT932" s="16" t="b">
        <f t="shared" si="87"/>
        <v>0</v>
      </c>
      <c r="AU932" s="20" t="b">
        <f t="shared" si="88"/>
        <v>0</v>
      </c>
    </row>
    <row r="933" spans="1:47" ht="25" customHeight="1" x14ac:dyDescent="0.2">
      <c r="A933" s="4" t="s">
        <v>4903</v>
      </c>
      <c r="B933" s="4" t="s">
        <v>4903</v>
      </c>
      <c r="C933" s="10" t="s">
        <v>4904</v>
      </c>
      <c r="D933" s="4">
        <v>8</v>
      </c>
      <c r="E933" s="4">
        <v>8</v>
      </c>
      <c r="F933" s="4">
        <v>8</v>
      </c>
      <c r="G933" s="4">
        <v>1</v>
      </c>
      <c r="H933" s="4">
        <v>8</v>
      </c>
      <c r="I933" s="4">
        <v>8</v>
      </c>
      <c r="J933" s="4">
        <v>8</v>
      </c>
      <c r="K933" s="4" t="s">
        <v>4907</v>
      </c>
      <c r="L933" s="4" t="s">
        <v>4905</v>
      </c>
      <c r="M933" s="10" t="s">
        <v>4906</v>
      </c>
      <c r="N933" s="14">
        <v>-0.37270414559947102</v>
      </c>
      <c r="O933" s="14">
        <v>-0.44144419077812802</v>
      </c>
      <c r="P933" s="14">
        <v>-2.0151260049652899</v>
      </c>
      <c r="Q933" s="14">
        <v>-1.65565336810457</v>
      </c>
      <c r="R933" s="14">
        <v>-9.26348361679388E-2</v>
      </c>
      <c r="S933" s="14">
        <v>-1.7204207749551199</v>
      </c>
      <c r="T933" s="14">
        <v>-0.94309144711429704</v>
      </c>
      <c r="U933" s="14">
        <v>-1.1562363264092099</v>
      </c>
      <c r="V933" s="4">
        <v>0.92904513796309995</v>
      </c>
      <c r="W933" s="4">
        <v>0.92167499791419005</v>
      </c>
      <c r="X933" s="14">
        <v>0.80988962175434354</v>
      </c>
      <c r="Y933" s="14">
        <v>0.72765157153656368</v>
      </c>
      <c r="Z933" s="14">
        <v>-1.1550432059482947</v>
      </c>
      <c r="AA933" s="14">
        <v>-0.7249834251431404</v>
      </c>
      <c r="AB933" s="14">
        <v>1.1449541954482894</v>
      </c>
      <c r="AC933" s="14">
        <v>-0.80246875764776138</v>
      </c>
      <c r="AD933" s="8">
        <v>0.79186034529861704</v>
      </c>
      <c r="AE933" s="8">
        <v>0.85543189860523805</v>
      </c>
      <c r="AF933" s="13">
        <v>-0.21314487929490999</v>
      </c>
      <c r="AG933" s="8">
        <v>1</v>
      </c>
      <c r="AH933" s="8">
        <v>1</v>
      </c>
      <c r="AI933" s="4">
        <v>1</v>
      </c>
      <c r="AJ933" s="4" t="str">
        <f t="shared" si="89"/>
        <v>-</v>
      </c>
      <c r="AK933" s="4" t="str">
        <f t="shared" si="90"/>
        <v>-</v>
      </c>
      <c r="AL933" s="4" t="b">
        <v>0</v>
      </c>
      <c r="AM933" s="4" t="b">
        <v>0</v>
      </c>
      <c r="AN933" s="4" t="b">
        <v>0</v>
      </c>
      <c r="AO933" s="4" t="b">
        <v>0</v>
      </c>
      <c r="AP933" s="4" t="b">
        <v>0</v>
      </c>
      <c r="AQ933" s="15" t="b">
        <v>0</v>
      </c>
      <c r="AR933" s="16" t="b">
        <f t="shared" si="85"/>
        <v>1</v>
      </c>
      <c r="AS933" s="17" t="b">
        <f t="shared" si="86"/>
        <v>1</v>
      </c>
      <c r="AT933" s="16" t="b">
        <f t="shared" si="87"/>
        <v>0</v>
      </c>
      <c r="AU933" s="20" t="b">
        <f t="shared" si="88"/>
        <v>0</v>
      </c>
    </row>
    <row r="934" spans="1:47" ht="25" customHeight="1" x14ac:dyDescent="0.2">
      <c r="A934" s="4" t="s">
        <v>2892</v>
      </c>
      <c r="B934" s="4" t="s">
        <v>2892</v>
      </c>
      <c r="C934" s="10" t="s">
        <v>2893</v>
      </c>
      <c r="D934" s="4">
        <v>7</v>
      </c>
      <c r="E934" s="4">
        <v>7</v>
      </c>
      <c r="F934" s="4">
        <v>7</v>
      </c>
      <c r="G934" s="4">
        <v>1</v>
      </c>
      <c r="H934" s="4">
        <v>7</v>
      </c>
      <c r="I934" s="4">
        <v>7</v>
      </c>
      <c r="J934" s="4">
        <v>7</v>
      </c>
      <c r="K934" s="4" t="s">
        <v>2896</v>
      </c>
      <c r="L934" s="4" t="s">
        <v>2894</v>
      </c>
      <c r="M934" s="10" t="s">
        <v>2895</v>
      </c>
      <c r="N934" s="14">
        <v>-0.421132198978032</v>
      </c>
      <c r="O934" s="14">
        <v>-1.13557678163919</v>
      </c>
      <c r="P934" s="14">
        <v>-0.90335170256506503</v>
      </c>
      <c r="Q934" s="14">
        <v>-0.61010938083746402</v>
      </c>
      <c r="R934" s="14">
        <v>-1.4496598957898701</v>
      </c>
      <c r="S934" s="14">
        <v>-0.68859302549192603</v>
      </c>
      <c r="T934" s="14">
        <v>-0.820020227727428</v>
      </c>
      <c r="U934" s="14">
        <v>-0.91612076737308701</v>
      </c>
      <c r="V934" s="4">
        <v>0.36443911212633301</v>
      </c>
      <c r="W934" s="4">
        <v>0.46372181508245702</v>
      </c>
      <c r="X934" s="14">
        <v>1.1864183183548611</v>
      </c>
      <c r="Y934" s="14">
        <v>-0.7101077637159805</v>
      </c>
      <c r="Z934" s="14">
        <v>-9.3655585249506693E-2</v>
      </c>
      <c r="AA934" s="14">
        <v>0.68476967686374468</v>
      </c>
      <c r="AB934" s="14">
        <v>-1.5438558701206269</v>
      </c>
      <c r="AC934" s="14">
        <v>0.4764312238675088</v>
      </c>
      <c r="AD934" s="8">
        <v>0.79251626219169102</v>
      </c>
      <c r="AE934" s="8">
        <v>0.85543189860523805</v>
      </c>
      <c r="AF934" s="13">
        <v>-9.6100539645658997E-2</v>
      </c>
      <c r="AG934" s="8">
        <v>1</v>
      </c>
      <c r="AH934" s="8">
        <v>1</v>
      </c>
      <c r="AI934" s="4">
        <v>1</v>
      </c>
      <c r="AJ934" s="4" t="str">
        <f t="shared" si="89"/>
        <v>-</v>
      </c>
      <c r="AK934" s="4" t="str">
        <f t="shared" si="90"/>
        <v>-</v>
      </c>
      <c r="AL934" s="4" t="b">
        <v>0</v>
      </c>
      <c r="AM934" s="4" t="b">
        <v>0</v>
      </c>
      <c r="AN934" s="4" t="b">
        <v>0</v>
      </c>
      <c r="AO934" s="4" t="b">
        <v>0</v>
      </c>
      <c r="AP934" s="4" t="b">
        <v>0</v>
      </c>
      <c r="AQ934" s="15" t="b">
        <v>0</v>
      </c>
      <c r="AR934" s="16" t="b">
        <f t="shared" si="85"/>
        <v>1</v>
      </c>
      <c r="AS934" s="17" t="b">
        <f t="shared" si="86"/>
        <v>1</v>
      </c>
      <c r="AT934" s="16" t="b">
        <f t="shared" si="87"/>
        <v>0</v>
      </c>
      <c r="AU934" s="20" t="b">
        <f t="shared" si="88"/>
        <v>0</v>
      </c>
    </row>
    <row r="935" spans="1:47" ht="25" customHeight="1" x14ac:dyDescent="0.2">
      <c r="A935" s="4" t="s">
        <v>3844</v>
      </c>
      <c r="B935" s="4" t="s">
        <v>3845</v>
      </c>
      <c r="C935" s="10" t="s">
        <v>3847</v>
      </c>
      <c r="D935" s="4" t="s">
        <v>3846</v>
      </c>
      <c r="E935" s="4" t="s">
        <v>3846</v>
      </c>
      <c r="F935" s="4" t="s">
        <v>3846</v>
      </c>
      <c r="G935" s="4">
        <v>3</v>
      </c>
      <c r="H935" s="4">
        <v>12</v>
      </c>
      <c r="I935" s="4">
        <v>12</v>
      </c>
      <c r="J935" s="4">
        <v>12</v>
      </c>
      <c r="K935" s="4" t="s">
        <v>3850</v>
      </c>
      <c r="L935" s="4" t="s">
        <v>3848</v>
      </c>
      <c r="M935" s="10" t="s">
        <v>3849</v>
      </c>
      <c r="N935" s="14">
        <v>1.73586248205041</v>
      </c>
      <c r="O935" s="14">
        <v>1.4931463187127501</v>
      </c>
      <c r="P935" s="14">
        <v>0.79816451636775598</v>
      </c>
      <c r="Q935" s="14">
        <v>1.3808562415844701</v>
      </c>
      <c r="R935" s="14">
        <v>1.3623148706380901</v>
      </c>
      <c r="S935" s="14">
        <v>1.02896048866902</v>
      </c>
      <c r="T935" s="14">
        <v>1.34239110571031</v>
      </c>
      <c r="U935" s="14">
        <v>1.2573772002971899</v>
      </c>
      <c r="V935" s="4">
        <v>0.48668749665150401</v>
      </c>
      <c r="W935" s="4">
        <v>0.19803179346361199</v>
      </c>
      <c r="X935" s="14">
        <v>1.2992546887790946</v>
      </c>
      <c r="Y935" s="14">
        <v>0.57593866078180156</v>
      </c>
      <c r="Z935" s="14">
        <v>-1.4951697066623986</v>
      </c>
      <c r="AA935" s="14">
        <v>0.24130411706192398</v>
      </c>
      <c r="AB935" s="14">
        <v>0.1860491616352325</v>
      </c>
      <c r="AC935" s="14">
        <v>-0.80737692159565611</v>
      </c>
      <c r="AD935" s="8">
        <v>0.79975513130359299</v>
      </c>
      <c r="AE935" s="8">
        <v>0.86204482164156404</v>
      </c>
      <c r="AF935" s="13">
        <v>-8.5013905413112295E-2</v>
      </c>
      <c r="AG935" s="8">
        <v>1</v>
      </c>
      <c r="AH935" s="8">
        <v>1</v>
      </c>
      <c r="AI935" s="4">
        <v>1</v>
      </c>
      <c r="AJ935" s="4" t="str">
        <f t="shared" si="89"/>
        <v>-</v>
      </c>
      <c r="AK935" s="4" t="str">
        <f t="shared" si="90"/>
        <v>-</v>
      </c>
      <c r="AL935" s="4" t="b">
        <v>0</v>
      </c>
      <c r="AM935" s="4" t="b">
        <v>0</v>
      </c>
      <c r="AN935" s="4" t="b">
        <v>0</v>
      </c>
      <c r="AO935" s="4" t="b">
        <v>0</v>
      </c>
      <c r="AP935" s="4" t="b">
        <v>0</v>
      </c>
      <c r="AQ935" s="15" t="b">
        <v>0</v>
      </c>
      <c r="AR935" s="16" t="b">
        <f t="shared" si="85"/>
        <v>1</v>
      </c>
      <c r="AS935" s="17" t="b">
        <f t="shared" si="86"/>
        <v>1</v>
      </c>
      <c r="AT935" s="16" t="b">
        <f t="shared" si="87"/>
        <v>0</v>
      </c>
      <c r="AU935" s="20" t="b">
        <f t="shared" si="88"/>
        <v>0</v>
      </c>
    </row>
    <row r="936" spans="1:47" ht="25" customHeight="1" x14ac:dyDescent="0.2">
      <c r="A936" s="4" t="s">
        <v>2386</v>
      </c>
      <c r="B936" s="4" t="s">
        <v>2386</v>
      </c>
      <c r="C936" s="10" t="s">
        <v>2387</v>
      </c>
      <c r="D936" s="4">
        <v>5</v>
      </c>
      <c r="E936" s="4">
        <v>5</v>
      </c>
      <c r="F936" s="4">
        <v>5</v>
      </c>
      <c r="G936" s="4">
        <v>1</v>
      </c>
      <c r="H936" s="4">
        <v>5</v>
      </c>
      <c r="I936" s="4">
        <v>5</v>
      </c>
      <c r="J936" s="4">
        <v>5</v>
      </c>
      <c r="K936" s="4" t="s">
        <v>2364</v>
      </c>
      <c r="L936" s="4" t="s">
        <v>2388</v>
      </c>
      <c r="M936" s="10" t="s">
        <v>2389</v>
      </c>
      <c r="N936" s="14">
        <v>-1.72630661372057</v>
      </c>
      <c r="O936" s="14">
        <v>-2.3666972840988501</v>
      </c>
      <c r="P936" s="14">
        <v>-2.1761338767532101</v>
      </c>
      <c r="Q936" s="14" t="s">
        <v>17</v>
      </c>
      <c r="R936" s="14">
        <v>-2.43123028163496</v>
      </c>
      <c r="S936" s="14">
        <v>-1.42289306003705</v>
      </c>
      <c r="T936" s="14">
        <v>-2.0897125915242101</v>
      </c>
      <c r="U936" s="14">
        <v>-1.92706167083601</v>
      </c>
      <c r="V936" s="4">
        <v>0.32882598982191402</v>
      </c>
      <c r="W936" s="4">
        <v>0.71300208711468105</v>
      </c>
      <c r="X936" s="14">
        <v>0.68609158066168607</v>
      </c>
      <c r="Y936" s="14">
        <v>-0.78658518497065333</v>
      </c>
      <c r="Z936" s="14">
        <v>-0.34835534284649899</v>
      </c>
      <c r="AA936" s="14" t="s">
        <v>8269</v>
      </c>
      <c r="AB936" s="14">
        <v>-0.93498873062490229</v>
      </c>
      <c r="AC936" s="14">
        <v>1.3838376777803669</v>
      </c>
      <c r="AD936" s="8">
        <v>0.80410034988405998</v>
      </c>
      <c r="AE936" s="8">
        <v>0.864943663739416</v>
      </c>
      <c r="AF936" s="13">
        <v>0.162650920688202</v>
      </c>
      <c r="AG936" s="8">
        <v>0.207662279590489</v>
      </c>
      <c r="AH936" s="8">
        <v>0.58802861582532895</v>
      </c>
      <c r="AI936" s="4">
        <v>-1</v>
      </c>
      <c r="AJ936" s="4" t="str">
        <f t="shared" si="89"/>
        <v>-</v>
      </c>
      <c r="AK936" s="4" t="str">
        <f t="shared" si="90"/>
        <v>-</v>
      </c>
      <c r="AL936" s="4" t="b">
        <v>0</v>
      </c>
      <c r="AM936" s="4" t="b">
        <v>0</v>
      </c>
      <c r="AN936" s="4" t="b">
        <v>0</v>
      </c>
      <c r="AO936" s="4" t="b">
        <v>1</v>
      </c>
      <c r="AP936" s="4" t="b">
        <v>0</v>
      </c>
      <c r="AQ936" s="15" t="b">
        <v>0</v>
      </c>
      <c r="AR936" s="16" t="b">
        <f t="shared" si="85"/>
        <v>1</v>
      </c>
      <c r="AS936" s="17" t="b">
        <f t="shared" si="86"/>
        <v>1</v>
      </c>
      <c r="AT936" s="16" t="b">
        <f t="shared" si="87"/>
        <v>0</v>
      </c>
      <c r="AU936" s="20" t="b">
        <f t="shared" si="88"/>
        <v>0</v>
      </c>
    </row>
    <row r="937" spans="1:47" ht="25" customHeight="1" x14ac:dyDescent="0.2">
      <c r="A937" s="4" t="s">
        <v>3464</v>
      </c>
      <c r="B937" s="4" t="s">
        <v>3464</v>
      </c>
      <c r="C937" s="10" t="s">
        <v>3465</v>
      </c>
      <c r="D937" s="4">
        <v>6</v>
      </c>
      <c r="E937" s="4">
        <v>6</v>
      </c>
      <c r="F937" s="4">
        <v>6</v>
      </c>
      <c r="G937" s="4">
        <v>1</v>
      </c>
      <c r="H937" s="4">
        <v>6</v>
      </c>
      <c r="I937" s="4">
        <v>6</v>
      </c>
      <c r="J937" s="4">
        <v>6</v>
      </c>
      <c r="K937" s="4" t="s">
        <v>3468</v>
      </c>
      <c r="L937" s="4" t="s">
        <v>3466</v>
      </c>
      <c r="M937" s="10" t="s">
        <v>3467</v>
      </c>
      <c r="N937" s="14">
        <v>1.04622001479197</v>
      </c>
      <c r="O937" s="14">
        <v>1.08986051684601</v>
      </c>
      <c r="P937" s="14">
        <v>-3.1833976887855702</v>
      </c>
      <c r="Q937" s="14">
        <v>-0.18160320871888999</v>
      </c>
      <c r="R937" s="14">
        <v>0.42911231286016599</v>
      </c>
      <c r="S937" s="14">
        <v>-9.5905369549846894E-2</v>
      </c>
      <c r="T937" s="14">
        <v>-0.34910571904919901</v>
      </c>
      <c r="U937" s="14">
        <v>5.0534578197143097E-2</v>
      </c>
      <c r="V937" s="4">
        <v>2.45466583278436</v>
      </c>
      <c r="W937" s="4">
        <v>0.33064611867750798</v>
      </c>
      <c r="X937" s="14">
        <v>0.75583234336548655</v>
      </c>
      <c r="Y937" s="14">
        <v>0.78342309939456578</v>
      </c>
      <c r="Z937" s="14">
        <v>-1.9182512409886747</v>
      </c>
      <c r="AA937" s="14">
        <v>-2.0432122262715156E-2</v>
      </c>
      <c r="AB937" s="14">
        <v>0.36567945221445647</v>
      </c>
      <c r="AC937" s="14">
        <v>3.3748468276880883E-2</v>
      </c>
      <c r="AD937" s="8">
        <v>0.80531803529967405</v>
      </c>
      <c r="AE937" s="8">
        <v>0.864943663739416</v>
      </c>
      <c r="AF937" s="13">
        <v>0.39964029724634198</v>
      </c>
      <c r="AG937" s="8">
        <v>1</v>
      </c>
      <c r="AH937" s="8">
        <v>1</v>
      </c>
      <c r="AI937" s="4">
        <v>1</v>
      </c>
      <c r="AJ937" s="4" t="str">
        <f t="shared" si="89"/>
        <v>-</v>
      </c>
      <c r="AK937" s="4" t="str">
        <f t="shared" si="90"/>
        <v>-</v>
      </c>
      <c r="AL937" s="4" t="b">
        <v>0</v>
      </c>
      <c r="AM937" s="4" t="b">
        <v>0</v>
      </c>
      <c r="AN937" s="4" t="b">
        <v>0</v>
      </c>
      <c r="AO937" s="4" t="b">
        <v>0</v>
      </c>
      <c r="AP937" s="4" t="b">
        <v>0</v>
      </c>
      <c r="AQ937" s="15" t="b">
        <v>0</v>
      </c>
      <c r="AR937" s="16" t="b">
        <f t="shared" si="85"/>
        <v>1</v>
      </c>
      <c r="AS937" s="17" t="b">
        <f t="shared" si="86"/>
        <v>1</v>
      </c>
      <c r="AT937" s="16" t="b">
        <f t="shared" si="87"/>
        <v>0</v>
      </c>
      <c r="AU937" s="20" t="b">
        <f t="shared" si="88"/>
        <v>0</v>
      </c>
    </row>
    <row r="938" spans="1:47" ht="25" customHeight="1" x14ac:dyDescent="0.2">
      <c r="A938" s="4" t="s">
        <v>4216</v>
      </c>
      <c r="B938" s="4" t="s">
        <v>4216</v>
      </c>
      <c r="C938" s="10" t="s">
        <v>4217</v>
      </c>
      <c r="D938" s="4">
        <v>7</v>
      </c>
      <c r="E938" s="4">
        <v>7</v>
      </c>
      <c r="F938" s="4">
        <v>7</v>
      </c>
      <c r="G938" s="4">
        <v>1</v>
      </c>
      <c r="H938" s="4">
        <v>7</v>
      </c>
      <c r="I938" s="4">
        <v>7</v>
      </c>
      <c r="J938" s="4">
        <v>7</v>
      </c>
      <c r="K938" s="4" t="s">
        <v>4212</v>
      </c>
      <c r="L938" s="4" t="s">
        <v>4218</v>
      </c>
      <c r="M938" s="10" t="s">
        <v>4219</v>
      </c>
      <c r="N938" s="14">
        <v>-1.8941664885460301</v>
      </c>
      <c r="O938" s="14">
        <v>-1.23292376585765</v>
      </c>
      <c r="P938" s="14">
        <v>-2.33305330477054</v>
      </c>
      <c r="Q938" s="14">
        <v>-1.9583716827892701</v>
      </c>
      <c r="R938" s="14">
        <v>-1.8618215507206</v>
      </c>
      <c r="S938" s="14" t="s">
        <v>17</v>
      </c>
      <c r="T938" s="14">
        <v>-1.8200478530580799</v>
      </c>
      <c r="U938" s="14">
        <v>-1.91009661675494</v>
      </c>
      <c r="V938" s="4">
        <v>0.55379728212778601</v>
      </c>
      <c r="W938" s="4">
        <v>6.8271253110211705E-2</v>
      </c>
      <c r="X938" s="14">
        <v>-9.6170808616438785E-2</v>
      </c>
      <c r="Y938" s="14">
        <v>1.5729551613808082</v>
      </c>
      <c r="Z938" s="14">
        <v>-1.2040202528740906</v>
      </c>
      <c r="AA938" s="14">
        <v>-0.25823921926662807</v>
      </c>
      <c r="AB938" s="14">
        <v>-1.4524880623649055E-2</v>
      </c>
      <c r="AC938" s="14" t="s">
        <v>8269</v>
      </c>
      <c r="AD938" s="8">
        <v>0.80579267770304297</v>
      </c>
      <c r="AE938" s="8">
        <v>0.864943663739416</v>
      </c>
      <c r="AF938" s="13">
        <v>-9.0048763696860504E-2</v>
      </c>
      <c r="AG938" s="8">
        <v>0.207662279590489</v>
      </c>
      <c r="AH938" s="8">
        <v>0.58802861582532895</v>
      </c>
      <c r="AI938" s="4">
        <v>-1</v>
      </c>
      <c r="AJ938" s="4" t="str">
        <f t="shared" si="89"/>
        <v>-</v>
      </c>
      <c r="AK938" s="4" t="str">
        <f t="shared" si="90"/>
        <v>-</v>
      </c>
      <c r="AL938" s="4" t="b">
        <v>0</v>
      </c>
      <c r="AM938" s="4" t="b">
        <v>0</v>
      </c>
      <c r="AN938" s="4" t="b">
        <v>0</v>
      </c>
      <c r="AO938" s="4" t="b">
        <v>0</v>
      </c>
      <c r="AP938" s="4" t="b">
        <v>0</v>
      </c>
      <c r="AQ938" s="15" t="b">
        <v>1</v>
      </c>
      <c r="AR938" s="16" t="b">
        <f t="shared" si="85"/>
        <v>1</v>
      </c>
      <c r="AS938" s="17" t="b">
        <f t="shared" si="86"/>
        <v>1</v>
      </c>
      <c r="AT938" s="16" t="b">
        <f t="shared" si="87"/>
        <v>0</v>
      </c>
      <c r="AU938" s="20" t="b">
        <f t="shared" si="88"/>
        <v>0</v>
      </c>
    </row>
    <row r="939" spans="1:47" ht="25" customHeight="1" x14ac:dyDescent="0.2">
      <c r="A939" s="4" t="s">
        <v>2964</v>
      </c>
      <c r="B939" s="4" t="s">
        <v>2964</v>
      </c>
      <c r="C939" s="10" t="s">
        <v>2965</v>
      </c>
      <c r="D939" s="4">
        <v>15</v>
      </c>
      <c r="E939" s="4">
        <v>8</v>
      </c>
      <c r="F939" s="4">
        <v>5</v>
      </c>
      <c r="G939" s="4">
        <v>1</v>
      </c>
      <c r="H939" s="4">
        <v>15</v>
      </c>
      <c r="I939" s="4">
        <v>8</v>
      </c>
      <c r="J939" s="4">
        <v>5</v>
      </c>
      <c r="K939" s="4" t="s">
        <v>2935</v>
      </c>
      <c r="L939" s="4" t="s">
        <v>2966</v>
      </c>
      <c r="M939" s="10" t="s">
        <v>2967</v>
      </c>
      <c r="N939" s="14">
        <v>2.9559976321896699</v>
      </c>
      <c r="O939" s="14">
        <v>2.8048519040602402</v>
      </c>
      <c r="P939" s="14">
        <v>-1.8286720681150599</v>
      </c>
      <c r="Q939" s="14">
        <v>0.75271585021058096</v>
      </c>
      <c r="R939" s="14">
        <v>1.6665666967615</v>
      </c>
      <c r="S939" s="14">
        <v>0.186673931622927</v>
      </c>
      <c r="T939" s="14">
        <v>1.3107258227116201</v>
      </c>
      <c r="U939" s="14">
        <v>0.86865215953166997</v>
      </c>
      <c r="V939" s="4">
        <v>2.71984845082924</v>
      </c>
      <c r="W939" s="4">
        <v>0.74672723931943297</v>
      </c>
      <c r="X939" s="14">
        <v>1.0367262114112192</v>
      </c>
      <c r="Y939" s="14">
        <v>0.95276542665862796</v>
      </c>
      <c r="Z939" s="14">
        <v>-1.6211366854847131</v>
      </c>
      <c r="AA939" s="14">
        <v>-0.18718709222936655</v>
      </c>
      <c r="AB939" s="14">
        <v>0.32045301889260552</v>
      </c>
      <c r="AC939" s="14">
        <v>-0.50162087924837351</v>
      </c>
      <c r="AD939" s="8">
        <v>0.80849211440931401</v>
      </c>
      <c r="AE939" s="8">
        <v>0.86664092485092403</v>
      </c>
      <c r="AF939" s="13">
        <v>-0.44207366317994701</v>
      </c>
      <c r="AG939" s="8">
        <v>1</v>
      </c>
      <c r="AH939" s="8">
        <v>1</v>
      </c>
      <c r="AI939" s="4">
        <v>1</v>
      </c>
      <c r="AJ939" s="4" t="str">
        <f t="shared" si="89"/>
        <v>-</v>
      </c>
      <c r="AK939" s="4" t="str">
        <f t="shared" si="90"/>
        <v>-</v>
      </c>
      <c r="AL939" s="4" t="b">
        <v>0</v>
      </c>
      <c r="AM939" s="4" t="b">
        <v>0</v>
      </c>
      <c r="AN939" s="4" t="b">
        <v>0</v>
      </c>
      <c r="AO939" s="4" t="b">
        <v>0</v>
      </c>
      <c r="AP939" s="4" t="b">
        <v>0</v>
      </c>
      <c r="AQ939" s="15" t="b">
        <v>0</v>
      </c>
      <c r="AR939" s="16" t="b">
        <f t="shared" si="85"/>
        <v>1</v>
      </c>
      <c r="AS939" s="17" t="b">
        <f t="shared" si="86"/>
        <v>1</v>
      </c>
      <c r="AT939" s="16" t="b">
        <f t="shared" si="87"/>
        <v>0</v>
      </c>
      <c r="AU939" s="20" t="b">
        <f t="shared" si="88"/>
        <v>0</v>
      </c>
    </row>
    <row r="940" spans="1:47" ht="25" customHeight="1" x14ac:dyDescent="0.2">
      <c r="A940" s="4" t="s">
        <v>3360</v>
      </c>
      <c r="B940" s="4" t="s">
        <v>3360</v>
      </c>
      <c r="C940" s="10" t="s">
        <v>3361</v>
      </c>
      <c r="D940" s="4">
        <v>5</v>
      </c>
      <c r="E940" s="4">
        <v>5</v>
      </c>
      <c r="F940" s="4">
        <v>5</v>
      </c>
      <c r="G940" s="4">
        <v>1</v>
      </c>
      <c r="H940" s="4">
        <v>5</v>
      </c>
      <c r="I940" s="4">
        <v>5</v>
      </c>
      <c r="J940" s="4">
        <v>5</v>
      </c>
      <c r="K940" s="4" t="s">
        <v>3321</v>
      </c>
      <c r="L940" s="4" t="s">
        <v>3362</v>
      </c>
      <c r="M940" s="10" t="s">
        <v>3363</v>
      </c>
      <c r="N940" s="14">
        <v>-1.6637807709763699</v>
      </c>
      <c r="O940" s="14">
        <v>-2.1799524099345402</v>
      </c>
      <c r="P940" s="14" t="s">
        <v>17</v>
      </c>
      <c r="Q940" s="14">
        <v>-2.2143745298567699</v>
      </c>
      <c r="R940" s="14" t="s">
        <v>17</v>
      </c>
      <c r="S940" s="14">
        <v>-1.3491115565676399</v>
      </c>
      <c r="T940" s="14">
        <v>-1.9218665904554499</v>
      </c>
      <c r="U940" s="14">
        <v>-1.7817430432121999</v>
      </c>
      <c r="V940" s="4">
        <v>0.364988466163501</v>
      </c>
      <c r="W940" s="4">
        <v>0.611833315922379</v>
      </c>
      <c r="X940" s="14">
        <v>0.44852839960258672</v>
      </c>
      <c r="Y940" s="14">
        <v>-0.78279091429870318</v>
      </c>
      <c r="Z940" s="14" t="s">
        <v>8269</v>
      </c>
      <c r="AA940" s="14">
        <v>-0.8649043391494291</v>
      </c>
      <c r="AB940" s="14" t="s">
        <v>8269</v>
      </c>
      <c r="AC940" s="14">
        <v>1.1991668538455449</v>
      </c>
      <c r="AD940" s="8">
        <v>0.81207590805714103</v>
      </c>
      <c r="AE940" s="8">
        <v>0.867324208569066</v>
      </c>
      <c r="AF940" s="13">
        <v>0.14012354724325399</v>
      </c>
      <c r="AG940" s="8">
        <v>1</v>
      </c>
      <c r="AH940" s="8">
        <v>1</v>
      </c>
      <c r="AI940" s="4">
        <v>1</v>
      </c>
      <c r="AJ940" s="4" t="str">
        <f t="shared" si="89"/>
        <v>-</v>
      </c>
      <c r="AK940" s="4" t="str">
        <f t="shared" si="90"/>
        <v>-</v>
      </c>
      <c r="AL940" s="4" t="b">
        <v>0</v>
      </c>
      <c r="AM940" s="4" t="b">
        <v>0</v>
      </c>
      <c r="AN940" s="4" t="b">
        <v>1</v>
      </c>
      <c r="AO940" s="4" t="b">
        <v>0</v>
      </c>
      <c r="AP940" s="4" t="b">
        <v>1</v>
      </c>
      <c r="AQ940" s="15" t="b">
        <v>0</v>
      </c>
      <c r="AR940" s="16" t="b">
        <f t="shared" si="85"/>
        <v>1</v>
      </c>
      <c r="AS940" s="17" t="b">
        <f t="shared" si="86"/>
        <v>1</v>
      </c>
      <c r="AT940" s="16" t="b">
        <f t="shared" si="87"/>
        <v>0</v>
      </c>
      <c r="AU940" s="20" t="b">
        <f t="shared" si="88"/>
        <v>0</v>
      </c>
    </row>
    <row r="941" spans="1:47" ht="25" customHeight="1" x14ac:dyDescent="0.2">
      <c r="A941" s="4" t="s">
        <v>2591</v>
      </c>
      <c r="B941" s="4" t="s">
        <v>2591</v>
      </c>
      <c r="C941" s="10" t="s">
        <v>2592</v>
      </c>
      <c r="D941" s="4">
        <v>7</v>
      </c>
      <c r="E941" s="4">
        <v>7</v>
      </c>
      <c r="F941" s="4">
        <v>5</v>
      </c>
      <c r="G941" s="4">
        <v>1</v>
      </c>
      <c r="H941" s="4">
        <v>7</v>
      </c>
      <c r="I941" s="4">
        <v>7</v>
      </c>
      <c r="J941" s="4">
        <v>5</v>
      </c>
      <c r="K941" s="4" t="s">
        <v>2558</v>
      </c>
      <c r="L941" s="4" t="s">
        <v>2593</v>
      </c>
      <c r="M941" s="10" t="s">
        <v>2594</v>
      </c>
      <c r="N941" s="14">
        <v>0.108726524479255</v>
      </c>
      <c r="O941" s="14">
        <v>0.245995940383057</v>
      </c>
      <c r="P941" s="14">
        <v>-1.2472817868336901</v>
      </c>
      <c r="Q941" s="14">
        <v>-0.600057592455844</v>
      </c>
      <c r="R941" s="14">
        <v>-0.46919675547989598</v>
      </c>
      <c r="S941" s="14">
        <v>-0.214095982876124</v>
      </c>
      <c r="T941" s="14">
        <v>-0.29751977399045898</v>
      </c>
      <c r="U941" s="14">
        <v>-0.42778344360395498</v>
      </c>
      <c r="V941" s="4">
        <v>0.82537666184334302</v>
      </c>
      <c r="W941" s="4">
        <v>0.19628522057898901</v>
      </c>
      <c r="X941" s="14">
        <v>0.87083390341744094</v>
      </c>
      <c r="Y941" s="14">
        <v>1.1244283169733851</v>
      </c>
      <c r="Z941" s="14">
        <v>-1.6342844451983918</v>
      </c>
      <c r="AA941" s="14">
        <v>-0.43858882041703645</v>
      </c>
      <c r="AB941" s="14">
        <v>-0.19683375071081799</v>
      </c>
      <c r="AC941" s="14">
        <v>0.27444479593542009</v>
      </c>
      <c r="AD941" s="8">
        <v>0.81292664023127703</v>
      </c>
      <c r="AE941" s="8">
        <v>0.867324208569066</v>
      </c>
      <c r="AF941" s="13">
        <v>-0.130263669613496</v>
      </c>
      <c r="AG941" s="8">
        <v>1</v>
      </c>
      <c r="AH941" s="8">
        <v>1</v>
      </c>
      <c r="AI941" s="4">
        <v>1</v>
      </c>
      <c r="AJ941" s="4" t="str">
        <f t="shared" si="89"/>
        <v>-</v>
      </c>
      <c r="AK941" s="4" t="str">
        <f t="shared" si="90"/>
        <v>-</v>
      </c>
      <c r="AL941" s="4" t="b">
        <v>0</v>
      </c>
      <c r="AM941" s="4" t="b">
        <v>0</v>
      </c>
      <c r="AN941" s="4" t="b">
        <v>0</v>
      </c>
      <c r="AO941" s="4" t="b">
        <v>0</v>
      </c>
      <c r="AP941" s="4" t="b">
        <v>0</v>
      </c>
      <c r="AQ941" s="15" t="b">
        <v>0</v>
      </c>
      <c r="AR941" s="16" t="b">
        <f t="shared" si="85"/>
        <v>1</v>
      </c>
      <c r="AS941" s="17" t="b">
        <f t="shared" si="86"/>
        <v>1</v>
      </c>
      <c r="AT941" s="16" t="b">
        <f t="shared" si="87"/>
        <v>0</v>
      </c>
      <c r="AU941" s="20" t="b">
        <f t="shared" si="88"/>
        <v>0</v>
      </c>
    </row>
    <row r="942" spans="1:47" ht="25" customHeight="1" x14ac:dyDescent="0.2">
      <c r="A942" s="4" t="s">
        <v>4461</v>
      </c>
      <c r="B942" s="4" t="s">
        <v>4461</v>
      </c>
      <c r="C942" s="10" t="s">
        <v>4462</v>
      </c>
      <c r="D942" s="4">
        <v>7</v>
      </c>
      <c r="E942" s="4">
        <v>7</v>
      </c>
      <c r="F942" s="4">
        <v>7</v>
      </c>
      <c r="G942" s="4">
        <v>1</v>
      </c>
      <c r="H942" s="4">
        <v>7</v>
      </c>
      <c r="I942" s="4">
        <v>7</v>
      </c>
      <c r="J942" s="4">
        <v>7</v>
      </c>
      <c r="K942" s="4" t="s">
        <v>4449</v>
      </c>
      <c r="L942" s="4" t="s">
        <v>4463</v>
      </c>
      <c r="M942" s="10" t="s">
        <v>4464</v>
      </c>
      <c r="N942" s="14">
        <v>0.303948518227937</v>
      </c>
      <c r="O942" s="14">
        <v>0.31727876595187299</v>
      </c>
      <c r="P942" s="14">
        <v>-0.86107483368815396</v>
      </c>
      <c r="Q942" s="14">
        <v>0.36463372591149601</v>
      </c>
      <c r="R942" s="14">
        <v>-0.14457929676901701</v>
      </c>
      <c r="S942" s="14">
        <v>-0.12845759635430201</v>
      </c>
      <c r="T942" s="14">
        <v>-7.9949183169448004E-2</v>
      </c>
      <c r="U942" s="14">
        <v>3.0532277596059001E-2</v>
      </c>
      <c r="V942" s="4">
        <v>0.67650749094137796</v>
      </c>
      <c r="W942" s="4">
        <v>0.28945260515483301</v>
      </c>
      <c r="X942" s="14">
        <v>0.70031724983362664</v>
      </c>
      <c r="Y942" s="14">
        <v>0.72872194910657229</v>
      </c>
      <c r="Z942" s="14">
        <v>-1.7821675953440761</v>
      </c>
      <c r="AA942" s="14">
        <v>0.82962805562402175</v>
      </c>
      <c r="AB942" s="14">
        <v>-0.25542625654271783</v>
      </c>
      <c r="AC942" s="14">
        <v>-0.22107340267742676</v>
      </c>
      <c r="AD942" s="8">
        <v>0.81331308490090404</v>
      </c>
      <c r="AE942" s="8">
        <v>0.867324208569066</v>
      </c>
      <c r="AF942" s="13">
        <v>0.11048146076550699</v>
      </c>
      <c r="AG942" s="8">
        <v>1</v>
      </c>
      <c r="AH942" s="8">
        <v>1</v>
      </c>
      <c r="AI942" s="4">
        <v>1</v>
      </c>
      <c r="AJ942" s="4" t="str">
        <f t="shared" si="89"/>
        <v>-</v>
      </c>
      <c r="AK942" s="4" t="str">
        <f t="shared" si="90"/>
        <v>-</v>
      </c>
      <c r="AL942" s="4" t="b">
        <v>0</v>
      </c>
      <c r="AM942" s="4" t="b">
        <v>0</v>
      </c>
      <c r="AN942" s="4" t="b">
        <v>0</v>
      </c>
      <c r="AO942" s="4" t="b">
        <v>0</v>
      </c>
      <c r="AP942" s="4" t="b">
        <v>0</v>
      </c>
      <c r="AQ942" s="15" t="b">
        <v>0</v>
      </c>
      <c r="AR942" s="16" t="b">
        <f t="shared" si="85"/>
        <v>1</v>
      </c>
      <c r="AS942" s="17" t="b">
        <f t="shared" si="86"/>
        <v>1</v>
      </c>
      <c r="AT942" s="16" t="b">
        <f t="shared" si="87"/>
        <v>0</v>
      </c>
      <c r="AU942" s="20" t="b">
        <f t="shared" si="88"/>
        <v>0</v>
      </c>
    </row>
    <row r="943" spans="1:47" ht="25" customHeight="1" x14ac:dyDescent="0.2">
      <c r="A943" s="4" t="s">
        <v>2171</v>
      </c>
      <c r="B943" s="4" t="s">
        <v>2171</v>
      </c>
      <c r="C943" s="10" t="s">
        <v>2172</v>
      </c>
      <c r="D943" s="4">
        <v>8</v>
      </c>
      <c r="E943" s="4">
        <v>8</v>
      </c>
      <c r="F943" s="4">
        <v>8</v>
      </c>
      <c r="G943" s="4">
        <v>1</v>
      </c>
      <c r="H943" s="4">
        <v>8</v>
      </c>
      <c r="I943" s="4">
        <v>8</v>
      </c>
      <c r="J943" s="4">
        <v>8</v>
      </c>
      <c r="K943" s="4" t="s">
        <v>2141</v>
      </c>
      <c r="L943" s="4" t="s">
        <v>2173</v>
      </c>
      <c r="M943" s="10" t="s">
        <v>2174</v>
      </c>
      <c r="N943" s="14">
        <v>1.45085450120535</v>
      </c>
      <c r="O943" s="14">
        <v>1.7736382036593701</v>
      </c>
      <c r="P943" s="14">
        <v>0.14172923918854999</v>
      </c>
      <c r="Q943" s="14">
        <v>0.95532835302473595</v>
      </c>
      <c r="R943" s="14">
        <v>1.3373858256059801</v>
      </c>
      <c r="S943" s="14">
        <v>0.65402752991456803</v>
      </c>
      <c r="T943" s="14">
        <v>1.12207398135109</v>
      </c>
      <c r="U943" s="14">
        <v>0.98224723618176102</v>
      </c>
      <c r="V943" s="4">
        <v>0.86420726087946398</v>
      </c>
      <c r="W943" s="4">
        <v>0.34247351689639199</v>
      </c>
      <c r="X943" s="14">
        <v>0.67245479641720185</v>
      </c>
      <c r="Y943" s="14">
        <v>1.2168761006732225</v>
      </c>
      <c r="Z943" s="14">
        <v>-1.5355739149555971</v>
      </c>
      <c r="AA943" s="14">
        <v>-0.16332157591646926</v>
      </c>
      <c r="AB943" s="14">
        <v>0.48107349713734759</v>
      </c>
      <c r="AC943" s="14">
        <v>-0.67150890335570568</v>
      </c>
      <c r="AD943" s="8">
        <v>0.81360606403833702</v>
      </c>
      <c r="AE943" s="8">
        <v>0.867324208569066</v>
      </c>
      <c r="AF943" s="13">
        <v>-0.13982674516933</v>
      </c>
      <c r="AG943" s="8">
        <v>1</v>
      </c>
      <c r="AH943" s="8">
        <v>1</v>
      </c>
      <c r="AI943" s="4">
        <v>1</v>
      </c>
      <c r="AJ943" s="4" t="str">
        <f t="shared" si="89"/>
        <v>-</v>
      </c>
      <c r="AK943" s="4" t="str">
        <f t="shared" si="90"/>
        <v>-</v>
      </c>
      <c r="AL943" s="4" t="b">
        <v>0</v>
      </c>
      <c r="AM943" s="4" t="b">
        <v>0</v>
      </c>
      <c r="AN943" s="4" t="b">
        <v>0</v>
      </c>
      <c r="AO943" s="4" t="b">
        <v>0</v>
      </c>
      <c r="AP943" s="4" t="b">
        <v>0</v>
      </c>
      <c r="AQ943" s="15" t="b">
        <v>0</v>
      </c>
      <c r="AR943" s="16" t="b">
        <f t="shared" si="85"/>
        <v>1</v>
      </c>
      <c r="AS943" s="17" t="b">
        <f t="shared" si="86"/>
        <v>1</v>
      </c>
      <c r="AT943" s="16" t="b">
        <f t="shared" si="87"/>
        <v>0</v>
      </c>
      <c r="AU943" s="20" t="b">
        <f t="shared" si="88"/>
        <v>0</v>
      </c>
    </row>
    <row r="944" spans="1:47" ht="25" customHeight="1" x14ac:dyDescent="0.2">
      <c r="A944" s="4" t="s">
        <v>4908</v>
      </c>
      <c r="B944" s="4" t="s">
        <v>4908</v>
      </c>
      <c r="C944" s="10" t="s">
        <v>4909</v>
      </c>
      <c r="D944" s="4">
        <v>5</v>
      </c>
      <c r="E944" s="4">
        <v>5</v>
      </c>
      <c r="F944" s="4">
        <v>5</v>
      </c>
      <c r="G944" s="4">
        <v>1</v>
      </c>
      <c r="H944" s="4">
        <v>5</v>
      </c>
      <c r="I944" s="4">
        <v>5</v>
      </c>
      <c r="J944" s="4">
        <v>5</v>
      </c>
      <c r="K944" s="4" t="s">
        <v>4903</v>
      </c>
      <c r="L944" s="4" t="s">
        <v>4910</v>
      </c>
      <c r="M944" s="10" t="s">
        <v>4911</v>
      </c>
      <c r="N944" s="14">
        <v>-1.5425564030588701</v>
      </c>
      <c r="O944" s="14">
        <v>-0.56666218321597495</v>
      </c>
      <c r="P944" s="14">
        <v>-2.72945204221736</v>
      </c>
      <c r="Q944" s="14">
        <v>-1.59381060429219</v>
      </c>
      <c r="R944" s="14">
        <v>-1.2967704590755</v>
      </c>
      <c r="S944" s="14" t="s">
        <v>17</v>
      </c>
      <c r="T944" s="14">
        <v>-1.6128902094974</v>
      </c>
      <c r="U944" s="14">
        <v>-1.44529053168384</v>
      </c>
      <c r="V944" s="4">
        <v>1.08310900965503</v>
      </c>
      <c r="W944" s="4">
        <v>0.210039100967359</v>
      </c>
      <c r="X944" s="14">
        <v>4.2312832795018364E-3</v>
      </c>
      <c r="Y944" s="14">
        <v>1.2578335864427108</v>
      </c>
      <c r="Z944" s="14">
        <v>-1.5204166515171418</v>
      </c>
      <c r="AA944" s="14">
        <v>-6.1608213877499603E-2</v>
      </c>
      <c r="AB944" s="14">
        <v>0.31995999567242767</v>
      </c>
      <c r="AC944" s="14" t="s">
        <v>8269</v>
      </c>
      <c r="AD944" s="8">
        <v>0.81652062324451702</v>
      </c>
      <c r="AE944" s="8">
        <v>0.86923555359134697</v>
      </c>
      <c r="AF944" s="13">
        <v>0.167599677813559</v>
      </c>
      <c r="AG944" s="8">
        <v>0.207662279590489</v>
      </c>
      <c r="AH944" s="8">
        <v>0.58802861582532895</v>
      </c>
      <c r="AI944" s="4">
        <v>-1</v>
      </c>
      <c r="AJ944" s="4" t="str">
        <f t="shared" si="89"/>
        <v>-</v>
      </c>
      <c r="AK944" s="4" t="str">
        <f t="shared" si="90"/>
        <v>-</v>
      </c>
      <c r="AL944" s="4" t="b">
        <v>0</v>
      </c>
      <c r="AM944" s="4" t="b">
        <v>0</v>
      </c>
      <c r="AN944" s="4" t="b">
        <v>0</v>
      </c>
      <c r="AO944" s="4" t="b">
        <v>0</v>
      </c>
      <c r="AP944" s="4" t="b">
        <v>0</v>
      </c>
      <c r="AQ944" s="15" t="b">
        <v>1</v>
      </c>
      <c r="AR944" s="16" t="b">
        <f t="shared" si="85"/>
        <v>1</v>
      </c>
      <c r="AS944" s="17" t="b">
        <f t="shared" si="86"/>
        <v>1</v>
      </c>
      <c r="AT944" s="16" t="b">
        <f t="shared" si="87"/>
        <v>0</v>
      </c>
      <c r="AU944" s="20" t="b">
        <f t="shared" si="88"/>
        <v>0</v>
      </c>
    </row>
    <row r="945" spans="1:47" ht="25" customHeight="1" x14ac:dyDescent="0.2">
      <c r="A945" s="4" t="s">
        <v>706</v>
      </c>
      <c r="B945" s="4" t="s">
        <v>706</v>
      </c>
      <c r="C945" s="10" t="s">
        <v>707</v>
      </c>
      <c r="D945" s="4">
        <v>5</v>
      </c>
      <c r="E945" s="4">
        <v>2</v>
      </c>
      <c r="F945" s="4">
        <v>2</v>
      </c>
      <c r="G945" s="4">
        <v>1</v>
      </c>
      <c r="H945" s="4">
        <v>5</v>
      </c>
      <c r="I945" s="4">
        <v>2</v>
      </c>
      <c r="J945" s="4">
        <v>2</v>
      </c>
      <c r="K945" s="4" t="s">
        <v>710</v>
      </c>
      <c r="L945" s="4" t="s">
        <v>708</v>
      </c>
      <c r="M945" s="10" t="s">
        <v>709</v>
      </c>
      <c r="N945" s="14">
        <v>1.7458586690731599</v>
      </c>
      <c r="O945" s="14">
        <v>2.02938356722751</v>
      </c>
      <c r="P945" s="14">
        <v>1.99062560431716</v>
      </c>
      <c r="Q945" s="14">
        <v>1.79461306283208</v>
      </c>
      <c r="R945" s="14">
        <v>1.76627759717943</v>
      </c>
      <c r="S945" s="14">
        <v>2.1046025240375701</v>
      </c>
      <c r="T945" s="14">
        <v>1.92195594687261</v>
      </c>
      <c r="U945" s="14">
        <v>1.88849772801636</v>
      </c>
      <c r="V945" s="4">
        <v>0.153731042273585</v>
      </c>
      <c r="W945" s="4">
        <v>0.187687737481606</v>
      </c>
      <c r="X945" s="14">
        <v>-1.0313028176385304</v>
      </c>
      <c r="Y945" s="14">
        <v>0.80344266086864335</v>
      </c>
      <c r="Z945" s="14">
        <v>0.55263224644359032</v>
      </c>
      <c r="AA945" s="14">
        <v>-0.71580352960831406</v>
      </c>
      <c r="AB945" s="14">
        <v>-0.89916791074740043</v>
      </c>
      <c r="AC945" s="14">
        <v>1.2901993506820126</v>
      </c>
      <c r="AD945" s="8">
        <v>0.82338095585795401</v>
      </c>
      <c r="AE945" s="8">
        <v>0.875336407119224</v>
      </c>
      <c r="AF945" s="13">
        <v>-3.3458218856253601E-2</v>
      </c>
      <c r="AG945" s="8">
        <v>1</v>
      </c>
      <c r="AH945" s="8">
        <v>1</v>
      </c>
      <c r="AI945" s="4">
        <v>1</v>
      </c>
      <c r="AJ945" s="4" t="str">
        <f t="shared" si="89"/>
        <v>-</v>
      </c>
      <c r="AK945" s="4" t="str">
        <f t="shared" si="90"/>
        <v>-</v>
      </c>
      <c r="AL945" s="4" t="b">
        <v>0</v>
      </c>
      <c r="AM945" s="4" t="b">
        <v>0</v>
      </c>
      <c r="AN945" s="4" t="b">
        <v>0</v>
      </c>
      <c r="AO945" s="4" t="b">
        <v>0</v>
      </c>
      <c r="AP945" s="4" t="b">
        <v>0</v>
      </c>
      <c r="AQ945" s="15" t="b">
        <v>0</v>
      </c>
      <c r="AR945" s="16" t="b">
        <f t="shared" si="85"/>
        <v>1</v>
      </c>
      <c r="AS945" s="17" t="b">
        <f t="shared" si="86"/>
        <v>1</v>
      </c>
      <c r="AT945" s="16" t="b">
        <f t="shared" si="87"/>
        <v>0</v>
      </c>
      <c r="AU945" s="20" t="b">
        <f t="shared" si="88"/>
        <v>0</v>
      </c>
    </row>
    <row r="946" spans="1:47" ht="25" customHeight="1" x14ac:dyDescent="0.2">
      <c r="A946" s="4" t="s">
        <v>1177</v>
      </c>
      <c r="B946" s="4" t="s">
        <v>1177</v>
      </c>
      <c r="C946" s="10" t="s">
        <v>1178</v>
      </c>
      <c r="D946" s="4">
        <v>14</v>
      </c>
      <c r="E946" s="4">
        <v>14</v>
      </c>
      <c r="F946" s="4">
        <v>13</v>
      </c>
      <c r="G946" s="4">
        <v>1</v>
      </c>
      <c r="H946" s="4">
        <v>14</v>
      </c>
      <c r="I946" s="4">
        <v>14</v>
      </c>
      <c r="J946" s="4">
        <v>13</v>
      </c>
      <c r="K946" s="4" t="s">
        <v>1152</v>
      </c>
      <c r="L946" s="4" t="s">
        <v>1179</v>
      </c>
      <c r="M946" s="10" t="s">
        <v>1180</v>
      </c>
      <c r="N946" s="14">
        <v>0.43018211946941098</v>
      </c>
      <c r="O946" s="14">
        <v>0.25465320211257098</v>
      </c>
      <c r="P946" s="14">
        <v>0.980822926375431</v>
      </c>
      <c r="Q946" s="14">
        <v>0.55954541082583698</v>
      </c>
      <c r="R946" s="14">
        <v>0.57248109825034299</v>
      </c>
      <c r="S946" s="14">
        <v>0.37608503214730898</v>
      </c>
      <c r="T946" s="14">
        <v>0.55521941598580404</v>
      </c>
      <c r="U946" s="14">
        <v>0.502703847074496</v>
      </c>
      <c r="V946" s="4">
        <v>0.378888322925233</v>
      </c>
      <c r="W946" s="4">
        <v>0.109845692780646</v>
      </c>
      <c r="X946" s="14">
        <v>-0.39330877157283106</v>
      </c>
      <c r="Y946" s="14">
        <v>-1.0922093980375274</v>
      </c>
      <c r="Z946" s="14">
        <v>1.7991687455150205</v>
      </c>
      <c r="AA946" s="14">
        <v>0.12177493504366153</v>
      </c>
      <c r="AB946" s="14">
        <v>0.17328075061454784</v>
      </c>
      <c r="AC946" s="14">
        <v>-0.60870626156287089</v>
      </c>
      <c r="AD946" s="8">
        <v>0.83631657302330897</v>
      </c>
      <c r="AE946" s="8">
        <v>0.88730855800942898</v>
      </c>
      <c r="AF946" s="13">
        <v>-5.2515568911308298E-2</v>
      </c>
      <c r="AG946" s="8">
        <v>1</v>
      </c>
      <c r="AH946" s="8">
        <v>1</v>
      </c>
      <c r="AI946" s="4">
        <v>1</v>
      </c>
      <c r="AJ946" s="4" t="str">
        <f t="shared" si="89"/>
        <v>-</v>
      </c>
      <c r="AK946" s="4" t="str">
        <f t="shared" si="90"/>
        <v>-</v>
      </c>
      <c r="AL946" s="4" t="b">
        <v>0</v>
      </c>
      <c r="AM946" s="4" t="b">
        <v>0</v>
      </c>
      <c r="AN946" s="4" t="b">
        <v>0</v>
      </c>
      <c r="AO946" s="4" t="b">
        <v>0</v>
      </c>
      <c r="AP946" s="4" t="b">
        <v>0</v>
      </c>
      <c r="AQ946" s="15" t="b">
        <v>0</v>
      </c>
      <c r="AR946" s="16" t="b">
        <f t="shared" si="85"/>
        <v>1</v>
      </c>
      <c r="AS946" s="17" t="b">
        <f t="shared" si="86"/>
        <v>1</v>
      </c>
      <c r="AT946" s="16" t="b">
        <f t="shared" si="87"/>
        <v>0</v>
      </c>
      <c r="AU946" s="20" t="b">
        <f t="shared" si="88"/>
        <v>0</v>
      </c>
    </row>
    <row r="947" spans="1:47" ht="25" customHeight="1" x14ac:dyDescent="0.2">
      <c r="A947" s="4" t="s">
        <v>711</v>
      </c>
      <c r="B947" s="4" t="s">
        <v>711</v>
      </c>
      <c r="C947" s="10" t="s">
        <v>712</v>
      </c>
      <c r="D947" s="4">
        <v>2</v>
      </c>
      <c r="E947" s="4">
        <v>2</v>
      </c>
      <c r="F947" s="4">
        <v>2</v>
      </c>
      <c r="G947" s="4">
        <v>1</v>
      </c>
      <c r="H947" s="4">
        <v>2</v>
      </c>
      <c r="I947" s="4">
        <v>2</v>
      </c>
      <c r="J947" s="4">
        <v>2</v>
      </c>
      <c r="K947" s="4" t="s">
        <v>690</v>
      </c>
      <c r="L947" s="4" t="s">
        <v>713</v>
      </c>
      <c r="M947" s="10" t="s">
        <v>714</v>
      </c>
      <c r="N947" s="14">
        <v>2.0761428003142499</v>
      </c>
      <c r="O947" s="14">
        <v>2.8415619735156601</v>
      </c>
      <c r="P947" s="14">
        <v>2.9023765273422502</v>
      </c>
      <c r="Q947" s="14" t="s">
        <v>17</v>
      </c>
      <c r="R947" s="14">
        <v>1.99703040655634</v>
      </c>
      <c r="S947" s="14">
        <v>2.9541679983763598</v>
      </c>
      <c r="T947" s="14">
        <v>2.60669376705739</v>
      </c>
      <c r="U947" s="14">
        <v>2.4755992024663498</v>
      </c>
      <c r="V947" s="4">
        <v>0.460475676581658</v>
      </c>
      <c r="W947" s="4">
        <v>0.67679848170449397</v>
      </c>
      <c r="X947" s="14">
        <v>-1.006411908872205</v>
      </c>
      <c r="Y947" s="14">
        <v>0.60476943144427908</v>
      </c>
      <c r="Z947" s="14">
        <v>0.73278199995004778</v>
      </c>
      <c r="AA947" s="14" t="s">
        <v>8269</v>
      </c>
      <c r="AB947" s="14">
        <v>-1.1729408084258801</v>
      </c>
      <c r="AC947" s="14">
        <v>0.8418012859037608</v>
      </c>
      <c r="AD947" s="8">
        <v>0.83733603631979003</v>
      </c>
      <c r="AE947" s="8">
        <v>0.88730855800942898</v>
      </c>
      <c r="AF947" s="13">
        <v>-0.13109456459103799</v>
      </c>
      <c r="AG947" s="8">
        <v>0.207662279590489</v>
      </c>
      <c r="AH947" s="8">
        <v>0.58802861582532895</v>
      </c>
      <c r="AI947" s="4">
        <v>-1</v>
      </c>
      <c r="AJ947" s="4" t="str">
        <f t="shared" si="89"/>
        <v>-</v>
      </c>
      <c r="AK947" s="4" t="str">
        <f t="shared" si="90"/>
        <v>-</v>
      </c>
      <c r="AL947" s="4" t="b">
        <v>0</v>
      </c>
      <c r="AM947" s="4" t="b">
        <v>0</v>
      </c>
      <c r="AN947" s="4" t="b">
        <v>0</v>
      </c>
      <c r="AO947" s="4" t="b">
        <v>1</v>
      </c>
      <c r="AP947" s="4" t="b">
        <v>0</v>
      </c>
      <c r="AQ947" s="15" t="b">
        <v>0</v>
      </c>
      <c r="AR947" s="16" t="b">
        <f t="shared" si="85"/>
        <v>1</v>
      </c>
      <c r="AS947" s="17" t="b">
        <f t="shared" si="86"/>
        <v>1</v>
      </c>
      <c r="AT947" s="16" t="b">
        <f t="shared" si="87"/>
        <v>0</v>
      </c>
      <c r="AU947" s="20" t="b">
        <f t="shared" si="88"/>
        <v>0</v>
      </c>
    </row>
    <row r="948" spans="1:47" ht="25" customHeight="1" x14ac:dyDescent="0.2">
      <c r="A948" s="4" t="s">
        <v>1833</v>
      </c>
      <c r="B948" s="4" t="s">
        <v>1833</v>
      </c>
      <c r="C948" s="10" t="s">
        <v>1834</v>
      </c>
      <c r="D948" s="4">
        <v>3</v>
      </c>
      <c r="E948" s="4">
        <v>3</v>
      </c>
      <c r="F948" s="4">
        <v>3</v>
      </c>
      <c r="G948" s="4">
        <v>1</v>
      </c>
      <c r="H948" s="4">
        <v>3</v>
      </c>
      <c r="I948" s="4">
        <v>3</v>
      </c>
      <c r="J948" s="4">
        <v>3</v>
      </c>
      <c r="K948" s="4" t="s">
        <v>1804</v>
      </c>
      <c r="L948" s="4" t="s">
        <v>1835</v>
      </c>
      <c r="M948" s="10" t="s">
        <v>1836</v>
      </c>
      <c r="N948" s="14">
        <v>-1.8804760529094899</v>
      </c>
      <c r="O948" s="14">
        <v>-0.174685589958951</v>
      </c>
      <c r="P948" s="14">
        <v>-1.29660650869398</v>
      </c>
      <c r="Q948" s="14">
        <v>-1.0492738405912601</v>
      </c>
      <c r="R948" s="14">
        <v>-0.77458133041675503</v>
      </c>
      <c r="S948" s="14">
        <v>-1.1764303159868501</v>
      </c>
      <c r="T948" s="14">
        <v>-1.11725605052081</v>
      </c>
      <c r="U948" s="14">
        <v>-1.0000951623316201</v>
      </c>
      <c r="V948" s="4">
        <v>0.86692284316913004</v>
      </c>
      <c r="W948" s="4">
        <v>0.20538879861728801</v>
      </c>
      <c r="X948" s="14">
        <v>-1.4491020123866483</v>
      </c>
      <c r="Y948" s="14">
        <v>1.558762491884929</v>
      </c>
      <c r="Z948" s="14">
        <v>-0.41954972251552164</v>
      </c>
      <c r="AA948" s="14">
        <v>1.657837720789998E-2</v>
      </c>
      <c r="AB948" s="14">
        <v>0.50095079509209495</v>
      </c>
      <c r="AC948" s="14">
        <v>-0.2076399292827534</v>
      </c>
      <c r="AD948" s="8">
        <v>0.83907727763796203</v>
      </c>
      <c r="AE948" s="8">
        <v>0.88730855800942898</v>
      </c>
      <c r="AF948" s="13">
        <v>0.11716088818918401</v>
      </c>
      <c r="AG948" s="8">
        <v>1</v>
      </c>
      <c r="AH948" s="8">
        <v>1</v>
      </c>
      <c r="AI948" s="4">
        <v>1</v>
      </c>
      <c r="AJ948" s="4" t="str">
        <f t="shared" si="89"/>
        <v>-</v>
      </c>
      <c r="AK948" s="4" t="str">
        <f t="shared" si="90"/>
        <v>-</v>
      </c>
      <c r="AL948" s="4" t="b">
        <v>0</v>
      </c>
      <c r="AM948" s="4" t="b">
        <v>0</v>
      </c>
      <c r="AN948" s="4" t="b">
        <v>0</v>
      </c>
      <c r="AO948" s="4" t="b">
        <v>0</v>
      </c>
      <c r="AP948" s="4" t="b">
        <v>0</v>
      </c>
      <c r="AQ948" s="15" t="b">
        <v>0</v>
      </c>
      <c r="AR948" s="16" t="b">
        <f t="shared" si="85"/>
        <v>1</v>
      </c>
      <c r="AS948" s="17" t="b">
        <f t="shared" si="86"/>
        <v>1</v>
      </c>
      <c r="AT948" s="16" t="b">
        <f t="shared" si="87"/>
        <v>0</v>
      </c>
      <c r="AU948" s="20" t="b">
        <f t="shared" si="88"/>
        <v>0</v>
      </c>
    </row>
    <row r="949" spans="1:47" ht="25" customHeight="1" x14ac:dyDescent="0.2">
      <c r="A949" s="4" t="s">
        <v>798</v>
      </c>
      <c r="B949" s="4" t="s">
        <v>798</v>
      </c>
      <c r="C949" s="10" t="s">
        <v>799</v>
      </c>
      <c r="D949" s="4">
        <v>6</v>
      </c>
      <c r="E949" s="4">
        <v>6</v>
      </c>
      <c r="F949" s="4">
        <v>6</v>
      </c>
      <c r="G949" s="4">
        <v>1</v>
      </c>
      <c r="H949" s="4">
        <v>6</v>
      </c>
      <c r="I949" s="4">
        <v>6</v>
      </c>
      <c r="J949" s="4">
        <v>6</v>
      </c>
      <c r="K949" s="4" t="s">
        <v>773</v>
      </c>
      <c r="L949" s="4" t="s">
        <v>800</v>
      </c>
      <c r="M949" s="10" t="s">
        <v>801</v>
      </c>
      <c r="N949" s="14">
        <v>-0.94203850308548798</v>
      </c>
      <c r="O949" s="14">
        <v>-0.948721255332448</v>
      </c>
      <c r="P949" s="14">
        <v>-2.1222649480671798</v>
      </c>
      <c r="Q949" s="14">
        <v>-1.45154673338179</v>
      </c>
      <c r="R949" s="14">
        <v>-1.40471903237652</v>
      </c>
      <c r="S949" s="14" t="s">
        <v>17</v>
      </c>
      <c r="T949" s="14">
        <v>-1.33767490216171</v>
      </c>
      <c r="U949" s="14">
        <v>-1.42813288287915</v>
      </c>
      <c r="V949" s="4">
        <v>0.67948312701263203</v>
      </c>
      <c r="W949" s="4">
        <v>3.3112184928202698E-2</v>
      </c>
      <c r="X949" s="14">
        <v>0.89348401113916154</v>
      </c>
      <c r="Y949" s="14">
        <v>0.87965663414541828</v>
      </c>
      <c r="Z949" s="14">
        <v>-1.5485391837459892</v>
      </c>
      <c r="AA949" s="14">
        <v>-0.16074665930455623</v>
      </c>
      <c r="AB949" s="14">
        <v>-6.385480223403453E-2</v>
      </c>
      <c r="AC949" s="14" t="s">
        <v>8269</v>
      </c>
      <c r="AD949" s="8">
        <v>0.83922215873665995</v>
      </c>
      <c r="AE949" s="8">
        <v>0.88730855800942898</v>
      </c>
      <c r="AF949" s="13">
        <v>-9.0457980717449302E-2</v>
      </c>
      <c r="AG949" s="8">
        <v>0.207662279590489</v>
      </c>
      <c r="AH949" s="8">
        <v>0.58802861582532895</v>
      </c>
      <c r="AI949" s="4">
        <v>-1</v>
      </c>
      <c r="AJ949" s="4" t="str">
        <f t="shared" si="89"/>
        <v>-</v>
      </c>
      <c r="AK949" s="4" t="str">
        <f t="shared" si="90"/>
        <v>-</v>
      </c>
      <c r="AL949" s="4" t="b">
        <v>0</v>
      </c>
      <c r="AM949" s="4" t="b">
        <v>0</v>
      </c>
      <c r="AN949" s="4" t="b">
        <v>0</v>
      </c>
      <c r="AO949" s="4" t="b">
        <v>0</v>
      </c>
      <c r="AP949" s="4" t="b">
        <v>0</v>
      </c>
      <c r="AQ949" s="15" t="b">
        <v>1</v>
      </c>
      <c r="AR949" s="16" t="b">
        <f t="shared" si="85"/>
        <v>1</v>
      </c>
      <c r="AS949" s="17" t="b">
        <f t="shared" si="86"/>
        <v>1</v>
      </c>
      <c r="AT949" s="16" t="b">
        <f t="shared" si="87"/>
        <v>0</v>
      </c>
      <c r="AU949" s="20" t="b">
        <f t="shared" si="88"/>
        <v>0</v>
      </c>
    </row>
    <row r="950" spans="1:47" ht="25" customHeight="1" x14ac:dyDescent="0.2">
      <c r="A950" s="4" t="s">
        <v>4409</v>
      </c>
      <c r="B950" s="4" t="s">
        <v>4409</v>
      </c>
      <c r="C950" s="10" t="s">
        <v>4410</v>
      </c>
      <c r="D950" s="4">
        <v>19</v>
      </c>
      <c r="E950" s="4">
        <v>19</v>
      </c>
      <c r="F950" s="4">
        <v>19</v>
      </c>
      <c r="G950" s="4">
        <v>1</v>
      </c>
      <c r="H950" s="4">
        <v>19</v>
      </c>
      <c r="I950" s="4">
        <v>19</v>
      </c>
      <c r="J950" s="4">
        <v>19</v>
      </c>
      <c r="K950" s="4" t="s">
        <v>4400</v>
      </c>
      <c r="L950" s="4" t="s">
        <v>4411</v>
      </c>
      <c r="M950" s="10" t="s">
        <v>4412</v>
      </c>
      <c r="N950" s="14">
        <v>1.64909949726053</v>
      </c>
      <c r="O950" s="14">
        <v>1.54363460032091</v>
      </c>
      <c r="P950" s="14">
        <v>1.07469216175615</v>
      </c>
      <c r="Q950" s="14">
        <v>1.58265952634208</v>
      </c>
      <c r="R950" s="14">
        <v>1.85529375943872</v>
      </c>
      <c r="S950" s="14">
        <v>1.01887629888003</v>
      </c>
      <c r="T950" s="14">
        <v>1.4224754197792</v>
      </c>
      <c r="U950" s="14">
        <v>1.48560986155361</v>
      </c>
      <c r="V950" s="4">
        <v>0.30577051369035602</v>
      </c>
      <c r="W950" s="4">
        <v>0.42657065084054402</v>
      </c>
      <c r="X950" s="14">
        <v>0.58446631945145777</v>
      </c>
      <c r="Y950" s="14">
        <v>0.26845240831841483</v>
      </c>
      <c r="Z950" s="14">
        <v>-1.1366817965910978</v>
      </c>
      <c r="AA950" s="14">
        <v>0.38538628737665775</v>
      </c>
      <c r="AB950" s="14">
        <v>1.202304644192125</v>
      </c>
      <c r="AC950" s="14">
        <v>-1.3039278627475617</v>
      </c>
      <c r="AD950" s="8">
        <v>0.84612535761895102</v>
      </c>
      <c r="AE950" s="8">
        <v>0.89338849067395998</v>
      </c>
      <c r="AF950" s="13">
        <v>6.3134441774412395E-2</v>
      </c>
      <c r="AG950" s="8">
        <v>1</v>
      </c>
      <c r="AH950" s="8">
        <v>1</v>
      </c>
      <c r="AI950" s="4">
        <v>1</v>
      </c>
      <c r="AJ950" s="4" t="str">
        <f t="shared" si="89"/>
        <v>-</v>
      </c>
      <c r="AK950" s="4" t="str">
        <f t="shared" si="90"/>
        <v>-</v>
      </c>
      <c r="AL950" s="4" t="b">
        <v>0</v>
      </c>
      <c r="AM950" s="4" t="b">
        <v>0</v>
      </c>
      <c r="AN950" s="4" t="b">
        <v>0</v>
      </c>
      <c r="AO950" s="4" t="b">
        <v>0</v>
      </c>
      <c r="AP950" s="4" t="b">
        <v>0</v>
      </c>
      <c r="AQ950" s="15" t="b">
        <v>0</v>
      </c>
      <c r="AR950" s="16" t="b">
        <f t="shared" si="85"/>
        <v>1</v>
      </c>
      <c r="AS950" s="17" t="b">
        <f t="shared" si="86"/>
        <v>1</v>
      </c>
      <c r="AT950" s="16" t="b">
        <f t="shared" si="87"/>
        <v>0</v>
      </c>
      <c r="AU950" s="20" t="b">
        <f t="shared" si="88"/>
        <v>0</v>
      </c>
    </row>
    <row r="951" spans="1:47" ht="25" customHeight="1" x14ac:dyDescent="0.2">
      <c r="A951" s="4" t="s">
        <v>653</v>
      </c>
      <c r="B951" s="4" t="s">
        <v>654</v>
      </c>
      <c r="C951" s="10" t="s">
        <v>657</v>
      </c>
      <c r="D951" s="4" t="s">
        <v>655</v>
      </c>
      <c r="E951" s="4" t="s">
        <v>656</v>
      </c>
      <c r="F951" s="4" t="s">
        <v>656</v>
      </c>
      <c r="G951" s="4">
        <v>2</v>
      </c>
      <c r="H951" s="4">
        <v>16</v>
      </c>
      <c r="I951" s="4">
        <v>5</v>
      </c>
      <c r="J951" s="4">
        <v>5</v>
      </c>
      <c r="K951" s="4" t="s">
        <v>640</v>
      </c>
      <c r="L951" s="4" t="s">
        <v>658</v>
      </c>
      <c r="M951" s="10" t="s">
        <v>659</v>
      </c>
      <c r="N951" s="14">
        <v>2.1907437901271898</v>
      </c>
      <c r="O951" s="14">
        <v>2.9207911954045498</v>
      </c>
      <c r="P951" s="14">
        <v>0.34450450317695303</v>
      </c>
      <c r="Q951" s="14">
        <v>1.2952373354219999</v>
      </c>
      <c r="R951" s="14">
        <v>2.7752291980239598</v>
      </c>
      <c r="S951" s="14">
        <v>1.9303240125997001</v>
      </c>
      <c r="T951" s="14">
        <v>1.8186798295695601</v>
      </c>
      <c r="U951" s="14">
        <v>2.00026351534855</v>
      </c>
      <c r="V951" s="4">
        <v>1.3278316810487001</v>
      </c>
      <c r="W951" s="4">
        <v>0.742470624924363</v>
      </c>
      <c r="X951" s="14">
        <v>0.29078338871117709</v>
      </c>
      <c r="Y951" s="14">
        <v>1.0455174881530056</v>
      </c>
      <c r="Z951" s="14">
        <v>-1.61788683669853</v>
      </c>
      <c r="AA951" s="14">
        <v>-0.63500478990646947</v>
      </c>
      <c r="AB951" s="14">
        <v>0.89503328368650925</v>
      </c>
      <c r="AC951" s="14">
        <v>2.1557466054307011E-2</v>
      </c>
      <c r="AD951" s="8">
        <v>0.84890372022409899</v>
      </c>
      <c r="AE951" s="8">
        <v>0.89510256214105699</v>
      </c>
      <c r="AF951" s="13">
        <v>0.18158368577899001</v>
      </c>
      <c r="AG951" s="8">
        <v>1</v>
      </c>
      <c r="AH951" s="8">
        <v>1</v>
      </c>
      <c r="AI951" s="4">
        <v>1</v>
      </c>
      <c r="AJ951" s="4" t="str">
        <f t="shared" si="89"/>
        <v>-</v>
      </c>
      <c r="AK951" s="4" t="str">
        <f t="shared" si="90"/>
        <v>-</v>
      </c>
      <c r="AL951" s="4" t="b">
        <v>0</v>
      </c>
      <c r="AM951" s="4" t="b">
        <v>0</v>
      </c>
      <c r="AN951" s="4" t="b">
        <v>0</v>
      </c>
      <c r="AO951" s="4" t="b">
        <v>0</v>
      </c>
      <c r="AP951" s="4" t="b">
        <v>0</v>
      </c>
      <c r="AQ951" s="15" t="b">
        <v>0</v>
      </c>
      <c r="AR951" s="16" t="b">
        <f t="shared" si="85"/>
        <v>1</v>
      </c>
      <c r="AS951" s="17" t="b">
        <f t="shared" si="86"/>
        <v>1</v>
      </c>
      <c r="AT951" s="16" t="b">
        <f t="shared" si="87"/>
        <v>0</v>
      </c>
      <c r="AU951" s="20" t="b">
        <f t="shared" si="88"/>
        <v>0</v>
      </c>
    </row>
    <row r="952" spans="1:47" ht="25" customHeight="1" x14ac:dyDescent="0.2">
      <c r="A952" s="4" t="s">
        <v>203</v>
      </c>
      <c r="B952" s="4" t="s">
        <v>203</v>
      </c>
      <c r="C952" s="10" t="s">
        <v>204</v>
      </c>
      <c r="D952" s="4">
        <v>10</v>
      </c>
      <c r="E952" s="4">
        <v>10</v>
      </c>
      <c r="F952" s="4">
        <v>9</v>
      </c>
      <c r="G952" s="4">
        <v>1</v>
      </c>
      <c r="H952" s="4">
        <v>10</v>
      </c>
      <c r="I952" s="4">
        <v>10</v>
      </c>
      <c r="J952" s="4">
        <v>9</v>
      </c>
      <c r="K952" s="4" t="s">
        <v>190</v>
      </c>
      <c r="L952" s="4" t="s">
        <v>205</v>
      </c>
      <c r="M952" s="10" t="s">
        <v>206</v>
      </c>
      <c r="N952" s="14">
        <v>0.13400076116387899</v>
      </c>
      <c r="O952" s="14">
        <v>0.29872335840869402</v>
      </c>
      <c r="P952" s="14">
        <v>-6.68612733914387E-2</v>
      </c>
      <c r="Q952" s="14">
        <v>0.18513951660729999</v>
      </c>
      <c r="R952" s="14">
        <v>-9.5658412935971895E-2</v>
      </c>
      <c r="S952" s="14">
        <v>0.38032506573430103</v>
      </c>
      <c r="T952" s="14">
        <v>0.12195428206037801</v>
      </c>
      <c r="U952" s="14">
        <v>0.156602056468543</v>
      </c>
      <c r="V952" s="4">
        <v>0.183089783975521</v>
      </c>
      <c r="W952" s="4">
        <v>0.23927151515619599</v>
      </c>
      <c r="X952" s="14">
        <v>-2.7559401164873164E-2</v>
      </c>
      <c r="Y952" s="14">
        <v>0.83264622475391981</v>
      </c>
      <c r="Z952" s="14">
        <v>-1.0764904831656334</v>
      </c>
      <c r="AA952" s="14">
        <v>0.23949469991597119</v>
      </c>
      <c r="AB952" s="14">
        <v>-1.2268733805999181</v>
      </c>
      <c r="AC952" s="14">
        <v>1.2587823402605338</v>
      </c>
      <c r="AD952" s="8">
        <v>0.85246167350004098</v>
      </c>
      <c r="AE952" s="8">
        <v>0.89763287630778799</v>
      </c>
      <c r="AF952" s="13">
        <v>3.4647774408165098E-2</v>
      </c>
      <c r="AG952" s="8">
        <v>1</v>
      </c>
      <c r="AH952" s="8">
        <v>1</v>
      </c>
      <c r="AI952" s="4">
        <v>1</v>
      </c>
      <c r="AJ952" s="4" t="str">
        <f t="shared" si="89"/>
        <v>-</v>
      </c>
      <c r="AK952" s="4" t="str">
        <f t="shared" si="90"/>
        <v>-</v>
      </c>
      <c r="AL952" s="4" t="b">
        <v>0</v>
      </c>
      <c r="AM952" s="4" t="b">
        <v>0</v>
      </c>
      <c r="AN952" s="4" t="b">
        <v>0</v>
      </c>
      <c r="AO952" s="4" t="b">
        <v>0</v>
      </c>
      <c r="AP952" s="4" t="b">
        <v>0</v>
      </c>
      <c r="AQ952" s="15" t="b">
        <v>0</v>
      </c>
      <c r="AR952" s="16" t="b">
        <f t="shared" si="85"/>
        <v>1</v>
      </c>
      <c r="AS952" s="17" t="b">
        <f t="shared" si="86"/>
        <v>1</v>
      </c>
      <c r="AT952" s="16" t="b">
        <f t="shared" si="87"/>
        <v>0</v>
      </c>
      <c r="AU952" s="20" t="b">
        <f t="shared" si="88"/>
        <v>0</v>
      </c>
    </row>
    <row r="953" spans="1:47" ht="25" customHeight="1" x14ac:dyDescent="0.2">
      <c r="A953" s="4" t="s">
        <v>272</v>
      </c>
      <c r="B953" s="4" t="s">
        <v>272</v>
      </c>
      <c r="C953" s="10" t="s">
        <v>273</v>
      </c>
      <c r="D953" s="4">
        <v>10</v>
      </c>
      <c r="E953" s="4">
        <v>10</v>
      </c>
      <c r="F953" s="4">
        <v>10</v>
      </c>
      <c r="G953" s="4">
        <v>1</v>
      </c>
      <c r="H953" s="4">
        <v>10</v>
      </c>
      <c r="I953" s="4">
        <v>10</v>
      </c>
      <c r="J953" s="4">
        <v>10</v>
      </c>
      <c r="K953" s="4" t="s">
        <v>276</v>
      </c>
      <c r="L953" s="4" t="s">
        <v>274</v>
      </c>
      <c r="M953" s="10" t="s">
        <v>275</v>
      </c>
      <c r="N953" s="14">
        <v>-5.1746321137333198E-2</v>
      </c>
      <c r="O953" s="14">
        <v>-0.70999659070607601</v>
      </c>
      <c r="P953" s="14">
        <v>-1.1554626150882501</v>
      </c>
      <c r="Q953" s="14">
        <v>-0.442938886206178</v>
      </c>
      <c r="R953" s="14">
        <v>-0.56844479983822505</v>
      </c>
      <c r="S953" s="14">
        <v>-0.70563088367632398</v>
      </c>
      <c r="T953" s="14">
        <v>-0.63906850897721901</v>
      </c>
      <c r="U953" s="14">
        <v>-0.57233818990690899</v>
      </c>
      <c r="V953" s="4">
        <v>0.55526616047305299</v>
      </c>
      <c r="W953" s="4">
        <v>0.131389269913429</v>
      </c>
      <c r="X953" s="14">
        <v>1.5272098914190884</v>
      </c>
      <c r="Y953" s="14">
        <v>-0.28752712128951907</v>
      </c>
      <c r="Z953" s="14">
        <v>-1.5156370358971007</v>
      </c>
      <c r="AA953" s="14">
        <v>0.44872704113183154</v>
      </c>
      <c r="AB953" s="14">
        <v>0.10271848281995383</v>
      </c>
      <c r="AC953" s="14">
        <v>-0.27549125818425407</v>
      </c>
      <c r="AD953" s="8">
        <v>0.85652745095574401</v>
      </c>
      <c r="AE953" s="8">
        <v>0.90030626287089499</v>
      </c>
      <c r="AF953" s="13">
        <v>6.6730319070309504E-2</v>
      </c>
      <c r="AG953" s="8">
        <v>1</v>
      </c>
      <c r="AH953" s="8">
        <v>1</v>
      </c>
      <c r="AI953" s="4">
        <v>1</v>
      </c>
      <c r="AJ953" s="4" t="str">
        <f t="shared" si="89"/>
        <v>-</v>
      </c>
      <c r="AK953" s="4" t="str">
        <f t="shared" si="90"/>
        <v>-</v>
      </c>
      <c r="AL953" s="4" t="b">
        <v>0</v>
      </c>
      <c r="AM953" s="4" t="b">
        <v>0</v>
      </c>
      <c r="AN953" s="4" t="b">
        <v>0</v>
      </c>
      <c r="AO953" s="4" t="b">
        <v>0</v>
      </c>
      <c r="AP953" s="4" t="b">
        <v>0</v>
      </c>
      <c r="AQ953" s="15" t="b">
        <v>0</v>
      </c>
      <c r="AR953" s="16" t="b">
        <f t="shared" ref="AR953:AR1016" si="91">IF(COUNTIF(AL953:AN953,FALSE)&gt;0,TRUE,FALSE)</f>
        <v>1</v>
      </c>
      <c r="AS953" s="17" t="b">
        <f t="shared" ref="AS953:AS1016" si="92">IF(COUNTIF(AO953:AQ953,FALSE)&gt;0,TRUE,FALSE)</f>
        <v>1</v>
      </c>
      <c r="AT953" s="16" t="b">
        <f t="shared" si="87"/>
        <v>0</v>
      </c>
      <c r="AU953" s="20" t="b">
        <f t="shared" si="88"/>
        <v>0</v>
      </c>
    </row>
    <row r="954" spans="1:47" ht="25" customHeight="1" x14ac:dyDescent="0.2">
      <c r="A954" s="4" t="s">
        <v>1574</v>
      </c>
      <c r="B954" s="4" t="s">
        <v>1574</v>
      </c>
      <c r="C954" s="10" t="s">
        <v>1575</v>
      </c>
      <c r="D954" s="4">
        <v>5</v>
      </c>
      <c r="E954" s="4">
        <v>5</v>
      </c>
      <c r="F954" s="4">
        <v>5</v>
      </c>
      <c r="G954" s="4">
        <v>1</v>
      </c>
      <c r="H954" s="4">
        <v>5</v>
      </c>
      <c r="I954" s="4">
        <v>5</v>
      </c>
      <c r="J954" s="4">
        <v>5</v>
      </c>
      <c r="K954" s="4" t="s">
        <v>1578</v>
      </c>
      <c r="L954" s="4" t="s">
        <v>1576</v>
      </c>
      <c r="M954" s="10" t="s">
        <v>1577</v>
      </c>
      <c r="N954" s="14">
        <v>-0.395581269235944</v>
      </c>
      <c r="O954" s="14">
        <v>0.31549758220143798</v>
      </c>
      <c r="P954" s="14">
        <v>-2.1167252340362301</v>
      </c>
      <c r="Q954" s="14">
        <v>-0.26040524602977999</v>
      </c>
      <c r="R954" s="14">
        <v>-0.48271929222364202</v>
      </c>
      <c r="S954" s="14">
        <v>-1.9704178616516199</v>
      </c>
      <c r="T954" s="14">
        <v>-0.732269640356912</v>
      </c>
      <c r="U954" s="14">
        <v>-0.90451413330167896</v>
      </c>
      <c r="V954" s="4">
        <v>1.2505783667539001</v>
      </c>
      <c r="W954" s="4">
        <v>0.92976822507896695</v>
      </c>
      <c r="X954" s="14">
        <v>0.42704515332753162</v>
      </c>
      <c r="Y954" s="14">
        <v>1.1452456064488306</v>
      </c>
      <c r="Z954" s="14">
        <v>-1.3113364240570806</v>
      </c>
      <c r="AA954" s="14">
        <v>0.5635749923482769</v>
      </c>
      <c r="AB954" s="14">
        <v>0.33903442502735248</v>
      </c>
      <c r="AC954" s="14">
        <v>-1.1635637530949112</v>
      </c>
      <c r="AD954" s="8">
        <v>0.858234333380549</v>
      </c>
      <c r="AE954" s="8">
        <v>0.90030626287089499</v>
      </c>
      <c r="AF954" s="13">
        <v>-0.17224449294476701</v>
      </c>
      <c r="AG954" s="8">
        <v>1</v>
      </c>
      <c r="AH954" s="8">
        <v>1</v>
      </c>
      <c r="AI954" s="4">
        <v>1</v>
      </c>
      <c r="AJ954" s="4" t="str">
        <f t="shared" si="89"/>
        <v>-</v>
      </c>
      <c r="AK954" s="4" t="str">
        <f t="shared" si="90"/>
        <v>-</v>
      </c>
      <c r="AL954" s="4" t="b">
        <v>0</v>
      </c>
      <c r="AM954" s="4" t="b">
        <v>0</v>
      </c>
      <c r="AN954" s="4" t="b">
        <v>0</v>
      </c>
      <c r="AO954" s="4" t="b">
        <v>0</v>
      </c>
      <c r="AP954" s="4" t="b">
        <v>0</v>
      </c>
      <c r="AQ954" s="15" t="b">
        <v>0</v>
      </c>
      <c r="AR954" s="16" t="b">
        <f t="shared" si="91"/>
        <v>1</v>
      </c>
      <c r="AS954" s="17" t="b">
        <f t="shared" si="92"/>
        <v>1</v>
      </c>
      <c r="AT954" s="16" t="b">
        <f t="shared" si="87"/>
        <v>0</v>
      </c>
      <c r="AU954" s="20" t="b">
        <f t="shared" si="88"/>
        <v>0</v>
      </c>
    </row>
    <row r="955" spans="1:47" ht="25" customHeight="1" x14ac:dyDescent="0.2">
      <c r="A955" s="4" t="s">
        <v>3012</v>
      </c>
      <c r="B955" s="4" t="s">
        <v>3012</v>
      </c>
      <c r="C955" s="10" t="s">
        <v>3013</v>
      </c>
      <c r="D955" s="4">
        <v>8</v>
      </c>
      <c r="E955" s="4">
        <v>8</v>
      </c>
      <c r="F955" s="4">
        <v>6</v>
      </c>
      <c r="G955" s="4">
        <v>1</v>
      </c>
      <c r="H955" s="4">
        <v>8</v>
      </c>
      <c r="I955" s="4">
        <v>8</v>
      </c>
      <c r="J955" s="4">
        <v>6</v>
      </c>
      <c r="K955" s="4" t="s">
        <v>2981</v>
      </c>
      <c r="L955" s="4" t="s">
        <v>3014</v>
      </c>
      <c r="M955" s="10" t="s">
        <v>3015</v>
      </c>
      <c r="N955" s="14">
        <v>-1.23379048326828</v>
      </c>
      <c r="O955" s="14">
        <v>-1.3237114751971399</v>
      </c>
      <c r="P955" s="14">
        <v>-0.403302732601585</v>
      </c>
      <c r="Q955" s="14">
        <v>-0.208212981246685</v>
      </c>
      <c r="R955" s="14">
        <v>-1.73880410559121</v>
      </c>
      <c r="S955" s="14">
        <v>-1.32693437835734</v>
      </c>
      <c r="T955" s="14">
        <v>-0.98693489702233606</v>
      </c>
      <c r="U955" s="14">
        <v>-1.09131715506508</v>
      </c>
      <c r="V955" s="4">
        <v>0.50743602917728003</v>
      </c>
      <c r="W955" s="4">
        <v>0.79203150468559502</v>
      </c>
      <c r="X955" s="14">
        <v>-0.32571408417540559</v>
      </c>
      <c r="Y955" s="14">
        <v>-0.47617058739039214</v>
      </c>
      <c r="Z955" s="14">
        <v>1.0638644808280282</v>
      </c>
      <c r="AA955" s="14">
        <v>1.3902901704507737</v>
      </c>
      <c r="AB955" s="14">
        <v>-1.1707068056831349</v>
      </c>
      <c r="AC955" s="14">
        <v>-0.48156317402987064</v>
      </c>
      <c r="AD955" s="8">
        <v>0.858485584853666</v>
      </c>
      <c r="AE955" s="8">
        <v>0.90030626287089499</v>
      </c>
      <c r="AF955" s="13">
        <v>-0.104382258042743</v>
      </c>
      <c r="AG955" s="8">
        <v>1</v>
      </c>
      <c r="AH955" s="8">
        <v>1</v>
      </c>
      <c r="AI955" s="4">
        <v>1</v>
      </c>
      <c r="AJ955" s="4" t="str">
        <f t="shared" si="89"/>
        <v>-</v>
      </c>
      <c r="AK955" s="4" t="str">
        <f t="shared" si="90"/>
        <v>-</v>
      </c>
      <c r="AL955" s="4" t="b">
        <v>0</v>
      </c>
      <c r="AM955" s="4" t="b">
        <v>0</v>
      </c>
      <c r="AN955" s="4" t="b">
        <v>0</v>
      </c>
      <c r="AO955" s="4" t="b">
        <v>0</v>
      </c>
      <c r="AP955" s="4" t="b">
        <v>0</v>
      </c>
      <c r="AQ955" s="15" t="b">
        <v>0</v>
      </c>
      <c r="AR955" s="16" t="b">
        <f t="shared" si="91"/>
        <v>1</v>
      </c>
      <c r="AS955" s="17" t="b">
        <f t="shared" si="92"/>
        <v>1</v>
      </c>
      <c r="AT955" s="16" t="b">
        <f t="shared" si="87"/>
        <v>0</v>
      </c>
      <c r="AU955" s="20" t="b">
        <f t="shared" si="88"/>
        <v>0</v>
      </c>
    </row>
    <row r="956" spans="1:47" ht="25" customHeight="1" x14ac:dyDescent="0.2">
      <c r="A956" s="4" t="s">
        <v>303</v>
      </c>
      <c r="B956" s="4" t="s">
        <v>303</v>
      </c>
      <c r="C956" s="10" t="s">
        <v>305</v>
      </c>
      <c r="D956" s="4" t="s">
        <v>304</v>
      </c>
      <c r="E956" s="4" t="s">
        <v>304</v>
      </c>
      <c r="F956" s="4" t="s">
        <v>304</v>
      </c>
      <c r="G956" s="4">
        <v>2</v>
      </c>
      <c r="H956" s="4">
        <v>8</v>
      </c>
      <c r="I956" s="4">
        <v>8</v>
      </c>
      <c r="J956" s="4">
        <v>8</v>
      </c>
      <c r="K956" s="4" t="s">
        <v>286</v>
      </c>
      <c r="L956" s="4" t="s">
        <v>306</v>
      </c>
      <c r="M956" s="10" t="s">
        <v>307</v>
      </c>
      <c r="N956" s="14">
        <v>-1.1215844553701</v>
      </c>
      <c r="O956" s="14">
        <v>-0.36641133092344402</v>
      </c>
      <c r="P956" s="14">
        <v>-0.90317107216031201</v>
      </c>
      <c r="Q956" s="14">
        <v>-0.92689064691434098</v>
      </c>
      <c r="R956" s="14">
        <v>-0.95913687110090295</v>
      </c>
      <c r="S956" s="14">
        <v>-0.33400891540669903</v>
      </c>
      <c r="T956" s="14">
        <v>-0.79705561948461801</v>
      </c>
      <c r="U956" s="14">
        <v>-0.740012144473981</v>
      </c>
      <c r="V956" s="4">
        <v>0.38860903096049598</v>
      </c>
      <c r="W956" s="4">
        <v>0.35197858067411902</v>
      </c>
      <c r="X956" s="14">
        <v>-1.0599751491765459</v>
      </c>
      <c r="Y956" s="14">
        <v>1.2073055340172716</v>
      </c>
      <c r="Z956" s="14">
        <v>-0.40422558835177963</v>
      </c>
      <c r="AA956" s="14">
        <v>-0.47543963439292747</v>
      </c>
      <c r="AB956" s="14">
        <v>-0.57225351565717486</v>
      </c>
      <c r="AC956" s="14">
        <v>1.3045883535611562</v>
      </c>
      <c r="AD956" s="8">
        <v>0.85979033238538005</v>
      </c>
      <c r="AE956" s="8">
        <v>0.90045609134955396</v>
      </c>
      <c r="AF956" s="13">
        <v>5.7043475010637203E-2</v>
      </c>
      <c r="AG956" s="8">
        <v>1</v>
      </c>
      <c r="AH956" s="8">
        <v>1</v>
      </c>
      <c r="AI956" s="4">
        <v>1</v>
      </c>
      <c r="AJ956" s="4" t="str">
        <f t="shared" si="89"/>
        <v>-</v>
      </c>
      <c r="AK956" s="4" t="str">
        <f t="shared" si="90"/>
        <v>-</v>
      </c>
      <c r="AL956" s="4" t="b">
        <v>0</v>
      </c>
      <c r="AM956" s="4" t="b">
        <v>0</v>
      </c>
      <c r="AN956" s="4" t="b">
        <v>0</v>
      </c>
      <c r="AO956" s="4" t="b">
        <v>0</v>
      </c>
      <c r="AP956" s="4" t="b">
        <v>0</v>
      </c>
      <c r="AQ956" s="15" t="b">
        <v>0</v>
      </c>
      <c r="AR956" s="16" t="b">
        <f t="shared" si="91"/>
        <v>1</v>
      </c>
      <c r="AS956" s="17" t="b">
        <f t="shared" si="92"/>
        <v>1</v>
      </c>
      <c r="AT956" s="16" t="b">
        <f t="shared" si="87"/>
        <v>0</v>
      </c>
      <c r="AU956" s="20" t="b">
        <f t="shared" si="88"/>
        <v>0</v>
      </c>
    </row>
    <row r="957" spans="1:47" ht="25" customHeight="1" x14ac:dyDescent="0.2">
      <c r="A957" s="4" t="s">
        <v>2200</v>
      </c>
      <c r="B957" s="4" t="s">
        <v>2200</v>
      </c>
      <c r="C957" s="10" t="s">
        <v>2201</v>
      </c>
      <c r="D957" s="4">
        <v>27</v>
      </c>
      <c r="E957" s="4">
        <v>27</v>
      </c>
      <c r="F957" s="4">
        <v>27</v>
      </c>
      <c r="G957" s="4">
        <v>1</v>
      </c>
      <c r="H957" s="4">
        <v>27</v>
      </c>
      <c r="I957" s="4">
        <v>27</v>
      </c>
      <c r="J957" s="4">
        <v>27</v>
      </c>
      <c r="K957" s="4" t="s">
        <v>2175</v>
      </c>
      <c r="L957" s="4" t="s">
        <v>2202</v>
      </c>
      <c r="M957" s="10" t="s">
        <v>2203</v>
      </c>
      <c r="N957" s="14">
        <v>3.5343804258131599</v>
      </c>
      <c r="O957" s="14">
        <v>3.5335186109965102</v>
      </c>
      <c r="P957" s="14">
        <v>2.85937239168612</v>
      </c>
      <c r="Q957" s="14">
        <v>3.38784026392841</v>
      </c>
      <c r="R957" s="14">
        <v>3.4342631029493198</v>
      </c>
      <c r="S957" s="14">
        <v>3.2390443269969902</v>
      </c>
      <c r="T957" s="14">
        <v>3.30909047616526</v>
      </c>
      <c r="U957" s="14">
        <v>3.35371589795824</v>
      </c>
      <c r="V957" s="4">
        <v>0.389467524078565</v>
      </c>
      <c r="W957" s="4">
        <v>0.101985032655439</v>
      </c>
      <c r="X957" s="14">
        <v>0.79351098923216346</v>
      </c>
      <c r="Y957" s="14">
        <v>0.79014184532272158</v>
      </c>
      <c r="Z957" s="14">
        <v>-1.8453380570680504</v>
      </c>
      <c r="AA957" s="14">
        <v>0.22063282055325123</v>
      </c>
      <c r="AB957" s="14">
        <v>0.40211638561230145</v>
      </c>
      <c r="AC957" s="14">
        <v>-0.36106398365237868</v>
      </c>
      <c r="AD957" s="8">
        <v>0.86356362850945001</v>
      </c>
      <c r="AE957" s="8">
        <v>0.90211208040971302</v>
      </c>
      <c r="AF957" s="13">
        <v>4.4625421792980499E-2</v>
      </c>
      <c r="AG957" s="8">
        <v>1</v>
      </c>
      <c r="AH957" s="8">
        <v>1</v>
      </c>
      <c r="AI957" s="4">
        <v>1</v>
      </c>
      <c r="AJ957" s="4" t="str">
        <f t="shared" si="89"/>
        <v>-</v>
      </c>
      <c r="AK957" s="4" t="str">
        <f t="shared" si="90"/>
        <v>-</v>
      </c>
      <c r="AL957" s="4" t="b">
        <v>0</v>
      </c>
      <c r="AM957" s="4" t="b">
        <v>0</v>
      </c>
      <c r="AN957" s="4" t="b">
        <v>0</v>
      </c>
      <c r="AO957" s="4" t="b">
        <v>0</v>
      </c>
      <c r="AP957" s="4" t="b">
        <v>0</v>
      </c>
      <c r="AQ957" s="15" t="b">
        <v>0</v>
      </c>
      <c r="AR957" s="16" t="b">
        <f t="shared" si="91"/>
        <v>1</v>
      </c>
      <c r="AS957" s="17" t="b">
        <f t="shared" si="92"/>
        <v>1</v>
      </c>
      <c r="AT957" s="16" t="b">
        <f t="shared" si="87"/>
        <v>0</v>
      </c>
      <c r="AU957" s="20" t="b">
        <f t="shared" si="88"/>
        <v>0</v>
      </c>
    </row>
    <row r="958" spans="1:47" ht="25" customHeight="1" x14ac:dyDescent="0.2">
      <c r="A958" s="4" t="s">
        <v>1476</v>
      </c>
      <c r="B958" s="4" t="s">
        <v>1476</v>
      </c>
      <c r="C958" s="10" t="s">
        <v>1477</v>
      </c>
      <c r="D958" s="4">
        <v>16</v>
      </c>
      <c r="E958" s="4">
        <v>16</v>
      </c>
      <c r="F958" s="4">
        <v>16</v>
      </c>
      <c r="G958" s="4">
        <v>1</v>
      </c>
      <c r="H958" s="4">
        <v>16</v>
      </c>
      <c r="I958" s="4">
        <v>16</v>
      </c>
      <c r="J958" s="4">
        <v>16</v>
      </c>
      <c r="K958" s="4" t="s">
        <v>1433</v>
      </c>
      <c r="L958" s="4" t="s">
        <v>1478</v>
      </c>
      <c r="M958" s="10" t="s">
        <v>1479</v>
      </c>
      <c r="N958" s="14">
        <v>3.8010846769279101</v>
      </c>
      <c r="O958" s="14">
        <v>3.9634599062985201</v>
      </c>
      <c r="P958" s="14">
        <v>2.89252564471292</v>
      </c>
      <c r="Q958" s="14">
        <v>3.11909005952772</v>
      </c>
      <c r="R958" s="14">
        <v>4.2130800337233403</v>
      </c>
      <c r="S958" s="14">
        <v>3.0493533793669201</v>
      </c>
      <c r="T958" s="14">
        <v>3.5523567426464502</v>
      </c>
      <c r="U958" s="14">
        <v>3.4605078242059899</v>
      </c>
      <c r="V958" s="4">
        <v>0.57716915815765502</v>
      </c>
      <c r="W958" s="4">
        <v>0.65267871042598602</v>
      </c>
      <c r="X958" s="14">
        <v>0.53250555710533765</v>
      </c>
      <c r="Y958" s="14">
        <v>0.8259554454586393</v>
      </c>
      <c r="Z958" s="14">
        <v>-1.1094723948231504</v>
      </c>
      <c r="AA958" s="14">
        <v>-0.70001768618353266</v>
      </c>
      <c r="AB958" s="14">
        <v>1.2770772009596598</v>
      </c>
      <c r="AC958" s="14">
        <v>-0.8260481225169497</v>
      </c>
      <c r="AD958" s="8">
        <v>0.86412538598612798</v>
      </c>
      <c r="AE958" s="8">
        <v>0.90211208040971302</v>
      </c>
      <c r="AF958" s="13">
        <v>-9.1848918440456298E-2</v>
      </c>
      <c r="AG958" s="8">
        <v>1</v>
      </c>
      <c r="AH958" s="8">
        <v>1</v>
      </c>
      <c r="AI958" s="4">
        <v>1</v>
      </c>
      <c r="AJ958" s="4" t="str">
        <f t="shared" si="89"/>
        <v>-</v>
      </c>
      <c r="AK958" s="4" t="str">
        <f t="shared" si="90"/>
        <v>-</v>
      </c>
      <c r="AL958" s="4" t="b">
        <v>0</v>
      </c>
      <c r="AM958" s="4" t="b">
        <v>0</v>
      </c>
      <c r="AN958" s="4" t="b">
        <v>0</v>
      </c>
      <c r="AO958" s="4" t="b">
        <v>0</v>
      </c>
      <c r="AP958" s="4" t="b">
        <v>0</v>
      </c>
      <c r="AQ958" s="15" t="b">
        <v>0</v>
      </c>
      <c r="AR958" s="16" t="b">
        <f t="shared" si="91"/>
        <v>1</v>
      </c>
      <c r="AS958" s="17" t="b">
        <f t="shared" si="92"/>
        <v>1</v>
      </c>
      <c r="AT958" s="16" t="b">
        <f t="shared" si="87"/>
        <v>0</v>
      </c>
      <c r="AU958" s="20" t="b">
        <f t="shared" si="88"/>
        <v>0</v>
      </c>
    </row>
    <row r="959" spans="1:47" ht="25" customHeight="1" x14ac:dyDescent="0.2">
      <c r="A959" s="4" t="s">
        <v>3202</v>
      </c>
      <c r="B959" s="4" t="s">
        <v>3202</v>
      </c>
      <c r="C959" s="10" t="s">
        <v>3203</v>
      </c>
      <c r="D959" s="4">
        <v>5</v>
      </c>
      <c r="E959" s="4">
        <v>5</v>
      </c>
      <c r="F959" s="4">
        <v>5</v>
      </c>
      <c r="G959" s="4">
        <v>1</v>
      </c>
      <c r="H959" s="4">
        <v>5</v>
      </c>
      <c r="I959" s="4">
        <v>5</v>
      </c>
      <c r="J959" s="4">
        <v>5</v>
      </c>
      <c r="K959" s="4" t="s">
        <v>3173</v>
      </c>
      <c r="L959" s="4" t="s">
        <v>3204</v>
      </c>
      <c r="M959" s="10" t="s">
        <v>3205</v>
      </c>
      <c r="N959" s="14">
        <v>2.2778287380805999E-2</v>
      </c>
      <c r="O959" s="14">
        <v>2.0293395364333802E-2</v>
      </c>
      <c r="P959" s="14">
        <v>-1.3029072757578499</v>
      </c>
      <c r="Q959" s="14">
        <v>-1.6048414070750501</v>
      </c>
      <c r="R959" s="14">
        <v>0.33441375934693002</v>
      </c>
      <c r="S959" s="14" t="s">
        <v>17</v>
      </c>
      <c r="T959" s="14">
        <v>-0.41994519767090299</v>
      </c>
      <c r="U959" s="14">
        <v>-0.635213823864058</v>
      </c>
      <c r="V959" s="4">
        <v>0.76466859957552702</v>
      </c>
      <c r="W959" s="4">
        <v>1.37126047862803</v>
      </c>
      <c r="X959" s="14">
        <v>0.60018904565357434</v>
      </c>
      <c r="Y959" s="14">
        <v>0.59736885328637324</v>
      </c>
      <c r="Z959" s="14">
        <v>-0.90437867064508892</v>
      </c>
      <c r="AA959" s="14">
        <v>-1.2470544597311517</v>
      </c>
      <c r="AB959" s="14">
        <v>0.95387523143629338</v>
      </c>
      <c r="AC959" s="14" t="s">
        <v>8269</v>
      </c>
      <c r="AD959" s="8">
        <v>0.86486358160569898</v>
      </c>
      <c r="AE959" s="8">
        <v>0.90211208040971302</v>
      </c>
      <c r="AF959" s="13">
        <v>-0.21526862619315501</v>
      </c>
      <c r="AG959" s="8">
        <v>0.207662279590489</v>
      </c>
      <c r="AH959" s="8">
        <v>0.58802861582532895</v>
      </c>
      <c r="AI959" s="4">
        <v>-1</v>
      </c>
      <c r="AJ959" s="4" t="str">
        <f t="shared" si="89"/>
        <v>-</v>
      </c>
      <c r="AK959" s="4" t="str">
        <f t="shared" si="90"/>
        <v>-</v>
      </c>
      <c r="AL959" s="4" t="b">
        <v>0</v>
      </c>
      <c r="AM959" s="4" t="b">
        <v>0</v>
      </c>
      <c r="AN959" s="4" t="b">
        <v>0</v>
      </c>
      <c r="AO959" s="4" t="b">
        <v>0</v>
      </c>
      <c r="AP959" s="4" t="b">
        <v>0</v>
      </c>
      <c r="AQ959" s="15" t="b">
        <v>1</v>
      </c>
      <c r="AR959" s="16" t="b">
        <f t="shared" si="91"/>
        <v>1</v>
      </c>
      <c r="AS959" s="17" t="b">
        <f t="shared" si="92"/>
        <v>1</v>
      </c>
      <c r="AT959" s="16" t="b">
        <f t="shared" si="87"/>
        <v>0</v>
      </c>
      <c r="AU959" s="20" t="b">
        <f t="shared" si="88"/>
        <v>0</v>
      </c>
    </row>
    <row r="960" spans="1:47" ht="25" customHeight="1" x14ac:dyDescent="0.2">
      <c r="A960" s="4" t="s">
        <v>4043</v>
      </c>
      <c r="B960" s="4" t="s">
        <v>4043</v>
      </c>
      <c r="C960" s="10" t="s">
        <v>4044</v>
      </c>
      <c r="D960" s="4">
        <v>5</v>
      </c>
      <c r="E960" s="4">
        <v>5</v>
      </c>
      <c r="F960" s="4">
        <v>5</v>
      </c>
      <c r="G960" s="4">
        <v>1</v>
      </c>
      <c r="H960" s="4">
        <v>5</v>
      </c>
      <c r="I960" s="4">
        <v>5</v>
      </c>
      <c r="J960" s="4">
        <v>5</v>
      </c>
      <c r="K960" s="4" t="s">
        <v>4021</v>
      </c>
      <c r="L960" s="4" t="s">
        <v>4045</v>
      </c>
      <c r="M960" s="10" t="s">
        <v>4046</v>
      </c>
      <c r="N960" s="14">
        <v>-0.456056646932048</v>
      </c>
      <c r="O960" s="14">
        <v>-0.422741633800644</v>
      </c>
      <c r="P960" s="14">
        <v>-2.0573532740502101</v>
      </c>
      <c r="Q960" s="14" t="s">
        <v>17</v>
      </c>
      <c r="R960" s="14">
        <v>-1.6604103104974399</v>
      </c>
      <c r="S960" s="14">
        <v>-0.57856807148739997</v>
      </c>
      <c r="T960" s="14">
        <v>-0.97871718492763504</v>
      </c>
      <c r="U960" s="14">
        <v>-1.1194891909924201</v>
      </c>
      <c r="V960" s="4">
        <v>0.93427476263314801</v>
      </c>
      <c r="W960" s="4">
        <v>0.76497798337804002</v>
      </c>
      <c r="X960" s="14">
        <v>0.75460006712738092</v>
      </c>
      <c r="Y960" s="14">
        <v>0.79802121120213443</v>
      </c>
      <c r="Z960" s="14">
        <v>-1.3324509353221115</v>
      </c>
      <c r="AA960" s="14" t="s">
        <v>8269</v>
      </c>
      <c r="AB960" s="14">
        <v>-0.81509506510522534</v>
      </c>
      <c r="AC960" s="14">
        <v>0.59492472209782121</v>
      </c>
      <c r="AD960" s="8">
        <v>0.86692208152204497</v>
      </c>
      <c r="AE960" s="8">
        <v>0.90304383491879703</v>
      </c>
      <c r="AF960" s="13">
        <v>-0.14077200606478599</v>
      </c>
      <c r="AG960" s="8">
        <v>0.207662279590489</v>
      </c>
      <c r="AH960" s="8">
        <v>0.58802861582532895</v>
      </c>
      <c r="AI960" s="4">
        <v>-1</v>
      </c>
      <c r="AJ960" s="4" t="str">
        <f t="shared" si="89"/>
        <v>-</v>
      </c>
      <c r="AK960" s="4" t="str">
        <f t="shared" si="90"/>
        <v>-</v>
      </c>
      <c r="AL960" s="4" t="b">
        <v>0</v>
      </c>
      <c r="AM960" s="4" t="b">
        <v>0</v>
      </c>
      <c r="AN960" s="4" t="b">
        <v>0</v>
      </c>
      <c r="AO960" s="4" t="b">
        <v>1</v>
      </c>
      <c r="AP960" s="4" t="b">
        <v>0</v>
      </c>
      <c r="AQ960" s="15" t="b">
        <v>0</v>
      </c>
      <c r="AR960" s="16" t="b">
        <f t="shared" si="91"/>
        <v>1</v>
      </c>
      <c r="AS960" s="17" t="b">
        <f t="shared" si="92"/>
        <v>1</v>
      </c>
      <c r="AT960" s="16" t="b">
        <f t="shared" si="87"/>
        <v>0</v>
      </c>
      <c r="AU960" s="20" t="b">
        <f t="shared" si="88"/>
        <v>0</v>
      </c>
    </row>
    <row r="961" spans="1:47" ht="25" customHeight="1" x14ac:dyDescent="0.2">
      <c r="A961" s="4" t="s">
        <v>1093</v>
      </c>
      <c r="B961" s="4" t="s">
        <v>1093</v>
      </c>
      <c r="C961" s="10" t="s">
        <v>1095</v>
      </c>
      <c r="D961" s="4" t="s">
        <v>1094</v>
      </c>
      <c r="E961" s="4" t="s">
        <v>1094</v>
      </c>
      <c r="F961" s="4" t="s">
        <v>1094</v>
      </c>
      <c r="G961" s="4">
        <v>3</v>
      </c>
      <c r="H961" s="4">
        <v>3</v>
      </c>
      <c r="I961" s="4">
        <v>3</v>
      </c>
      <c r="J961" s="4">
        <v>3</v>
      </c>
      <c r="K961" s="4" t="s">
        <v>1071</v>
      </c>
      <c r="L961" s="4" t="s">
        <v>1096</v>
      </c>
      <c r="M961" s="10" t="s">
        <v>1097</v>
      </c>
      <c r="N961" s="14">
        <v>-1.1245377393582201</v>
      </c>
      <c r="O961" s="14">
        <v>-0.20870104422817101</v>
      </c>
      <c r="P961" s="14">
        <v>-1.79150438806372</v>
      </c>
      <c r="Q961" s="14" t="s">
        <v>17</v>
      </c>
      <c r="R961" s="14">
        <v>-0.744256793559959</v>
      </c>
      <c r="S961" s="14">
        <v>-1.1597555701961</v>
      </c>
      <c r="T961" s="14">
        <v>-1.0415810572166999</v>
      </c>
      <c r="U961" s="14">
        <v>-0.95200618187803199</v>
      </c>
      <c r="V961" s="4">
        <v>0.794655878131029</v>
      </c>
      <c r="W961" s="4">
        <v>0.29380200253413302</v>
      </c>
      <c r="X961" s="14">
        <v>-0.20379953427057731</v>
      </c>
      <c r="Y961" s="14">
        <v>1.3674807382451564</v>
      </c>
      <c r="Z961" s="14">
        <v>-1.3480991054818712</v>
      </c>
      <c r="AA961" s="14" t="s">
        <v>8269</v>
      </c>
      <c r="AB961" s="14">
        <v>0.44863987040034331</v>
      </c>
      <c r="AC961" s="14">
        <v>-0.26422196889305005</v>
      </c>
      <c r="AD961" s="8">
        <v>0.87141832597459601</v>
      </c>
      <c r="AE961" s="8">
        <v>0.90650899681921104</v>
      </c>
      <c r="AF961" s="13">
        <v>8.9574875338672699E-2</v>
      </c>
      <c r="AG961" s="8">
        <v>0.207662279590489</v>
      </c>
      <c r="AH961" s="8">
        <v>0.58802861582532895</v>
      </c>
      <c r="AI961" s="4">
        <v>-1</v>
      </c>
      <c r="AJ961" s="4" t="str">
        <f t="shared" si="89"/>
        <v>-</v>
      </c>
      <c r="AK961" s="4" t="str">
        <f t="shared" si="90"/>
        <v>-</v>
      </c>
      <c r="AL961" s="4" t="b">
        <v>0</v>
      </c>
      <c r="AM961" s="4" t="b">
        <v>0</v>
      </c>
      <c r="AN961" s="4" t="b">
        <v>0</v>
      </c>
      <c r="AO961" s="4" t="b">
        <v>1</v>
      </c>
      <c r="AP961" s="4" t="b">
        <v>0</v>
      </c>
      <c r="AQ961" s="15" t="b">
        <v>0</v>
      </c>
      <c r="AR961" s="16" t="b">
        <f t="shared" si="91"/>
        <v>1</v>
      </c>
      <c r="AS961" s="17" t="b">
        <f t="shared" si="92"/>
        <v>1</v>
      </c>
      <c r="AT961" s="16" t="b">
        <f t="shared" si="87"/>
        <v>0</v>
      </c>
      <c r="AU961" s="20" t="b">
        <f t="shared" si="88"/>
        <v>0</v>
      </c>
    </row>
    <row r="962" spans="1:47" ht="25" customHeight="1" x14ac:dyDescent="0.2">
      <c r="A962" s="4" t="s">
        <v>1319</v>
      </c>
      <c r="B962" s="4" t="s">
        <v>1319</v>
      </c>
      <c r="C962" s="10" t="s">
        <v>1320</v>
      </c>
      <c r="D962" s="4">
        <v>7</v>
      </c>
      <c r="E962" s="4">
        <v>7</v>
      </c>
      <c r="F962" s="4">
        <v>7</v>
      </c>
      <c r="G962" s="4">
        <v>1</v>
      </c>
      <c r="H962" s="4">
        <v>7</v>
      </c>
      <c r="I962" s="4">
        <v>7</v>
      </c>
      <c r="J962" s="4">
        <v>7</v>
      </c>
      <c r="K962" s="4" t="s">
        <v>1323</v>
      </c>
      <c r="L962" s="4" t="s">
        <v>1321</v>
      </c>
      <c r="M962" s="10" t="s">
        <v>1322</v>
      </c>
      <c r="N962" s="14">
        <v>-1.4544544282807499</v>
      </c>
      <c r="O962" s="14">
        <v>-1.66458978103844</v>
      </c>
      <c r="P962" s="14" t="s">
        <v>17</v>
      </c>
      <c r="Q962" s="14" t="s">
        <v>17</v>
      </c>
      <c r="R962" s="14">
        <v>-1.98724113521205</v>
      </c>
      <c r="S962" s="14">
        <v>-0.91876949657079598</v>
      </c>
      <c r="T962" s="14">
        <v>-1.55952210465959</v>
      </c>
      <c r="U962" s="14">
        <v>-1.45300531589142</v>
      </c>
      <c r="V962" s="4">
        <v>0.148588132901989</v>
      </c>
      <c r="W962" s="4">
        <v>0.75552354118873499</v>
      </c>
      <c r="X962" s="14">
        <v>0.11544189205185078</v>
      </c>
      <c r="Y962" s="14">
        <v>-0.35278352577549277</v>
      </c>
      <c r="Z962" s="14" t="s">
        <v>8269</v>
      </c>
      <c r="AA962" s="14" t="s">
        <v>8269</v>
      </c>
      <c r="AB962" s="14">
        <v>-1.0717180750452755</v>
      </c>
      <c r="AC962" s="14">
        <v>1.3090597087689195</v>
      </c>
      <c r="AD962" s="8">
        <v>0.87521834067006599</v>
      </c>
      <c r="AE962" s="8">
        <v>0.90924157375241399</v>
      </c>
      <c r="AF962" s="13">
        <v>0.106516788768168</v>
      </c>
      <c r="AG962" s="8">
        <v>1</v>
      </c>
      <c r="AH962" s="8">
        <v>1</v>
      </c>
      <c r="AI962" s="4">
        <v>1</v>
      </c>
      <c r="AJ962" s="4" t="str">
        <f t="shared" si="89"/>
        <v>-</v>
      </c>
      <c r="AK962" s="4" t="str">
        <f t="shared" si="90"/>
        <v>-</v>
      </c>
      <c r="AL962" s="4" t="b">
        <v>0</v>
      </c>
      <c r="AM962" s="4" t="b">
        <v>0</v>
      </c>
      <c r="AN962" s="4" t="b">
        <v>1</v>
      </c>
      <c r="AO962" s="4" t="b">
        <v>1</v>
      </c>
      <c r="AP962" s="4" t="b">
        <v>0</v>
      </c>
      <c r="AQ962" s="15" t="b">
        <v>0</v>
      </c>
      <c r="AR962" s="16" t="b">
        <f t="shared" si="91"/>
        <v>1</v>
      </c>
      <c r="AS962" s="17" t="b">
        <f t="shared" si="92"/>
        <v>1</v>
      </c>
      <c r="AT962" s="16" t="b">
        <f t="shared" ref="AT962:AT1025" si="93">IF(AND(AR962=TRUE,AS962=FALSE),TRUE,FALSE)</f>
        <v>0</v>
      </c>
      <c r="AU962" s="20" t="b">
        <f t="shared" ref="AU962:AU1025" si="94">IF(AND(AS962=TRUE,AR962=FALSE),TRUE,FALSE)</f>
        <v>0</v>
      </c>
    </row>
    <row r="963" spans="1:47" ht="25" customHeight="1" x14ac:dyDescent="0.2">
      <c r="A963" s="4" t="s">
        <v>3988</v>
      </c>
      <c r="B963" s="4" t="s">
        <v>3989</v>
      </c>
      <c r="C963" s="10" t="s">
        <v>3991</v>
      </c>
      <c r="D963" s="4" t="s">
        <v>3990</v>
      </c>
      <c r="E963" s="4" t="s">
        <v>3990</v>
      </c>
      <c r="F963" s="4" t="s">
        <v>3990</v>
      </c>
      <c r="G963" s="4">
        <v>3</v>
      </c>
      <c r="H963" s="4">
        <v>3</v>
      </c>
      <c r="I963" s="4">
        <v>3</v>
      </c>
      <c r="J963" s="4">
        <v>3</v>
      </c>
      <c r="K963" s="4" t="s">
        <v>3965</v>
      </c>
      <c r="L963" s="4" t="s">
        <v>3992</v>
      </c>
      <c r="M963" s="10" t="s">
        <v>3993</v>
      </c>
      <c r="N963" s="14">
        <v>-2.6199722476910199</v>
      </c>
      <c r="O963" s="14">
        <v>-1.9185820607346</v>
      </c>
      <c r="P963" s="14" t="s">
        <v>17</v>
      </c>
      <c r="Q963" s="14">
        <v>-2.8238041166129202</v>
      </c>
      <c r="R963" s="14">
        <v>-1.91314342833999</v>
      </c>
      <c r="S963" s="14" t="s">
        <v>17</v>
      </c>
      <c r="T963" s="14">
        <v>-2.2692771542128098</v>
      </c>
      <c r="U963" s="14">
        <v>-2.3684737724764502</v>
      </c>
      <c r="V963" s="4">
        <v>0.49595775745458498</v>
      </c>
      <c r="W963" s="4">
        <v>0.64393434803780303</v>
      </c>
      <c r="X963" s="14">
        <v>-0.63691066847037248</v>
      </c>
      <c r="Y963" s="14">
        <v>0.84674148611077416</v>
      </c>
      <c r="Z963" s="14" t="s">
        <v>8269</v>
      </c>
      <c r="AA963" s="14">
        <v>-1.0680766544254476</v>
      </c>
      <c r="AB963" s="14">
        <v>0.85824583678504351</v>
      </c>
      <c r="AC963" s="14" t="s">
        <v>8269</v>
      </c>
      <c r="AD963" s="8">
        <v>0.87976340236085504</v>
      </c>
      <c r="AE963" s="8">
        <v>0.91273980833957502</v>
      </c>
      <c r="AF963" s="13">
        <v>-9.9196618263647507E-2</v>
      </c>
      <c r="AG963" s="8">
        <v>1</v>
      </c>
      <c r="AH963" s="8">
        <v>1</v>
      </c>
      <c r="AI963" s="4">
        <v>1</v>
      </c>
      <c r="AJ963" s="4" t="str">
        <f t="shared" ref="AJ963:AJ1026" si="95">IF(OR(AND(AD963&lt;0.05,AF963&gt;0),AND(AG963&lt;0.05,AI963=1)),"+","-")</f>
        <v>-</v>
      </c>
      <c r="AK963" s="4" t="str">
        <f t="shared" ref="AK963:AK1026" si="96">IF(OR(AND(AD963&lt;0.05,AF963&lt;0),AND(AG963&lt;0.05,AI963=-1)),"+","-")</f>
        <v>-</v>
      </c>
      <c r="AL963" s="4" t="b">
        <v>0</v>
      </c>
      <c r="AM963" s="4" t="b">
        <v>0</v>
      </c>
      <c r="AN963" s="4" t="b">
        <v>1</v>
      </c>
      <c r="AO963" s="4" t="b">
        <v>0</v>
      </c>
      <c r="AP963" s="4" t="b">
        <v>0</v>
      </c>
      <c r="AQ963" s="15" t="b">
        <v>1</v>
      </c>
      <c r="AR963" s="16" t="b">
        <f t="shared" si="91"/>
        <v>1</v>
      </c>
      <c r="AS963" s="17" t="b">
        <f t="shared" si="92"/>
        <v>1</v>
      </c>
      <c r="AT963" s="16" t="b">
        <f t="shared" si="93"/>
        <v>0</v>
      </c>
      <c r="AU963" s="20" t="b">
        <f t="shared" si="94"/>
        <v>0</v>
      </c>
    </row>
    <row r="964" spans="1:47" ht="25" customHeight="1" x14ac:dyDescent="0.2">
      <c r="A964" s="4" t="s">
        <v>5076</v>
      </c>
      <c r="B964" s="4" t="s">
        <v>5076</v>
      </c>
      <c r="C964" s="10" t="s">
        <v>5077</v>
      </c>
      <c r="D964" s="4">
        <v>5</v>
      </c>
      <c r="E964" s="4">
        <v>5</v>
      </c>
      <c r="F964" s="4">
        <v>5</v>
      </c>
      <c r="G964" s="4">
        <v>1</v>
      </c>
      <c r="H964" s="4">
        <v>5</v>
      </c>
      <c r="I964" s="4">
        <v>5</v>
      </c>
      <c r="J964" s="4">
        <v>5</v>
      </c>
      <c r="K964" s="4" t="s">
        <v>5076</v>
      </c>
      <c r="L964" s="4" t="s">
        <v>5078</v>
      </c>
      <c r="M964" s="10" t="s">
        <v>5079</v>
      </c>
      <c r="N964" s="14">
        <v>-1.59118007997884</v>
      </c>
      <c r="O964" s="14">
        <v>-1.4179713383460699</v>
      </c>
      <c r="P964" s="14">
        <v>-3.4148186037985901</v>
      </c>
      <c r="Q964" s="14">
        <v>-2.25703091555931</v>
      </c>
      <c r="R964" s="14">
        <v>-2.1266490307246899</v>
      </c>
      <c r="S964" s="14">
        <v>-2.36561187601998</v>
      </c>
      <c r="T964" s="14">
        <v>-2.14132334070784</v>
      </c>
      <c r="U964" s="14">
        <v>-2.2497639407679899</v>
      </c>
      <c r="V964" s="4">
        <v>1.1062743583218599</v>
      </c>
      <c r="W964" s="4">
        <v>0.119647051989879</v>
      </c>
      <c r="X964" s="14">
        <v>0.85573421743882638</v>
      </c>
      <c r="Y964" s="14">
        <v>1.1009850177824458</v>
      </c>
      <c r="Z964" s="14">
        <v>-1.7264034003754558</v>
      </c>
      <c r="AA964" s="14">
        <v>-8.706144516000941E-2</v>
      </c>
      <c r="AB964" s="14">
        <v>9.7549685343986337E-2</v>
      </c>
      <c r="AC964" s="14">
        <v>-0.24080407502979456</v>
      </c>
      <c r="AD964" s="8">
        <v>0.88116853903841796</v>
      </c>
      <c r="AE964" s="8">
        <v>0.91297542480584803</v>
      </c>
      <c r="AF964" s="13">
        <v>-0.10844060006016</v>
      </c>
      <c r="AG964" s="8">
        <v>1</v>
      </c>
      <c r="AH964" s="8">
        <v>1</v>
      </c>
      <c r="AI964" s="4">
        <v>1</v>
      </c>
      <c r="AJ964" s="4" t="str">
        <f t="shared" si="95"/>
        <v>-</v>
      </c>
      <c r="AK964" s="4" t="str">
        <f t="shared" si="96"/>
        <v>-</v>
      </c>
      <c r="AL964" s="4" t="b">
        <v>0</v>
      </c>
      <c r="AM964" s="4" t="b">
        <v>0</v>
      </c>
      <c r="AN964" s="4" t="b">
        <v>0</v>
      </c>
      <c r="AO964" s="4" t="b">
        <v>0</v>
      </c>
      <c r="AP964" s="4" t="b">
        <v>0</v>
      </c>
      <c r="AQ964" s="15" t="b">
        <v>0</v>
      </c>
      <c r="AR964" s="16" t="b">
        <f t="shared" si="91"/>
        <v>1</v>
      </c>
      <c r="AS964" s="17" t="b">
        <f t="shared" si="92"/>
        <v>1</v>
      </c>
      <c r="AT964" s="16" t="b">
        <f t="shared" si="93"/>
        <v>0</v>
      </c>
      <c r="AU964" s="20" t="b">
        <f t="shared" si="94"/>
        <v>0</v>
      </c>
    </row>
    <row r="965" spans="1:47" ht="25" customHeight="1" x14ac:dyDescent="0.2">
      <c r="A965" s="4" t="s">
        <v>4999</v>
      </c>
      <c r="B965" s="4" t="s">
        <v>4999</v>
      </c>
      <c r="C965" s="10" t="s">
        <v>5000</v>
      </c>
      <c r="D965" s="4">
        <v>8</v>
      </c>
      <c r="E965" s="4">
        <v>8</v>
      </c>
      <c r="F965" s="4">
        <v>8</v>
      </c>
      <c r="G965" s="4">
        <v>1</v>
      </c>
      <c r="H965" s="4">
        <v>8</v>
      </c>
      <c r="I965" s="4">
        <v>8</v>
      </c>
      <c r="J965" s="4">
        <v>8</v>
      </c>
      <c r="K965" s="4" t="s">
        <v>4999</v>
      </c>
      <c r="L965" s="4" t="s">
        <v>5001</v>
      </c>
      <c r="M965" s="10" t="s">
        <v>5002</v>
      </c>
      <c r="N965" s="14">
        <v>0.31867926469385599</v>
      </c>
      <c r="O965" s="14">
        <v>-0.34996266258873399</v>
      </c>
      <c r="P965" s="14">
        <v>-0.91614348583451699</v>
      </c>
      <c r="Q965" s="14">
        <v>0.17717728731572899</v>
      </c>
      <c r="R965" s="14">
        <v>-0.61353088735960504</v>
      </c>
      <c r="S965" s="14">
        <v>-0.72477732900626501</v>
      </c>
      <c r="T965" s="14">
        <v>-0.31580896124313201</v>
      </c>
      <c r="U965" s="14">
        <v>-0.38704364301671401</v>
      </c>
      <c r="V965" s="4">
        <v>0.61811945673333901</v>
      </c>
      <c r="W965" s="4">
        <v>0.49178540682259603</v>
      </c>
      <c r="X965" s="14">
        <v>1.337293310835151</v>
      </c>
      <c r="Y965" s="14">
        <v>2.9209059957267277E-3</v>
      </c>
      <c r="Z965" s="14">
        <v>-1.1269754344249705</v>
      </c>
      <c r="AA965" s="14">
        <v>1.0549054943681988</v>
      </c>
      <c r="AB965" s="14">
        <v>-0.52306789544855647</v>
      </c>
      <c r="AC965" s="14">
        <v>-0.74507638132554965</v>
      </c>
      <c r="AD965" s="8">
        <v>0.88380280121331301</v>
      </c>
      <c r="AE965" s="8">
        <v>0.91448220419268</v>
      </c>
      <c r="AF965" s="13">
        <v>-7.1234681773581998E-2</v>
      </c>
      <c r="AG965" s="8">
        <v>1</v>
      </c>
      <c r="AH965" s="8">
        <v>1</v>
      </c>
      <c r="AI965" s="4">
        <v>1</v>
      </c>
      <c r="AJ965" s="4" t="str">
        <f t="shared" si="95"/>
        <v>-</v>
      </c>
      <c r="AK965" s="4" t="str">
        <f t="shared" si="96"/>
        <v>-</v>
      </c>
      <c r="AL965" s="4" t="b">
        <v>0</v>
      </c>
      <c r="AM965" s="4" t="b">
        <v>0</v>
      </c>
      <c r="AN965" s="4" t="b">
        <v>0</v>
      </c>
      <c r="AO965" s="4" t="b">
        <v>0</v>
      </c>
      <c r="AP965" s="4" t="b">
        <v>0</v>
      </c>
      <c r="AQ965" s="15" t="b">
        <v>0</v>
      </c>
      <c r="AR965" s="16" t="b">
        <f t="shared" si="91"/>
        <v>1</v>
      </c>
      <c r="AS965" s="17" t="b">
        <f t="shared" si="92"/>
        <v>1</v>
      </c>
      <c r="AT965" s="16" t="b">
        <f t="shared" si="93"/>
        <v>0</v>
      </c>
      <c r="AU965" s="20" t="b">
        <f t="shared" si="94"/>
        <v>0</v>
      </c>
    </row>
    <row r="966" spans="1:47" ht="25" customHeight="1" x14ac:dyDescent="0.2">
      <c r="A966" s="4" t="s">
        <v>4936</v>
      </c>
      <c r="B966" s="4" t="s">
        <v>4936</v>
      </c>
      <c r="C966" s="10" t="s">
        <v>4937</v>
      </c>
      <c r="D966" s="4">
        <v>11</v>
      </c>
      <c r="E966" s="4">
        <v>11</v>
      </c>
      <c r="F966" s="4">
        <v>11</v>
      </c>
      <c r="G966" s="4">
        <v>1</v>
      </c>
      <c r="H966" s="4">
        <v>11</v>
      </c>
      <c r="I966" s="4">
        <v>11</v>
      </c>
      <c r="J966" s="4">
        <v>11</v>
      </c>
      <c r="K966" s="4" t="s">
        <v>4936</v>
      </c>
      <c r="L966" s="4" t="s">
        <v>4938</v>
      </c>
      <c r="M966" s="10" t="s">
        <v>4939</v>
      </c>
      <c r="N966" s="14">
        <v>-0.26670375050160899</v>
      </c>
      <c r="O966" s="14">
        <v>-0.52230006081996205</v>
      </c>
      <c r="P966" s="14">
        <v>-0.56763449610267702</v>
      </c>
      <c r="Q966" s="14">
        <v>-0.188041726398119</v>
      </c>
      <c r="R966" s="14">
        <v>-0.54200974308992</v>
      </c>
      <c r="S966" s="14">
        <v>-0.71034130156229802</v>
      </c>
      <c r="T966" s="14">
        <v>-0.452212769141416</v>
      </c>
      <c r="U966" s="14">
        <v>-0.48013092368344601</v>
      </c>
      <c r="V966" s="4">
        <v>0.16224672493806699</v>
      </c>
      <c r="W966" s="4">
        <v>0.26659135914827597</v>
      </c>
      <c r="X966" s="14">
        <v>1.0075713094201169</v>
      </c>
      <c r="Y966" s="14">
        <v>-0.28351991945264787</v>
      </c>
      <c r="Z966" s="14">
        <v>-0.51251732433111141</v>
      </c>
      <c r="AA966" s="14">
        <v>1.4049160490170931</v>
      </c>
      <c r="AB966" s="14">
        <v>-0.38307925139651178</v>
      </c>
      <c r="AC966" s="14">
        <v>-1.2333708632569382</v>
      </c>
      <c r="AD966" s="8">
        <v>0.88585691366206398</v>
      </c>
      <c r="AE966" s="8">
        <v>0.91538547745080001</v>
      </c>
      <c r="AF966" s="13">
        <v>-2.79181545420298E-2</v>
      </c>
      <c r="AG966" s="8">
        <v>1</v>
      </c>
      <c r="AH966" s="8">
        <v>1</v>
      </c>
      <c r="AI966" s="4">
        <v>1</v>
      </c>
      <c r="AJ966" s="4" t="str">
        <f t="shared" si="95"/>
        <v>-</v>
      </c>
      <c r="AK966" s="4" t="str">
        <f t="shared" si="96"/>
        <v>-</v>
      </c>
      <c r="AL966" s="4" t="b">
        <v>0</v>
      </c>
      <c r="AM966" s="4" t="b">
        <v>0</v>
      </c>
      <c r="AN966" s="4" t="b">
        <v>0</v>
      </c>
      <c r="AO966" s="4" t="b">
        <v>0</v>
      </c>
      <c r="AP966" s="4" t="b">
        <v>0</v>
      </c>
      <c r="AQ966" s="15" t="b">
        <v>0</v>
      </c>
      <c r="AR966" s="16" t="b">
        <f t="shared" si="91"/>
        <v>1</v>
      </c>
      <c r="AS966" s="17" t="b">
        <f t="shared" si="92"/>
        <v>1</v>
      </c>
      <c r="AT966" s="16" t="b">
        <f t="shared" si="93"/>
        <v>0</v>
      </c>
      <c r="AU966" s="20" t="b">
        <f t="shared" si="94"/>
        <v>0</v>
      </c>
    </row>
    <row r="967" spans="1:47" ht="25" customHeight="1" x14ac:dyDescent="0.2">
      <c r="A967" s="4" t="s">
        <v>1547</v>
      </c>
      <c r="B967" s="4" t="s">
        <v>1547</v>
      </c>
      <c r="C967" s="10" t="s">
        <v>1548</v>
      </c>
      <c r="D967" s="4">
        <v>11</v>
      </c>
      <c r="E967" s="4">
        <v>11</v>
      </c>
      <c r="F967" s="4">
        <v>11</v>
      </c>
      <c r="G967" s="4">
        <v>1</v>
      </c>
      <c r="H967" s="4">
        <v>11</v>
      </c>
      <c r="I967" s="4">
        <v>11</v>
      </c>
      <c r="J967" s="4">
        <v>11</v>
      </c>
      <c r="K967" s="4" t="s">
        <v>1520</v>
      </c>
      <c r="L967" s="4" t="s">
        <v>1549</v>
      </c>
      <c r="M967" s="10" t="s">
        <v>1550</v>
      </c>
      <c r="N967" s="14">
        <v>1.1462030112789099</v>
      </c>
      <c r="O967" s="14">
        <v>1.09935611432047</v>
      </c>
      <c r="P967" s="14">
        <v>7.3338864508187399E-2</v>
      </c>
      <c r="Q967" s="14">
        <v>0.84636355160812504</v>
      </c>
      <c r="R967" s="14">
        <v>0.65146411972599705</v>
      </c>
      <c r="S967" s="14">
        <v>0.65097006460524698</v>
      </c>
      <c r="T967" s="14">
        <v>0.77296599670252297</v>
      </c>
      <c r="U967" s="14">
        <v>0.71626591197978895</v>
      </c>
      <c r="V967" s="4">
        <v>0.60634746722940303</v>
      </c>
      <c r="W967" s="4">
        <v>0.11266813169775999</v>
      </c>
      <c r="X967" s="14">
        <v>1.0263252203758391</v>
      </c>
      <c r="Y967" s="14">
        <v>0.90659986814107441</v>
      </c>
      <c r="Z967" s="14">
        <v>-1.7155647704623624</v>
      </c>
      <c r="AA967" s="14">
        <v>0.26003359267607118</v>
      </c>
      <c r="AB967" s="14">
        <v>-0.23806563368558811</v>
      </c>
      <c r="AC967" s="14">
        <v>-0.2393282770450334</v>
      </c>
      <c r="AD967" s="8">
        <v>0.88726447067519898</v>
      </c>
      <c r="AE967" s="8">
        <v>0.91561912752766905</v>
      </c>
      <c r="AF967" s="13">
        <v>-5.67000847227336E-2</v>
      </c>
      <c r="AG967" s="8">
        <v>1</v>
      </c>
      <c r="AH967" s="8">
        <v>1</v>
      </c>
      <c r="AI967" s="4">
        <v>1</v>
      </c>
      <c r="AJ967" s="4" t="str">
        <f t="shared" si="95"/>
        <v>-</v>
      </c>
      <c r="AK967" s="4" t="str">
        <f t="shared" si="96"/>
        <v>-</v>
      </c>
      <c r="AL967" s="4" t="b">
        <v>0</v>
      </c>
      <c r="AM967" s="4" t="b">
        <v>0</v>
      </c>
      <c r="AN967" s="4" t="b">
        <v>0</v>
      </c>
      <c r="AO967" s="4" t="b">
        <v>0</v>
      </c>
      <c r="AP967" s="4" t="b">
        <v>0</v>
      </c>
      <c r="AQ967" s="15" t="b">
        <v>0</v>
      </c>
      <c r="AR967" s="16" t="b">
        <f t="shared" si="91"/>
        <v>1</v>
      </c>
      <c r="AS967" s="17" t="b">
        <f t="shared" si="92"/>
        <v>1</v>
      </c>
      <c r="AT967" s="16" t="b">
        <f t="shared" si="93"/>
        <v>0</v>
      </c>
      <c r="AU967" s="20" t="b">
        <f t="shared" si="94"/>
        <v>0</v>
      </c>
    </row>
    <row r="968" spans="1:47" ht="25" customHeight="1" x14ac:dyDescent="0.2">
      <c r="A968" s="4" t="s">
        <v>1372</v>
      </c>
      <c r="B968" s="4" t="s">
        <v>1372</v>
      </c>
      <c r="C968" s="10" t="s">
        <v>1373</v>
      </c>
      <c r="D968" s="4">
        <v>2</v>
      </c>
      <c r="E968" s="4">
        <v>2</v>
      </c>
      <c r="F968" s="4">
        <v>2</v>
      </c>
      <c r="G968" s="4">
        <v>1</v>
      </c>
      <c r="H968" s="4">
        <v>2</v>
      </c>
      <c r="I968" s="4">
        <v>2</v>
      </c>
      <c r="J968" s="4">
        <v>2</v>
      </c>
      <c r="K968" s="4" t="s">
        <v>1376</v>
      </c>
      <c r="L968" s="4" t="s">
        <v>1374</v>
      </c>
      <c r="M968" s="10" t="s">
        <v>1375</v>
      </c>
      <c r="N968" s="14">
        <v>0.19881064440514301</v>
      </c>
      <c r="O968" s="14">
        <v>0.66140076280783999</v>
      </c>
      <c r="P968" s="14" t="s">
        <v>17</v>
      </c>
      <c r="Q968" s="14">
        <v>0.72246066050485402</v>
      </c>
      <c r="R968" s="14">
        <v>-1.14879505012766E-3</v>
      </c>
      <c r="S968" s="14" t="s">
        <v>17</v>
      </c>
      <c r="T968" s="14">
        <v>0.43010570360649097</v>
      </c>
      <c r="U968" s="14">
        <v>0.36065593272736302</v>
      </c>
      <c r="V968" s="4">
        <v>0.32710060963243598</v>
      </c>
      <c r="W968" s="4">
        <v>0.51166915295363302</v>
      </c>
      <c r="X968" s="14">
        <v>-0.55700771929746007</v>
      </c>
      <c r="Y968" s="14">
        <v>0.75380287770228571</v>
      </c>
      <c r="Z968" s="14" t="s">
        <v>8269</v>
      </c>
      <c r="AA968" s="14">
        <v>0.92682421509992374</v>
      </c>
      <c r="AB968" s="14">
        <v>-1.1236193735047493</v>
      </c>
      <c r="AC968" s="14" t="s">
        <v>8269</v>
      </c>
      <c r="AD968" s="8">
        <v>0.888645764560966</v>
      </c>
      <c r="AE968" s="8">
        <v>0.91582508980684596</v>
      </c>
      <c r="AF968" s="13">
        <v>-6.9449770879128195E-2</v>
      </c>
      <c r="AG968" s="8">
        <v>1</v>
      </c>
      <c r="AH968" s="8">
        <v>1</v>
      </c>
      <c r="AI968" s="4">
        <v>1</v>
      </c>
      <c r="AJ968" s="4" t="str">
        <f t="shared" si="95"/>
        <v>-</v>
      </c>
      <c r="AK968" s="4" t="str">
        <f t="shared" si="96"/>
        <v>-</v>
      </c>
      <c r="AL968" s="4" t="b">
        <v>0</v>
      </c>
      <c r="AM968" s="4" t="b">
        <v>0</v>
      </c>
      <c r="AN968" s="4" t="b">
        <v>1</v>
      </c>
      <c r="AO968" s="4" t="b">
        <v>0</v>
      </c>
      <c r="AP968" s="4" t="b">
        <v>0</v>
      </c>
      <c r="AQ968" s="15" t="b">
        <v>1</v>
      </c>
      <c r="AR968" s="16" t="b">
        <f t="shared" si="91"/>
        <v>1</v>
      </c>
      <c r="AS968" s="17" t="b">
        <f t="shared" si="92"/>
        <v>1</v>
      </c>
      <c r="AT968" s="16" t="b">
        <f t="shared" si="93"/>
        <v>0</v>
      </c>
      <c r="AU968" s="20" t="b">
        <f t="shared" si="94"/>
        <v>0</v>
      </c>
    </row>
    <row r="969" spans="1:47" ht="25" customHeight="1" x14ac:dyDescent="0.2">
      <c r="A969" s="4" t="s">
        <v>3016</v>
      </c>
      <c r="B969" s="4" t="s">
        <v>3017</v>
      </c>
      <c r="C969" s="10" t="s">
        <v>3019</v>
      </c>
      <c r="D969" s="4" t="s">
        <v>3018</v>
      </c>
      <c r="E969" s="4" t="s">
        <v>3018</v>
      </c>
      <c r="F969" s="4" t="s">
        <v>959</v>
      </c>
      <c r="G969" s="4">
        <v>2</v>
      </c>
      <c r="H969" s="4">
        <v>7</v>
      </c>
      <c r="I969" s="4">
        <v>7</v>
      </c>
      <c r="J969" s="4">
        <v>4</v>
      </c>
      <c r="K969" s="4" t="s">
        <v>2985</v>
      </c>
      <c r="L969" s="4" t="s">
        <v>3020</v>
      </c>
      <c r="M969" s="10" t="s">
        <v>3021</v>
      </c>
      <c r="N969" s="14">
        <v>1.69431415485888</v>
      </c>
      <c r="O969" s="14">
        <v>2.4670231992096001</v>
      </c>
      <c r="P969" s="14">
        <v>1.81840526581729</v>
      </c>
      <c r="Q969" s="14">
        <v>2.3502646850602602</v>
      </c>
      <c r="R969" s="14">
        <v>1.9362976159129801</v>
      </c>
      <c r="S969" s="14">
        <v>1.82033269316765</v>
      </c>
      <c r="T969" s="14">
        <v>1.9932475399619201</v>
      </c>
      <c r="U969" s="14">
        <v>2.0356316647136299</v>
      </c>
      <c r="V969" s="4">
        <v>0.41496648349764498</v>
      </c>
      <c r="W969" s="4">
        <v>0.27858108145774102</v>
      </c>
      <c r="X969" s="14">
        <v>-1.0100013600374802</v>
      </c>
      <c r="Y969" s="14">
        <v>1.4279091274095903</v>
      </c>
      <c r="Z969" s="14">
        <v>-0.61849174459268486</v>
      </c>
      <c r="AA969" s="14">
        <v>1.0595339825546577</v>
      </c>
      <c r="AB969" s="14">
        <v>-0.24653932758743835</v>
      </c>
      <c r="AC969" s="14">
        <v>-0.6124106777466467</v>
      </c>
      <c r="AD969" s="8">
        <v>0.89129325490557398</v>
      </c>
      <c r="AE969" s="8">
        <v>0.91610369549480297</v>
      </c>
      <c r="AF969" s="13">
        <v>4.2384124751707199E-2</v>
      </c>
      <c r="AG969" s="8">
        <v>1</v>
      </c>
      <c r="AH969" s="8">
        <v>1</v>
      </c>
      <c r="AI969" s="4">
        <v>1</v>
      </c>
      <c r="AJ969" s="4" t="str">
        <f t="shared" si="95"/>
        <v>-</v>
      </c>
      <c r="AK969" s="4" t="str">
        <f t="shared" si="96"/>
        <v>-</v>
      </c>
      <c r="AL969" s="4" t="b">
        <v>0</v>
      </c>
      <c r="AM969" s="4" t="b">
        <v>0</v>
      </c>
      <c r="AN969" s="4" t="b">
        <v>0</v>
      </c>
      <c r="AO969" s="4" t="b">
        <v>0</v>
      </c>
      <c r="AP969" s="4" t="b">
        <v>0</v>
      </c>
      <c r="AQ969" s="15" t="b">
        <v>0</v>
      </c>
      <c r="AR969" s="16" t="b">
        <f t="shared" si="91"/>
        <v>1</v>
      </c>
      <c r="AS969" s="17" t="b">
        <f t="shared" si="92"/>
        <v>1</v>
      </c>
      <c r="AT969" s="16" t="b">
        <f t="shared" si="93"/>
        <v>0</v>
      </c>
      <c r="AU969" s="20" t="b">
        <f t="shared" si="94"/>
        <v>0</v>
      </c>
    </row>
    <row r="970" spans="1:47" ht="25" customHeight="1" x14ac:dyDescent="0.2">
      <c r="A970" s="4" t="s">
        <v>152</v>
      </c>
      <c r="B970" s="4" t="s">
        <v>152</v>
      </c>
      <c r="C970" s="10" t="s">
        <v>153</v>
      </c>
      <c r="D970" s="4">
        <v>5</v>
      </c>
      <c r="E970" s="4">
        <v>5</v>
      </c>
      <c r="F970" s="4">
        <v>5</v>
      </c>
      <c r="G970" s="4">
        <v>1</v>
      </c>
      <c r="H970" s="4">
        <v>5</v>
      </c>
      <c r="I970" s="4">
        <v>5</v>
      </c>
      <c r="J970" s="4">
        <v>5</v>
      </c>
      <c r="K970" s="4" t="s">
        <v>147</v>
      </c>
      <c r="L970" s="4" t="s">
        <v>154</v>
      </c>
      <c r="M970" s="10" t="s">
        <v>155</v>
      </c>
      <c r="N970" s="14">
        <v>0.32574955107755699</v>
      </c>
      <c r="O970" s="14">
        <v>0.86282121045022497</v>
      </c>
      <c r="P970" s="14">
        <v>-1.3759738325580799</v>
      </c>
      <c r="Q970" s="14">
        <v>-0.45437356851608302</v>
      </c>
      <c r="R970" s="14">
        <v>0.224108438777641</v>
      </c>
      <c r="S970" s="14">
        <v>-0.27373627461882</v>
      </c>
      <c r="T970" s="14">
        <v>-6.2467690343433198E-2</v>
      </c>
      <c r="U970" s="14">
        <v>-0.168000468119087</v>
      </c>
      <c r="V970" s="4">
        <v>1.1687965096850801</v>
      </c>
      <c r="W970" s="4">
        <v>0.35138227635645197</v>
      </c>
      <c r="X970" s="14">
        <v>0.56970489604091168</v>
      </c>
      <c r="Y970" s="14">
        <v>1.2635455124265038</v>
      </c>
      <c r="Z970" s="14">
        <v>-1.6287443812839868</v>
      </c>
      <c r="AA970" s="14">
        <v>-0.43813287888050423</v>
      </c>
      <c r="AB970" s="14">
        <v>0.43839517083465945</v>
      </c>
      <c r="AC970" s="14">
        <v>-0.20476831913758387</v>
      </c>
      <c r="AD970" s="8">
        <v>0.89279922107542897</v>
      </c>
      <c r="AE970" s="8">
        <v>0.91610369549480297</v>
      </c>
      <c r="AF970" s="13">
        <v>-0.10553277777565399</v>
      </c>
      <c r="AG970" s="8">
        <v>1</v>
      </c>
      <c r="AH970" s="8">
        <v>1</v>
      </c>
      <c r="AI970" s="4">
        <v>1</v>
      </c>
      <c r="AJ970" s="4" t="str">
        <f t="shared" si="95"/>
        <v>-</v>
      </c>
      <c r="AK970" s="4" t="str">
        <f t="shared" si="96"/>
        <v>-</v>
      </c>
      <c r="AL970" s="4" t="b">
        <v>0</v>
      </c>
      <c r="AM970" s="4" t="b">
        <v>0</v>
      </c>
      <c r="AN970" s="4" t="b">
        <v>0</v>
      </c>
      <c r="AO970" s="4" t="b">
        <v>0</v>
      </c>
      <c r="AP970" s="4" t="b">
        <v>0</v>
      </c>
      <c r="AQ970" s="15" t="b">
        <v>0</v>
      </c>
      <c r="AR970" s="16" t="b">
        <f t="shared" si="91"/>
        <v>1</v>
      </c>
      <c r="AS970" s="17" t="b">
        <f t="shared" si="92"/>
        <v>1</v>
      </c>
      <c r="AT970" s="16" t="b">
        <f t="shared" si="93"/>
        <v>0</v>
      </c>
      <c r="AU970" s="20" t="b">
        <f t="shared" si="94"/>
        <v>0</v>
      </c>
    </row>
    <row r="971" spans="1:47" ht="25" customHeight="1" x14ac:dyDescent="0.2">
      <c r="A971" s="4" t="s">
        <v>1566</v>
      </c>
      <c r="B971" s="4" t="s">
        <v>1566</v>
      </c>
      <c r="C971" s="10" t="s">
        <v>1567</v>
      </c>
      <c r="D971" s="4">
        <v>5</v>
      </c>
      <c r="E971" s="4">
        <v>5</v>
      </c>
      <c r="F971" s="4">
        <v>5</v>
      </c>
      <c r="G971" s="4">
        <v>1</v>
      </c>
      <c r="H971" s="4">
        <v>5</v>
      </c>
      <c r="I971" s="4">
        <v>5</v>
      </c>
      <c r="J971" s="4">
        <v>5</v>
      </c>
      <c r="K971" s="4" t="s">
        <v>1535</v>
      </c>
      <c r="L971" s="4" t="s">
        <v>1568</v>
      </c>
      <c r="M971" s="10" t="s">
        <v>1569</v>
      </c>
      <c r="N971" s="14">
        <v>-0.634342507417333</v>
      </c>
      <c r="O971" s="14">
        <v>-0.64166960568967102</v>
      </c>
      <c r="P971" s="14">
        <v>-0.49485468849617598</v>
      </c>
      <c r="Q971" s="14" t="s">
        <v>17</v>
      </c>
      <c r="R971" s="14">
        <v>-1.0562963193980901</v>
      </c>
      <c r="S971" s="14">
        <v>-0.259705465224087</v>
      </c>
      <c r="T971" s="14">
        <v>-0.59028893386772696</v>
      </c>
      <c r="U971" s="14">
        <v>-0.65800089231108705</v>
      </c>
      <c r="V971" s="4">
        <v>8.2729637884504104E-2</v>
      </c>
      <c r="W971" s="4">
        <v>0.563274794817619</v>
      </c>
      <c r="X971" s="14">
        <v>-5.8507089443569929E-2</v>
      </c>
      <c r="Y971" s="14">
        <v>-8.3770363349936552E-2</v>
      </c>
      <c r="Z971" s="14">
        <v>0.42243623150391962</v>
      </c>
      <c r="AA971" s="14" t="s">
        <v>8269</v>
      </c>
      <c r="AB971" s="14">
        <v>-1.5133715298660255</v>
      </c>
      <c r="AC971" s="14">
        <v>1.2332127511556119</v>
      </c>
      <c r="AD971" s="8">
        <v>0.89295037105222597</v>
      </c>
      <c r="AE971" s="8">
        <v>0.91610369549480297</v>
      </c>
      <c r="AF971" s="13">
        <v>-6.7711958443360004E-2</v>
      </c>
      <c r="AG971" s="8">
        <v>0.207662279590489</v>
      </c>
      <c r="AH971" s="8">
        <v>0.58802861582532895</v>
      </c>
      <c r="AI971" s="4">
        <v>-1</v>
      </c>
      <c r="AJ971" s="4" t="str">
        <f t="shared" si="95"/>
        <v>-</v>
      </c>
      <c r="AK971" s="4" t="str">
        <f t="shared" si="96"/>
        <v>-</v>
      </c>
      <c r="AL971" s="4" t="b">
        <v>0</v>
      </c>
      <c r="AM971" s="4" t="b">
        <v>0</v>
      </c>
      <c r="AN971" s="4" t="b">
        <v>0</v>
      </c>
      <c r="AO971" s="4" t="b">
        <v>1</v>
      </c>
      <c r="AP971" s="4" t="b">
        <v>0</v>
      </c>
      <c r="AQ971" s="15" t="b">
        <v>0</v>
      </c>
      <c r="AR971" s="16" t="b">
        <f t="shared" si="91"/>
        <v>1</v>
      </c>
      <c r="AS971" s="17" t="b">
        <f t="shared" si="92"/>
        <v>1</v>
      </c>
      <c r="AT971" s="16" t="b">
        <f t="shared" si="93"/>
        <v>0</v>
      </c>
      <c r="AU971" s="20" t="b">
        <f t="shared" si="94"/>
        <v>0</v>
      </c>
    </row>
    <row r="972" spans="1:47" ht="25" customHeight="1" x14ac:dyDescent="0.2">
      <c r="A972" s="4" t="s">
        <v>4207</v>
      </c>
      <c r="B972" s="4" t="s">
        <v>4207</v>
      </c>
      <c r="C972" s="10" t="s">
        <v>4208</v>
      </c>
      <c r="D972" s="4">
        <v>5</v>
      </c>
      <c r="E972" s="4">
        <v>5</v>
      </c>
      <c r="F972" s="4">
        <v>5</v>
      </c>
      <c r="G972" s="4">
        <v>1</v>
      </c>
      <c r="H972" s="4">
        <v>5</v>
      </c>
      <c r="I972" s="4">
        <v>5</v>
      </c>
      <c r="J972" s="4">
        <v>5</v>
      </c>
      <c r="K972" s="4" t="s">
        <v>4199</v>
      </c>
      <c r="L972" s="4" t="s">
        <v>4209</v>
      </c>
      <c r="M972" s="10" t="s">
        <v>4210</v>
      </c>
      <c r="N972" s="14">
        <v>-1.1147222868295099</v>
      </c>
      <c r="O972" s="14">
        <v>-2.4742128598381101</v>
      </c>
      <c r="P972" s="14">
        <v>-2.68850139829705</v>
      </c>
      <c r="Q972" s="14">
        <v>-2.2940833638084399</v>
      </c>
      <c r="R972" s="14">
        <v>-1.6630020151923399</v>
      </c>
      <c r="S972" s="14">
        <v>-2.0874654176564098</v>
      </c>
      <c r="T972" s="14">
        <v>-2.0924788483215599</v>
      </c>
      <c r="U972" s="14">
        <v>-2.0148502655524001</v>
      </c>
      <c r="V972" s="4">
        <v>0.853513804565738</v>
      </c>
      <c r="W972" s="4">
        <v>0.321746231336278</v>
      </c>
      <c r="X972" s="14">
        <v>1.6231892115938322</v>
      </c>
      <c r="Y972" s="14">
        <v>-0.72701963683569704</v>
      </c>
      <c r="Z972" s="14">
        <v>-1.0974692958492913</v>
      </c>
      <c r="AA972" s="14">
        <v>-0.41562215910607053</v>
      </c>
      <c r="AB972" s="14">
        <v>0.67535485761136416</v>
      </c>
      <c r="AC972" s="14">
        <v>-5.8432977414138929E-2</v>
      </c>
      <c r="AD972" s="8">
        <v>0.89364437908912397</v>
      </c>
      <c r="AE972" s="8">
        <v>0.91610369549480297</v>
      </c>
      <c r="AF972" s="13">
        <v>7.76285827691581E-2</v>
      </c>
      <c r="AG972" s="8">
        <v>1</v>
      </c>
      <c r="AH972" s="8">
        <v>1</v>
      </c>
      <c r="AI972" s="4">
        <v>1</v>
      </c>
      <c r="AJ972" s="4" t="str">
        <f t="shared" si="95"/>
        <v>-</v>
      </c>
      <c r="AK972" s="4" t="str">
        <f t="shared" si="96"/>
        <v>-</v>
      </c>
      <c r="AL972" s="4" t="b">
        <v>0</v>
      </c>
      <c r="AM972" s="4" t="b">
        <v>0</v>
      </c>
      <c r="AN972" s="4" t="b">
        <v>0</v>
      </c>
      <c r="AO972" s="4" t="b">
        <v>0</v>
      </c>
      <c r="AP972" s="4" t="b">
        <v>0</v>
      </c>
      <c r="AQ972" s="15" t="b">
        <v>0</v>
      </c>
      <c r="AR972" s="16" t="b">
        <f t="shared" si="91"/>
        <v>1</v>
      </c>
      <c r="AS972" s="17" t="b">
        <f t="shared" si="92"/>
        <v>1</v>
      </c>
      <c r="AT972" s="16" t="b">
        <f t="shared" si="93"/>
        <v>0</v>
      </c>
      <c r="AU972" s="20" t="b">
        <f t="shared" si="94"/>
        <v>0</v>
      </c>
    </row>
    <row r="973" spans="1:47" ht="25" customHeight="1" x14ac:dyDescent="0.2">
      <c r="A973" s="4" t="s">
        <v>461</v>
      </c>
      <c r="B973" s="4" t="s">
        <v>461</v>
      </c>
      <c r="C973" s="10" t="s">
        <v>462</v>
      </c>
      <c r="D973" s="4">
        <v>3</v>
      </c>
      <c r="E973" s="4">
        <v>3</v>
      </c>
      <c r="F973" s="4">
        <v>3</v>
      </c>
      <c r="G973" s="4">
        <v>1</v>
      </c>
      <c r="H973" s="4">
        <v>3</v>
      </c>
      <c r="I973" s="4">
        <v>3</v>
      </c>
      <c r="J973" s="4">
        <v>3</v>
      </c>
      <c r="K973" s="4" t="s">
        <v>465</v>
      </c>
      <c r="L973" s="4" t="s">
        <v>463</v>
      </c>
      <c r="M973" s="10" t="s">
        <v>464</v>
      </c>
      <c r="N973" s="14">
        <v>-1.30928752627099</v>
      </c>
      <c r="O973" s="14">
        <v>-2.1484956118399099</v>
      </c>
      <c r="P973" s="14">
        <v>-2.5287430463075902</v>
      </c>
      <c r="Q973" s="14">
        <v>-1.8912585292097901</v>
      </c>
      <c r="R973" s="14" t="s">
        <v>17</v>
      </c>
      <c r="S973" s="14">
        <v>-2.2093910624433102</v>
      </c>
      <c r="T973" s="14">
        <v>-1.9955087281395001</v>
      </c>
      <c r="U973" s="14">
        <v>-2.0503247958265498</v>
      </c>
      <c r="V973" s="4">
        <v>0.62395647386272801</v>
      </c>
      <c r="W973" s="4">
        <v>0.22495367156547899</v>
      </c>
      <c r="X973" s="14">
        <v>1.5519207903667793</v>
      </c>
      <c r="Y973" s="14">
        <v>-0.2872218152247708</v>
      </c>
      <c r="Z973" s="14">
        <v>-1.1205422627062784</v>
      </c>
      <c r="AA973" s="14">
        <v>0.27651879516556421</v>
      </c>
      <c r="AB973" s="14" t="s">
        <v>8269</v>
      </c>
      <c r="AC973" s="14">
        <v>-0.42067550760129824</v>
      </c>
      <c r="AD973" s="8">
        <v>0.89916974119267301</v>
      </c>
      <c r="AE973" s="8">
        <v>0.92055026344031898</v>
      </c>
      <c r="AF973" s="13">
        <v>-5.48160676870506E-2</v>
      </c>
      <c r="AG973" s="8">
        <v>0.207662279590489</v>
      </c>
      <c r="AH973" s="8">
        <v>0.58802861582532895</v>
      </c>
      <c r="AI973" s="4">
        <v>-1</v>
      </c>
      <c r="AJ973" s="4" t="str">
        <f t="shared" si="95"/>
        <v>-</v>
      </c>
      <c r="AK973" s="4" t="str">
        <f t="shared" si="96"/>
        <v>-</v>
      </c>
      <c r="AL973" s="4" t="b">
        <v>0</v>
      </c>
      <c r="AM973" s="4" t="b">
        <v>0</v>
      </c>
      <c r="AN973" s="4" t="b">
        <v>0</v>
      </c>
      <c r="AO973" s="4" t="b">
        <v>0</v>
      </c>
      <c r="AP973" s="4" t="b">
        <v>1</v>
      </c>
      <c r="AQ973" s="15" t="b">
        <v>0</v>
      </c>
      <c r="AR973" s="16" t="b">
        <f t="shared" si="91"/>
        <v>1</v>
      </c>
      <c r="AS973" s="17" t="b">
        <f t="shared" si="92"/>
        <v>1</v>
      </c>
      <c r="AT973" s="16" t="b">
        <f t="shared" si="93"/>
        <v>0</v>
      </c>
      <c r="AU973" s="20" t="b">
        <f t="shared" si="94"/>
        <v>0</v>
      </c>
    </row>
    <row r="974" spans="1:47" ht="25" customHeight="1" x14ac:dyDescent="0.2">
      <c r="A974" s="4" t="s">
        <v>1860</v>
      </c>
      <c r="B974" s="4" t="s">
        <v>1860</v>
      </c>
      <c r="C974" s="10" t="s">
        <v>1861</v>
      </c>
      <c r="D974" s="4">
        <v>6</v>
      </c>
      <c r="E974" s="4">
        <v>6</v>
      </c>
      <c r="F974" s="4">
        <v>6</v>
      </c>
      <c r="G974" s="4">
        <v>1</v>
      </c>
      <c r="H974" s="4">
        <v>6</v>
      </c>
      <c r="I974" s="4">
        <v>6</v>
      </c>
      <c r="J974" s="4">
        <v>6</v>
      </c>
      <c r="K974" s="4" t="s">
        <v>1829</v>
      </c>
      <c r="L974" s="4" t="s">
        <v>1862</v>
      </c>
      <c r="M974" s="10" t="s">
        <v>1863</v>
      </c>
      <c r="N974" s="14">
        <v>-0.56754018904778603</v>
      </c>
      <c r="O974" s="14">
        <v>0.62174579400824104</v>
      </c>
      <c r="P974" s="14" t="s">
        <v>17</v>
      </c>
      <c r="Q974" s="14">
        <v>0.42994708516124902</v>
      </c>
      <c r="R974" s="14">
        <v>0.61473952873222304</v>
      </c>
      <c r="S974" s="14">
        <v>-0.67175403376268195</v>
      </c>
      <c r="T974" s="14">
        <v>2.7102802480227301E-2</v>
      </c>
      <c r="U974" s="14">
        <v>0.124310860043597</v>
      </c>
      <c r="V974" s="4">
        <v>0.840952183389027</v>
      </c>
      <c r="W974" s="4">
        <v>0.69557641432364103</v>
      </c>
      <c r="X974" s="14">
        <v>-1.0056992878155793</v>
      </c>
      <c r="Y974" s="14">
        <v>0.82603578154377799</v>
      </c>
      <c r="Z974" s="14" t="s">
        <v>8269</v>
      </c>
      <c r="AA974" s="14">
        <v>0.53062792652970836</v>
      </c>
      <c r="AB974" s="14">
        <v>0.81524475062761492</v>
      </c>
      <c r="AC974" s="14">
        <v>-1.1662091708855222</v>
      </c>
      <c r="AD974" s="8">
        <v>0.90509552723703901</v>
      </c>
      <c r="AE974" s="8">
        <v>0.92535791964090996</v>
      </c>
      <c r="AF974" s="13">
        <v>9.7208057563369393E-2</v>
      </c>
      <c r="AG974" s="8">
        <v>0.207662279590489</v>
      </c>
      <c r="AH974" s="8">
        <v>0.58802861582532895</v>
      </c>
      <c r="AI974" s="4">
        <v>1</v>
      </c>
      <c r="AJ974" s="4" t="str">
        <f t="shared" si="95"/>
        <v>-</v>
      </c>
      <c r="AK974" s="4" t="str">
        <f t="shared" si="96"/>
        <v>-</v>
      </c>
      <c r="AL974" s="4" t="b">
        <v>0</v>
      </c>
      <c r="AM974" s="4" t="b">
        <v>0</v>
      </c>
      <c r="AN974" s="4" t="b">
        <v>1</v>
      </c>
      <c r="AO974" s="4" t="b">
        <v>0</v>
      </c>
      <c r="AP974" s="4" t="b">
        <v>0</v>
      </c>
      <c r="AQ974" s="15" t="b">
        <v>0</v>
      </c>
      <c r="AR974" s="16" t="b">
        <f t="shared" si="91"/>
        <v>1</v>
      </c>
      <c r="AS974" s="17" t="b">
        <f t="shared" si="92"/>
        <v>1</v>
      </c>
      <c r="AT974" s="16" t="b">
        <f t="shared" si="93"/>
        <v>0</v>
      </c>
      <c r="AU974" s="20" t="b">
        <f t="shared" si="94"/>
        <v>0</v>
      </c>
    </row>
    <row r="975" spans="1:47" ht="25" customHeight="1" x14ac:dyDescent="0.2">
      <c r="A975" s="4" t="s">
        <v>1681</v>
      </c>
      <c r="B975" s="4" t="s">
        <v>1681</v>
      </c>
      <c r="C975" s="10" t="s">
        <v>1682</v>
      </c>
      <c r="D975" s="4">
        <v>2</v>
      </c>
      <c r="E975" s="4">
        <v>2</v>
      </c>
      <c r="F975" s="4">
        <v>2</v>
      </c>
      <c r="G975" s="4">
        <v>1</v>
      </c>
      <c r="H975" s="4">
        <v>2</v>
      </c>
      <c r="I975" s="4">
        <v>2</v>
      </c>
      <c r="J975" s="4">
        <v>2</v>
      </c>
      <c r="K975" s="4" t="s">
        <v>1646</v>
      </c>
      <c r="L975" s="4" t="s">
        <v>1683</v>
      </c>
      <c r="M975" s="10" t="s">
        <v>1684</v>
      </c>
      <c r="N975" s="14" t="s">
        <v>17</v>
      </c>
      <c r="O975" s="14">
        <v>-0.95366815952714001</v>
      </c>
      <c r="P975" s="14">
        <v>-2.01880031866395</v>
      </c>
      <c r="Q975" s="14">
        <v>-1.24514964867862</v>
      </c>
      <c r="R975" s="14">
        <v>-1.8976284245271</v>
      </c>
      <c r="S975" s="14" t="s">
        <v>17</v>
      </c>
      <c r="T975" s="14">
        <v>-1.4862342390955501</v>
      </c>
      <c r="U975" s="14">
        <v>-1.57138903660286</v>
      </c>
      <c r="V975" s="4">
        <v>0.75316217258550899</v>
      </c>
      <c r="W975" s="4">
        <v>0.46137216698275701</v>
      </c>
      <c r="X975" s="14" t="s">
        <v>8269</v>
      </c>
      <c r="Y975" s="14">
        <v>1.1226585951318382</v>
      </c>
      <c r="Z975" s="14">
        <v>-0.95643960988453358</v>
      </c>
      <c r="AA975" s="14">
        <v>0.55369761156575892</v>
      </c>
      <c r="AB975" s="14">
        <v>-0.71991659681306364</v>
      </c>
      <c r="AC975" s="14" t="s">
        <v>8269</v>
      </c>
      <c r="AD975" s="8">
        <v>0.906253756138647</v>
      </c>
      <c r="AE975" s="8">
        <v>0.92535791964090996</v>
      </c>
      <c r="AF975" s="13">
        <v>-8.5154797507316402E-2</v>
      </c>
      <c r="AG975" s="8">
        <v>1</v>
      </c>
      <c r="AH975" s="8">
        <v>1</v>
      </c>
      <c r="AI975" s="4">
        <v>1</v>
      </c>
      <c r="AJ975" s="4" t="str">
        <f t="shared" si="95"/>
        <v>-</v>
      </c>
      <c r="AK975" s="4" t="str">
        <f t="shared" si="96"/>
        <v>-</v>
      </c>
      <c r="AL975" s="4" t="b">
        <v>1</v>
      </c>
      <c r="AM975" s="4" t="b">
        <v>0</v>
      </c>
      <c r="AN975" s="4" t="b">
        <v>0</v>
      </c>
      <c r="AO975" s="4" t="b">
        <v>0</v>
      </c>
      <c r="AP975" s="4" t="b">
        <v>0</v>
      </c>
      <c r="AQ975" s="15" t="b">
        <v>1</v>
      </c>
      <c r="AR975" s="16" t="b">
        <f t="shared" si="91"/>
        <v>1</v>
      </c>
      <c r="AS975" s="17" t="b">
        <f t="shared" si="92"/>
        <v>1</v>
      </c>
      <c r="AT975" s="16" t="b">
        <f t="shared" si="93"/>
        <v>0</v>
      </c>
      <c r="AU975" s="20" t="b">
        <f t="shared" si="94"/>
        <v>0</v>
      </c>
    </row>
    <row r="976" spans="1:47" ht="25" customHeight="1" x14ac:dyDescent="0.2">
      <c r="A976" s="4" t="s">
        <v>1144</v>
      </c>
      <c r="B976" s="4" t="s">
        <v>1144</v>
      </c>
      <c r="C976" s="10" t="s">
        <v>1145</v>
      </c>
      <c r="D976" s="4">
        <v>8</v>
      </c>
      <c r="E976" s="4">
        <v>8</v>
      </c>
      <c r="F976" s="4">
        <v>8</v>
      </c>
      <c r="G976" s="4">
        <v>1</v>
      </c>
      <c r="H976" s="4">
        <v>8</v>
      </c>
      <c r="I976" s="4">
        <v>8</v>
      </c>
      <c r="J976" s="4">
        <v>8</v>
      </c>
      <c r="K976" s="4" t="s">
        <v>1120</v>
      </c>
      <c r="L976" s="4" t="s">
        <v>1146</v>
      </c>
      <c r="M976" s="10" t="s">
        <v>1147</v>
      </c>
      <c r="N976" s="14">
        <v>2.5653385386720502</v>
      </c>
      <c r="O976" s="14">
        <v>3.2740915595340399</v>
      </c>
      <c r="P976" s="14">
        <v>0.59189947434717605</v>
      </c>
      <c r="Q976" s="14">
        <v>2.3216330471245299</v>
      </c>
      <c r="R976" s="14">
        <v>2.2857888722483701</v>
      </c>
      <c r="S976" s="14">
        <v>1.50521991577743</v>
      </c>
      <c r="T976" s="14">
        <v>2.1437765241844202</v>
      </c>
      <c r="U976" s="14">
        <v>2.0375472783834399</v>
      </c>
      <c r="V976" s="4">
        <v>1.38990089377045</v>
      </c>
      <c r="W976" s="4">
        <v>0.461357255229008</v>
      </c>
      <c r="X976" s="14">
        <v>0.51148379417825196</v>
      </c>
      <c r="Y976" s="14">
        <v>1.2751946147497282</v>
      </c>
      <c r="Z976" s="14">
        <v>-1.6149787714844202</v>
      </c>
      <c r="AA976" s="14">
        <v>0.24888100385621456</v>
      </c>
      <c r="AB976" s="14">
        <v>0.21025741651109633</v>
      </c>
      <c r="AC976" s="14">
        <v>-0.63083805781087121</v>
      </c>
      <c r="AD976" s="8">
        <v>0.90964542834680495</v>
      </c>
      <c r="AE976" s="8">
        <v>0.92759895653786095</v>
      </c>
      <c r="AF976" s="13">
        <v>-0.10622924580097599</v>
      </c>
      <c r="AG976" s="8">
        <v>1</v>
      </c>
      <c r="AH976" s="8">
        <v>1</v>
      </c>
      <c r="AI976" s="4">
        <v>1</v>
      </c>
      <c r="AJ976" s="4" t="str">
        <f t="shared" si="95"/>
        <v>-</v>
      </c>
      <c r="AK976" s="4" t="str">
        <f t="shared" si="96"/>
        <v>-</v>
      </c>
      <c r="AL976" s="4" t="b">
        <v>0</v>
      </c>
      <c r="AM976" s="4" t="b">
        <v>0</v>
      </c>
      <c r="AN976" s="4" t="b">
        <v>0</v>
      </c>
      <c r="AO976" s="4" t="b">
        <v>0</v>
      </c>
      <c r="AP976" s="4" t="b">
        <v>0</v>
      </c>
      <c r="AQ976" s="15" t="b">
        <v>0</v>
      </c>
      <c r="AR976" s="16" t="b">
        <f t="shared" si="91"/>
        <v>1</v>
      </c>
      <c r="AS976" s="17" t="b">
        <f t="shared" si="92"/>
        <v>1</v>
      </c>
      <c r="AT976" s="16" t="b">
        <f t="shared" si="93"/>
        <v>0</v>
      </c>
      <c r="AU976" s="20" t="b">
        <f t="shared" si="94"/>
        <v>0</v>
      </c>
    </row>
    <row r="977" spans="1:47" ht="25" customHeight="1" x14ac:dyDescent="0.2">
      <c r="A977" s="4" t="s">
        <v>740</v>
      </c>
      <c r="B977" s="4" t="s">
        <v>740</v>
      </c>
      <c r="C977" s="10" t="s">
        <v>741</v>
      </c>
      <c r="D977" s="4">
        <v>6</v>
      </c>
      <c r="E977" s="4">
        <v>6</v>
      </c>
      <c r="F977" s="4">
        <v>6</v>
      </c>
      <c r="G977" s="4">
        <v>1</v>
      </c>
      <c r="H977" s="4">
        <v>6</v>
      </c>
      <c r="I977" s="4">
        <v>6</v>
      </c>
      <c r="J977" s="4">
        <v>6</v>
      </c>
      <c r="K977" s="4" t="s">
        <v>724</v>
      </c>
      <c r="L977" s="4" t="s">
        <v>742</v>
      </c>
      <c r="M977" s="10" t="s">
        <v>743</v>
      </c>
      <c r="N977" s="14">
        <v>2.2895408867842502</v>
      </c>
      <c r="O977" s="14">
        <v>2.6327715095866302</v>
      </c>
      <c r="P977" s="14">
        <v>2.7111424613431199</v>
      </c>
      <c r="Q977" s="14">
        <v>2.8079701132861299</v>
      </c>
      <c r="R977" s="14">
        <v>2.43574957835785</v>
      </c>
      <c r="S977" s="14">
        <v>2.45269396988824</v>
      </c>
      <c r="T977" s="14">
        <v>2.54448495257133</v>
      </c>
      <c r="U977" s="14">
        <v>2.5654712205107399</v>
      </c>
      <c r="V977" s="4">
        <v>0.22423839775971</v>
      </c>
      <c r="W977" s="4">
        <v>0.21018102399848601</v>
      </c>
      <c r="X977" s="14">
        <v>-1.3631770695216525</v>
      </c>
      <c r="Y977" s="14">
        <v>0.39951525465351861</v>
      </c>
      <c r="Z977" s="14">
        <v>0.80199646093855714</v>
      </c>
      <c r="AA977" s="14">
        <v>1.2992637427863041</v>
      </c>
      <c r="AB977" s="14">
        <v>-0.61230893234828032</v>
      </c>
      <c r="AC977" s="14">
        <v>-0.52528945650846304</v>
      </c>
      <c r="AD977" s="8">
        <v>0.91157775840246202</v>
      </c>
      <c r="AE977" s="8">
        <v>0.92834791427320396</v>
      </c>
      <c r="AF977" s="13">
        <v>2.0986267939405098E-2</v>
      </c>
      <c r="AG977" s="8">
        <v>1</v>
      </c>
      <c r="AH977" s="8">
        <v>1</v>
      </c>
      <c r="AI977" s="4">
        <v>1</v>
      </c>
      <c r="AJ977" s="4" t="str">
        <f t="shared" si="95"/>
        <v>-</v>
      </c>
      <c r="AK977" s="4" t="str">
        <f t="shared" si="96"/>
        <v>-</v>
      </c>
      <c r="AL977" s="4" t="b">
        <v>0</v>
      </c>
      <c r="AM977" s="4" t="b">
        <v>0</v>
      </c>
      <c r="AN977" s="4" t="b">
        <v>0</v>
      </c>
      <c r="AO977" s="4" t="b">
        <v>0</v>
      </c>
      <c r="AP977" s="4" t="b">
        <v>0</v>
      </c>
      <c r="AQ977" s="15" t="b">
        <v>0</v>
      </c>
      <c r="AR977" s="16" t="b">
        <f t="shared" si="91"/>
        <v>1</v>
      </c>
      <c r="AS977" s="17" t="b">
        <f t="shared" si="92"/>
        <v>1</v>
      </c>
      <c r="AT977" s="16" t="b">
        <f t="shared" si="93"/>
        <v>0</v>
      </c>
      <c r="AU977" s="20" t="b">
        <f t="shared" si="94"/>
        <v>0</v>
      </c>
    </row>
    <row r="978" spans="1:47" ht="25" customHeight="1" x14ac:dyDescent="0.2">
      <c r="A978" s="4" t="s">
        <v>899</v>
      </c>
      <c r="B978" s="4" t="s">
        <v>899</v>
      </c>
      <c r="C978" s="10" t="s">
        <v>900</v>
      </c>
      <c r="D978" s="4">
        <v>7</v>
      </c>
      <c r="E978" s="4">
        <v>7</v>
      </c>
      <c r="F978" s="4">
        <v>7</v>
      </c>
      <c r="G978" s="4">
        <v>1</v>
      </c>
      <c r="H978" s="4">
        <v>7</v>
      </c>
      <c r="I978" s="4">
        <v>7</v>
      </c>
      <c r="J978" s="4">
        <v>7</v>
      </c>
      <c r="K978" s="4" t="s">
        <v>903</v>
      </c>
      <c r="L978" s="4" t="s">
        <v>901</v>
      </c>
      <c r="M978" s="10" t="s">
        <v>902</v>
      </c>
      <c r="N978" s="14">
        <v>-0.33630921798747299</v>
      </c>
      <c r="O978" s="14">
        <v>-0.28250891946170098</v>
      </c>
      <c r="P978" s="14" t="s">
        <v>17</v>
      </c>
      <c r="Q978" s="14" t="s">
        <v>17</v>
      </c>
      <c r="R978" s="14">
        <v>-1.3088960814966499</v>
      </c>
      <c r="S978" s="14">
        <v>1.0075741827945299</v>
      </c>
      <c r="T978" s="14">
        <v>-0.30940906872458701</v>
      </c>
      <c r="U978" s="14">
        <v>-0.15066094935106</v>
      </c>
      <c r="V978" s="4">
        <v>3.8042555917434002E-2</v>
      </c>
      <c r="W978" s="4">
        <v>1.63799183229728</v>
      </c>
      <c r="X978" s="14">
        <v>-0.11182287963273646</v>
      </c>
      <c r="Y978" s="14">
        <v>-5.521361981596383E-2</v>
      </c>
      <c r="Z978" s="14" t="s">
        <v>8269</v>
      </c>
      <c r="AA978" s="14" t="s">
        <v>8269</v>
      </c>
      <c r="AB978" s="14">
        <v>-1.1351893656829348</v>
      </c>
      <c r="AC978" s="14">
        <v>1.3022258651316354</v>
      </c>
      <c r="AD978" s="8">
        <v>0.91328972419927601</v>
      </c>
      <c r="AE978" s="8">
        <v>0.92887078248613997</v>
      </c>
      <c r="AF978" s="13">
        <v>0.15874811937352701</v>
      </c>
      <c r="AG978" s="8">
        <v>1</v>
      </c>
      <c r="AH978" s="8">
        <v>1</v>
      </c>
      <c r="AI978" s="4">
        <v>1</v>
      </c>
      <c r="AJ978" s="4" t="str">
        <f t="shared" si="95"/>
        <v>-</v>
      </c>
      <c r="AK978" s="4" t="str">
        <f t="shared" si="96"/>
        <v>-</v>
      </c>
      <c r="AL978" s="4" t="b">
        <v>0</v>
      </c>
      <c r="AM978" s="4" t="b">
        <v>0</v>
      </c>
      <c r="AN978" s="4" t="b">
        <v>1</v>
      </c>
      <c r="AO978" s="4" t="b">
        <v>1</v>
      </c>
      <c r="AP978" s="4" t="b">
        <v>0</v>
      </c>
      <c r="AQ978" s="15" t="b">
        <v>0</v>
      </c>
      <c r="AR978" s="16" t="b">
        <f t="shared" si="91"/>
        <v>1</v>
      </c>
      <c r="AS978" s="17" t="b">
        <f t="shared" si="92"/>
        <v>1</v>
      </c>
      <c r="AT978" s="16" t="b">
        <f t="shared" si="93"/>
        <v>0</v>
      </c>
      <c r="AU978" s="20" t="b">
        <f t="shared" si="94"/>
        <v>0</v>
      </c>
    </row>
    <row r="979" spans="1:47" ht="25" customHeight="1" x14ac:dyDescent="0.2">
      <c r="A979" s="4" t="s">
        <v>1602</v>
      </c>
      <c r="B979" s="4" t="s">
        <v>1602</v>
      </c>
      <c r="C979" s="10" t="s">
        <v>1603</v>
      </c>
      <c r="D979" s="4">
        <v>11</v>
      </c>
      <c r="E979" s="4">
        <v>11</v>
      </c>
      <c r="F979" s="4">
        <v>11</v>
      </c>
      <c r="G979" s="4">
        <v>1</v>
      </c>
      <c r="H979" s="4">
        <v>11</v>
      </c>
      <c r="I979" s="4">
        <v>11</v>
      </c>
      <c r="J979" s="4">
        <v>11</v>
      </c>
      <c r="K979" s="4" t="s">
        <v>1570</v>
      </c>
      <c r="L979" s="4" t="s">
        <v>1604</v>
      </c>
      <c r="M979" s="10" t="s">
        <v>1605</v>
      </c>
      <c r="N979" s="14">
        <v>0.41801070366605902</v>
      </c>
      <c r="O979" s="14">
        <v>0.50619993647596595</v>
      </c>
      <c r="P979" s="14">
        <v>-0.33678085476170599</v>
      </c>
      <c r="Q979" s="14">
        <v>0.38898972301681001</v>
      </c>
      <c r="R979" s="14">
        <v>0.42786086215084801</v>
      </c>
      <c r="S979" s="14">
        <v>-0.119937031577216</v>
      </c>
      <c r="T979" s="14">
        <v>0.195809928460106</v>
      </c>
      <c r="U979" s="14">
        <v>0.23230451786348</v>
      </c>
      <c r="V979" s="4">
        <v>0.46334009320963998</v>
      </c>
      <c r="W979" s="4">
        <v>0.30566864940435301</v>
      </c>
      <c r="X979" s="14">
        <v>0.58001630554109063</v>
      </c>
      <c r="Y979" s="14">
        <v>0.83081463894749485</v>
      </c>
      <c r="Z979" s="14">
        <v>-1.5665095104952702</v>
      </c>
      <c r="AA979" s="14">
        <v>0.49748453438553614</v>
      </c>
      <c r="AB979" s="14">
        <v>0.60802883329602664</v>
      </c>
      <c r="AC979" s="14">
        <v>-0.94983480167487844</v>
      </c>
      <c r="AD979" s="8">
        <v>0.91562435001542397</v>
      </c>
      <c r="AE979" s="8">
        <v>0.93002473297765798</v>
      </c>
      <c r="AF979" s="13">
        <v>3.6494589403374002E-2</v>
      </c>
      <c r="AG979" s="8">
        <v>1</v>
      </c>
      <c r="AH979" s="8">
        <v>1</v>
      </c>
      <c r="AI979" s="4">
        <v>1</v>
      </c>
      <c r="AJ979" s="4" t="str">
        <f t="shared" si="95"/>
        <v>-</v>
      </c>
      <c r="AK979" s="4" t="str">
        <f t="shared" si="96"/>
        <v>-</v>
      </c>
      <c r="AL979" s="4" t="b">
        <v>0</v>
      </c>
      <c r="AM979" s="4" t="b">
        <v>0</v>
      </c>
      <c r="AN979" s="4" t="b">
        <v>0</v>
      </c>
      <c r="AO979" s="4" t="b">
        <v>0</v>
      </c>
      <c r="AP979" s="4" t="b">
        <v>0</v>
      </c>
      <c r="AQ979" s="15" t="b">
        <v>0</v>
      </c>
      <c r="AR979" s="16" t="b">
        <f t="shared" si="91"/>
        <v>1</v>
      </c>
      <c r="AS979" s="17" t="b">
        <f t="shared" si="92"/>
        <v>1</v>
      </c>
      <c r="AT979" s="16" t="b">
        <f t="shared" si="93"/>
        <v>0</v>
      </c>
      <c r="AU979" s="20" t="b">
        <f t="shared" si="94"/>
        <v>0</v>
      </c>
    </row>
    <row r="980" spans="1:47" ht="25" customHeight="1" x14ac:dyDescent="0.2">
      <c r="A980" s="4" t="s">
        <v>2548</v>
      </c>
      <c r="B980" s="4" t="s">
        <v>2549</v>
      </c>
      <c r="C980" s="10" t="s">
        <v>2553</v>
      </c>
      <c r="D980" s="4" t="s">
        <v>2550</v>
      </c>
      <c r="E980" s="4" t="s">
        <v>2551</v>
      </c>
      <c r="F980" s="4" t="s">
        <v>2552</v>
      </c>
      <c r="G980" s="4">
        <v>9</v>
      </c>
      <c r="H980" s="4">
        <v>10</v>
      </c>
      <c r="I980" s="4">
        <v>8</v>
      </c>
      <c r="J980" s="4">
        <v>6</v>
      </c>
      <c r="K980" s="4" t="s">
        <v>2556</v>
      </c>
      <c r="L980" s="4" t="s">
        <v>2554</v>
      </c>
      <c r="M980" s="10" t="s">
        <v>2555</v>
      </c>
      <c r="N980" s="14">
        <v>-0.89475135927650096</v>
      </c>
      <c r="O980" s="14">
        <v>-0.49726204190610401</v>
      </c>
      <c r="P980" s="14">
        <v>-1.94242502176258</v>
      </c>
      <c r="Q980" s="14">
        <v>-0.82407568667130704</v>
      </c>
      <c r="R980" s="14">
        <v>-0.988303871670414</v>
      </c>
      <c r="S980" s="14">
        <v>-1.6768261016191699</v>
      </c>
      <c r="T980" s="14">
        <v>-1.11147947431506</v>
      </c>
      <c r="U980" s="14">
        <v>-1.1630685533203</v>
      </c>
      <c r="V980" s="4">
        <v>0.746560323398609</v>
      </c>
      <c r="W980" s="4">
        <v>0.45244097738000799</v>
      </c>
      <c r="X980" s="14">
        <v>0.43869337724916879</v>
      </c>
      <c r="Y980" s="14">
        <v>1.1577022112386488</v>
      </c>
      <c r="Z980" s="14">
        <v>-1.4564182283884242</v>
      </c>
      <c r="AA980" s="14">
        <v>0.56653689588121758</v>
      </c>
      <c r="AB980" s="14">
        <v>0.26946849518660654</v>
      </c>
      <c r="AC980" s="14">
        <v>-0.97598275116721744</v>
      </c>
      <c r="AD980" s="8">
        <v>0.92438927685281902</v>
      </c>
      <c r="AE980" s="8">
        <v>0.93769854654572604</v>
      </c>
      <c r="AF980" s="13">
        <v>-5.1589079005236002E-2</v>
      </c>
      <c r="AG980" s="8">
        <v>1</v>
      </c>
      <c r="AH980" s="8">
        <v>1</v>
      </c>
      <c r="AI980" s="4">
        <v>1</v>
      </c>
      <c r="AJ980" s="4" t="str">
        <f t="shared" si="95"/>
        <v>-</v>
      </c>
      <c r="AK980" s="4" t="str">
        <f t="shared" si="96"/>
        <v>-</v>
      </c>
      <c r="AL980" s="4" t="b">
        <v>0</v>
      </c>
      <c r="AM980" s="4" t="b">
        <v>0</v>
      </c>
      <c r="AN980" s="4" t="b">
        <v>0</v>
      </c>
      <c r="AO980" s="4" t="b">
        <v>0</v>
      </c>
      <c r="AP980" s="4" t="b">
        <v>0</v>
      </c>
      <c r="AQ980" s="15" t="b">
        <v>0</v>
      </c>
      <c r="AR980" s="16" t="b">
        <f t="shared" si="91"/>
        <v>1</v>
      </c>
      <c r="AS980" s="17" t="b">
        <f t="shared" si="92"/>
        <v>1</v>
      </c>
      <c r="AT980" s="16" t="b">
        <f t="shared" si="93"/>
        <v>0</v>
      </c>
      <c r="AU980" s="20" t="b">
        <f t="shared" si="94"/>
        <v>0</v>
      </c>
    </row>
    <row r="981" spans="1:47" ht="25" customHeight="1" x14ac:dyDescent="0.2">
      <c r="A981" s="4" t="s">
        <v>4792</v>
      </c>
      <c r="B981" s="4" t="s">
        <v>4792</v>
      </c>
      <c r="C981" s="10" t="s">
        <v>4793</v>
      </c>
      <c r="D981" s="4">
        <v>10</v>
      </c>
      <c r="E981" s="4">
        <v>9</v>
      </c>
      <c r="F981" s="4">
        <v>9</v>
      </c>
      <c r="G981" s="4">
        <v>1</v>
      </c>
      <c r="H981" s="4">
        <v>10</v>
      </c>
      <c r="I981" s="4">
        <v>9</v>
      </c>
      <c r="J981" s="4">
        <v>9</v>
      </c>
      <c r="K981" s="4" t="s">
        <v>4796</v>
      </c>
      <c r="L981" s="4" t="s">
        <v>4794</v>
      </c>
      <c r="M981" s="10" t="s">
        <v>4795</v>
      </c>
      <c r="N981" s="14">
        <v>-0.53179443407572402</v>
      </c>
      <c r="O981" s="14">
        <v>-2.7025337131433999E-2</v>
      </c>
      <c r="P981" s="14" t="s">
        <v>17</v>
      </c>
      <c r="Q981" s="14">
        <v>-0.26167796277258398</v>
      </c>
      <c r="R981" s="14">
        <v>0.268446946266376</v>
      </c>
      <c r="S981" s="14">
        <v>-0.95520529452509695</v>
      </c>
      <c r="T981" s="14">
        <v>-0.27940988560357899</v>
      </c>
      <c r="U981" s="14">
        <v>-0.31614543701043502</v>
      </c>
      <c r="V981" s="4">
        <v>0.35692565138271798</v>
      </c>
      <c r="W981" s="4">
        <v>0.61364177735131997</v>
      </c>
      <c r="X981" s="14">
        <v>-0.49050074847659919</v>
      </c>
      <c r="Y981" s="14">
        <v>0.58437188032747578</v>
      </c>
      <c r="Z981" s="14" t="s">
        <v>8269</v>
      </c>
      <c r="AA981" s="14">
        <v>8.4694530613417557E-2</v>
      </c>
      <c r="AB981" s="14">
        <v>1.213560695405826</v>
      </c>
      <c r="AC981" s="14">
        <v>-1.3921263578701204</v>
      </c>
      <c r="AD981" s="8">
        <v>0.93801776602709497</v>
      </c>
      <c r="AE981" s="8">
        <v>0.95027943617124</v>
      </c>
      <c r="AF981" s="13">
        <v>-3.6735551406855797E-2</v>
      </c>
      <c r="AG981" s="8">
        <v>0.207662279590489</v>
      </c>
      <c r="AH981" s="8">
        <v>0.58802861582532895</v>
      </c>
      <c r="AI981" s="4">
        <v>1</v>
      </c>
      <c r="AJ981" s="4" t="str">
        <f t="shared" si="95"/>
        <v>-</v>
      </c>
      <c r="AK981" s="4" t="str">
        <f t="shared" si="96"/>
        <v>-</v>
      </c>
      <c r="AL981" s="4" t="b">
        <v>0</v>
      </c>
      <c r="AM981" s="4" t="b">
        <v>0</v>
      </c>
      <c r="AN981" s="4" t="b">
        <v>1</v>
      </c>
      <c r="AO981" s="4" t="b">
        <v>0</v>
      </c>
      <c r="AP981" s="4" t="b">
        <v>0</v>
      </c>
      <c r="AQ981" s="15" t="b">
        <v>0</v>
      </c>
      <c r="AR981" s="16" t="b">
        <f t="shared" si="91"/>
        <v>1</v>
      </c>
      <c r="AS981" s="17" t="b">
        <f t="shared" si="92"/>
        <v>1</v>
      </c>
      <c r="AT981" s="16" t="b">
        <f t="shared" si="93"/>
        <v>0</v>
      </c>
      <c r="AU981" s="20" t="b">
        <f t="shared" si="94"/>
        <v>0</v>
      </c>
    </row>
    <row r="982" spans="1:47" ht="25" customHeight="1" x14ac:dyDescent="0.2">
      <c r="A982" s="4" t="s">
        <v>3803</v>
      </c>
      <c r="B982" s="4" t="s">
        <v>3803</v>
      </c>
      <c r="C982" s="10" t="s">
        <v>3804</v>
      </c>
      <c r="D982" s="4">
        <v>13</v>
      </c>
      <c r="E982" s="4">
        <v>13</v>
      </c>
      <c r="F982" s="4">
        <v>13</v>
      </c>
      <c r="G982" s="4">
        <v>1</v>
      </c>
      <c r="H982" s="4">
        <v>13</v>
      </c>
      <c r="I982" s="4">
        <v>13</v>
      </c>
      <c r="J982" s="4">
        <v>13</v>
      </c>
      <c r="K982" s="4" t="s">
        <v>3773</v>
      </c>
      <c r="L982" s="4" t="s">
        <v>3805</v>
      </c>
      <c r="M982" s="10" t="s">
        <v>3806</v>
      </c>
      <c r="N982" s="14">
        <v>0.22269590496317401</v>
      </c>
      <c r="O982" s="14">
        <v>0.50842907017175099</v>
      </c>
      <c r="P982" s="14">
        <v>-1.3046955192304801</v>
      </c>
      <c r="Q982" s="14">
        <v>0.115772204854437</v>
      </c>
      <c r="R982" s="14">
        <v>-0.37713427559761198</v>
      </c>
      <c r="S982" s="14">
        <v>-0.44207404617254997</v>
      </c>
      <c r="T982" s="14">
        <v>-0.19119018136518401</v>
      </c>
      <c r="U982" s="14">
        <v>-0.23447870563857501</v>
      </c>
      <c r="V982" s="4">
        <v>0.97484945684752</v>
      </c>
      <c r="W982" s="4">
        <v>0.30505912324739498</v>
      </c>
      <c r="X982" s="14">
        <v>0.67370887772393784</v>
      </c>
      <c r="Y982" s="14">
        <v>1.1157009702144218</v>
      </c>
      <c r="Z982" s="14">
        <v>-1.6889672615284794</v>
      </c>
      <c r="AA982" s="14">
        <v>0.50831180205234872</v>
      </c>
      <c r="AB982" s="14">
        <v>-0.25415049922824967</v>
      </c>
      <c r="AC982" s="14">
        <v>-0.35460388923397945</v>
      </c>
      <c r="AD982" s="8">
        <v>0.94718432331743596</v>
      </c>
      <c r="AE982" s="8">
        <v>0.95818745640686698</v>
      </c>
      <c r="AF982" s="13">
        <v>-4.3288524273390798E-2</v>
      </c>
      <c r="AG982" s="8">
        <v>1</v>
      </c>
      <c r="AH982" s="8">
        <v>1</v>
      </c>
      <c r="AI982" s="4">
        <v>1</v>
      </c>
      <c r="AJ982" s="4" t="str">
        <f t="shared" si="95"/>
        <v>-</v>
      </c>
      <c r="AK982" s="4" t="str">
        <f t="shared" si="96"/>
        <v>-</v>
      </c>
      <c r="AL982" s="4" t="b">
        <v>0</v>
      </c>
      <c r="AM982" s="4" t="b">
        <v>0</v>
      </c>
      <c r="AN982" s="4" t="b">
        <v>0</v>
      </c>
      <c r="AO982" s="4" t="b">
        <v>0</v>
      </c>
      <c r="AP982" s="4" t="b">
        <v>0</v>
      </c>
      <c r="AQ982" s="15" t="b">
        <v>0</v>
      </c>
      <c r="AR982" s="16" t="b">
        <f t="shared" si="91"/>
        <v>1</v>
      </c>
      <c r="AS982" s="17" t="b">
        <f t="shared" si="92"/>
        <v>1</v>
      </c>
      <c r="AT982" s="16" t="b">
        <f t="shared" si="93"/>
        <v>0</v>
      </c>
      <c r="AU982" s="20" t="b">
        <f t="shared" si="94"/>
        <v>0</v>
      </c>
    </row>
    <row r="983" spans="1:47" ht="25" customHeight="1" x14ac:dyDescent="0.2">
      <c r="A983" s="4" t="s">
        <v>254</v>
      </c>
      <c r="B983" s="4" t="s">
        <v>254</v>
      </c>
      <c r="C983" s="10" t="s">
        <v>255</v>
      </c>
      <c r="D983" s="4">
        <v>6</v>
      </c>
      <c r="E983" s="4">
        <v>6</v>
      </c>
      <c r="F983" s="4">
        <v>6</v>
      </c>
      <c r="G983" s="4">
        <v>1</v>
      </c>
      <c r="H983" s="4">
        <v>6</v>
      </c>
      <c r="I983" s="4">
        <v>6</v>
      </c>
      <c r="J983" s="4">
        <v>6</v>
      </c>
      <c r="K983" s="4" t="s">
        <v>258</v>
      </c>
      <c r="L983" s="4" t="s">
        <v>256</v>
      </c>
      <c r="M983" s="10" t="s">
        <v>257</v>
      </c>
      <c r="N983" s="14">
        <v>-0.209195021094462</v>
      </c>
      <c r="O983" s="14">
        <v>-0.86988209988837895</v>
      </c>
      <c r="P983" s="14">
        <v>-1.43533236880654</v>
      </c>
      <c r="Q983" s="14">
        <v>-0.38338764427701499</v>
      </c>
      <c r="R983" s="14">
        <v>-0.94721982866754895</v>
      </c>
      <c r="S983" s="14">
        <v>-1.2753330080790899</v>
      </c>
      <c r="T983" s="14">
        <v>-0.83813649659646094</v>
      </c>
      <c r="U983" s="14">
        <v>-0.86864682700788498</v>
      </c>
      <c r="V983" s="4">
        <v>0.61368480212555299</v>
      </c>
      <c r="W983" s="4">
        <v>0.45113403822407599</v>
      </c>
      <c r="X983" s="14">
        <v>1.3364855587202247</v>
      </c>
      <c r="Y983" s="14">
        <v>-3.4211964121658341E-2</v>
      </c>
      <c r="Z983" s="14">
        <v>-1.2073259961249372</v>
      </c>
      <c r="AA983" s="14">
        <v>0.97509602234618087</v>
      </c>
      <c r="AB983" s="14">
        <v>-0.1946610430613292</v>
      </c>
      <c r="AC983" s="14">
        <v>-0.87538257775848149</v>
      </c>
      <c r="AD983" s="8">
        <v>0.94829648911492503</v>
      </c>
      <c r="AE983" s="8">
        <v>0.95818745640686698</v>
      </c>
      <c r="AF983" s="13">
        <v>-3.0510330411424001E-2</v>
      </c>
      <c r="AG983" s="8">
        <v>1</v>
      </c>
      <c r="AH983" s="8">
        <v>1</v>
      </c>
      <c r="AI983" s="4">
        <v>1</v>
      </c>
      <c r="AJ983" s="4" t="str">
        <f t="shared" si="95"/>
        <v>-</v>
      </c>
      <c r="AK983" s="4" t="str">
        <f t="shared" si="96"/>
        <v>-</v>
      </c>
      <c r="AL983" s="4" t="b">
        <v>0</v>
      </c>
      <c r="AM983" s="4" t="b">
        <v>0</v>
      </c>
      <c r="AN983" s="4" t="b">
        <v>0</v>
      </c>
      <c r="AO983" s="4" t="b">
        <v>0</v>
      </c>
      <c r="AP983" s="4" t="b">
        <v>0</v>
      </c>
      <c r="AQ983" s="15" t="b">
        <v>0</v>
      </c>
      <c r="AR983" s="16" t="b">
        <f t="shared" si="91"/>
        <v>1</v>
      </c>
      <c r="AS983" s="17" t="b">
        <f t="shared" si="92"/>
        <v>1</v>
      </c>
      <c r="AT983" s="16" t="b">
        <f t="shared" si="93"/>
        <v>0</v>
      </c>
      <c r="AU983" s="20" t="b">
        <f t="shared" si="94"/>
        <v>0</v>
      </c>
    </row>
    <row r="984" spans="1:47" ht="25" customHeight="1" x14ac:dyDescent="0.2">
      <c r="A984" s="4" t="s">
        <v>3486</v>
      </c>
      <c r="B984" s="4" t="s">
        <v>3486</v>
      </c>
      <c r="C984" s="10" t="s">
        <v>3487</v>
      </c>
      <c r="D984" s="4">
        <v>33</v>
      </c>
      <c r="E984" s="4">
        <v>33</v>
      </c>
      <c r="F984" s="4">
        <v>33</v>
      </c>
      <c r="G984" s="4">
        <v>1</v>
      </c>
      <c r="H984" s="4">
        <v>33</v>
      </c>
      <c r="I984" s="4">
        <v>33</v>
      </c>
      <c r="J984" s="4">
        <v>33</v>
      </c>
      <c r="K984" s="4" t="s">
        <v>3454</v>
      </c>
      <c r="L984" s="4" t="s">
        <v>3488</v>
      </c>
      <c r="M984" s="10" t="s">
        <v>3489</v>
      </c>
      <c r="N984" s="14">
        <v>3.1318316412587301</v>
      </c>
      <c r="O984" s="14">
        <v>2.9443429589014101</v>
      </c>
      <c r="P984" s="14">
        <v>2.30619686298777</v>
      </c>
      <c r="Q984" s="14">
        <v>3.0100105381834701</v>
      </c>
      <c r="R984" s="14">
        <v>2.8650779253701</v>
      </c>
      <c r="S984" s="14">
        <v>2.5579694812615901</v>
      </c>
      <c r="T984" s="14">
        <v>2.7941238210493</v>
      </c>
      <c r="U984" s="14">
        <v>2.81101931493839</v>
      </c>
      <c r="V984" s="4">
        <v>0.43283084317710702</v>
      </c>
      <c r="W984" s="4">
        <v>0.230818173693315</v>
      </c>
      <c r="X984" s="14">
        <v>1.0608414504757051</v>
      </c>
      <c r="Y984" s="14">
        <v>0.45677256423783696</v>
      </c>
      <c r="Z984" s="14">
        <v>-1.5992672807749515</v>
      </c>
      <c r="AA984" s="14">
        <v>0.66834662289622171</v>
      </c>
      <c r="AB984" s="14">
        <v>0.20138893296556604</v>
      </c>
      <c r="AC984" s="14">
        <v>-0.78808228980037254</v>
      </c>
      <c r="AD984" s="8">
        <v>0.95611999500977995</v>
      </c>
      <c r="AE984" s="8">
        <v>0.96483463038096196</v>
      </c>
      <c r="AF984" s="13">
        <v>1.6895493889086802E-2</v>
      </c>
      <c r="AG984" s="8">
        <v>1</v>
      </c>
      <c r="AH984" s="8">
        <v>1</v>
      </c>
      <c r="AI984" s="4">
        <v>1</v>
      </c>
      <c r="AJ984" s="4" t="str">
        <f t="shared" si="95"/>
        <v>-</v>
      </c>
      <c r="AK984" s="4" t="str">
        <f t="shared" si="96"/>
        <v>-</v>
      </c>
      <c r="AL984" s="4" t="b">
        <v>0</v>
      </c>
      <c r="AM984" s="4" t="b">
        <v>0</v>
      </c>
      <c r="AN984" s="4" t="b">
        <v>0</v>
      </c>
      <c r="AO984" s="4" t="b">
        <v>0</v>
      </c>
      <c r="AP984" s="4" t="b">
        <v>0</v>
      </c>
      <c r="AQ984" s="15" t="b">
        <v>0</v>
      </c>
      <c r="AR984" s="16" t="b">
        <f t="shared" si="91"/>
        <v>1</v>
      </c>
      <c r="AS984" s="17" t="b">
        <f t="shared" si="92"/>
        <v>1</v>
      </c>
      <c r="AT984" s="16" t="b">
        <f t="shared" si="93"/>
        <v>0</v>
      </c>
      <c r="AU984" s="20" t="b">
        <f t="shared" si="94"/>
        <v>0</v>
      </c>
    </row>
    <row r="985" spans="1:47" ht="25" customHeight="1" x14ac:dyDescent="0.2">
      <c r="A985" s="4" t="s">
        <v>5052</v>
      </c>
      <c r="B985" s="4" t="s">
        <v>5053</v>
      </c>
      <c r="C985" s="10" t="s">
        <v>5055</v>
      </c>
      <c r="D985" s="4" t="s">
        <v>5054</v>
      </c>
      <c r="E985" s="4" t="s">
        <v>5054</v>
      </c>
      <c r="F985" s="4" t="s">
        <v>5054</v>
      </c>
      <c r="G985" s="4">
        <v>2</v>
      </c>
      <c r="H985" s="4">
        <v>72</v>
      </c>
      <c r="I985" s="4">
        <v>72</v>
      </c>
      <c r="J985" s="4">
        <v>72</v>
      </c>
      <c r="K985" s="4" t="s">
        <v>5053</v>
      </c>
      <c r="L985" s="4" t="s">
        <v>5056</v>
      </c>
      <c r="M985" s="10" t="s">
        <v>5057</v>
      </c>
      <c r="N985" s="14">
        <v>2.8302912119984902</v>
      </c>
      <c r="O985" s="14">
        <v>2.6528110244405498</v>
      </c>
      <c r="P985" s="14">
        <v>2.2581489105906001</v>
      </c>
      <c r="Q985" s="14">
        <v>2.6444343084123498</v>
      </c>
      <c r="R985" s="14">
        <v>2.8478480402725999</v>
      </c>
      <c r="S985" s="14">
        <v>2.2869038355084501</v>
      </c>
      <c r="T985" s="14">
        <v>2.5804170490098799</v>
      </c>
      <c r="U985" s="14">
        <v>2.5930620613977999</v>
      </c>
      <c r="V985" s="4">
        <v>0.29286066486312401</v>
      </c>
      <c r="W985" s="4">
        <v>0.28397875103097903</v>
      </c>
      <c r="X985" s="14">
        <v>0.94365502687059477</v>
      </c>
      <c r="Y985" s="14">
        <v>0.25599774149972598</v>
      </c>
      <c r="Z985" s="14">
        <v>-1.2731435197477368</v>
      </c>
      <c r="AA985" s="14">
        <v>0.22354166917112231</v>
      </c>
      <c r="AB985" s="14">
        <v>1.0116799767921478</v>
      </c>
      <c r="AC985" s="14">
        <v>-1.1617308945858629</v>
      </c>
      <c r="AD985" s="8">
        <v>0.95975944150479897</v>
      </c>
      <c r="AE985" s="8">
        <v>0.96724781165958296</v>
      </c>
      <c r="AF985" s="13">
        <v>1.26450123879187E-2</v>
      </c>
      <c r="AG985" s="8">
        <v>1</v>
      </c>
      <c r="AH985" s="8">
        <v>1</v>
      </c>
      <c r="AI985" s="4">
        <v>1</v>
      </c>
      <c r="AJ985" s="4" t="str">
        <f t="shared" si="95"/>
        <v>-</v>
      </c>
      <c r="AK985" s="4" t="str">
        <f t="shared" si="96"/>
        <v>-</v>
      </c>
      <c r="AL985" s="4" t="b">
        <v>0</v>
      </c>
      <c r="AM985" s="4" t="b">
        <v>0</v>
      </c>
      <c r="AN985" s="4" t="b">
        <v>0</v>
      </c>
      <c r="AO985" s="4" t="b">
        <v>0</v>
      </c>
      <c r="AP985" s="4" t="b">
        <v>0</v>
      </c>
      <c r="AQ985" s="15" t="b">
        <v>0</v>
      </c>
      <c r="AR985" s="16" t="b">
        <f t="shared" si="91"/>
        <v>1</v>
      </c>
      <c r="AS985" s="17" t="b">
        <f t="shared" si="92"/>
        <v>1</v>
      </c>
      <c r="AT985" s="16" t="b">
        <f t="shared" si="93"/>
        <v>0</v>
      </c>
      <c r="AU985" s="20" t="b">
        <f t="shared" si="94"/>
        <v>0</v>
      </c>
    </row>
    <row r="986" spans="1:47" ht="25" customHeight="1" x14ac:dyDescent="0.2">
      <c r="A986" s="4" t="s">
        <v>909</v>
      </c>
      <c r="B986" s="4" t="s">
        <v>909</v>
      </c>
      <c r="C986" s="10" t="s">
        <v>910</v>
      </c>
      <c r="D986" s="4">
        <v>5</v>
      </c>
      <c r="E986" s="4">
        <v>5</v>
      </c>
      <c r="F986" s="4">
        <v>5</v>
      </c>
      <c r="G986" s="4">
        <v>1</v>
      </c>
      <c r="H986" s="4">
        <v>5</v>
      </c>
      <c r="I986" s="4">
        <v>5</v>
      </c>
      <c r="J986" s="4">
        <v>5</v>
      </c>
      <c r="K986" s="4" t="s">
        <v>891</v>
      </c>
      <c r="L986" s="4" t="s">
        <v>911</v>
      </c>
      <c r="M986" s="10" t="s">
        <v>912</v>
      </c>
      <c r="N986" s="14" t="s">
        <v>17</v>
      </c>
      <c r="O986" s="14">
        <v>1.5000239945298399</v>
      </c>
      <c r="P986" s="14">
        <v>3.2709622311663402</v>
      </c>
      <c r="Q986" s="14">
        <v>2.4970164872592902</v>
      </c>
      <c r="R986" s="14">
        <v>2.1580440821133902</v>
      </c>
      <c r="S986" s="14">
        <v>2.6202629552847001</v>
      </c>
      <c r="T986" s="14">
        <v>2.3854931128480898</v>
      </c>
      <c r="U986" s="14">
        <v>2.4251078415524598</v>
      </c>
      <c r="V986" s="4">
        <v>1.2522424361882201</v>
      </c>
      <c r="W986" s="4">
        <v>0.23935269305876</v>
      </c>
      <c r="X986" s="14" t="s">
        <v>8269</v>
      </c>
      <c r="Y986" s="14">
        <v>-1.4010787297526175</v>
      </c>
      <c r="Z986" s="14">
        <v>1.3278261514575167</v>
      </c>
      <c r="AA986" s="14">
        <v>0.13522424437402997</v>
      </c>
      <c r="AB986" s="14">
        <v>-0.38711099683407685</v>
      </c>
      <c r="AC986" s="14">
        <v>0.32513933075515034</v>
      </c>
      <c r="AD986" s="8">
        <v>0.97162014768334704</v>
      </c>
      <c r="AE986" s="8">
        <v>0.97727156327764297</v>
      </c>
      <c r="AF986" s="13">
        <v>3.9614728704374901E-2</v>
      </c>
      <c r="AG986" s="8">
        <v>0.207662279590489</v>
      </c>
      <c r="AH986" s="8">
        <v>0.58802861582532895</v>
      </c>
      <c r="AI986" s="4">
        <v>1</v>
      </c>
      <c r="AJ986" s="4" t="str">
        <f t="shared" si="95"/>
        <v>-</v>
      </c>
      <c r="AK986" s="4" t="str">
        <f t="shared" si="96"/>
        <v>-</v>
      </c>
      <c r="AL986" s="4" t="b">
        <v>1</v>
      </c>
      <c r="AM986" s="4" t="b">
        <v>0</v>
      </c>
      <c r="AN986" s="4" t="b">
        <v>0</v>
      </c>
      <c r="AO986" s="4" t="b">
        <v>0</v>
      </c>
      <c r="AP986" s="4" t="b">
        <v>0</v>
      </c>
      <c r="AQ986" s="15" t="b">
        <v>0</v>
      </c>
      <c r="AR986" s="16" t="b">
        <f t="shared" si="91"/>
        <v>1</v>
      </c>
      <c r="AS986" s="17" t="b">
        <f t="shared" si="92"/>
        <v>1</v>
      </c>
      <c r="AT986" s="16" t="b">
        <f t="shared" si="93"/>
        <v>0</v>
      </c>
      <c r="AU986" s="20" t="b">
        <f t="shared" si="94"/>
        <v>0</v>
      </c>
    </row>
    <row r="987" spans="1:47" ht="25" customHeight="1" x14ac:dyDescent="0.2">
      <c r="A987" s="4" t="s">
        <v>3482</v>
      </c>
      <c r="B987" s="4" t="s">
        <v>3482</v>
      </c>
      <c r="C987" s="10" t="s">
        <v>3483</v>
      </c>
      <c r="D987" s="4">
        <v>3</v>
      </c>
      <c r="E987" s="4">
        <v>3</v>
      </c>
      <c r="F987" s="4">
        <v>3</v>
      </c>
      <c r="G987" s="4">
        <v>1</v>
      </c>
      <c r="H987" s="4">
        <v>3</v>
      </c>
      <c r="I987" s="4">
        <v>3</v>
      </c>
      <c r="J987" s="4">
        <v>3</v>
      </c>
      <c r="K987" s="4" t="s">
        <v>3449</v>
      </c>
      <c r="L987" s="4" t="s">
        <v>3484</v>
      </c>
      <c r="M987" s="10" t="s">
        <v>3485</v>
      </c>
      <c r="N987" s="14">
        <v>-1.1043448854001701</v>
      </c>
      <c r="O987" s="14">
        <v>-1.1724521080116601</v>
      </c>
      <c r="P987" s="14">
        <v>-1.87192168634039</v>
      </c>
      <c r="Q987" s="14" t="s">
        <v>17</v>
      </c>
      <c r="R987" s="14">
        <v>-1.3228279067034601</v>
      </c>
      <c r="S987" s="14">
        <v>-1.4234773419131299</v>
      </c>
      <c r="T987" s="14">
        <v>-1.3829062265840699</v>
      </c>
      <c r="U987" s="14">
        <v>-1.3731526243083001</v>
      </c>
      <c r="V987" s="4">
        <v>0.42486673010895598</v>
      </c>
      <c r="W987" s="4">
        <v>7.11698981593549E-2</v>
      </c>
      <c r="X987" s="14">
        <v>0.90774617810424052</v>
      </c>
      <c r="Y987" s="14">
        <v>0.68265299571652727</v>
      </c>
      <c r="Z987" s="14">
        <v>-1.62908175622803</v>
      </c>
      <c r="AA987" s="14" t="s">
        <v>8269</v>
      </c>
      <c r="AB987" s="14">
        <v>0.1856636048157016</v>
      </c>
      <c r="AC987" s="14">
        <v>-0.14698102240843719</v>
      </c>
      <c r="AD987" s="8">
        <v>0.97222758101556495</v>
      </c>
      <c r="AE987" s="8">
        <v>0.97727156327764297</v>
      </c>
      <c r="AF987" s="13">
        <v>9.7536022757740409E-3</v>
      </c>
      <c r="AG987" s="8">
        <v>0.207662279590489</v>
      </c>
      <c r="AH987" s="8">
        <v>0.58802861582532895</v>
      </c>
      <c r="AI987" s="4">
        <v>-1</v>
      </c>
      <c r="AJ987" s="4" t="str">
        <f t="shared" si="95"/>
        <v>-</v>
      </c>
      <c r="AK987" s="4" t="str">
        <f t="shared" si="96"/>
        <v>-</v>
      </c>
      <c r="AL987" s="4" t="b">
        <v>0</v>
      </c>
      <c r="AM987" s="4" t="b">
        <v>0</v>
      </c>
      <c r="AN987" s="4" t="b">
        <v>0</v>
      </c>
      <c r="AO987" s="4" t="b">
        <v>1</v>
      </c>
      <c r="AP987" s="4" t="b">
        <v>0</v>
      </c>
      <c r="AQ987" s="15" t="b">
        <v>0</v>
      </c>
      <c r="AR987" s="16" t="b">
        <f t="shared" si="91"/>
        <v>1</v>
      </c>
      <c r="AS987" s="17" t="b">
        <f t="shared" si="92"/>
        <v>1</v>
      </c>
      <c r="AT987" s="16" t="b">
        <f t="shared" si="93"/>
        <v>0</v>
      </c>
      <c r="AU987" s="20" t="b">
        <f t="shared" si="94"/>
        <v>0</v>
      </c>
    </row>
    <row r="988" spans="1:47" ht="25" customHeight="1" x14ac:dyDescent="0.2">
      <c r="A988" s="4" t="s">
        <v>250</v>
      </c>
      <c r="B988" s="4" t="s">
        <v>250</v>
      </c>
      <c r="C988" s="10" t="s">
        <v>251</v>
      </c>
      <c r="D988" s="4">
        <v>23</v>
      </c>
      <c r="E988" s="4">
        <v>23</v>
      </c>
      <c r="F988" s="4">
        <v>23</v>
      </c>
      <c r="G988" s="4">
        <v>1</v>
      </c>
      <c r="H988" s="4">
        <v>23</v>
      </c>
      <c r="I988" s="4">
        <v>23</v>
      </c>
      <c r="J988" s="4">
        <v>23</v>
      </c>
      <c r="K988" s="4" t="s">
        <v>237</v>
      </c>
      <c r="L988" s="4" t="s">
        <v>252</v>
      </c>
      <c r="M988" s="10" t="s">
        <v>253</v>
      </c>
      <c r="N988" s="14">
        <v>2.5944064129523499</v>
      </c>
      <c r="O988" s="14">
        <v>1.9653273153014601</v>
      </c>
      <c r="P988" s="14">
        <v>1.32630612566937</v>
      </c>
      <c r="Q988" s="14">
        <v>2.0354929447567498</v>
      </c>
      <c r="R988" s="14">
        <v>2.4411164383456798</v>
      </c>
      <c r="S988" s="14">
        <v>1.4415307271503499</v>
      </c>
      <c r="T988" s="14">
        <v>1.9620132846410601</v>
      </c>
      <c r="U988" s="14">
        <v>1.9727133700842601</v>
      </c>
      <c r="V988" s="4">
        <v>0.63405663922965505</v>
      </c>
      <c r="W988" s="4">
        <v>0.50274133980956104</v>
      </c>
      <c r="X988" s="14">
        <v>1.2251585965088063</v>
      </c>
      <c r="Y988" s="14">
        <v>-3.9780961415567849E-3</v>
      </c>
      <c r="Z988" s="14">
        <v>-1.252540311117222</v>
      </c>
      <c r="AA988" s="14">
        <v>0.13311618985277252</v>
      </c>
      <c r="AB988" s="14">
        <v>0.92565042160984967</v>
      </c>
      <c r="AC988" s="14">
        <v>-1.0274068007126462</v>
      </c>
      <c r="AD988" s="8">
        <v>0.98287836373068405</v>
      </c>
      <c r="AE988" s="8">
        <v>0.98669783923740995</v>
      </c>
      <c r="AF988" s="13">
        <v>1.07000854432033E-2</v>
      </c>
      <c r="AG988" s="8">
        <v>1</v>
      </c>
      <c r="AH988" s="8">
        <v>1</v>
      </c>
      <c r="AI988" s="4">
        <v>1</v>
      </c>
      <c r="AJ988" s="4" t="str">
        <f t="shared" si="95"/>
        <v>-</v>
      </c>
      <c r="AK988" s="4" t="str">
        <f t="shared" si="96"/>
        <v>-</v>
      </c>
      <c r="AL988" s="4" t="b">
        <v>0</v>
      </c>
      <c r="AM988" s="4" t="b">
        <v>0</v>
      </c>
      <c r="AN988" s="4" t="b">
        <v>0</v>
      </c>
      <c r="AO988" s="4" t="b">
        <v>0</v>
      </c>
      <c r="AP988" s="4" t="b">
        <v>0</v>
      </c>
      <c r="AQ988" s="15" t="b">
        <v>0</v>
      </c>
      <c r="AR988" s="16" t="b">
        <f t="shared" si="91"/>
        <v>1</v>
      </c>
      <c r="AS988" s="17" t="b">
        <f t="shared" si="92"/>
        <v>1</v>
      </c>
      <c r="AT988" s="16" t="b">
        <f t="shared" si="93"/>
        <v>0</v>
      </c>
      <c r="AU988" s="20" t="b">
        <f t="shared" si="94"/>
        <v>0</v>
      </c>
    </row>
    <row r="989" spans="1:47" ht="25" customHeight="1" x14ac:dyDescent="0.2">
      <c r="A989" s="4" t="s">
        <v>1916</v>
      </c>
      <c r="B989" s="4" t="s">
        <v>1916</v>
      </c>
      <c r="C989" s="10" t="s">
        <v>1917</v>
      </c>
      <c r="D989" s="4">
        <v>4</v>
      </c>
      <c r="E989" s="4">
        <v>4</v>
      </c>
      <c r="F989" s="4">
        <v>4</v>
      </c>
      <c r="G989" s="4">
        <v>1</v>
      </c>
      <c r="H989" s="4">
        <v>4</v>
      </c>
      <c r="I989" s="4">
        <v>4</v>
      </c>
      <c r="J989" s="4">
        <v>4</v>
      </c>
      <c r="K989" s="4" t="s">
        <v>1891</v>
      </c>
      <c r="L989" s="4" t="s">
        <v>1918</v>
      </c>
      <c r="M989" s="10" t="s">
        <v>1919</v>
      </c>
      <c r="N989" s="14">
        <v>3.1214534210667302</v>
      </c>
      <c r="O989" s="14">
        <v>2.9439312602353098</v>
      </c>
      <c r="P989" s="14">
        <v>1.6662348195951799</v>
      </c>
      <c r="Q989" s="14">
        <v>2.5312044390995898</v>
      </c>
      <c r="R989" s="14">
        <v>3.1173016260120701</v>
      </c>
      <c r="S989" s="14">
        <v>2.1103720033503199</v>
      </c>
      <c r="T989" s="14">
        <v>2.5772065002990701</v>
      </c>
      <c r="U989" s="14">
        <v>2.5862926894873302</v>
      </c>
      <c r="V989" s="4">
        <v>0.79390212348873401</v>
      </c>
      <c r="W989" s="4">
        <v>0.50572013282696104</v>
      </c>
      <c r="X989" s="14">
        <v>0.906536451651904</v>
      </c>
      <c r="Y989" s="14">
        <v>0.6083538152405944</v>
      </c>
      <c r="Z989" s="14">
        <v>-1.537783272202901</v>
      </c>
      <c r="AA989" s="14">
        <v>-8.4900317468935588E-2</v>
      </c>
      <c r="AB989" s="14">
        <v>0.89956271277085442</v>
      </c>
      <c r="AC989" s="14">
        <v>-0.79176938999151536</v>
      </c>
      <c r="AD989" s="8">
        <v>0.98759600358960098</v>
      </c>
      <c r="AE989" s="8">
        <v>0.99015123257689597</v>
      </c>
      <c r="AF989" s="13">
        <v>9.0861891882609794E-3</v>
      </c>
      <c r="AG989" s="8">
        <v>1</v>
      </c>
      <c r="AH989" s="8">
        <v>1</v>
      </c>
      <c r="AI989" s="4">
        <v>1</v>
      </c>
      <c r="AJ989" s="4" t="str">
        <f t="shared" si="95"/>
        <v>-</v>
      </c>
      <c r="AK989" s="4" t="str">
        <f t="shared" si="96"/>
        <v>-</v>
      </c>
      <c r="AL989" s="4" t="b">
        <v>0</v>
      </c>
      <c r="AM989" s="4" t="b">
        <v>0</v>
      </c>
      <c r="AN989" s="4" t="b">
        <v>0</v>
      </c>
      <c r="AO989" s="4" t="b">
        <v>0</v>
      </c>
      <c r="AP989" s="4" t="b">
        <v>0</v>
      </c>
      <c r="AQ989" s="15" t="b">
        <v>0</v>
      </c>
      <c r="AR989" s="16" t="b">
        <f t="shared" si="91"/>
        <v>1</v>
      </c>
      <c r="AS989" s="17" t="b">
        <f t="shared" si="92"/>
        <v>1</v>
      </c>
      <c r="AT989" s="16" t="b">
        <f t="shared" si="93"/>
        <v>0</v>
      </c>
      <c r="AU989" s="20" t="b">
        <f t="shared" si="94"/>
        <v>0</v>
      </c>
    </row>
    <row r="990" spans="1:47" ht="25" customHeight="1" x14ac:dyDescent="0.2">
      <c r="A990" s="4" t="s">
        <v>1241</v>
      </c>
      <c r="B990" s="4" t="s">
        <v>1241</v>
      </c>
      <c r="C990" s="10" t="s">
        <v>1242</v>
      </c>
      <c r="D990" s="4">
        <v>2</v>
      </c>
      <c r="E990" s="4">
        <v>2</v>
      </c>
      <c r="F990" s="4">
        <v>2</v>
      </c>
      <c r="G990" s="4">
        <v>1</v>
      </c>
      <c r="H990" s="4">
        <v>2</v>
      </c>
      <c r="I990" s="4">
        <v>2</v>
      </c>
      <c r="J990" s="4">
        <v>2</v>
      </c>
      <c r="K990" s="4" t="s">
        <v>1212</v>
      </c>
      <c r="L990" s="4" t="s">
        <v>1243</v>
      </c>
      <c r="M990" s="10" t="s">
        <v>1244</v>
      </c>
      <c r="N990" s="14">
        <v>-2.5978538417063</v>
      </c>
      <c r="O990" s="14">
        <v>-2.4256114005482101</v>
      </c>
      <c r="P990" s="14">
        <v>-3.3743454377221598</v>
      </c>
      <c r="Q990" s="14" t="s">
        <v>17</v>
      </c>
      <c r="R990" s="14">
        <v>-3.0429689707447598</v>
      </c>
      <c r="S990" s="14">
        <v>-2.54463498258368</v>
      </c>
      <c r="T990" s="14">
        <v>-2.7992702266588898</v>
      </c>
      <c r="U990" s="14">
        <v>-2.7938019766642199</v>
      </c>
      <c r="V990" s="4">
        <v>0.50542110009241303</v>
      </c>
      <c r="W990" s="4">
        <v>0.35237534232443601</v>
      </c>
      <c r="X990" s="14">
        <v>0.49998835291479582</v>
      </c>
      <c r="Y990" s="14">
        <v>0.93225061259554998</v>
      </c>
      <c r="Z990" s="14">
        <v>-1.4487068099043487</v>
      </c>
      <c r="AA990" s="14" t="s">
        <v>8269</v>
      </c>
      <c r="AB990" s="14">
        <v>-0.61707936978229505</v>
      </c>
      <c r="AC990" s="14">
        <v>0.63354721417629578</v>
      </c>
      <c r="AD990" s="8">
        <v>0.98955366819928803</v>
      </c>
      <c r="AE990" s="8">
        <v>0.99083216131065699</v>
      </c>
      <c r="AF990" s="13">
        <v>5.4682499946707699E-3</v>
      </c>
      <c r="AG990" s="8">
        <v>0.207662279590489</v>
      </c>
      <c r="AH990" s="8">
        <v>0.58802861582532895</v>
      </c>
      <c r="AI990" s="4">
        <v>-1</v>
      </c>
      <c r="AJ990" s="4" t="str">
        <f t="shared" si="95"/>
        <v>-</v>
      </c>
      <c r="AK990" s="4" t="str">
        <f t="shared" si="96"/>
        <v>-</v>
      </c>
      <c r="AL990" s="4" t="b">
        <v>0</v>
      </c>
      <c r="AM990" s="4" t="b">
        <v>0</v>
      </c>
      <c r="AN990" s="4" t="b">
        <v>0</v>
      </c>
      <c r="AO990" s="4" t="b">
        <v>1</v>
      </c>
      <c r="AP990" s="4" t="b">
        <v>0</v>
      </c>
      <c r="AQ990" s="15" t="b">
        <v>0</v>
      </c>
      <c r="AR990" s="16" t="b">
        <f t="shared" si="91"/>
        <v>1</v>
      </c>
      <c r="AS990" s="17" t="b">
        <f t="shared" si="92"/>
        <v>1</v>
      </c>
      <c r="AT990" s="16" t="b">
        <f t="shared" si="93"/>
        <v>0</v>
      </c>
      <c r="AU990" s="20" t="b">
        <f t="shared" si="94"/>
        <v>0</v>
      </c>
    </row>
    <row r="991" spans="1:47" ht="25" customHeight="1" x14ac:dyDescent="0.2">
      <c r="A991" s="4" t="s">
        <v>2469</v>
      </c>
      <c r="B991" s="4" t="s">
        <v>2469</v>
      </c>
      <c r="C991" s="10" t="s">
        <v>2470</v>
      </c>
      <c r="D991" s="4">
        <v>10</v>
      </c>
      <c r="E991" s="4">
        <v>10</v>
      </c>
      <c r="F991" s="4">
        <v>10</v>
      </c>
      <c r="G991" s="4">
        <v>1</v>
      </c>
      <c r="H991" s="4">
        <v>10</v>
      </c>
      <c r="I991" s="4">
        <v>10</v>
      </c>
      <c r="J991" s="4">
        <v>10</v>
      </c>
      <c r="K991" s="4" t="s">
        <v>2443</v>
      </c>
      <c r="L991" s="4" t="s">
        <v>2471</v>
      </c>
      <c r="M991" s="10" t="s">
        <v>2472</v>
      </c>
      <c r="N991" s="14">
        <v>0.54512464813530304</v>
      </c>
      <c r="O991" s="14">
        <v>-0.74554599637457697</v>
      </c>
      <c r="P991" s="14">
        <v>0.23498909884740399</v>
      </c>
      <c r="Q991" s="14">
        <v>0.59895691186427802</v>
      </c>
      <c r="R991" s="14">
        <v>-2.4941906215438799E-2</v>
      </c>
      <c r="S991" s="14">
        <v>-0.53297971127820198</v>
      </c>
      <c r="T991" s="14">
        <v>1.15225835360431E-2</v>
      </c>
      <c r="U991" s="14">
        <v>1.3678431456878999E-2</v>
      </c>
      <c r="V991" s="4">
        <v>0.67372890746125702</v>
      </c>
      <c r="W991" s="4">
        <v>0.56695571040800297</v>
      </c>
      <c r="X991" s="14">
        <v>0.9562239028352385</v>
      </c>
      <c r="Y991" s="14">
        <v>-1.3613613985325828</v>
      </c>
      <c r="Z991" s="14">
        <v>0.39933079186329518</v>
      </c>
      <c r="AA991" s="14">
        <v>1.0528874968267214</v>
      </c>
      <c r="AB991" s="14">
        <v>-6.7412818728522006E-2</v>
      </c>
      <c r="AC991" s="14">
        <v>-0.97966797426415053</v>
      </c>
      <c r="AD991" s="8">
        <v>0.99682517244865498</v>
      </c>
      <c r="AE991" s="8">
        <v>0.99682517244865498</v>
      </c>
      <c r="AF991" s="13">
        <v>2.15584792083589E-3</v>
      </c>
      <c r="AG991" s="8">
        <v>1</v>
      </c>
      <c r="AH991" s="8">
        <v>1</v>
      </c>
      <c r="AI991" s="4">
        <v>1</v>
      </c>
      <c r="AJ991" s="4" t="str">
        <f t="shared" si="95"/>
        <v>-</v>
      </c>
      <c r="AK991" s="4" t="str">
        <f t="shared" si="96"/>
        <v>-</v>
      </c>
      <c r="AL991" s="4" t="b">
        <v>0</v>
      </c>
      <c r="AM991" s="4" t="b">
        <v>0</v>
      </c>
      <c r="AN991" s="4" t="b">
        <v>0</v>
      </c>
      <c r="AO991" s="4" t="b">
        <v>0</v>
      </c>
      <c r="AP991" s="4" t="b">
        <v>0</v>
      </c>
      <c r="AQ991" s="15" t="b">
        <v>0</v>
      </c>
      <c r="AR991" s="16" t="b">
        <f t="shared" si="91"/>
        <v>1</v>
      </c>
      <c r="AS991" s="17" t="b">
        <f t="shared" si="92"/>
        <v>1</v>
      </c>
      <c r="AT991" s="16" t="b">
        <f t="shared" si="93"/>
        <v>0</v>
      </c>
      <c r="AU991" s="20" t="b">
        <f t="shared" si="94"/>
        <v>0</v>
      </c>
    </row>
    <row r="992" spans="1:47" ht="25" customHeight="1" x14ac:dyDescent="0.2">
      <c r="A992" s="4" t="s">
        <v>669</v>
      </c>
      <c r="B992" s="4" t="s">
        <v>669</v>
      </c>
      <c r="C992" s="10" t="s">
        <v>671</v>
      </c>
      <c r="D992" s="4" t="s">
        <v>670</v>
      </c>
      <c r="E992" s="4" t="s">
        <v>670</v>
      </c>
      <c r="F992" s="4" t="s">
        <v>670</v>
      </c>
      <c r="G992" s="4">
        <v>2</v>
      </c>
      <c r="H992" s="4">
        <v>2</v>
      </c>
      <c r="I992" s="4">
        <v>2</v>
      </c>
      <c r="J992" s="4">
        <v>2</v>
      </c>
      <c r="K992" s="4" t="s">
        <v>648</v>
      </c>
      <c r="L992" s="4" t="s">
        <v>672</v>
      </c>
      <c r="M992" s="10" t="s">
        <v>673</v>
      </c>
      <c r="N992" s="14" t="s">
        <v>17</v>
      </c>
      <c r="O992" s="14">
        <v>-0.34060395514259401</v>
      </c>
      <c r="P992" s="14" t="s">
        <v>17</v>
      </c>
      <c r="Q992" s="14">
        <v>0.62310122112199895</v>
      </c>
      <c r="R992" s="14" t="s">
        <v>17</v>
      </c>
      <c r="S992" s="14">
        <v>0.636615587816589</v>
      </c>
      <c r="T992" s="14">
        <v>-0.34060395514259401</v>
      </c>
      <c r="U992" s="14">
        <v>0.62985840446929398</v>
      </c>
      <c r="V992" s="4" t="s">
        <v>17</v>
      </c>
      <c r="W992" s="4">
        <v>9.5561003331862508E-3</v>
      </c>
      <c r="X992" s="14" t="s">
        <v>8269</v>
      </c>
      <c r="Y992" s="14">
        <v>-1.154616575509924</v>
      </c>
      <c r="Z992" s="14" t="s">
        <v>8269</v>
      </c>
      <c r="AA992" s="14">
        <v>0.56524915560119149</v>
      </c>
      <c r="AB992" s="14" t="s">
        <v>8269</v>
      </c>
      <c r="AC992" s="14">
        <v>0.58936741990873243</v>
      </c>
      <c r="AD992" s="8" t="s">
        <v>17</v>
      </c>
      <c r="AE992" s="8" t="s">
        <v>17</v>
      </c>
      <c r="AF992" s="13" t="s">
        <v>17</v>
      </c>
      <c r="AG992" s="8">
        <v>0.40972582406331598</v>
      </c>
      <c r="AH992" s="8">
        <v>0.95405166057718305</v>
      </c>
      <c r="AI992" s="4">
        <v>1</v>
      </c>
      <c r="AJ992" s="4" t="str">
        <f t="shared" si="95"/>
        <v>-</v>
      </c>
      <c r="AK992" s="4" t="str">
        <f t="shared" si="96"/>
        <v>-</v>
      </c>
      <c r="AL992" s="4" t="b">
        <v>1</v>
      </c>
      <c r="AM992" s="4" t="b">
        <v>0</v>
      </c>
      <c r="AN992" s="4" t="b">
        <v>1</v>
      </c>
      <c r="AO992" s="4" t="b">
        <v>0</v>
      </c>
      <c r="AP992" s="4" t="b">
        <v>1</v>
      </c>
      <c r="AQ992" s="15" t="b">
        <v>0</v>
      </c>
      <c r="AR992" s="16" t="b">
        <f t="shared" si="91"/>
        <v>1</v>
      </c>
      <c r="AS992" s="17" t="b">
        <f t="shared" si="92"/>
        <v>1</v>
      </c>
      <c r="AT992" s="16" t="b">
        <f t="shared" si="93"/>
        <v>0</v>
      </c>
      <c r="AU992" s="20" t="b">
        <f t="shared" si="94"/>
        <v>0</v>
      </c>
    </row>
    <row r="993" spans="1:47" ht="25" customHeight="1" x14ac:dyDescent="0.2">
      <c r="A993" s="4" t="s">
        <v>4715</v>
      </c>
      <c r="B993" s="4" t="s">
        <v>4715</v>
      </c>
      <c r="C993" s="10" t="s">
        <v>4716</v>
      </c>
      <c r="D993" s="4">
        <v>2</v>
      </c>
      <c r="E993" s="4">
        <v>2</v>
      </c>
      <c r="F993" s="4">
        <v>2</v>
      </c>
      <c r="G993" s="4">
        <v>1</v>
      </c>
      <c r="H993" s="4">
        <v>2</v>
      </c>
      <c r="I993" s="4">
        <v>2</v>
      </c>
      <c r="J993" s="4">
        <v>2</v>
      </c>
      <c r="K993" s="4" t="s">
        <v>4719</v>
      </c>
      <c r="L993" s="4" t="s">
        <v>4717</v>
      </c>
      <c r="M993" s="10" t="s">
        <v>4718</v>
      </c>
      <c r="N993" s="14">
        <v>-2.5157469720576802</v>
      </c>
      <c r="O993" s="14" t="s">
        <v>17</v>
      </c>
      <c r="P993" s="14" t="s">
        <v>17</v>
      </c>
      <c r="Q993" s="14">
        <v>-3.7715396233634402</v>
      </c>
      <c r="R993" s="14">
        <v>-3.7503739469004298</v>
      </c>
      <c r="S993" s="14" t="s">
        <v>17</v>
      </c>
      <c r="T993" s="14">
        <v>-2.5157469720576802</v>
      </c>
      <c r="U993" s="14">
        <v>-3.7609567851319299</v>
      </c>
      <c r="V993" s="4" t="s">
        <v>17</v>
      </c>
      <c r="W993" s="4">
        <v>1.49663933553948E-2</v>
      </c>
      <c r="X993" s="14">
        <v>1.1545754522079239</v>
      </c>
      <c r="Y993" s="14" t="s">
        <v>8269</v>
      </c>
      <c r="Z993" s="14" t="s">
        <v>8269</v>
      </c>
      <c r="AA993" s="14">
        <v>-0.59200655313434492</v>
      </c>
      <c r="AB993" s="14">
        <v>-0.56256889907357954</v>
      </c>
      <c r="AC993" s="14" t="s">
        <v>8269</v>
      </c>
      <c r="AD993" s="8" t="s">
        <v>17</v>
      </c>
      <c r="AE993" s="8" t="s">
        <v>17</v>
      </c>
      <c r="AF993" s="13" t="s">
        <v>17</v>
      </c>
      <c r="AG993" s="8">
        <v>0.40972582406331598</v>
      </c>
      <c r="AH993" s="8">
        <v>0.95405166057718305</v>
      </c>
      <c r="AI993" s="4">
        <v>1</v>
      </c>
      <c r="AJ993" s="4" t="str">
        <f t="shared" si="95"/>
        <v>-</v>
      </c>
      <c r="AK993" s="4" t="str">
        <f t="shared" si="96"/>
        <v>-</v>
      </c>
      <c r="AL993" s="4" t="b">
        <v>0</v>
      </c>
      <c r="AM993" s="4" t="b">
        <v>1</v>
      </c>
      <c r="AN993" s="4" t="b">
        <v>1</v>
      </c>
      <c r="AO993" s="4" t="b">
        <v>0</v>
      </c>
      <c r="AP993" s="4" t="b">
        <v>0</v>
      </c>
      <c r="AQ993" s="15" t="b">
        <v>1</v>
      </c>
      <c r="AR993" s="16" t="b">
        <f t="shared" si="91"/>
        <v>1</v>
      </c>
      <c r="AS993" s="17" t="b">
        <f t="shared" si="92"/>
        <v>1</v>
      </c>
      <c r="AT993" s="16" t="b">
        <f t="shared" si="93"/>
        <v>0</v>
      </c>
      <c r="AU993" s="20" t="b">
        <f t="shared" si="94"/>
        <v>0</v>
      </c>
    </row>
    <row r="994" spans="1:47" ht="25" customHeight="1" x14ac:dyDescent="0.2">
      <c r="A994" s="4" t="s">
        <v>3680</v>
      </c>
      <c r="B994" s="4" t="s">
        <v>3680</v>
      </c>
      <c r="C994" s="10" t="s">
        <v>3681</v>
      </c>
      <c r="D994" s="4">
        <v>4</v>
      </c>
      <c r="E994" s="4">
        <v>4</v>
      </c>
      <c r="F994" s="4">
        <v>4</v>
      </c>
      <c r="G994" s="4">
        <v>1</v>
      </c>
      <c r="H994" s="4">
        <v>4</v>
      </c>
      <c r="I994" s="4">
        <v>4</v>
      </c>
      <c r="J994" s="4">
        <v>4</v>
      </c>
      <c r="K994" s="4" t="s">
        <v>3655</v>
      </c>
      <c r="L994" s="4" t="s">
        <v>3682</v>
      </c>
      <c r="M994" s="10" t="s">
        <v>3683</v>
      </c>
      <c r="N994" s="14" t="s">
        <v>17</v>
      </c>
      <c r="O994" s="14">
        <v>-1.6082960377570801</v>
      </c>
      <c r="P994" s="14" t="s">
        <v>17</v>
      </c>
      <c r="Q994" s="14">
        <v>-1.7620224156014499</v>
      </c>
      <c r="R994" s="14">
        <v>-1.7248948884186599</v>
      </c>
      <c r="S994" s="14" t="s">
        <v>17</v>
      </c>
      <c r="T994" s="14">
        <v>-1.6082960377570801</v>
      </c>
      <c r="U994" s="14">
        <v>-1.7434586520100499</v>
      </c>
      <c r="V994" s="4" t="s">
        <v>17</v>
      </c>
      <c r="W994" s="4">
        <v>2.6253126239638502E-2</v>
      </c>
      <c r="X994" s="14" t="s">
        <v>8269</v>
      </c>
      <c r="Y994" s="14">
        <v>1.1233526345266627</v>
      </c>
      <c r="Z994" s="14" t="s">
        <v>8269</v>
      </c>
      <c r="AA994" s="14">
        <v>-0.7931048027107922</v>
      </c>
      <c r="AB994" s="14">
        <v>-0.33024783181586764</v>
      </c>
      <c r="AC994" s="14" t="s">
        <v>8269</v>
      </c>
      <c r="AD994" s="8" t="s">
        <v>17</v>
      </c>
      <c r="AE994" s="8" t="s">
        <v>17</v>
      </c>
      <c r="AF994" s="13" t="s">
        <v>17</v>
      </c>
      <c r="AG994" s="8">
        <v>0.40972582406331598</v>
      </c>
      <c r="AH994" s="8">
        <v>0.95405166057718305</v>
      </c>
      <c r="AI994" s="4">
        <v>1</v>
      </c>
      <c r="AJ994" s="4" t="str">
        <f t="shared" si="95"/>
        <v>-</v>
      </c>
      <c r="AK994" s="4" t="str">
        <f t="shared" si="96"/>
        <v>-</v>
      </c>
      <c r="AL994" s="4" t="b">
        <v>1</v>
      </c>
      <c r="AM994" s="4" t="b">
        <v>0</v>
      </c>
      <c r="AN994" s="4" t="b">
        <v>1</v>
      </c>
      <c r="AO994" s="4" t="b">
        <v>0</v>
      </c>
      <c r="AP994" s="4" t="b">
        <v>0</v>
      </c>
      <c r="AQ994" s="15" t="b">
        <v>1</v>
      </c>
      <c r="AR994" s="16" t="b">
        <f t="shared" si="91"/>
        <v>1</v>
      </c>
      <c r="AS994" s="17" t="b">
        <f t="shared" si="92"/>
        <v>1</v>
      </c>
      <c r="AT994" s="16" t="b">
        <f t="shared" si="93"/>
        <v>0</v>
      </c>
      <c r="AU994" s="20" t="b">
        <f t="shared" si="94"/>
        <v>0</v>
      </c>
    </row>
    <row r="995" spans="1:47" ht="25" customHeight="1" x14ac:dyDescent="0.2">
      <c r="A995" s="4" t="s">
        <v>1903</v>
      </c>
      <c r="B995" s="4" t="s">
        <v>1903</v>
      </c>
      <c r="C995" s="10" t="s">
        <v>1904</v>
      </c>
      <c r="D995" s="4">
        <v>10</v>
      </c>
      <c r="E995" s="4">
        <v>10</v>
      </c>
      <c r="F995" s="4">
        <v>10</v>
      </c>
      <c r="G995" s="4">
        <v>1</v>
      </c>
      <c r="H995" s="4">
        <v>10</v>
      </c>
      <c r="I995" s="4">
        <v>10</v>
      </c>
      <c r="J995" s="4">
        <v>10</v>
      </c>
      <c r="K995" s="4" t="s">
        <v>1878</v>
      </c>
      <c r="L995" s="4" t="s">
        <v>1905</v>
      </c>
      <c r="M995" s="10" t="s">
        <v>1906</v>
      </c>
      <c r="N995" s="14">
        <v>-1.0056233405210999</v>
      </c>
      <c r="O995" s="14" t="s">
        <v>17</v>
      </c>
      <c r="P995" s="14" t="s">
        <v>17</v>
      </c>
      <c r="Q995" s="14" t="s">
        <v>17</v>
      </c>
      <c r="R995" s="14">
        <v>0.39540187589680198</v>
      </c>
      <c r="S995" s="14">
        <v>0.53864532978586499</v>
      </c>
      <c r="T995" s="14">
        <v>-1.0056233405210999</v>
      </c>
      <c r="U995" s="14">
        <v>0.46702360284133299</v>
      </c>
      <c r="V995" s="4" t="s">
        <v>17</v>
      </c>
      <c r="W995" s="4">
        <v>0.101288417605539</v>
      </c>
      <c r="X995" s="14">
        <v>-1.1506253368344896</v>
      </c>
      <c r="Y995" s="14" t="s">
        <v>8269</v>
      </c>
      <c r="Z995" s="14" t="s">
        <v>8269</v>
      </c>
      <c r="AA995" s="14" t="s">
        <v>8269</v>
      </c>
      <c r="AB995" s="14">
        <v>0.49137220930551445</v>
      </c>
      <c r="AC995" s="14">
        <v>0.65925312752897514</v>
      </c>
      <c r="AD995" s="8" t="s">
        <v>17</v>
      </c>
      <c r="AE995" s="8" t="s">
        <v>17</v>
      </c>
      <c r="AF995" s="13" t="s">
        <v>17</v>
      </c>
      <c r="AG995" s="8">
        <v>0.40972582406331498</v>
      </c>
      <c r="AH995" s="8">
        <v>0.95405166057718305</v>
      </c>
      <c r="AI995" s="4">
        <v>1</v>
      </c>
      <c r="AJ995" s="4" t="str">
        <f t="shared" si="95"/>
        <v>-</v>
      </c>
      <c r="AK995" s="4" t="str">
        <f t="shared" si="96"/>
        <v>-</v>
      </c>
      <c r="AL995" s="4" t="b">
        <v>0</v>
      </c>
      <c r="AM995" s="4" t="b">
        <v>1</v>
      </c>
      <c r="AN995" s="4" t="b">
        <v>1</v>
      </c>
      <c r="AO995" s="4" t="b">
        <v>1</v>
      </c>
      <c r="AP995" s="4" t="b">
        <v>0</v>
      </c>
      <c r="AQ995" s="15" t="b">
        <v>0</v>
      </c>
      <c r="AR995" s="16" t="b">
        <f t="shared" si="91"/>
        <v>1</v>
      </c>
      <c r="AS995" s="17" t="b">
        <f t="shared" si="92"/>
        <v>1</v>
      </c>
      <c r="AT995" s="16" t="b">
        <f t="shared" si="93"/>
        <v>0</v>
      </c>
      <c r="AU995" s="20" t="b">
        <f t="shared" si="94"/>
        <v>0</v>
      </c>
    </row>
    <row r="996" spans="1:47" ht="25" customHeight="1" x14ac:dyDescent="0.2">
      <c r="A996" s="4" t="s">
        <v>4099</v>
      </c>
      <c r="B996" s="4" t="s">
        <v>4099</v>
      </c>
      <c r="C996" s="10" t="s">
        <v>4100</v>
      </c>
      <c r="D996" s="4">
        <v>3</v>
      </c>
      <c r="E996" s="4">
        <v>3</v>
      </c>
      <c r="F996" s="4">
        <v>3</v>
      </c>
      <c r="G996" s="4">
        <v>1</v>
      </c>
      <c r="H996" s="4">
        <v>3</v>
      </c>
      <c r="I996" s="4">
        <v>3</v>
      </c>
      <c r="J996" s="4">
        <v>3</v>
      </c>
      <c r="K996" s="4" t="s">
        <v>4086</v>
      </c>
      <c r="L996" s="4" t="s">
        <v>4101</v>
      </c>
      <c r="M996" s="10" t="s">
        <v>4102</v>
      </c>
      <c r="N996" s="14" t="s">
        <v>17</v>
      </c>
      <c r="O996" s="14">
        <v>-2.72421609481566</v>
      </c>
      <c r="P996" s="14" t="s">
        <v>17</v>
      </c>
      <c r="Q996" s="14">
        <v>-1.9281924752491699</v>
      </c>
      <c r="R996" s="14">
        <v>-2.1258134704501499</v>
      </c>
      <c r="S996" s="14" t="s">
        <v>17</v>
      </c>
      <c r="T996" s="14">
        <v>-2.72421609481566</v>
      </c>
      <c r="U996" s="14">
        <v>-2.0270029728496599</v>
      </c>
      <c r="V996" s="4" t="s">
        <v>17</v>
      </c>
      <c r="W996" s="4">
        <v>0.139739145811453</v>
      </c>
      <c r="X996" s="14" t="s">
        <v>8269</v>
      </c>
      <c r="Y996" s="14">
        <v>-1.1214091926232614</v>
      </c>
      <c r="Z996" s="14" t="s">
        <v>8269</v>
      </c>
      <c r="AA996" s="14">
        <v>0.79909727032875633</v>
      </c>
      <c r="AB996" s="14">
        <v>0.32231192229450717</v>
      </c>
      <c r="AC996" s="14" t="s">
        <v>8269</v>
      </c>
      <c r="AD996" s="8" t="s">
        <v>17</v>
      </c>
      <c r="AE996" s="8" t="s">
        <v>17</v>
      </c>
      <c r="AF996" s="13" t="s">
        <v>17</v>
      </c>
      <c r="AG996" s="8">
        <v>0.40972582406331598</v>
      </c>
      <c r="AH996" s="8">
        <v>0.95405166057718305</v>
      </c>
      <c r="AI996" s="4">
        <v>1</v>
      </c>
      <c r="AJ996" s="4" t="str">
        <f t="shared" si="95"/>
        <v>-</v>
      </c>
      <c r="AK996" s="4" t="str">
        <f t="shared" si="96"/>
        <v>-</v>
      </c>
      <c r="AL996" s="4" t="b">
        <v>1</v>
      </c>
      <c r="AM996" s="4" t="b">
        <v>0</v>
      </c>
      <c r="AN996" s="4" t="b">
        <v>1</v>
      </c>
      <c r="AO996" s="4" t="b">
        <v>0</v>
      </c>
      <c r="AP996" s="4" t="b">
        <v>0</v>
      </c>
      <c r="AQ996" s="15" t="b">
        <v>1</v>
      </c>
      <c r="AR996" s="16" t="b">
        <f t="shared" si="91"/>
        <v>1</v>
      </c>
      <c r="AS996" s="17" t="b">
        <f t="shared" si="92"/>
        <v>1</v>
      </c>
      <c r="AT996" s="16" t="b">
        <f t="shared" si="93"/>
        <v>0</v>
      </c>
      <c r="AU996" s="20" t="b">
        <f t="shared" si="94"/>
        <v>0</v>
      </c>
    </row>
    <row r="997" spans="1:47" ht="25" customHeight="1" x14ac:dyDescent="0.2">
      <c r="A997" s="4" t="s">
        <v>2447</v>
      </c>
      <c r="B997" s="4" t="s">
        <v>2448</v>
      </c>
      <c r="C997" s="10" t="s">
        <v>2449</v>
      </c>
      <c r="D997" s="4" t="s">
        <v>959</v>
      </c>
      <c r="E997" s="4" t="s">
        <v>959</v>
      </c>
      <c r="F997" s="4" t="s">
        <v>959</v>
      </c>
      <c r="G997" s="4">
        <v>2</v>
      </c>
      <c r="H997" s="4">
        <v>4</v>
      </c>
      <c r="I997" s="4">
        <v>4</v>
      </c>
      <c r="J997" s="4">
        <v>4</v>
      </c>
      <c r="K997" s="4" t="s">
        <v>2427</v>
      </c>
      <c r="L997" s="4" t="s">
        <v>2450</v>
      </c>
      <c r="M997" s="10" t="s">
        <v>2451</v>
      </c>
      <c r="N997" s="14" t="s">
        <v>17</v>
      </c>
      <c r="O997" s="14">
        <v>-2.16826249977077</v>
      </c>
      <c r="P997" s="14" t="s">
        <v>17</v>
      </c>
      <c r="Q997" s="14">
        <v>-3.2183504473952498</v>
      </c>
      <c r="R997" s="14" t="s">
        <v>17</v>
      </c>
      <c r="S997" s="14">
        <v>-3.4297302044161202</v>
      </c>
      <c r="T997" s="14">
        <v>-2.16826249977077</v>
      </c>
      <c r="U997" s="14">
        <v>-3.3240403259056799</v>
      </c>
      <c r="V997" s="4" t="s">
        <v>17</v>
      </c>
      <c r="W997" s="4">
        <v>0.14946805959501799</v>
      </c>
      <c r="X997" s="14" t="s">
        <v>8269</v>
      </c>
      <c r="Y997" s="14">
        <v>1.1404837989088348</v>
      </c>
      <c r="Z997" s="14" t="s">
        <v>8269</v>
      </c>
      <c r="AA997" s="14">
        <v>-0.41380492070623176</v>
      </c>
      <c r="AB997" s="14" t="s">
        <v>8269</v>
      </c>
      <c r="AC997" s="14">
        <v>-0.72667887820260235</v>
      </c>
      <c r="AD997" s="8" t="s">
        <v>17</v>
      </c>
      <c r="AE997" s="8" t="s">
        <v>17</v>
      </c>
      <c r="AF997" s="13" t="s">
        <v>17</v>
      </c>
      <c r="AG997" s="8">
        <v>0.40972582406331598</v>
      </c>
      <c r="AH997" s="8">
        <v>0.95405166057718305</v>
      </c>
      <c r="AI997" s="4">
        <v>1</v>
      </c>
      <c r="AJ997" s="4" t="str">
        <f t="shared" si="95"/>
        <v>-</v>
      </c>
      <c r="AK997" s="4" t="str">
        <f t="shared" si="96"/>
        <v>-</v>
      </c>
      <c r="AL997" s="4" t="b">
        <v>1</v>
      </c>
      <c r="AM997" s="4" t="b">
        <v>0</v>
      </c>
      <c r="AN997" s="4" t="b">
        <v>1</v>
      </c>
      <c r="AO997" s="4" t="b">
        <v>0</v>
      </c>
      <c r="AP997" s="4" t="b">
        <v>1</v>
      </c>
      <c r="AQ997" s="15" t="b">
        <v>0</v>
      </c>
      <c r="AR997" s="16" t="b">
        <f t="shared" si="91"/>
        <v>1</v>
      </c>
      <c r="AS997" s="17" t="b">
        <f t="shared" si="92"/>
        <v>1</v>
      </c>
      <c r="AT997" s="16" t="b">
        <f t="shared" si="93"/>
        <v>0</v>
      </c>
      <c r="AU997" s="20" t="b">
        <f t="shared" si="94"/>
        <v>0</v>
      </c>
    </row>
    <row r="998" spans="1:47" ht="25" customHeight="1" x14ac:dyDescent="0.2">
      <c r="A998" s="4" t="s">
        <v>528</v>
      </c>
      <c r="B998" s="4" t="s">
        <v>528</v>
      </c>
      <c r="C998" s="10" t="s">
        <v>529</v>
      </c>
      <c r="D998" s="4">
        <v>7</v>
      </c>
      <c r="E998" s="4">
        <v>7</v>
      </c>
      <c r="F998" s="4">
        <v>7</v>
      </c>
      <c r="G998" s="4">
        <v>1</v>
      </c>
      <c r="H998" s="4">
        <v>7</v>
      </c>
      <c r="I998" s="4">
        <v>7</v>
      </c>
      <c r="J998" s="4">
        <v>7</v>
      </c>
      <c r="K998" s="4" t="s">
        <v>532</v>
      </c>
      <c r="L998" s="4" t="s">
        <v>530</v>
      </c>
      <c r="M998" s="10" t="s">
        <v>531</v>
      </c>
      <c r="N998" s="14" t="s">
        <v>17</v>
      </c>
      <c r="O998" s="14">
        <v>-2.4917936882693499</v>
      </c>
      <c r="P998" s="14" t="s">
        <v>17</v>
      </c>
      <c r="Q998" s="14">
        <v>-1.1569876578915099</v>
      </c>
      <c r="R998" s="14">
        <v>-1.5012810659842599</v>
      </c>
      <c r="S998" s="14" t="s">
        <v>17</v>
      </c>
      <c r="T998" s="14">
        <v>-2.4917936882693499</v>
      </c>
      <c r="U998" s="14">
        <v>-1.3291343619378799</v>
      </c>
      <c r="V998" s="4" t="s">
        <v>17</v>
      </c>
      <c r="W998" s="4">
        <v>0.243452203580205</v>
      </c>
      <c r="X998" s="14" t="s">
        <v>8269</v>
      </c>
      <c r="Y998" s="14">
        <v>-1.1185053311424253</v>
      </c>
      <c r="Z998" s="14" t="s">
        <v>8269</v>
      </c>
      <c r="AA998" s="14">
        <v>0.80766636920787116</v>
      </c>
      <c r="AB998" s="14">
        <v>0.31083896193455407</v>
      </c>
      <c r="AC998" s="14" t="s">
        <v>8269</v>
      </c>
      <c r="AD998" s="8" t="s">
        <v>17</v>
      </c>
      <c r="AE998" s="8" t="s">
        <v>17</v>
      </c>
      <c r="AF998" s="13" t="s">
        <v>17</v>
      </c>
      <c r="AG998" s="8">
        <v>0.40972582406331598</v>
      </c>
      <c r="AH998" s="8">
        <v>0.95405166057718305</v>
      </c>
      <c r="AI998" s="4">
        <v>1</v>
      </c>
      <c r="AJ998" s="4" t="str">
        <f t="shared" si="95"/>
        <v>-</v>
      </c>
      <c r="AK998" s="4" t="str">
        <f t="shared" si="96"/>
        <v>-</v>
      </c>
      <c r="AL998" s="4" t="b">
        <v>1</v>
      </c>
      <c r="AM998" s="4" t="b">
        <v>0</v>
      </c>
      <c r="AN998" s="4" t="b">
        <v>1</v>
      </c>
      <c r="AO998" s="4" t="b">
        <v>0</v>
      </c>
      <c r="AP998" s="4" t="b">
        <v>0</v>
      </c>
      <c r="AQ998" s="15" t="b">
        <v>1</v>
      </c>
      <c r="AR998" s="16" t="b">
        <f t="shared" si="91"/>
        <v>1</v>
      </c>
      <c r="AS998" s="17" t="b">
        <f t="shared" si="92"/>
        <v>1</v>
      </c>
      <c r="AT998" s="16" t="b">
        <f t="shared" si="93"/>
        <v>0</v>
      </c>
      <c r="AU998" s="20" t="b">
        <f t="shared" si="94"/>
        <v>0</v>
      </c>
    </row>
    <row r="999" spans="1:47" ht="25" customHeight="1" x14ac:dyDescent="0.2">
      <c r="A999" s="4" t="s">
        <v>3815</v>
      </c>
      <c r="B999" s="4" t="s">
        <v>3815</v>
      </c>
      <c r="C999" s="10" t="s">
        <v>3816</v>
      </c>
      <c r="D999" s="4">
        <v>3</v>
      </c>
      <c r="E999" s="4">
        <v>3</v>
      </c>
      <c r="F999" s="4">
        <v>3</v>
      </c>
      <c r="G999" s="4">
        <v>1</v>
      </c>
      <c r="H999" s="4">
        <v>3</v>
      </c>
      <c r="I999" s="4">
        <v>3</v>
      </c>
      <c r="J999" s="4">
        <v>3</v>
      </c>
      <c r="K999" s="4" t="s">
        <v>3819</v>
      </c>
      <c r="L999" s="4" t="s">
        <v>3817</v>
      </c>
      <c r="M999" s="10" t="s">
        <v>3818</v>
      </c>
      <c r="N999" s="14" t="s">
        <v>17</v>
      </c>
      <c r="O999" s="14">
        <v>-2.1511320203088502</v>
      </c>
      <c r="P999" s="14" t="s">
        <v>17</v>
      </c>
      <c r="Q999" s="14" t="s">
        <v>17</v>
      </c>
      <c r="R999" s="14">
        <v>-1.30355731808473</v>
      </c>
      <c r="S999" s="14">
        <v>-1.6597788611925399</v>
      </c>
      <c r="T999" s="14">
        <v>-2.1511320203088502</v>
      </c>
      <c r="U999" s="14">
        <v>-1.4816680896386401</v>
      </c>
      <c r="V999" s="4" t="s">
        <v>17</v>
      </c>
      <c r="W999" s="4">
        <v>0.25188666873626703</v>
      </c>
      <c r="X999" s="14" t="s">
        <v>8269</v>
      </c>
      <c r="Y999" s="14">
        <v>-1.0487109396835053</v>
      </c>
      <c r="Z999" s="14" t="s">
        <v>8269</v>
      </c>
      <c r="AA999" s="14" t="s">
        <v>8269</v>
      </c>
      <c r="AB999" s="14">
        <v>0.9428695362016527</v>
      </c>
      <c r="AC999" s="14">
        <v>0.10584140348185088</v>
      </c>
      <c r="AD999" s="8" t="s">
        <v>17</v>
      </c>
      <c r="AE999" s="8" t="s">
        <v>17</v>
      </c>
      <c r="AF999" s="13" t="s">
        <v>17</v>
      </c>
      <c r="AG999" s="8">
        <v>0.40972582406331598</v>
      </c>
      <c r="AH999" s="8">
        <v>0.95405166057718305</v>
      </c>
      <c r="AI999" s="4">
        <v>1</v>
      </c>
      <c r="AJ999" s="4" t="str">
        <f t="shared" si="95"/>
        <v>-</v>
      </c>
      <c r="AK999" s="4" t="str">
        <f t="shared" si="96"/>
        <v>-</v>
      </c>
      <c r="AL999" s="4" t="b">
        <v>1</v>
      </c>
      <c r="AM999" s="4" t="b">
        <v>0</v>
      </c>
      <c r="AN999" s="4" t="b">
        <v>1</v>
      </c>
      <c r="AO999" s="4" t="b">
        <v>1</v>
      </c>
      <c r="AP999" s="4" t="b">
        <v>0</v>
      </c>
      <c r="AQ999" s="15" t="b">
        <v>0</v>
      </c>
      <c r="AR999" s="16" t="b">
        <f t="shared" si="91"/>
        <v>1</v>
      </c>
      <c r="AS999" s="17" t="b">
        <f t="shared" si="92"/>
        <v>1</v>
      </c>
      <c r="AT999" s="16" t="b">
        <f t="shared" si="93"/>
        <v>0</v>
      </c>
      <c r="AU999" s="20" t="b">
        <f t="shared" si="94"/>
        <v>0</v>
      </c>
    </row>
    <row r="1000" spans="1:47" ht="25" customHeight="1" x14ac:dyDescent="0.2">
      <c r="A1000" s="4" t="s">
        <v>3979</v>
      </c>
      <c r="B1000" s="4" t="s">
        <v>3979</v>
      </c>
      <c r="C1000" s="10" t="s">
        <v>3980</v>
      </c>
      <c r="D1000" s="4">
        <v>2</v>
      </c>
      <c r="E1000" s="4">
        <v>2</v>
      </c>
      <c r="F1000" s="4">
        <v>2</v>
      </c>
      <c r="G1000" s="4">
        <v>1</v>
      </c>
      <c r="H1000" s="4">
        <v>2</v>
      </c>
      <c r="I1000" s="4">
        <v>2</v>
      </c>
      <c r="J1000" s="4">
        <v>2</v>
      </c>
      <c r="K1000" s="4" t="s">
        <v>3983</v>
      </c>
      <c r="L1000" s="4" t="s">
        <v>3981</v>
      </c>
      <c r="M1000" s="10" t="s">
        <v>3982</v>
      </c>
      <c r="N1000" s="14" t="s">
        <v>17</v>
      </c>
      <c r="O1000" s="14">
        <v>-1.19143024536568</v>
      </c>
      <c r="P1000" s="14" t="s">
        <v>17</v>
      </c>
      <c r="Q1000" s="14">
        <v>-0.48303327095967302</v>
      </c>
      <c r="R1000" s="14" t="s">
        <v>17</v>
      </c>
      <c r="S1000" s="14">
        <v>-0.86525975598182503</v>
      </c>
      <c r="T1000" s="14">
        <v>-1.19143024536568</v>
      </c>
      <c r="U1000" s="14">
        <v>-0.67414651347074905</v>
      </c>
      <c r="V1000" s="4" t="s">
        <v>17</v>
      </c>
      <c r="W1000" s="4">
        <v>0.27027493950826198</v>
      </c>
      <c r="X1000" s="14" t="s">
        <v>8269</v>
      </c>
      <c r="Y1000" s="14">
        <v>-0.97260857990348482</v>
      </c>
      <c r="Z1000" s="14" t="s">
        <v>8269</v>
      </c>
      <c r="AA1000" s="14">
        <v>1.0253074557342776</v>
      </c>
      <c r="AB1000" s="14" t="s">
        <v>8269</v>
      </c>
      <c r="AC1000" s="14">
        <v>-5.2698875830792628E-2</v>
      </c>
      <c r="AD1000" s="8" t="s">
        <v>17</v>
      </c>
      <c r="AE1000" s="8" t="s">
        <v>17</v>
      </c>
      <c r="AF1000" s="13" t="s">
        <v>17</v>
      </c>
      <c r="AG1000" s="8">
        <v>0.40972582406331598</v>
      </c>
      <c r="AH1000" s="8">
        <v>0.95405166057718305</v>
      </c>
      <c r="AI1000" s="4">
        <v>1</v>
      </c>
      <c r="AJ1000" s="4" t="str">
        <f t="shared" si="95"/>
        <v>-</v>
      </c>
      <c r="AK1000" s="4" t="str">
        <f t="shared" si="96"/>
        <v>-</v>
      </c>
      <c r="AL1000" s="4" t="b">
        <v>1</v>
      </c>
      <c r="AM1000" s="4" t="b">
        <v>0</v>
      </c>
      <c r="AN1000" s="4" t="b">
        <v>1</v>
      </c>
      <c r="AO1000" s="4" t="b">
        <v>0</v>
      </c>
      <c r="AP1000" s="4" t="b">
        <v>1</v>
      </c>
      <c r="AQ1000" s="15" t="b">
        <v>0</v>
      </c>
      <c r="AR1000" s="16" t="b">
        <f t="shared" si="91"/>
        <v>1</v>
      </c>
      <c r="AS1000" s="17" t="b">
        <f t="shared" si="92"/>
        <v>1</v>
      </c>
      <c r="AT1000" s="16" t="b">
        <f t="shared" si="93"/>
        <v>0</v>
      </c>
      <c r="AU1000" s="20" t="b">
        <f t="shared" si="94"/>
        <v>0</v>
      </c>
    </row>
    <row r="1001" spans="1:47" ht="25" customHeight="1" x14ac:dyDescent="0.2">
      <c r="A1001" s="4" t="s">
        <v>2604</v>
      </c>
      <c r="B1001" s="4" t="s">
        <v>2604</v>
      </c>
      <c r="C1001" s="10" t="s">
        <v>2605</v>
      </c>
      <c r="D1001" s="4">
        <v>2</v>
      </c>
      <c r="E1001" s="4">
        <v>2</v>
      </c>
      <c r="F1001" s="4">
        <v>2</v>
      </c>
      <c r="G1001" s="4">
        <v>1</v>
      </c>
      <c r="H1001" s="4">
        <v>2</v>
      </c>
      <c r="I1001" s="4">
        <v>2</v>
      </c>
      <c r="J1001" s="4">
        <v>2</v>
      </c>
      <c r="K1001" s="4" t="s">
        <v>2577</v>
      </c>
      <c r="L1001" s="4" t="s">
        <v>2606</v>
      </c>
      <c r="M1001" s="10" t="s">
        <v>2607</v>
      </c>
      <c r="N1001" s="14" t="s">
        <v>17</v>
      </c>
      <c r="O1001" s="14" t="s">
        <v>17</v>
      </c>
      <c r="P1001" s="14">
        <v>-1.93855116671299</v>
      </c>
      <c r="Q1001" s="14" t="s">
        <v>17</v>
      </c>
      <c r="R1001" s="14">
        <v>-2.03341008279518</v>
      </c>
      <c r="S1001" s="14">
        <v>-1.4381444632863101</v>
      </c>
      <c r="T1001" s="14">
        <v>-1.93855116671299</v>
      </c>
      <c r="U1001" s="14">
        <v>-1.7357772730407399</v>
      </c>
      <c r="V1001" s="4" t="s">
        <v>17</v>
      </c>
      <c r="W1001" s="4">
        <v>0.42091635616193201</v>
      </c>
      <c r="X1001" s="14" t="s">
        <v>8269</v>
      </c>
      <c r="Y1001" s="14" t="s">
        <v>8269</v>
      </c>
      <c r="Z1001" s="14">
        <v>-0.42267054541354304</v>
      </c>
      <c r="AA1001" s="14" t="s">
        <v>8269</v>
      </c>
      <c r="AB1001" s="14">
        <v>-0.71926249621912652</v>
      </c>
      <c r="AC1001" s="14">
        <v>1.141933041632669</v>
      </c>
      <c r="AD1001" s="8" t="s">
        <v>17</v>
      </c>
      <c r="AE1001" s="8" t="s">
        <v>17</v>
      </c>
      <c r="AF1001" s="13" t="s">
        <v>17</v>
      </c>
      <c r="AG1001" s="8">
        <v>0.40972582406331598</v>
      </c>
      <c r="AH1001" s="8">
        <v>0.95405166057718305</v>
      </c>
      <c r="AI1001" s="4">
        <v>1</v>
      </c>
      <c r="AJ1001" s="4" t="str">
        <f t="shared" si="95"/>
        <v>-</v>
      </c>
      <c r="AK1001" s="4" t="str">
        <f t="shared" si="96"/>
        <v>-</v>
      </c>
      <c r="AL1001" s="4" t="b">
        <v>1</v>
      </c>
      <c r="AM1001" s="4" t="b">
        <v>1</v>
      </c>
      <c r="AN1001" s="4" t="b">
        <v>0</v>
      </c>
      <c r="AO1001" s="4" t="b">
        <v>1</v>
      </c>
      <c r="AP1001" s="4" t="b">
        <v>0</v>
      </c>
      <c r="AQ1001" s="15" t="b">
        <v>0</v>
      </c>
      <c r="AR1001" s="16" t="b">
        <f t="shared" si="91"/>
        <v>1</v>
      </c>
      <c r="AS1001" s="17" t="b">
        <f t="shared" si="92"/>
        <v>1</v>
      </c>
      <c r="AT1001" s="16" t="b">
        <f t="shared" si="93"/>
        <v>0</v>
      </c>
      <c r="AU1001" s="20" t="b">
        <f t="shared" si="94"/>
        <v>0</v>
      </c>
    </row>
    <row r="1002" spans="1:47" ht="25" customHeight="1" x14ac:dyDescent="0.2">
      <c r="A1002" s="4" t="s">
        <v>3596</v>
      </c>
      <c r="B1002" s="4" t="s">
        <v>3596</v>
      </c>
      <c r="C1002" s="10" t="s">
        <v>3597</v>
      </c>
      <c r="D1002" s="4">
        <v>19</v>
      </c>
      <c r="E1002" s="4">
        <v>19</v>
      </c>
      <c r="F1002" s="4">
        <v>19</v>
      </c>
      <c r="G1002" s="4">
        <v>1</v>
      </c>
      <c r="H1002" s="4">
        <v>19</v>
      </c>
      <c r="I1002" s="4">
        <v>19</v>
      </c>
      <c r="J1002" s="4">
        <v>19</v>
      </c>
      <c r="K1002" s="4" t="s">
        <v>3600</v>
      </c>
      <c r="L1002" s="4" t="s">
        <v>3598</v>
      </c>
      <c r="M1002" s="10" t="s">
        <v>3599</v>
      </c>
      <c r="N1002" s="14" t="s">
        <v>17</v>
      </c>
      <c r="O1002" s="14" t="s">
        <v>17</v>
      </c>
      <c r="P1002" s="14">
        <v>-1.7359840430484801</v>
      </c>
      <c r="Q1002" s="14" t="s">
        <v>17</v>
      </c>
      <c r="R1002" s="14">
        <v>0.95043028427597098</v>
      </c>
      <c r="S1002" s="14">
        <v>1.5798061698502599</v>
      </c>
      <c r="T1002" s="14">
        <v>-1.7359840430484801</v>
      </c>
      <c r="U1002" s="14">
        <v>1.26511822706312</v>
      </c>
      <c r="V1002" s="4" t="s">
        <v>17</v>
      </c>
      <c r="W1002" s="4">
        <v>0.44503595660487</v>
      </c>
      <c r="X1002" s="14" t="s">
        <v>8269</v>
      </c>
      <c r="Y1002" s="14" t="s">
        <v>8269</v>
      </c>
      <c r="Z1002" s="14">
        <v>-1.1361150337497898</v>
      </c>
      <c r="AA1002" s="14" t="s">
        <v>8269</v>
      </c>
      <c r="AB1002" s="14">
        <v>0.38936232229545092</v>
      </c>
      <c r="AC1002" s="14">
        <v>0.74675271145433897</v>
      </c>
      <c r="AD1002" s="8" t="s">
        <v>17</v>
      </c>
      <c r="AE1002" s="8" t="s">
        <v>17</v>
      </c>
      <c r="AF1002" s="13" t="s">
        <v>17</v>
      </c>
      <c r="AG1002" s="8">
        <v>0.40972582406331598</v>
      </c>
      <c r="AH1002" s="8">
        <v>0.95405166057718305</v>
      </c>
      <c r="AI1002" s="4">
        <v>1</v>
      </c>
      <c r="AJ1002" s="4" t="str">
        <f t="shared" si="95"/>
        <v>-</v>
      </c>
      <c r="AK1002" s="4" t="str">
        <f t="shared" si="96"/>
        <v>-</v>
      </c>
      <c r="AL1002" s="4" t="b">
        <v>1</v>
      </c>
      <c r="AM1002" s="4" t="b">
        <v>1</v>
      </c>
      <c r="AN1002" s="4" t="b">
        <v>0</v>
      </c>
      <c r="AO1002" s="4" t="b">
        <v>1</v>
      </c>
      <c r="AP1002" s="4" t="b">
        <v>0</v>
      </c>
      <c r="AQ1002" s="15" t="b">
        <v>0</v>
      </c>
      <c r="AR1002" s="16" t="b">
        <f t="shared" si="91"/>
        <v>1</v>
      </c>
      <c r="AS1002" s="17" t="b">
        <f t="shared" si="92"/>
        <v>1</v>
      </c>
      <c r="AT1002" s="16" t="b">
        <f t="shared" si="93"/>
        <v>0</v>
      </c>
      <c r="AU1002" s="20" t="b">
        <f t="shared" si="94"/>
        <v>0</v>
      </c>
    </row>
    <row r="1003" spans="1:47" ht="25" customHeight="1" x14ac:dyDescent="0.2">
      <c r="A1003" s="4" t="s">
        <v>5062</v>
      </c>
      <c r="B1003" s="4" t="s">
        <v>5063</v>
      </c>
      <c r="C1003" s="10" t="s">
        <v>5064</v>
      </c>
      <c r="D1003" s="4" t="s">
        <v>3990</v>
      </c>
      <c r="E1003" s="4" t="s">
        <v>3990</v>
      </c>
      <c r="F1003" s="4" t="s">
        <v>3990</v>
      </c>
      <c r="G1003" s="4">
        <v>3</v>
      </c>
      <c r="H1003" s="4">
        <v>3</v>
      </c>
      <c r="I1003" s="4">
        <v>3</v>
      </c>
      <c r="J1003" s="4">
        <v>3</v>
      </c>
      <c r="K1003" s="4" t="s">
        <v>5063</v>
      </c>
      <c r="L1003" s="4" t="s">
        <v>5065</v>
      </c>
      <c r="M1003" s="10" t="s">
        <v>5066</v>
      </c>
      <c r="N1003" s="14" t="s">
        <v>17</v>
      </c>
      <c r="O1003" s="14">
        <v>-3.1280953202936401</v>
      </c>
      <c r="P1003" s="14" t="s">
        <v>17</v>
      </c>
      <c r="Q1003" s="14">
        <v>-3.8078506367712999</v>
      </c>
      <c r="R1003" s="14">
        <v>-3.0052920480285499</v>
      </c>
      <c r="S1003" s="14" t="s">
        <v>17</v>
      </c>
      <c r="T1003" s="14">
        <v>-3.1280953202936401</v>
      </c>
      <c r="U1003" s="14">
        <v>-3.40657134239992</v>
      </c>
      <c r="V1003" s="4" t="s">
        <v>17</v>
      </c>
      <c r="W1003" s="4">
        <v>0.56749462039950005</v>
      </c>
      <c r="X1003" s="14" t="s">
        <v>8269</v>
      </c>
      <c r="Y1003" s="14">
        <v>0.42945858518392011</v>
      </c>
      <c r="Z1003" s="14" t="s">
        <v>8269</v>
      </c>
      <c r="AA1003" s="14">
        <v>-1.1429932597418482</v>
      </c>
      <c r="AB1003" s="14">
        <v>0.71353467455792496</v>
      </c>
      <c r="AC1003" s="14" t="s">
        <v>8269</v>
      </c>
      <c r="AD1003" s="8" t="s">
        <v>17</v>
      </c>
      <c r="AE1003" s="8" t="s">
        <v>17</v>
      </c>
      <c r="AF1003" s="13" t="s">
        <v>17</v>
      </c>
      <c r="AG1003" s="8">
        <v>0.40972582406331598</v>
      </c>
      <c r="AH1003" s="8">
        <v>0.95405166057718305</v>
      </c>
      <c r="AI1003" s="4">
        <v>1</v>
      </c>
      <c r="AJ1003" s="4" t="str">
        <f t="shared" si="95"/>
        <v>-</v>
      </c>
      <c r="AK1003" s="4" t="str">
        <f t="shared" si="96"/>
        <v>-</v>
      </c>
      <c r="AL1003" s="4" t="b">
        <v>1</v>
      </c>
      <c r="AM1003" s="4" t="b">
        <v>0</v>
      </c>
      <c r="AN1003" s="4" t="b">
        <v>1</v>
      </c>
      <c r="AO1003" s="4" t="b">
        <v>0</v>
      </c>
      <c r="AP1003" s="4" t="b">
        <v>0</v>
      </c>
      <c r="AQ1003" s="15" t="b">
        <v>1</v>
      </c>
      <c r="AR1003" s="16" t="b">
        <f t="shared" si="91"/>
        <v>1</v>
      </c>
      <c r="AS1003" s="17" t="b">
        <f t="shared" si="92"/>
        <v>1</v>
      </c>
      <c r="AT1003" s="16" t="b">
        <f t="shared" si="93"/>
        <v>0</v>
      </c>
      <c r="AU1003" s="20" t="b">
        <f t="shared" si="94"/>
        <v>0</v>
      </c>
    </row>
    <row r="1004" spans="1:47" ht="25" customHeight="1" x14ac:dyDescent="0.2">
      <c r="A1004" s="4" t="s">
        <v>4379</v>
      </c>
      <c r="B1004" s="4" t="s">
        <v>4379</v>
      </c>
      <c r="C1004" s="10" t="s">
        <v>4380</v>
      </c>
      <c r="D1004" s="4">
        <v>7</v>
      </c>
      <c r="E1004" s="4">
        <v>7</v>
      </c>
      <c r="F1004" s="4">
        <v>7</v>
      </c>
      <c r="G1004" s="4">
        <v>1</v>
      </c>
      <c r="H1004" s="4">
        <v>7</v>
      </c>
      <c r="I1004" s="4">
        <v>7</v>
      </c>
      <c r="J1004" s="4">
        <v>7</v>
      </c>
      <c r="K1004" s="4" t="s">
        <v>4364</v>
      </c>
      <c r="L1004" s="4" t="s">
        <v>4381</v>
      </c>
      <c r="M1004" s="10" t="s">
        <v>4382</v>
      </c>
      <c r="N1004" s="14" t="s">
        <v>17</v>
      </c>
      <c r="O1004" s="14" t="s">
        <v>17</v>
      </c>
      <c r="P1004" s="14">
        <v>-2.1736916609319601</v>
      </c>
      <c r="Q1004" s="14" t="s">
        <v>17</v>
      </c>
      <c r="R1004" s="14">
        <v>0.76803190736815097</v>
      </c>
      <c r="S1004" s="14">
        <v>-0.45765386859293899</v>
      </c>
      <c r="T1004" s="14">
        <v>-2.1736916609319601</v>
      </c>
      <c r="U1004" s="14">
        <v>0.15518901938760599</v>
      </c>
      <c r="V1004" s="4" t="s">
        <v>17</v>
      </c>
      <c r="W1004" s="4">
        <v>0.866690723785982</v>
      </c>
      <c r="X1004" s="14" t="s">
        <v>8269</v>
      </c>
      <c r="Y1004" s="14" t="s">
        <v>8269</v>
      </c>
      <c r="Z1004" s="14">
        <v>-1.0507084314264603</v>
      </c>
      <c r="AA1004" s="14" t="s">
        <v>8269</v>
      </c>
      <c r="AB1004" s="14">
        <v>0.94009370514847856</v>
      </c>
      <c r="AC1004" s="14">
        <v>0.1106147262779819</v>
      </c>
      <c r="AD1004" s="8" t="s">
        <v>17</v>
      </c>
      <c r="AE1004" s="8" t="s">
        <v>17</v>
      </c>
      <c r="AF1004" s="13" t="s">
        <v>17</v>
      </c>
      <c r="AG1004" s="8">
        <v>0.40972582406331598</v>
      </c>
      <c r="AH1004" s="8">
        <v>0.95405166057718305</v>
      </c>
      <c r="AI1004" s="4">
        <v>1</v>
      </c>
      <c r="AJ1004" s="4" t="str">
        <f t="shared" si="95"/>
        <v>-</v>
      </c>
      <c r="AK1004" s="4" t="str">
        <f t="shared" si="96"/>
        <v>-</v>
      </c>
      <c r="AL1004" s="4" t="b">
        <v>1</v>
      </c>
      <c r="AM1004" s="4" t="b">
        <v>1</v>
      </c>
      <c r="AN1004" s="4" t="b">
        <v>0</v>
      </c>
      <c r="AO1004" s="4" t="b">
        <v>1</v>
      </c>
      <c r="AP1004" s="4" t="b">
        <v>0</v>
      </c>
      <c r="AQ1004" s="15" t="b">
        <v>0</v>
      </c>
      <c r="AR1004" s="16" t="b">
        <f t="shared" si="91"/>
        <v>1</v>
      </c>
      <c r="AS1004" s="17" t="b">
        <f t="shared" si="92"/>
        <v>1</v>
      </c>
      <c r="AT1004" s="16" t="b">
        <f t="shared" si="93"/>
        <v>0</v>
      </c>
      <c r="AU1004" s="20" t="b">
        <f t="shared" si="94"/>
        <v>0</v>
      </c>
    </row>
    <row r="1005" spans="1:47" ht="25" customHeight="1" x14ac:dyDescent="0.2">
      <c r="A1005" s="4" t="s">
        <v>4017</v>
      </c>
      <c r="B1005" s="4" t="s">
        <v>4017</v>
      </c>
      <c r="C1005" s="10" t="s">
        <v>4018</v>
      </c>
      <c r="D1005" s="4">
        <v>10</v>
      </c>
      <c r="E1005" s="4">
        <v>10</v>
      </c>
      <c r="F1005" s="4">
        <v>10</v>
      </c>
      <c r="G1005" s="4">
        <v>1</v>
      </c>
      <c r="H1005" s="4">
        <v>10</v>
      </c>
      <c r="I1005" s="4">
        <v>10</v>
      </c>
      <c r="J1005" s="4">
        <v>10</v>
      </c>
      <c r="K1005" s="4" t="s">
        <v>3994</v>
      </c>
      <c r="L1005" s="4" t="s">
        <v>4019</v>
      </c>
      <c r="M1005" s="10" t="s">
        <v>4020</v>
      </c>
      <c r="N1005" s="14" t="s">
        <v>17</v>
      </c>
      <c r="O1005" s="14" t="s">
        <v>17</v>
      </c>
      <c r="P1005" s="14">
        <v>-2.2655089456792501</v>
      </c>
      <c r="Q1005" s="14" t="s">
        <v>17</v>
      </c>
      <c r="R1005" s="14">
        <v>1.8212320677898499</v>
      </c>
      <c r="S1005" s="14">
        <v>-0.88832265866633597</v>
      </c>
      <c r="T1005" s="14">
        <v>-2.2655089456792501</v>
      </c>
      <c r="U1005" s="14">
        <v>0.46645470456175703</v>
      </c>
      <c r="V1005" s="4" t="s">
        <v>17</v>
      </c>
      <c r="W1005" s="4">
        <v>1.91594452107323</v>
      </c>
      <c r="X1005" s="14" t="s">
        <v>8269</v>
      </c>
      <c r="Y1005" s="14" t="s">
        <v>8269</v>
      </c>
      <c r="Z1005" s="14">
        <v>-0.87594357245561372</v>
      </c>
      <c r="AA1005" s="14" t="s">
        <v>8269</v>
      </c>
      <c r="AB1005" s="14">
        <v>1.0895407721420176</v>
      </c>
      <c r="AC1005" s="14">
        <v>-0.21359719968640389</v>
      </c>
      <c r="AD1005" s="8" t="s">
        <v>17</v>
      </c>
      <c r="AE1005" s="8" t="s">
        <v>17</v>
      </c>
      <c r="AF1005" s="13" t="s">
        <v>17</v>
      </c>
      <c r="AG1005" s="8">
        <v>0.40972582406331598</v>
      </c>
      <c r="AH1005" s="8">
        <v>0.95405166057718305</v>
      </c>
      <c r="AI1005" s="4">
        <v>1</v>
      </c>
      <c r="AJ1005" s="4" t="str">
        <f t="shared" si="95"/>
        <v>-</v>
      </c>
      <c r="AK1005" s="4" t="str">
        <f t="shared" si="96"/>
        <v>-</v>
      </c>
      <c r="AL1005" s="4" t="b">
        <v>1</v>
      </c>
      <c r="AM1005" s="4" t="b">
        <v>1</v>
      </c>
      <c r="AN1005" s="4" t="b">
        <v>0</v>
      </c>
      <c r="AO1005" s="4" t="b">
        <v>1</v>
      </c>
      <c r="AP1005" s="4" t="b">
        <v>0</v>
      </c>
      <c r="AQ1005" s="15" t="b">
        <v>0</v>
      </c>
      <c r="AR1005" s="16" t="b">
        <f t="shared" si="91"/>
        <v>1</v>
      </c>
      <c r="AS1005" s="17" t="b">
        <f t="shared" si="92"/>
        <v>1</v>
      </c>
      <c r="AT1005" s="16" t="b">
        <f t="shared" si="93"/>
        <v>0</v>
      </c>
      <c r="AU1005" s="20" t="b">
        <f t="shared" si="94"/>
        <v>0</v>
      </c>
    </row>
    <row r="1006" spans="1:47" ht="25" customHeight="1" x14ac:dyDescent="0.2">
      <c r="A1006" s="4" t="s">
        <v>96</v>
      </c>
      <c r="B1006" s="4" t="s">
        <v>96</v>
      </c>
      <c r="C1006" s="10" t="s">
        <v>97</v>
      </c>
      <c r="D1006" s="4">
        <v>11</v>
      </c>
      <c r="E1006" s="4">
        <v>11</v>
      </c>
      <c r="F1006" s="4">
        <v>11</v>
      </c>
      <c r="G1006" s="4">
        <v>1</v>
      </c>
      <c r="H1006" s="4">
        <v>11</v>
      </c>
      <c r="I1006" s="4">
        <v>11</v>
      </c>
      <c r="J1006" s="4">
        <v>11</v>
      </c>
      <c r="K1006" s="4" t="s">
        <v>88</v>
      </c>
      <c r="L1006" s="4" t="s">
        <v>98</v>
      </c>
      <c r="M1006" s="10" t="s">
        <v>99</v>
      </c>
      <c r="N1006" s="14">
        <v>-2.1853197512196901E-2</v>
      </c>
      <c r="O1006" s="14">
        <v>-1.1335941495714701</v>
      </c>
      <c r="P1006" s="14">
        <v>-0.68314153439504099</v>
      </c>
      <c r="Q1006" s="14" t="s">
        <v>17</v>
      </c>
      <c r="R1006" s="14">
        <v>-2.5907771362647698</v>
      </c>
      <c r="S1006" s="14" t="s">
        <v>17</v>
      </c>
      <c r="T1006" s="14">
        <v>-0.61286296049290301</v>
      </c>
      <c r="U1006" s="14">
        <v>-2.5907771362647698</v>
      </c>
      <c r="V1006" s="4">
        <v>0.55919253802577196</v>
      </c>
      <c r="W1006" s="4" t="s">
        <v>17</v>
      </c>
      <c r="X1006" s="14">
        <v>0.99653193341316493</v>
      </c>
      <c r="Y1006" s="14">
        <v>-2.4101226192231505E-2</v>
      </c>
      <c r="Z1006" s="14">
        <v>0.38943654537986483</v>
      </c>
      <c r="AA1006" s="14" t="s">
        <v>8269</v>
      </c>
      <c r="AB1006" s="14">
        <v>-1.3618672526007984</v>
      </c>
      <c r="AC1006" s="14" t="s">
        <v>8269</v>
      </c>
      <c r="AD1006" s="8" t="s">
        <v>17</v>
      </c>
      <c r="AE1006" s="8" t="s">
        <v>17</v>
      </c>
      <c r="AF1006" s="13" t="s">
        <v>17</v>
      </c>
      <c r="AG1006" s="8">
        <v>5.06719029242114E-2</v>
      </c>
      <c r="AH1006" s="8">
        <v>0.21468885186310599</v>
      </c>
      <c r="AI1006" s="4">
        <v>-1</v>
      </c>
      <c r="AJ1006" s="4" t="str">
        <f t="shared" si="95"/>
        <v>-</v>
      </c>
      <c r="AK1006" s="4" t="str">
        <f t="shared" si="96"/>
        <v>-</v>
      </c>
      <c r="AL1006" s="4" t="b">
        <v>0</v>
      </c>
      <c r="AM1006" s="4" t="b">
        <v>0</v>
      </c>
      <c r="AN1006" s="4" t="b">
        <v>0</v>
      </c>
      <c r="AO1006" s="4" t="b">
        <v>1</v>
      </c>
      <c r="AP1006" s="4" t="b">
        <v>0</v>
      </c>
      <c r="AQ1006" s="15" t="b">
        <v>1</v>
      </c>
      <c r="AR1006" s="16" t="b">
        <f t="shared" si="91"/>
        <v>1</v>
      </c>
      <c r="AS1006" s="17" t="b">
        <f t="shared" si="92"/>
        <v>1</v>
      </c>
      <c r="AT1006" s="16" t="b">
        <f t="shared" si="93"/>
        <v>0</v>
      </c>
      <c r="AU1006" s="20" t="b">
        <f t="shared" si="94"/>
        <v>0</v>
      </c>
    </row>
    <row r="1007" spans="1:47" ht="25" customHeight="1" x14ac:dyDescent="0.2">
      <c r="A1007" s="4" t="s">
        <v>108</v>
      </c>
      <c r="B1007" s="4" t="s">
        <v>108</v>
      </c>
      <c r="C1007" s="10" t="s">
        <v>109</v>
      </c>
      <c r="D1007" s="4">
        <v>7</v>
      </c>
      <c r="E1007" s="4">
        <v>7</v>
      </c>
      <c r="F1007" s="4">
        <v>7</v>
      </c>
      <c r="G1007" s="4">
        <v>1</v>
      </c>
      <c r="H1007" s="4">
        <v>7</v>
      </c>
      <c r="I1007" s="4">
        <v>7</v>
      </c>
      <c r="J1007" s="4">
        <v>7</v>
      </c>
      <c r="K1007" s="4" t="s">
        <v>100</v>
      </c>
      <c r="L1007" s="4" t="s">
        <v>110</v>
      </c>
      <c r="M1007" s="10" t="s">
        <v>111</v>
      </c>
      <c r="N1007" s="14">
        <v>-1.6354825088797</v>
      </c>
      <c r="O1007" s="14">
        <v>-1.14737220890424</v>
      </c>
      <c r="P1007" s="14">
        <v>-2.5707009209706402</v>
      </c>
      <c r="Q1007" s="14">
        <v>-2.6115330546322602</v>
      </c>
      <c r="R1007" s="14" t="s">
        <v>17</v>
      </c>
      <c r="S1007" s="14" t="s">
        <v>17</v>
      </c>
      <c r="T1007" s="14">
        <v>-1.7845185462515301</v>
      </c>
      <c r="U1007" s="14">
        <v>-2.6115330546322602</v>
      </c>
      <c r="V1007" s="4">
        <v>0.72327378009628696</v>
      </c>
      <c r="W1007" s="4" t="s">
        <v>17</v>
      </c>
      <c r="X1007" s="14">
        <v>0.49351572943538941</v>
      </c>
      <c r="Y1007" s="14">
        <v>1.1705733699325658</v>
      </c>
      <c r="Z1007" s="14">
        <v>-0.80372542993297924</v>
      </c>
      <c r="AA1007" s="14">
        <v>-0.86036366943497633</v>
      </c>
      <c r="AB1007" s="14" t="s">
        <v>8269</v>
      </c>
      <c r="AC1007" s="14" t="s">
        <v>8269</v>
      </c>
      <c r="AD1007" s="8" t="s">
        <v>17</v>
      </c>
      <c r="AE1007" s="8" t="s">
        <v>17</v>
      </c>
      <c r="AF1007" s="13" t="s">
        <v>17</v>
      </c>
      <c r="AG1007" s="8">
        <v>5.06719029242114E-2</v>
      </c>
      <c r="AH1007" s="8">
        <v>0.21468885186310599</v>
      </c>
      <c r="AI1007" s="4">
        <v>-1</v>
      </c>
      <c r="AJ1007" s="4" t="str">
        <f t="shared" si="95"/>
        <v>-</v>
      </c>
      <c r="AK1007" s="4" t="str">
        <f t="shared" si="96"/>
        <v>-</v>
      </c>
      <c r="AL1007" s="4" t="b">
        <v>0</v>
      </c>
      <c r="AM1007" s="4" t="b">
        <v>0</v>
      </c>
      <c r="AN1007" s="4" t="b">
        <v>0</v>
      </c>
      <c r="AO1007" s="4" t="b">
        <v>0</v>
      </c>
      <c r="AP1007" s="4" t="b">
        <v>1</v>
      </c>
      <c r="AQ1007" s="15" t="b">
        <v>1</v>
      </c>
      <c r="AR1007" s="16" t="b">
        <f t="shared" si="91"/>
        <v>1</v>
      </c>
      <c r="AS1007" s="17" t="b">
        <f t="shared" si="92"/>
        <v>1</v>
      </c>
      <c r="AT1007" s="16" t="b">
        <f t="shared" si="93"/>
        <v>0</v>
      </c>
      <c r="AU1007" s="20" t="b">
        <f t="shared" si="94"/>
        <v>0</v>
      </c>
    </row>
    <row r="1008" spans="1:47" ht="25" customHeight="1" x14ac:dyDescent="0.2">
      <c r="A1008" s="4" t="s">
        <v>186</v>
      </c>
      <c r="B1008" s="4" t="s">
        <v>186</v>
      </c>
      <c r="C1008" s="10" t="s">
        <v>187</v>
      </c>
      <c r="D1008" s="4">
        <v>2</v>
      </c>
      <c r="E1008" s="4">
        <v>2</v>
      </c>
      <c r="F1008" s="4">
        <v>2</v>
      </c>
      <c r="G1008" s="4">
        <v>1</v>
      </c>
      <c r="H1008" s="4">
        <v>2</v>
      </c>
      <c r="I1008" s="4">
        <v>2</v>
      </c>
      <c r="J1008" s="4">
        <v>2</v>
      </c>
      <c r="K1008" s="4" t="s">
        <v>172</v>
      </c>
      <c r="L1008" s="4" t="s">
        <v>188</v>
      </c>
      <c r="M1008" s="10" t="s">
        <v>189</v>
      </c>
      <c r="N1008" s="14">
        <v>-1.7547429144057101</v>
      </c>
      <c r="O1008" s="14">
        <v>-1.5598735683557701</v>
      </c>
      <c r="P1008" s="14">
        <v>-2.6111396401812699</v>
      </c>
      <c r="Q1008" s="14">
        <v>-2.48171438613155</v>
      </c>
      <c r="R1008" s="14" t="s">
        <v>17</v>
      </c>
      <c r="S1008" s="14" t="s">
        <v>17</v>
      </c>
      <c r="T1008" s="14">
        <v>-1.97525204098092</v>
      </c>
      <c r="U1008" s="14">
        <v>-2.48171438613155</v>
      </c>
      <c r="V1008" s="4">
        <v>0.55924797238798996</v>
      </c>
      <c r="W1008" s="4" t="s">
        <v>17</v>
      </c>
      <c r="X1008" s="14">
        <v>0.66480989063217555</v>
      </c>
      <c r="Y1008" s="14">
        <v>1.0380217762584361</v>
      </c>
      <c r="Z1008" s="14">
        <v>-0.97535283044013998</v>
      </c>
      <c r="AA1008" s="14">
        <v>-0.72747883645046996</v>
      </c>
      <c r="AB1008" s="14" t="s">
        <v>8269</v>
      </c>
      <c r="AC1008" s="14" t="s">
        <v>8269</v>
      </c>
      <c r="AD1008" s="8" t="s">
        <v>17</v>
      </c>
      <c r="AE1008" s="8" t="s">
        <v>17</v>
      </c>
      <c r="AF1008" s="13" t="s">
        <v>17</v>
      </c>
      <c r="AG1008" s="8">
        <v>5.06719029242114E-2</v>
      </c>
      <c r="AH1008" s="8">
        <v>0.21468885186310599</v>
      </c>
      <c r="AI1008" s="4">
        <v>-1</v>
      </c>
      <c r="AJ1008" s="4" t="str">
        <f t="shared" si="95"/>
        <v>-</v>
      </c>
      <c r="AK1008" s="4" t="str">
        <f t="shared" si="96"/>
        <v>-</v>
      </c>
      <c r="AL1008" s="4" t="b">
        <v>0</v>
      </c>
      <c r="AM1008" s="4" t="b">
        <v>0</v>
      </c>
      <c r="AN1008" s="4" t="b">
        <v>0</v>
      </c>
      <c r="AO1008" s="4" t="b">
        <v>0</v>
      </c>
      <c r="AP1008" s="4" t="b">
        <v>1</v>
      </c>
      <c r="AQ1008" s="15" t="b">
        <v>1</v>
      </c>
      <c r="AR1008" s="16" t="b">
        <f t="shared" si="91"/>
        <v>1</v>
      </c>
      <c r="AS1008" s="17" t="b">
        <f t="shared" si="92"/>
        <v>1</v>
      </c>
      <c r="AT1008" s="16" t="b">
        <f t="shared" si="93"/>
        <v>0</v>
      </c>
      <c r="AU1008" s="20" t="b">
        <f t="shared" si="94"/>
        <v>0</v>
      </c>
    </row>
    <row r="1009" spans="1:47" ht="25" customHeight="1" x14ac:dyDescent="0.2">
      <c r="A1009" s="4" t="s">
        <v>317</v>
      </c>
      <c r="B1009" s="4" t="s">
        <v>317</v>
      </c>
      <c r="C1009" s="10" t="s">
        <v>318</v>
      </c>
      <c r="D1009" s="4">
        <v>5</v>
      </c>
      <c r="E1009" s="4">
        <v>5</v>
      </c>
      <c r="F1009" s="4">
        <v>5</v>
      </c>
      <c r="G1009" s="4">
        <v>1</v>
      </c>
      <c r="H1009" s="4">
        <v>5</v>
      </c>
      <c r="I1009" s="4">
        <v>5</v>
      </c>
      <c r="J1009" s="4">
        <v>5</v>
      </c>
      <c r="K1009" s="4" t="s">
        <v>321</v>
      </c>
      <c r="L1009" s="4" t="s">
        <v>319</v>
      </c>
      <c r="M1009" s="10" t="s">
        <v>320</v>
      </c>
      <c r="N1009" s="14">
        <v>-1.19011354626044</v>
      </c>
      <c r="O1009" s="14">
        <v>-1.3391001555822799</v>
      </c>
      <c r="P1009" s="14">
        <v>-1.03430379794893</v>
      </c>
      <c r="Q1009" s="14">
        <v>-1.7256616514529699</v>
      </c>
      <c r="R1009" s="14" t="s">
        <v>17</v>
      </c>
      <c r="S1009" s="14" t="s">
        <v>17</v>
      </c>
      <c r="T1009" s="14">
        <v>-1.1878391665972201</v>
      </c>
      <c r="U1009" s="14">
        <v>-1.7256616514529699</v>
      </c>
      <c r="V1009" s="4">
        <v>0.15241090679075001</v>
      </c>
      <c r="W1009" s="4" t="s">
        <v>17</v>
      </c>
      <c r="X1009" s="14">
        <v>0.44609182942350156</v>
      </c>
      <c r="Y1009" s="14">
        <v>-5.6715591147474667E-2</v>
      </c>
      <c r="Z1009" s="14">
        <v>0.97192631887811287</v>
      </c>
      <c r="AA1009" s="14">
        <v>-1.3613025571541413</v>
      </c>
      <c r="AB1009" s="14" t="s">
        <v>8269</v>
      </c>
      <c r="AC1009" s="14" t="s">
        <v>8269</v>
      </c>
      <c r="AD1009" s="8" t="s">
        <v>17</v>
      </c>
      <c r="AE1009" s="8" t="s">
        <v>17</v>
      </c>
      <c r="AF1009" s="13" t="s">
        <v>17</v>
      </c>
      <c r="AG1009" s="8">
        <v>5.06719029242114E-2</v>
      </c>
      <c r="AH1009" s="8">
        <v>0.21468885186310599</v>
      </c>
      <c r="AI1009" s="4">
        <v>-1</v>
      </c>
      <c r="AJ1009" s="4" t="str">
        <f t="shared" si="95"/>
        <v>-</v>
      </c>
      <c r="AK1009" s="4" t="str">
        <f t="shared" si="96"/>
        <v>-</v>
      </c>
      <c r="AL1009" s="4" t="b">
        <v>0</v>
      </c>
      <c r="AM1009" s="4" t="b">
        <v>0</v>
      </c>
      <c r="AN1009" s="4" t="b">
        <v>0</v>
      </c>
      <c r="AO1009" s="4" t="b">
        <v>0</v>
      </c>
      <c r="AP1009" s="4" t="b">
        <v>1</v>
      </c>
      <c r="AQ1009" s="15" t="b">
        <v>1</v>
      </c>
      <c r="AR1009" s="16" t="b">
        <f t="shared" si="91"/>
        <v>1</v>
      </c>
      <c r="AS1009" s="17" t="b">
        <f t="shared" si="92"/>
        <v>1</v>
      </c>
      <c r="AT1009" s="16" t="b">
        <f t="shared" si="93"/>
        <v>0</v>
      </c>
      <c r="AU1009" s="20" t="b">
        <f t="shared" si="94"/>
        <v>0</v>
      </c>
    </row>
    <row r="1010" spans="1:47" ht="25" customHeight="1" x14ac:dyDescent="0.2">
      <c r="A1010" s="4" t="s">
        <v>370</v>
      </c>
      <c r="B1010" s="4" t="s">
        <v>370</v>
      </c>
      <c r="C1010" s="10" t="s">
        <v>371</v>
      </c>
      <c r="D1010" s="4">
        <v>8</v>
      </c>
      <c r="E1010" s="4">
        <v>8</v>
      </c>
      <c r="F1010" s="4">
        <v>8</v>
      </c>
      <c r="G1010" s="4">
        <v>1</v>
      </c>
      <c r="H1010" s="4">
        <v>8</v>
      </c>
      <c r="I1010" s="4">
        <v>8</v>
      </c>
      <c r="J1010" s="4">
        <v>8</v>
      </c>
      <c r="K1010" s="4" t="s">
        <v>374</v>
      </c>
      <c r="L1010" s="4" t="s">
        <v>372</v>
      </c>
      <c r="M1010" s="10" t="s">
        <v>373</v>
      </c>
      <c r="N1010" s="14">
        <v>-0.64203752102956502</v>
      </c>
      <c r="O1010" s="14">
        <v>-1.65146575903854</v>
      </c>
      <c r="P1010" s="14">
        <v>-1.9927554892594599</v>
      </c>
      <c r="Q1010" s="14">
        <v>-3.3620121825618399</v>
      </c>
      <c r="R1010" s="14" t="s">
        <v>17</v>
      </c>
      <c r="S1010" s="14" t="s">
        <v>17</v>
      </c>
      <c r="T1010" s="14">
        <v>-1.42875292310919</v>
      </c>
      <c r="U1010" s="14">
        <v>-3.3620121825618399</v>
      </c>
      <c r="V1010" s="4">
        <v>0.70236067151467496</v>
      </c>
      <c r="W1010" s="4" t="s">
        <v>17</v>
      </c>
      <c r="X1010" s="14">
        <v>1.1299780291631893</v>
      </c>
      <c r="Y1010" s="14">
        <v>0.23186417663393347</v>
      </c>
      <c r="Z1010" s="14">
        <v>-7.17899345706072E-2</v>
      </c>
      <c r="AA1010" s="14">
        <v>-1.2900522712265157</v>
      </c>
      <c r="AB1010" s="14" t="s">
        <v>8269</v>
      </c>
      <c r="AC1010" s="14" t="s">
        <v>8269</v>
      </c>
      <c r="AD1010" s="8" t="s">
        <v>17</v>
      </c>
      <c r="AE1010" s="8" t="s">
        <v>17</v>
      </c>
      <c r="AF1010" s="13" t="s">
        <v>17</v>
      </c>
      <c r="AG1010" s="8">
        <v>5.06719029242114E-2</v>
      </c>
      <c r="AH1010" s="8">
        <v>0.21468885186310599</v>
      </c>
      <c r="AI1010" s="4">
        <v>-1</v>
      </c>
      <c r="AJ1010" s="4" t="str">
        <f t="shared" si="95"/>
        <v>-</v>
      </c>
      <c r="AK1010" s="4" t="str">
        <f t="shared" si="96"/>
        <v>-</v>
      </c>
      <c r="AL1010" s="4" t="b">
        <v>0</v>
      </c>
      <c r="AM1010" s="4" t="b">
        <v>0</v>
      </c>
      <c r="AN1010" s="4" t="b">
        <v>0</v>
      </c>
      <c r="AO1010" s="4" t="b">
        <v>0</v>
      </c>
      <c r="AP1010" s="4" t="b">
        <v>1</v>
      </c>
      <c r="AQ1010" s="15" t="b">
        <v>1</v>
      </c>
      <c r="AR1010" s="16" t="b">
        <f t="shared" si="91"/>
        <v>1</v>
      </c>
      <c r="AS1010" s="17" t="b">
        <f t="shared" si="92"/>
        <v>1</v>
      </c>
      <c r="AT1010" s="16" t="b">
        <f t="shared" si="93"/>
        <v>0</v>
      </c>
      <c r="AU1010" s="20" t="b">
        <f t="shared" si="94"/>
        <v>0</v>
      </c>
    </row>
    <row r="1011" spans="1:47" ht="25" customHeight="1" x14ac:dyDescent="0.2">
      <c r="A1011" s="4" t="s">
        <v>416</v>
      </c>
      <c r="B1011" s="4" t="s">
        <v>416</v>
      </c>
      <c r="C1011" s="10" t="s">
        <v>417</v>
      </c>
      <c r="D1011" s="4">
        <v>3</v>
      </c>
      <c r="E1011" s="4">
        <v>3</v>
      </c>
      <c r="F1011" s="4">
        <v>3</v>
      </c>
      <c r="G1011" s="4">
        <v>1</v>
      </c>
      <c r="H1011" s="4">
        <v>3</v>
      </c>
      <c r="I1011" s="4">
        <v>3</v>
      </c>
      <c r="J1011" s="4">
        <v>3</v>
      </c>
      <c r="K1011" s="4" t="s">
        <v>420</v>
      </c>
      <c r="L1011" s="4" t="s">
        <v>418</v>
      </c>
      <c r="M1011" s="10" t="s">
        <v>419</v>
      </c>
      <c r="N1011" s="14">
        <v>-1.2304820729470101</v>
      </c>
      <c r="O1011" s="14">
        <v>-1.28644522872397</v>
      </c>
      <c r="P1011" s="14">
        <v>-1.85130175445371</v>
      </c>
      <c r="Q1011" s="14" t="s">
        <v>17</v>
      </c>
      <c r="R1011" s="14">
        <v>-2.0275614167687701</v>
      </c>
      <c r="S1011" s="14" t="s">
        <v>17</v>
      </c>
      <c r="T1011" s="14">
        <v>-1.4560763520415601</v>
      </c>
      <c r="U1011" s="14">
        <v>-2.0275614167687701</v>
      </c>
      <c r="V1011" s="4">
        <v>0.34341710460461</v>
      </c>
      <c r="W1011" s="4" t="s">
        <v>17</v>
      </c>
      <c r="X1011" s="14">
        <v>0.9203809138237008</v>
      </c>
      <c r="Y1011" s="14">
        <v>0.78059194002473897</v>
      </c>
      <c r="Z1011" s="14">
        <v>-0.63034911537434379</v>
      </c>
      <c r="AA1011" s="14" t="s">
        <v>8269</v>
      </c>
      <c r="AB1011" s="14">
        <v>-1.070623738474096</v>
      </c>
      <c r="AC1011" s="14" t="s">
        <v>8269</v>
      </c>
      <c r="AD1011" s="8" t="s">
        <v>17</v>
      </c>
      <c r="AE1011" s="8" t="s">
        <v>17</v>
      </c>
      <c r="AF1011" s="13" t="s">
        <v>17</v>
      </c>
      <c r="AG1011" s="8">
        <v>5.06719029242114E-2</v>
      </c>
      <c r="AH1011" s="8">
        <v>0.21468885186310599</v>
      </c>
      <c r="AI1011" s="4">
        <v>-1</v>
      </c>
      <c r="AJ1011" s="4" t="str">
        <f t="shared" si="95"/>
        <v>-</v>
      </c>
      <c r="AK1011" s="4" t="str">
        <f t="shared" si="96"/>
        <v>-</v>
      </c>
      <c r="AL1011" s="4" t="b">
        <v>0</v>
      </c>
      <c r="AM1011" s="4" t="b">
        <v>0</v>
      </c>
      <c r="AN1011" s="4" t="b">
        <v>0</v>
      </c>
      <c r="AO1011" s="4" t="b">
        <v>1</v>
      </c>
      <c r="AP1011" s="4" t="b">
        <v>0</v>
      </c>
      <c r="AQ1011" s="15" t="b">
        <v>1</v>
      </c>
      <c r="AR1011" s="16" t="b">
        <f t="shared" si="91"/>
        <v>1</v>
      </c>
      <c r="AS1011" s="17" t="b">
        <f t="shared" si="92"/>
        <v>1</v>
      </c>
      <c r="AT1011" s="16" t="b">
        <f t="shared" si="93"/>
        <v>0</v>
      </c>
      <c r="AU1011" s="20" t="b">
        <f t="shared" si="94"/>
        <v>0</v>
      </c>
    </row>
    <row r="1012" spans="1:47" ht="25" customHeight="1" x14ac:dyDescent="0.2">
      <c r="A1012" s="4" t="s">
        <v>425</v>
      </c>
      <c r="B1012" s="4" t="s">
        <v>425</v>
      </c>
      <c r="C1012" s="10" t="s">
        <v>426</v>
      </c>
      <c r="D1012" s="4">
        <v>5</v>
      </c>
      <c r="E1012" s="4">
        <v>5</v>
      </c>
      <c r="F1012" s="4">
        <v>5</v>
      </c>
      <c r="G1012" s="4">
        <v>1</v>
      </c>
      <c r="H1012" s="4">
        <v>5</v>
      </c>
      <c r="I1012" s="4">
        <v>5</v>
      </c>
      <c r="J1012" s="4">
        <v>5</v>
      </c>
      <c r="K1012" s="4" t="s">
        <v>406</v>
      </c>
      <c r="L1012" s="4" t="s">
        <v>427</v>
      </c>
      <c r="M1012" s="10" t="s">
        <v>428</v>
      </c>
      <c r="N1012" s="14">
        <v>1.3759406723088801</v>
      </c>
      <c r="O1012" s="14">
        <v>1.84830932155025</v>
      </c>
      <c r="P1012" s="14">
        <v>3.6288030972698997E-2</v>
      </c>
      <c r="Q1012" s="14" t="s">
        <v>17</v>
      </c>
      <c r="R1012" s="14">
        <v>1.4538284280440901E-3</v>
      </c>
      <c r="S1012" s="14" t="s">
        <v>17</v>
      </c>
      <c r="T1012" s="14">
        <v>1.08684600827728</v>
      </c>
      <c r="U1012" s="14">
        <v>1.4538284280440901E-3</v>
      </c>
      <c r="V1012" s="4">
        <v>0.93996653289106302</v>
      </c>
      <c r="W1012" s="4" t="s">
        <v>17</v>
      </c>
      <c r="X1012" s="14">
        <v>0.59623462025426677</v>
      </c>
      <c r="Y1012" s="14">
        <v>1.0987704507337896</v>
      </c>
      <c r="Z1012" s="14">
        <v>-0.82897311474078395</v>
      </c>
      <c r="AA1012" s="14" t="s">
        <v>8269</v>
      </c>
      <c r="AB1012" s="14">
        <v>-0.86603195624727258</v>
      </c>
      <c r="AC1012" s="14" t="s">
        <v>8269</v>
      </c>
      <c r="AD1012" s="8" t="s">
        <v>17</v>
      </c>
      <c r="AE1012" s="8" t="s">
        <v>17</v>
      </c>
      <c r="AF1012" s="13" t="s">
        <v>17</v>
      </c>
      <c r="AG1012" s="8">
        <v>5.06719029242114E-2</v>
      </c>
      <c r="AH1012" s="8">
        <v>0.21468885186310599</v>
      </c>
      <c r="AI1012" s="4">
        <v>-1</v>
      </c>
      <c r="AJ1012" s="4" t="str">
        <f t="shared" si="95"/>
        <v>-</v>
      </c>
      <c r="AK1012" s="4" t="str">
        <f t="shared" si="96"/>
        <v>-</v>
      </c>
      <c r="AL1012" s="4" t="b">
        <v>0</v>
      </c>
      <c r="AM1012" s="4" t="b">
        <v>0</v>
      </c>
      <c r="AN1012" s="4" t="b">
        <v>0</v>
      </c>
      <c r="AO1012" s="4" t="b">
        <v>1</v>
      </c>
      <c r="AP1012" s="4" t="b">
        <v>0</v>
      </c>
      <c r="AQ1012" s="15" t="b">
        <v>1</v>
      </c>
      <c r="AR1012" s="16" t="b">
        <f t="shared" si="91"/>
        <v>1</v>
      </c>
      <c r="AS1012" s="17" t="b">
        <f t="shared" si="92"/>
        <v>1</v>
      </c>
      <c r="AT1012" s="16" t="b">
        <f t="shared" si="93"/>
        <v>0</v>
      </c>
      <c r="AU1012" s="20" t="b">
        <f t="shared" si="94"/>
        <v>0</v>
      </c>
    </row>
    <row r="1013" spans="1:47" ht="25" customHeight="1" x14ac:dyDescent="0.2">
      <c r="A1013" s="4" t="s">
        <v>519</v>
      </c>
      <c r="B1013" s="4" t="s">
        <v>519</v>
      </c>
      <c r="C1013" s="10" t="s">
        <v>520</v>
      </c>
      <c r="D1013" s="4">
        <v>4</v>
      </c>
      <c r="E1013" s="4">
        <v>4</v>
      </c>
      <c r="F1013" s="4">
        <v>2</v>
      </c>
      <c r="G1013" s="4">
        <v>1</v>
      </c>
      <c r="H1013" s="4">
        <v>4</v>
      </c>
      <c r="I1013" s="4">
        <v>4</v>
      </c>
      <c r="J1013" s="4">
        <v>2</v>
      </c>
      <c r="K1013" s="4" t="s">
        <v>523</v>
      </c>
      <c r="L1013" s="4" t="s">
        <v>521</v>
      </c>
      <c r="M1013" s="10" t="s">
        <v>522</v>
      </c>
      <c r="N1013" s="14">
        <v>-1.04845780769631</v>
      </c>
      <c r="O1013" s="14">
        <v>-0.80561330140604104</v>
      </c>
      <c r="P1013" s="14">
        <v>2.66969592059105E-2</v>
      </c>
      <c r="Q1013" s="14" t="s">
        <v>17</v>
      </c>
      <c r="R1013" s="14">
        <v>-2.1423131149172399</v>
      </c>
      <c r="S1013" s="14" t="s">
        <v>17</v>
      </c>
      <c r="T1013" s="14">
        <v>-0.60912471663214496</v>
      </c>
      <c r="U1013" s="14">
        <v>-2.1423131149172399</v>
      </c>
      <c r="V1013" s="4">
        <v>0.56386635487318804</v>
      </c>
      <c r="W1013" s="4" t="s">
        <v>17</v>
      </c>
      <c r="X1013" s="14">
        <v>-6.266462902257014E-2</v>
      </c>
      <c r="Y1013" s="14">
        <v>0.20890656105407532</v>
      </c>
      <c r="Z1013" s="14">
        <v>1.1396728832586962</v>
      </c>
      <c r="AA1013" s="14" t="s">
        <v>8269</v>
      </c>
      <c r="AB1013" s="14">
        <v>-1.2859148152902016</v>
      </c>
      <c r="AC1013" s="14" t="s">
        <v>8269</v>
      </c>
      <c r="AD1013" s="8" t="s">
        <v>17</v>
      </c>
      <c r="AE1013" s="8" t="s">
        <v>17</v>
      </c>
      <c r="AF1013" s="13" t="s">
        <v>17</v>
      </c>
      <c r="AG1013" s="8">
        <v>5.06719029242114E-2</v>
      </c>
      <c r="AH1013" s="8">
        <v>0.21468885186310599</v>
      </c>
      <c r="AI1013" s="4">
        <v>-1</v>
      </c>
      <c r="AJ1013" s="4" t="str">
        <f t="shared" si="95"/>
        <v>-</v>
      </c>
      <c r="AK1013" s="4" t="str">
        <f t="shared" si="96"/>
        <v>-</v>
      </c>
      <c r="AL1013" s="4" t="b">
        <v>0</v>
      </c>
      <c r="AM1013" s="4" t="b">
        <v>0</v>
      </c>
      <c r="AN1013" s="4" t="b">
        <v>0</v>
      </c>
      <c r="AO1013" s="4" t="b">
        <v>1</v>
      </c>
      <c r="AP1013" s="4" t="b">
        <v>0</v>
      </c>
      <c r="AQ1013" s="15" t="b">
        <v>1</v>
      </c>
      <c r="AR1013" s="16" t="b">
        <f t="shared" si="91"/>
        <v>1</v>
      </c>
      <c r="AS1013" s="17" t="b">
        <f t="shared" si="92"/>
        <v>1</v>
      </c>
      <c r="AT1013" s="16" t="b">
        <f t="shared" si="93"/>
        <v>0</v>
      </c>
      <c r="AU1013" s="20" t="b">
        <f t="shared" si="94"/>
        <v>0</v>
      </c>
    </row>
    <row r="1014" spans="1:47" ht="25" customHeight="1" x14ac:dyDescent="0.2">
      <c r="A1014" s="4" t="s">
        <v>533</v>
      </c>
      <c r="B1014" s="4" t="s">
        <v>533</v>
      </c>
      <c r="C1014" s="10" t="s">
        <v>534</v>
      </c>
      <c r="D1014" s="4">
        <v>7</v>
      </c>
      <c r="E1014" s="4">
        <v>7</v>
      </c>
      <c r="F1014" s="4">
        <v>7</v>
      </c>
      <c r="G1014" s="4">
        <v>1</v>
      </c>
      <c r="H1014" s="4">
        <v>7</v>
      </c>
      <c r="I1014" s="4">
        <v>7</v>
      </c>
      <c r="J1014" s="4">
        <v>7</v>
      </c>
      <c r="K1014" s="4" t="s">
        <v>528</v>
      </c>
      <c r="L1014" s="4" t="s">
        <v>535</v>
      </c>
      <c r="M1014" s="10" t="s">
        <v>536</v>
      </c>
      <c r="N1014" s="14">
        <v>-0.52638945607353804</v>
      </c>
      <c r="O1014" s="14">
        <v>-0.73324740786653197</v>
      </c>
      <c r="P1014" s="14">
        <v>-1.43402699861172</v>
      </c>
      <c r="Q1014" s="14">
        <v>-1.2061014374091299</v>
      </c>
      <c r="R1014" s="14" t="s">
        <v>17</v>
      </c>
      <c r="S1014" s="14" t="s">
        <v>17</v>
      </c>
      <c r="T1014" s="14">
        <v>-0.89788795418393097</v>
      </c>
      <c r="U1014" s="14">
        <v>-1.2061014374091299</v>
      </c>
      <c r="V1014" s="4">
        <v>0.475690402756833</v>
      </c>
      <c r="W1014" s="4" t="s">
        <v>17</v>
      </c>
      <c r="X1014" s="14">
        <v>1.0734619659565943</v>
      </c>
      <c r="Y1014" s="14">
        <v>0.57841521887302993</v>
      </c>
      <c r="Z1014" s="14">
        <v>-1.098671176955369</v>
      </c>
      <c r="AA1014" s="14">
        <v>-0.55320600787425611</v>
      </c>
      <c r="AB1014" s="14" t="s">
        <v>8269</v>
      </c>
      <c r="AC1014" s="14" t="s">
        <v>8269</v>
      </c>
      <c r="AD1014" s="8" t="s">
        <v>17</v>
      </c>
      <c r="AE1014" s="8" t="s">
        <v>17</v>
      </c>
      <c r="AF1014" s="13" t="s">
        <v>17</v>
      </c>
      <c r="AG1014" s="8">
        <v>5.06719029242114E-2</v>
      </c>
      <c r="AH1014" s="8">
        <v>0.21468885186310599</v>
      </c>
      <c r="AI1014" s="4">
        <v>-1</v>
      </c>
      <c r="AJ1014" s="4" t="str">
        <f t="shared" si="95"/>
        <v>-</v>
      </c>
      <c r="AK1014" s="4" t="str">
        <f t="shared" si="96"/>
        <v>-</v>
      </c>
      <c r="AL1014" s="4" t="b">
        <v>0</v>
      </c>
      <c r="AM1014" s="4" t="b">
        <v>0</v>
      </c>
      <c r="AN1014" s="4" t="b">
        <v>0</v>
      </c>
      <c r="AO1014" s="4" t="b">
        <v>0</v>
      </c>
      <c r="AP1014" s="4" t="b">
        <v>1</v>
      </c>
      <c r="AQ1014" s="15" t="b">
        <v>1</v>
      </c>
      <c r="AR1014" s="16" t="b">
        <f t="shared" si="91"/>
        <v>1</v>
      </c>
      <c r="AS1014" s="17" t="b">
        <f t="shared" si="92"/>
        <v>1</v>
      </c>
      <c r="AT1014" s="16" t="b">
        <f t="shared" si="93"/>
        <v>0</v>
      </c>
      <c r="AU1014" s="20" t="b">
        <f t="shared" si="94"/>
        <v>0</v>
      </c>
    </row>
    <row r="1015" spans="1:47" ht="25" customHeight="1" x14ac:dyDescent="0.2">
      <c r="A1015" s="4" t="s">
        <v>604</v>
      </c>
      <c r="B1015" s="4" t="s">
        <v>604</v>
      </c>
      <c r="C1015" s="10" t="s">
        <v>605</v>
      </c>
      <c r="D1015" s="4">
        <v>3</v>
      </c>
      <c r="E1015" s="4">
        <v>3</v>
      </c>
      <c r="F1015" s="4">
        <v>3</v>
      </c>
      <c r="G1015" s="4">
        <v>1</v>
      </c>
      <c r="H1015" s="4">
        <v>3</v>
      </c>
      <c r="I1015" s="4">
        <v>3</v>
      </c>
      <c r="J1015" s="4">
        <v>3</v>
      </c>
      <c r="K1015" s="4" t="s">
        <v>608</v>
      </c>
      <c r="L1015" s="4" t="s">
        <v>606</v>
      </c>
      <c r="M1015" s="10" t="s">
        <v>607</v>
      </c>
      <c r="N1015" s="14">
        <v>-1.0480395252025001</v>
      </c>
      <c r="O1015" s="14">
        <v>-1.3724693000485799</v>
      </c>
      <c r="P1015" s="14">
        <v>-2.3415701316780599</v>
      </c>
      <c r="Q1015" s="14" t="s">
        <v>17</v>
      </c>
      <c r="R1015" s="14">
        <v>-2.5649071133477301</v>
      </c>
      <c r="S1015" s="14" t="s">
        <v>17</v>
      </c>
      <c r="T1015" s="14">
        <v>-1.58735965230971</v>
      </c>
      <c r="U1015" s="14">
        <v>-2.5649071133477301</v>
      </c>
      <c r="V1015" s="4">
        <v>0.67300724743010099</v>
      </c>
      <c r="W1015" s="4" t="s">
        <v>17</v>
      </c>
      <c r="X1015" s="14">
        <v>1.0656429581318849</v>
      </c>
      <c r="Y1015" s="14">
        <v>0.6245006583433137</v>
      </c>
      <c r="Z1015" s="14">
        <v>-0.69323095181753314</v>
      </c>
      <c r="AA1015" s="14" t="s">
        <v>8269</v>
      </c>
      <c r="AB1015" s="14">
        <v>-0.99691266465766637</v>
      </c>
      <c r="AC1015" s="14" t="s">
        <v>8269</v>
      </c>
      <c r="AD1015" s="8" t="s">
        <v>17</v>
      </c>
      <c r="AE1015" s="8" t="s">
        <v>17</v>
      </c>
      <c r="AF1015" s="13" t="s">
        <v>17</v>
      </c>
      <c r="AG1015" s="8">
        <v>5.06719029242114E-2</v>
      </c>
      <c r="AH1015" s="8">
        <v>0.21468885186310599</v>
      </c>
      <c r="AI1015" s="4">
        <v>-1</v>
      </c>
      <c r="AJ1015" s="4" t="str">
        <f t="shared" si="95"/>
        <v>-</v>
      </c>
      <c r="AK1015" s="4" t="str">
        <f t="shared" si="96"/>
        <v>-</v>
      </c>
      <c r="AL1015" s="4" t="b">
        <v>0</v>
      </c>
      <c r="AM1015" s="4" t="b">
        <v>0</v>
      </c>
      <c r="AN1015" s="4" t="b">
        <v>0</v>
      </c>
      <c r="AO1015" s="4" t="b">
        <v>1</v>
      </c>
      <c r="AP1015" s="4" t="b">
        <v>0</v>
      </c>
      <c r="AQ1015" s="15" t="b">
        <v>1</v>
      </c>
      <c r="AR1015" s="16" t="b">
        <f t="shared" si="91"/>
        <v>1</v>
      </c>
      <c r="AS1015" s="17" t="b">
        <f t="shared" si="92"/>
        <v>1</v>
      </c>
      <c r="AT1015" s="16" t="b">
        <f t="shared" si="93"/>
        <v>0</v>
      </c>
      <c r="AU1015" s="20" t="b">
        <f t="shared" si="94"/>
        <v>0</v>
      </c>
    </row>
    <row r="1016" spans="1:47" ht="25" customHeight="1" x14ac:dyDescent="0.2">
      <c r="A1016" s="4" t="s">
        <v>876</v>
      </c>
      <c r="B1016" s="4" t="s">
        <v>876</v>
      </c>
      <c r="C1016" s="10" t="s">
        <v>877</v>
      </c>
      <c r="D1016" s="4">
        <v>18</v>
      </c>
      <c r="E1016" s="4">
        <v>6</v>
      </c>
      <c r="F1016" s="4">
        <v>6</v>
      </c>
      <c r="G1016" s="4">
        <v>1</v>
      </c>
      <c r="H1016" s="4">
        <v>18</v>
      </c>
      <c r="I1016" s="4">
        <v>6</v>
      </c>
      <c r="J1016" s="4">
        <v>6</v>
      </c>
      <c r="K1016" s="4" t="s">
        <v>860</v>
      </c>
      <c r="L1016" s="4" t="s">
        <v>878</v>
      </c>
      <c r="M1016" s="10" t="s">
        <v>879</v>
      </c>
      <c r="N1016" s="14">
        <v>1.2031770200809599</v>
      </c>
      <c r="O1016" s="14">
        <v>1.4514378677334101</v>
      </c>
      <c r="P1016" s="14">
        <v>0.40253689717711799</v>
      </c>
      <c r="Q1016" s="14">
        <v>0.297519530052959</v>
      </c>
      <c r="R1016" s="14" t="s">
        <v>17</v>
      </c>
      <c r="S1016" s="14" t="s">
        <v>17</v>
      </c>
      <c r="T1016" s="14">
        <v>1.01905059499716</v>
      </c>
      <c r="U1016" s="14">
        <v>0.297519530052959</v>
      </c>
      <c r="V1016" s="4">
        <v>0.54815619746481703</v>
      </c>
      <c r="W1016" s="4" t="s">
        <v>17</v>
      </c>
      <c r="X1016" s="14">
        <v>0.63407903817536815</v>
      </c>
      <c r="Y1016" s="14">
        <v>1.0659392031442605</v>
      </c>
      <c r="Z1016" s="14">
        <v>-0.75866806160903499</v>
      </c>
      <c r="AA1016" s="14">
        <v>-0.94135017971059409</v>
      </c>
      <c r="AB1016" s="14" t="s">
        <v>8269</v>
      </c>
      <c r="AC1016" s="14" t="s">
        <v>8269</v>
      </c>
      <c r="AD1016" s="8" t="s">
        <v>17</v>
      </c>
      <c r="AE1016" s="8" t="s">
        <v>17</v>
      </c>
      <c r="AF1016" s="13" t="s">
        <v>17</v>
      </c>
      <c r="AG1016" s="8">
        <v>5.06719029242114E-2</v>
      </c>
      <c r="AH1016" s="8">
        <v>0.21468885186310599</v>
      </c>
      <c r="AI1016" s="4">
        <v>-1</v>
      </c>
      <c r="AJ1016" s="4" t="str">
        <f t="shared" si="95"/>
        <v>-</v>
      </c>
      <c r="AK1016" s="4" t="str">
        <f t="shared" si="96"/>
        <v>-</v>
      </c>
      <c r="AL1016" s="4" t="b">
        <v>0</v>
      </c>
      <c r="AM1016" s="4" t="b">
        <v>0</v>
      </c>
      <c r="AN1016" s="4" t="b">
        <v>0</v>
      </c>
      <c r="AO1016" s="4" t="b">
        <v>0</v>
      </c>
      <c r="AP1016" s="4" t="b">
        <v>1</v>
      </c>
      <c r="AQ1016" s="15" t="b">
        <v>1</v>
      </c>
      <c r="AR1016" s="16" t="b">
        <f t="shared" si="91"/>
        <v>1</v>
      </c>
      <c r="AS1016" s="17" t="b">
        <f t="shared" si="92"/>
        <v>1</v>
      </c>
      <c r="AT1016" s="16" t="b">
        <f t="shared" si="93"/>
        <v>0</v>
      </c>
      <c r="AU1016" s="20" t="b">
        <f t="shared" si="94"/>
        <v>0</v>
      </c>
    </row>
    <row r="1017" spans="1:47" ht="25" customHeight="1" x14ac:dyDescent="0.2">
      <c r="A1017" s="4" t="s">
        <v>1156</v>
      </c>
      <c r="B1017" s="4" t="s">
        <v>1156</v>
      </c>
      <c r="C1017" s="10" t="s">
        <v>1157</v>
      </c>
      <c r="D1017" s="4">
        <v>3</v>
      </c>
      <c r="E1017" s="4">
        <v>3</v>
      </c>
      <c r="F1017" s="4">
        <v>3</v>
      </c>
      <c r="G1017" s="4">
        <v>1</v>
      </c>
      <c r="H1017" s="4">
        <v>3</v>
      </c>
      <c r="I1017" s="4">
        <v>3</v>
      </c>
      <c r="J1017" s="4">
        <v>3</v>
      </c>
      <c r="K1017" s="4" t="s">
        <v>1160</v>
      </c>
      <c r="L1017" s="4" t="s">
        <v>1158</v>
      </c>
      <c r="M1017" s="10" t="s">
        <v>1159</v>
      </c>
      <c r="N1017" s="14">
        <v>2.1469136068265402</v>
      </c>
      <c r="O1017" s="14">
        <v>2.63455844519263</v>
      </c>
      <c r="P1017" s="14">
        <v>2.84721064771403</v>
      </c>
      <c r="Q1017" s="14">
        <v>1.6785659749735</v>
      </c>
      <c r="R1017" s="14" t="s">
        <v>17</v>
      </c>
      <c r="S1017" s="14" t="s">
        <v>17</v>
      </c>
      <c r="T1017" s="14">
        <v>2.5428942332443998</v>
      </c>
      <c r="U1017" s="14">
        <v>1.6785659749735</v>
      </c>
      <c r="V1017" s="4">
        <v>0.35903444428495901</v>
      </c>
      <c r="W1017" s="4" t="s">
        <v>17</v>
      </c>
      <c r="X1017" s="14">
        <v>-0.34449485664372159</v>
      </c>
      <c r="Y1017" s="14">
        <v>0.58931549157864171</v>
      </c>
      <c r="Z1017" s="14">
        <v>0.99653158752280369</v>
      </c>
      <c r="AA1017" s="14">
        <v>-1.2413522224577247</v>
      </c>
      <c r="AB1017" s="14" t="s">
        <v>8269</v>
      </c>
      <c r="AC1017" s="14" t="s">
        <v>8269</v>
      </c>
      <c r="AD1017" s="8" t="s">
        <v>17</v>
      </c>
      <c r="AE1017" s="8" t="s">
        <v>17</v>
      </c>
      <c r="AF1017" s="13" t="s">
        <v>17</v>
      </c>
      <c r="AG1017" s="8">
        <v>5.06719029242114E-2</v>
      </c>
      <c r="AH1017" s="8">
        <v>0.21468885186310599</v>
      </c>
      <c r="AI1017" s="4">
        <v>-1</v>
      </c>
      <c r="AJ1017" s="4" t="str">
        <f t="shared" si="95"/>
        <v>-</v>
      </c>
      <c r="AK1017" s="4" t="str">
        <f t="shared" si="96"/>
        <v>-</v>
      </c>
      <c r="AL1017" s="4" t="b">
        <v>0</v>
      </c>
      <c r="AM1017" s="4" t="b">
        <v>0</v>
      </c>
      <c r="AN1017" s="4" t="b">
        <v>0</v>
      </c>
      <c r="AO1017" s="4" t="b">
        <v>0</v>
      </c>
      <c r="AP1017" s="4" t="b">
        <v>1</v>
      </c>
      <c r="AQ1017" s="15" t="b">
        <v>1</v>
      </c>
      <c r="AR1017" s="16" t="b">
        <f t="shared" ref="AR1017:AR1080" si="97">IF(COUNTIF(AL1017:AN1017,FALSE)&gt;0,TRUE,FALSE)</f>
        <v>1</v>
      </c>
      <c r="AS1017" s="17" t="b">
        <f t="shared" ref="AS1017:AS1080" si="98">IF(COUNTIF(AO1017:AQ1017,FALSE)&gt;0,TRUE,FALSE)</f>
        <v>1</v>
      </c>
      <c r="AT1017" s="16" t="b">
        <f t="shared" si="93"/>
        <v>0</v>
      </c>
      <c r="AU1017" s="20" t="b">
        <f t="shared" si="94"/>
        <v>0</v>
      </c>
    </row>
    <row r="1018" spans="1:47" ht="25" customHeight="1" x14ac:dyDescent="0.2">
      <c r="A1018" s="4" t="s">
        <v>1263</v>
      </c>
      <c r="B1018" s="4" t="s">
        <v>1263</v>
      </c>
      <c r="C1018" s="10" t="s">
        <v>1264</v>
      </c>
      <c r="D1018" s="4">
        <v>8</v>
      </c>
      <c r="E1018" s="4">
        <v>8</v>
      </c>
      <c r="F1018" s="4">
        <v>8</v>
      </c>
      <c r="G1018" s="4">
        <v>1</v>
      </c>
      <c r="H1018" s="4">
        <v>8</v>
      </c>
      <c r="I1018" s="4">
        <v>8</v>
      </c>
      <c r="J1018" s="4">
        <v>8</v>
      </c>
      <c r="K1018" s="4" t="s">
        <v>1241</v>
      </c>
      <c r="L1018" s="4" t="s">
        <v>1265</v>
      </c>
      <c r="M1018" s="10" t="s">
        <v>1266</v>
      </c>
      <c r="N1018" s="14">
        <v>-1.1048764872971399</v>
      </c>
      <c r="O1018" s="14">
        <v>-0.118569812475318</v>
      </c>
      <c r="P1018" s="14">
        <v>-1.7889656957565501</v>
      </c>
      <c r="Q1018" s="14" t="s">
        <v>17</v>
      </c>
      <c r="R1018" s="14">
        <v>-1.6208113107975199</v>
      </c>
      <c r="S1018" s="14" t="s">
        <v>17</v>
      </c>
      <c r="T1018" s="14">
        <v>-1.004137331843</v>
      </c>
      <c r="U1018" s="14">
        <v>-1.6208113107975199</v>
      </c>
      <c r="V1018" s="4">
        <v>0.83974215376026795</v>
      </c>
      <c r="W1018" s="4" t="s">
        <v>17</v>
      </c>
      <c r="X1018" s="14">
        <v>7.1069829826984857E-2</v>
      </c>
      <c r="Y1018" s="14">
        <v>1.3830203138778308</v>
      </c>
      <c r="Z1018" s="14">
        <v>-0.83888159915874783</v>
      </c>
      <c r="AA1018" s="14" t="s">
        <v>8269</v>
      </c>
      <c r="AB1018" s="14">
        <v>-0.6152085445460681</v>
      </c>
      <c r="AC1018" s="14" t="s">
        <v>8269</v>
      </c>
      <c r="AD1018" s="8" t="s">
        <v>17</v>
      </c>
      <c r="AE1018" s="8" t="s">
        <v>17</v>
      </c>
      <c r="AF1018" s="13" t="s">
        <v>17</v>
      </c>
      <c r="AG1018" s="8">
        <v>5.06719029242114E-2</v>
      </c>
      <c r="AH1018" s="8">
        <v>0.21468885186310599</v>
      </c>
      <c r="AI1018" s="4">
        <v>-1</v>
      </c>
      <c r="AJ1018" s="4" t="str">
        <f t="shared" si="95"/>
        <v>-</v>
      </c>
      <c r="AK1018" s="4" t="str">
        <f t="shared" si="96"/>
        <v>-</v>
      </c>
      <c r="AL1018" s="4" t="b">
        <v>0</v>
      </c>
      <c r="AM1018" s="4" t="b">
        <v>0</v>
      </c>
      <c r="AN1018" s="4" t="b">
        <v>0</v>
      </c>
      <c r="AO1018" s="4" t="b">
        <v>1</v>
      </c>
      <c r="AP1018" s="4" t="b">
        <v>0</v>
      </c>
      <c r="AQ1018" s="15" t="b">
        <v>1</v>
      </c>
      <c r="AR1018" s="16" t="b">
        <f t="shared" si="97"/>
        <v>1</v>
      </c>
      <c r="AS1018" s="17" t="b">
        <f t="shared" si="98"/>
        <v>1</v>
      </c>
      <c r="AT1018" s="16" t="b">
        <f t="shared" si="93"/>
        <v>0</v>
      </c>
      <c r="AU1018" s="20" t="b">
        <f t="shared" si="94"/>
        <v>0</v>
      </c>
    </row>
    <row r="1019" spans="1:47" ht="25" customHeight="1" x14ac:dyDescent="0.2">
      <c r="A1019" s="4" t="s">
        <v>1286</v>
      </c>
      <c r="B1019" s="4" t="s">
        <v>1286</v>
      </c>
      <c r="C1019" s="10" t="s">
        <v>1287</v>
      </c>
      <c r="D1019" s="4">
        <v>5</v>
      </c>
      <c r="E1019" s="4">
        <v>5</v>
      </c>
      <c r="F1019" s="4">
        <v>5</v>
      </c>
      <c r="G1019" s="4">
        <v>1</v>
      </c>
      <c r="H1019" s="4">
        <v>5</v>
      </c>
      <c r="I1019" s="4">
        <v>5</v>
      </c>
      <c r="J1019" s="4">
        <v>5</v>
      </c>
      <c r="K1019" s="4" t="s">
        <v>1267</v>
      </c>
      <c r="L1019" s="4" t="s">
        <v>1288</v>
      </c>
      <c r="M1019" s="10" t="s">
        <v>1289</v>
      </c>
      <c r="N1019" s="14">
        <v>-2.1205742217360699</v>
      </c>
      <c r="O1019" s="14">
        <v>-2.2909736719860598</v>
      </c>
      <c r="P1019" s="14">
        <v>-1.73714266627946</v>
      </c>
      <c r="Q1019" s="14">
        <v>-2.1098984177239402</v>
      </c>
      <c r="R1019" s="14" t="s">
        <v>17</v>
      </c>
      <c r="S1019" s="14" t="s">
        <v>17</v>
      </c>
      <c r="T1019" s="14">
        <v>-2.0495635200005302</v>
      </c>
      <c r="U1019" s="14">
        <v>-2.1098984177239402</v>
      </c>
      <c r="V1019" s="4">
        <v>0.28366192120414502</v>
      </c>
      <c r="W1019" s="4" t="s">
        <v>17</v>
      </c>
      <c r="X1019" s="14">
        <v>-0.23944889088104102</v>
      </c>
      <c r="Y1019" s="14">
        <v>-0.96900663448681856</v>
      </c>
      <c r="Z1019" s="14">
        <v>1.4021964314235973</v>
      </c>
      <c r="AA1019" s="14">
        <v>-0.1937409060557358</v>
      </c>
      <c r="AB1019" s="14" t="s">
        <v>8269</v>
      </c>
      <c r="AC1019" s="14" t="s">
        <v>8269</v>
      </c>
      <c r="AD1019" s="8" t="s">
        <v>17</v>
      </c>
      <c r="AE1019" s="8" t="s">
        <v>17</v>
      </c>
      <c r="AF1019" s="13" t="s">
        <v>17</v>
      </c>
      <c r="AG1019" s="8">
        <v>5.06719029242114E-2</v>
      </c>
      <c r="AH1019" s="8">
        <v>0.21468885186310599</v>
      </c>
      <c r="AI1019" s="4">
        <v>-1</v>
      </c>
      <c r="AJ1019" s="4" t="str">
        <f t="shared" si="95"/>
        <v>-</v>
      </c>
      <c r="AK1019" s="4" t="str">
        <f t="shared" si="96"/>
        <v>-</v>
      </c>
      <c r="AL1019" s="4" t="b">
        <v>0</v>
      </c>
      <c r="AM1019" s="4" t="b">
        <v>0</v>
      </c>
      <c r="AN1019" s="4" t="b">
        <v>0</v>
      </c>
      <c r="AO1019" s="4" t="b">
        <v>0</v>
      </c>
      <c r="AP1019" s="4" t="b">
        <v>1</v>
      </c>
      <c r="AQ1019" s="15" t="b">
        <v>1</v>
      </c>
      <c r="AR1019" s="16" t="b">
        <f t="shared" si="97"/>
        <v>1</v>
      </c>
      <c r="AS1019" s="17" t="b">
        <f t="shared" si="98"/>
        <v>1</v>
      </c>
      <c r="AT1019" s="16" t="b">
        <f t="shared" si="93"/>
        <v>0</v>
      </c>
      <c r="AU1019" s="20" t="b">
        <f t="shared" si="94"/>
        <v>0</v>
      </c>
    </row>
    <row r="1020" spans="1:47" ht="25" customHeight="1" x14ac:dyDescent="0.2">
      <c r="A1020" s="4" t="s">
        <v>1347</v>
      </c>
      <c r="B1020" s="4" t="s">
        <v>1347</v>
      </c>
      <c r="C1020" s="10" t="s">
        <v>1348</v>
      </c>
      <c r="D1020" s="4">
        <v>24</v>
      </c>
      <c r="E1020" s="4">
        <v>10</v>
      </c>
      <c r="F1020" s="4">
        <v>10</v>
      </c>
      <c r="G1020" s="4">
        <v>1</v>
      </c>
      <c r="H1020" s="4">
        <v>24</v>
      </c>
      <c r="I1020" s="4">
        <v>10</v>
      </c>
      <c r="J1020" s="4">
        <v>10</v>
      </c>
      <c r="K1020" s="4" t="s">
        <v>1351</v>
      </c>
      <c r="L1020" s="4" t="s">
        <v>1349</v>
      </c>
      <c r="M1020" s="10" t="s">
        <v>1350</v>
      </c>
      <c r="N1020" s="14">
        <v>0.176712038842329</v>
      </c>
      <c r="O1020" s="14">
        <v>-0.122444902210116</v>
      </c>
      <c r="P1020" s="14">
        <v>0.70092995829109495</v>
      </c>
      <c r="Q1020" s="14" t="s">
        <v>17</v>
      </c>
      <c r="R1020" s="14" t="s">
        <v>17</v>
      </c>
      <c r="S1020" s="14">
        <v>-0.22169776170851199</v>
      </c>
      <c r="T1020" s="14">
        <v>0.25173236497443602</v>
      </c>
      <c r="U1020" s="14">
        <v>-0.22169776170851199</v>
      </c>
      <c r="V1020" s="4">
        <v>0.41678240992881799</v>
      </c>
      <c r="W1020" s="4" t="s">
        <v>17</v>
      </c>
      <c r="X1020" s="14">
        <v>0.10454419998838602</v>
      </c>
      <c r="Y1020" s="14">
        <v>-0.61712492206477776</v>
      </c>
      <c r="Z1020" s="14">
        <v>1.3691375748310759</v>
      </c>
      <c r="AA1020" s="14" t="s">
        <v>8269</v>
      </c>
      <c r="AB1020" s="14" t="s">
        <v>8269</v>
      </c>
      <c r="AC1020" s="14">
        <v>-0.85655685275468429</v>
      </c>
      <c r="AD1020" s="8" t="s">
        <v>17</v>
      </c>
      <c r="AE1020" s="8" t="s">
        <v>17</v>
      </c>
      <c r="AF1020" s="13" t="s">
        <v>17</v>
      </c>
      <c r="AG1020" s="8">
        <v>5.06719029242114E-2</v>
      </c>
      <c r="AH1020" s="8">
        <v>0.21468885186310599</v>
      </c>
      <c r="AI1020" s="4">
        <v>-1</v>
      </c>
      <c r="AJ1020" s="4" t="str">
        <f t="shared" si="95"/>
        <v>-</v>
      </c>
      <c r="AK1020" s="4" t="str">
        <f t="shared" si="96"/>
        <v>-</v>
      </c>
      <c r="AL1020" s="4" t="b">
        <v>0</v>
      </c>
      <c r="AM1020" s="4" t="b">
        <v>0</v>
      </c>
      <c r="AN1020" s="4" t="b">
        <v>0</v>
      </c>
      <c r="AO1020" s="4" t="b">
        <v>1</v>
      </c>
      <c r="AP1020" s="4" t="b">
        <v>1</v>
      </c>
      <c r="AQ1020" s="15" t="b">
        <v>0</v>
      </c>
      <c r="AR1020" s="16" t="b">
        <f t="shared" si="97"/>
        <v>1</v>
      </c>
      <c r="AS1020" s="17" t="b">
        <f t="shared" si="98"/>
        <v>1</v>
      </c>
      <c r="AT1020" s="16" t="b">
        <f t="shared" si="93"/>
        <v>0</v>
      </c>
      <c r="AU1020" s="20" t="b">
        <f t="shared" si="94"/>
        <v>0</v>
      </c>
    </row>
    <row r="1021" spans="1:47" ht="25" customHeight="1" x14ac:dyDescent="0.2">
      <c r="A1021" s="4" t="s">
        <v>1396</v>
      </c>
      <c r="B1021" s="4" t="s">
        <v>1396</v>
      </c>
      <c r="C1021" s="10" t="s">
        <v>1397</v>
      </c>
      <c r="D1021" s="4">
        <v>6</v>
      </c>
      <c r="E1021" s="4">
        <v>6</v>
      </c>
      <c r="F1021" s="4">
        <v>6</v>
      </c>
      <c r="G1021" s="4">
        <v>1</v>
      </c>
      <c r="H1021" s="4">
        <v>6</v>
      </c>
      <c r="I1021" s="4">
        <v>6</v>
      </c>
      <c r="J1021" s="4">
        <v>6</v>
      </c>
      <c r="K1021" s="4" t="s">
        <v>1400</v>
      </c>
      <c r="L1021" s="4" t="s">
        <v>1398</v>
      </c>
      <c r="M1021" s="10" t="s">
        <v>1399</v>
      </c>
      <c r="N1021" s="14">
        <v>-7.9498850255635703E-2</v>
      </c>
      <c r="O1021" s="14">
        <v>-9.3251993718123302E-2</v>
      </c>
      <c r="P1021" s="14">
        <v>7.0674437310117397E-2</v>
      </c>
      <c r="Q1021" s="14" t="s">
        <v>17</v>
      </c>
      <c r="R1021" s="14" t="s">
        <v>17</v>
      </c>
      <c r="S1021" s="14">
        <v>-1.02573129479989</v>
      </c>
      <c r="T1021" s="14">
        <v>-3.4025468887880599E-2</v>
      </c>
      <c r="U1021" s="14">
        <v>-1.02573129479989</v>
      </c>
      <c r="V1021" s="4">
        <v>9.0933162307142504E-2</v>
      </c>
      <c r="W1021" s="4" t="s">
        <v>17</v>
      </c>
      <c r="X1021" s="14">
        <v>0.40379106924641478</v>
      </c>
      <c r="Y1021" s="14">
        <v>0.3763605325593673</v>
      </c>
      <c r="Z1021" s="14">
        <v>0.70331051258114108</v>
      </c>
      <c r="AA1021" s="14" t="s">
        <v>8269</v>
      </c>
      <c r="AB1021" s="14" t="s">
        <v>8269</v>
      </c>
      <c r="AC1021" s="14">
        <v>-1.4834621143869231</v>
      </c>
      <c r="AD1021" s="8" t="s">
        <v>17</v>
      </c>
      <c r="AE1021" s="8" t="s">
        <v>17</v>
      </c>
      <c r="AF1021" s="13" t="s">
        <v>17</v>
      </c>
      <c r="AG1021" s="8">
        <v>5.06719029242114E-2</v>
      </c>
      <c r="AH1021" s="8">
        <v>0.21468885186310599</v>
      </c>
      <c r="AI1021" s="4">
        <v>-1</v>
      </c>
      <c r="AJ1021" s="4" t="str">
        <f t="shared" si="95"/>
        <v>-</v>
      </c>
      <c r="AK1021" s="4" t="str">
        <f t="shared" si="96"/>
        <v>-</v>
      </c>
      <c r="AL1021" s="4" t="b">
        <v>0</v>
      </c>
      <c r="AM1021" s="4" t="b">
        <v>0</v>
      </c>
      <c r="AN1021" s="4" t="b">
        <v>0</v>
      </c>
      <c r="AO1021" s="4" t="b">
        <v>1</v>
      </c>
      <c r="AP1021" s="4" t="b">
        <v>1</v>
      </c>
      <c r="AQ1021" s="15" t="b">
        <v>0</v>
      </c>
      <c r="AR1021" s="16" t="b">
        <f t="shared" si="97"/>
        <v>1</v>
      </c>
      <c r="AS1021" s="17" t="b">
        <f t="shared" si="98"/>
        <v>1</v>
      </c>
      <c r="AT1021" s="16" t="b">
        <f t="shared" si="93"/>
        <v>0</v>
      </c>
      <c r="AU1021" s="20" t="b">
        <f t="shared" si="94"/>
        <v>0</v>
      </c>
    </row>
    <row r="1022" spans="1:47" ht="25" customHeight="1" x14ac:dyDescent="0.2">
      <c r="A1022" s="4" t="s">
        <v>1401</v>
      </c>
      <c r="B1022" s="4" t="s">
        <v>1402</v>
      </c>
      <c r="C1022" s="10" t="s">
        <v>1404</v>
      </c>
      <c r="D1022" s="4" t="s">
        <v>1403</v>
      </c>
      <c r="E1022" s="4" t="s">
        <v>1403</v>
      </c>
      <c r="F1022" s="4" t="s">
        <v>1403</v>
      </c>
      <c r="G1022" s="4">
        <v>3</v>
      </c>
      <c r="H1022" s="4">
        <v>8</v>
      </c>
      <c r="I1022" s="4">
        <v>8</v>
      </c>
      <c r="J1022" s="4">
        <v>8</v>
      </c>
      <c r="K1022" s="4" t="s">
        <v>1377</v>
      </c>
      <c r="L1022" s="4" t="s">
        <v>1405</v>
      </c>
      <c r="M1022" s="10" t="s">
        <v>1406</v>
      </c>
      <c r="N1022" s="14">
        <v>-0.60442193986339998</v>
      </c>
      <c r="O1022" s="14">
        <v>-0.25426851688769903</v>
      </c>
      <c r="P1022" s="14">
        <v>-1.3507532037725101</v>
      </c>
      <c r="Q1022" s="14">
        <v>-2.1039508283986401</v>
      </c>
      <c r="R1022" s="14" t="s">
        <v>17</v>
      </c>
      <c r="S1022" s="14" t="s">
        <v>17</v>
      </c>
      <c r="T1022" s="14">
        <v>-0.73648122017453699</v>
      </c>
      <c r="U1022" s="14">
        <v>-2.1039508283986401</v>
      </c>
      <c r="V1022" s="4">
        <v>0.56004411190587799</v>
      </c>
      <c r="W1022" s="4" t="s">
        <v>17</v>
      </c>
      <c r="X1022" s="14">
        <v>0.57616576099578376</v>
      </c>
      <c r="Y1022" s="14">
        <v>1.0018569510473612</v>
      </c>
      <c r="Z1022" s="14">
        <v>-0.33116977554190824</v>
      </c>
      <c r="AA1022" s="14">
        <v>-1.2468529365012369</v>
      </c>
      <c r="AB1022" s="14" t="s">
        <v>8269</v>
      </c>
      <c r="AC1022" s="14" t="s">
        <v>8269</v>
      </c>
      <c r="AD1022" s="8" t="s">
        <v>17</v>
      </c>
      <c r="AE1022" s="8" t="s">
        <v>17</v>
      </c>
      <c r="AF1022" s="13" t="s">
        <v>17</v>
      </c>
      <c r="AG1022" s="8">
        <v>5.06719029242114E-2</v>
      </c>
      <c r="AH1022" s="8">
        <v>0.21468885186310599</v>
      </c>
      <c r="AI1022" s="4">
        <v>-1</v>
      </c>
      <c r="AJ1022" s="4" t="str">
        <f t="shared" si="95"/>
        <v>-</v>
      </c>
      <c r="AK1022" s="4" t="str">
        <f t="shared" si="96"/>
        <v>-</v>
      </c>
      <c r="AL1022" s="4" t="b">
        <v>0</v>
      </c>
      <c r="AM1022" s="4" t="b">
        <v>0</v>
      </c>
      <c r="AN1022" s="4" t="b">
        <v>0</v>
      </c>
      <c r="AO1022" s="4" t="b">
        <v>0</v>
      </c>
      <c r="AP1022" s="4" t="b">
        <v>1</v>
      </c>
      <c r="AQ1022" s="15" t="b">
        <v>1</v>
      </c>
      <c r="AR1022" s="16" t="b">
        <f t="shared" si="97"/>
        <v>1</v>
      </c>
      <c r="AS1022" s="17" t="b">
        <f t="shared" si="98"/>
        <v>1</v>
      </c>
      <c r="AT1022" s="16" t="b">
        <f t="shared" si="93"/>
        <v>0</v>
      </c>
      <c r="AU1022" s="20" t="b">
        <f t="shared" si="94"/>
        <v>0</v>
      </c>
    </row>
    <row r="1023" spans="1:47" ht="25" customHeight="1" x14ac:dyDescent="0.2">
      <c r="A1023" s="4" t="s">
        <v>1637</v>
      </c>
      <c r="B1023" s="4" t="s">
        <v>1637</v>
      </c>
      <c r="C1023" s="10" t="s">
        <v>1638</v>
      </c>
      <c r="D1023" s="4">
        <v>2</v>
      </c>
      <c r="E1023" s="4">
        <v>2</v>
      </c>
      <c r="F1023" s="4">
        <v>2</v>
      </c>
      <c r="G1023" s="4">
        <v>1</v>
      </c>
      <c r="H1023" s="4">
        <v>2</v>
      </c>
      <c r="I1023" s="4">
        <v>2</v>
      </c>
      <c r="J1023" s="4">
        <v>2</v>
      </c>
      <c r="K1023" s="4" t="s">
        <v>1615</v>
      </c>
      <c r="L1023" s="4" t="s">
        <v>1639</v>
      </c>
      <c r="M1023" s="10" t="s">
        <v>1640</v>
      </c>
      <c r="N1023" s="14">
        <v>-1.5839754829577499</v>
      </c>
      <c r="O1023" s="14">
        <v>-0.918252688558166</v>
      </c>
      <c r="P1023" s="14">
        <v>-1.4379466578989899</v>
      </c>
      <c r="Q1023" s="14" t="s">
        <v>17</v>
      </c>
      <c r="R1023" s="14">
        <v>-2.0612241441366201</v>
      </c>
      <c r="S1023" s="14" t="s">
        <v>17</v>
      </c>
      <c r="T1023" s="14">
        <v>-1.3133916098049701</v>
      </c>
      <c r="U1023" s="14">
        <v>-2.0612241441366201</v>
      </c>
      <c r="V1023" s="4">
        <v>0.34990310051509199</v>
      </c>
      <c r="W1023" s="4" t="s">
        <v>17</v>
      </c>
      <c r="X1023" s="14">
        <v>-0.17771210331264625</v>
      </c>
      <c r="Y1023" s="14">
        <v>1.2370077978139444</v>
      </c>
      <c r="Z1023" s="14">
        <v>0.13261208370138686</v>
      </c>
      <c r="AA1023" s="14" t="s">
        <v>8269</v>
      </c>
      <c r="AB1023" s="14">
        <v>-1.1919077782026859</v>
      </c>
      <c r="AC1023" s="14" t="s">
        <v>8269</v>
      </c>
      <c r="AD1023" s="8" t="s">
        <v>17</v>
      </c>
      <c r="AE1023" s="8" t="s">
        <v>17</v>
      </c>
      <c r="AF1023" s="13" t="s">
        <v>17</v>
      </c>
      <c r="AG1023" s="8">
        <v>5.06719029242114E-2</v>
      </c>
      <c r="AH1023" s="8">
        <v>0.21468885186310599</v>
      </c>
      <c r="AI1023" s="4">
        <v>-1</v>
      </c>
      <c r="AJ1023" s="4" t="str">
        <f t="shared" si="95"/>
        <v>-</v>
      </c>
      <c r="AK1023" s="4" t="str">
        <f t="shared" si="96"/>
        <v>-</v>
      </c>
      <c r="AL1023" s="4" t="b">
        <v>0</v>
      </c>
      <c r="AM1023" s="4" t="b">
        <v>0</v>
      </c>
      <c r="AN1023" s="4" t="b">
        <v>0</v>
      </c>
      <c r="AO1023" s="4" t="b">
        <v>1</v>
      </c>
      <c r="AP1023" s="4" t="b">
        <v>0</v>
      </c>
      <c r="AQ1023" s="15" t="b">
        <v>1</v>
      </c>
      <c r="AR1023" s="16" t="b">
        <f t="shared" si="97"/>
        <v>1</v>
      </c>
      <c r="AS1023" s="17" t="b">
        <f t="shared" si="98"/>
        <v>1</v>
      </c>
      <c r="AT1023" s="16" t="b">
        <f t="shared" si="93"/>
        <v>0</v>
      </c>
      <c r="AU1023" s="20" t="b">
        <f t="shared" si="94"/>
        <v>0</v>
      </c>
    </row>
    <row r="1024" spans="1:47" ht="25" customHeight="1" x14ac:dyDescent="0.2">
      <c r="A1024" s="4" t="s">
        <v>1646</v>
      </c>
      <c r="B1024" s="4" t="s">
        <v>1646</v>
      </c>
      <c r="C1024" s="10" t="s">
        <v>1647</v>
      </c>
      <c r="D1024" s="4">
        <v>7</v>
      </c>
      <c r="E1024" s="4">
        <v>7</v>
      </c>
      <c r="F1024" s="4">
        <v>7</v>
      </c>
      <c r="G1024" s="4">
        <v>1</v>
      </c>
      <c r="H1024" s="4">
        <v>7</v>
      </c>
      <c r="I1024" s="4">
        <v>7</v>
      </c>
      <c r="J1024" s="4">
        <v>7</v>
      </c>
      <c r="K1024" s="4" t="s">
        <v>1650</v>
      </c>
      <c r="L1024" s="4" t="s">
        <v>1648</v>
      </c>
      <c r="M1024" s="10" t="s">
        <v>1649</v>
      </c>
      <c r="N1024" s="14">
        <v>-0.48575046872703398</v>
      </c>
      <c r="O1024" s="14">
        <v>-0.97856670817913405</v>
      </c>
      <c r="P1024" s="14">
        <v>-1.7320484612553699</v>
      </c>
      <c r="Q1024" s="14" t="s">
        <v>17</v>
      </c>
      <c r="R1024" s="14">
        <v>-0.20136594056489801</v>
      </c>
      <c r="S1024" s="14" t="s">
        <v>17</v>
      </c>
      <c r="T1024" s="14">
        <v>-1.0654552127205099</v>
      </c>
      <c r="U1024" s="14">
        <v>-0.20136594056489801</v>
      </c>
      <c r="V1024" s="4">
        <v>0.62767577674394803</v>
      </c>
      <c r="W1024" s="4" t="s">
        <v>17</v>
      </c>
      <c r="X1024" s="14">
        <v>0.54255956756028501</v>
      </c>
      <c r="Y1024" s="14">
        <v>-0.19264825850391445</v>
      </c>
      <c r="Z1024" s="14">
        <v>-1.3167298883505802</v>
      </c>
      <c r="AA1024" s="14" t="s">
        <v>8269</v>
      </c>
      <c r="AB1024" s="14">
        <v>0.96681857929420967</v>
      </c>
      <c r="AC1024" s="14" t="s">
        <v>8269</v>
      </c>
      <c r="AD1024" s="8" t="s">
        <v>17</v>
      </c>
      <c r="AE1024" s="8" t="s">
        <v>17</v>
      </c>
      <c r="AF1024" s="13" t="s">
        <v>17</v>
      </c>
      <c r="AG1024" s="8">
        <v>5.06719029242114E-2</v>
      </c>
      <c r="AH1024" s="8">
        <v>0.21468885186310599</v>
      </c>
      <c r="AI1024" s="4">
        <v>-1</v>
      </c>
      <c r="AJ1024" s="4" t="str">
        <f t="shared" si="95"/>
        <v>-</v>
      </c>
      <c r="AK1024" s="4" t="str">
        <f t="shared" si="96"/>
        <v>-</v>
      </c>
      <c r="AL1024" s="4" t="b">
        <v>0</v>
      </c>
      <c r="AM1024" s="4" t="b">
        <v>0</v>
      </c>
      <c r="AN1024" s="4" t="b">
        <v>0</v>
      </c>
      <c r="AO1024" s="4" t="b">
        <v>1</v>
      </c>
      <c r="AP1024" s="4" t="b">
        <v>0</v>
      </c>
      <c r="AQ1024" s="15" t="b">
        <v>1</v>
      </c>
      <c r="AR1024" s="16" t="b">
        <f t="shared" si="97"/>
        <v>1</v>
      </c>
      <c r="AS1024" s="17" t="b">
        <f t="shared" si="98"/>
        <v>1</v>
      </c>
      <c r="AT1024" s="16" t="b">
        <f t="shared" si="93"/>
        <v>0</v>
      </c>
      <c r="AU1024" s="20" t="b">
        <f t="shared" si="94"/>
        <v>0</v>
      </c>
    </row>
    <row r="1025" spans="1:47" ht="25" customHeight="1" x14ac:dyDescent="0.2">
      <c r="A1025" s="4" t="s">
        <v>1693</v>
      </c>
      <c r="B1025" s="4" t="s">
        <v>1693</v>
      </c>
      <c r="C1025" s="10" t="s">
        <v>1694</v>
      </c>
      <c r="D1025" s="4">
        <v>4</v>
      </c>
      <c r="E1025" s="4">
        <v>4</v>
      </c>
      <c r="F1025" s="4">
        <v>4</v>
      </c>
      <c r="G1025" s="4">
        <v>1</v>
      </c>
      <c r="H1025" s="4">
        <v>4</v>
      </c>
      <c r="I1025" s="4">
        <v>4</v>
      </c>
      <c r="J1025" s="4">
        <v>4</v>
      </c>
      <c r="K1025" s="4" t="s">
        <v>1659</v>
      </c>
      <c r="L1025" s="4" t="s">
        <v>1695</v>
      </c>
      <c r="M1025" s="10" t="s">
        <v>1696</v>
      </c>
      <c r="N1025" s="14">
        <v>-0.60567531793455798</v>
      </c>
      <c r="O1025" s="14">
        <v>-0.61146331683576305</v>
      </c>
      <c r="P1025" s="14">
        <v>-1.09078051525292</v>
      </c>
      <c r="Q1025" s="14">
        <v>-1.3320234339672501</v>
      </c>
      <c r="R1025" s="14" t="s">
        <v>17</v>
      </c>
      <c r="S1025" s="14" t="s">
        <v>17</v>
      </c>
      <c r="T1025" s="14">
        <v>-0.76930638334108103</v>
      </c>
      <c r="U1025" s="14">
        <v>-1.3320234339672501</v>
      </c>
      <c r="V1025" s="4">
        <v>0.278419805957071</v>
      </c>
      <c r="W1025" s="4" t="s">
        <v>17</v>
      </c>
      <c r="X1025" s="14">
        <v>0.84128809823278505</v>
      </c>
      <c r="Y1025" s="14">
        <v>0.82528675309553046</v>
      </c>
      <c r="Z1025" s="14">
        <v>-0.49982060317884747</v>
      </c>
      <c r="AA1025" s="14">
        <v>-1.1667542481494682</v>
      </c>
      <c r="AB1025" s="14" t="s">
        <v>8269</v>
      </c>
      <c r="AC1025" s="14" t="s">
        <v>8269</v>
      </c>
      <c r="AD1025" s="8" t="s">
        <v>17</v>
      </c>
      <c r="AE1025" s="8" t="s">
        <v>17</v>
      </c>
      <c r="AF1025" s="13" t="s">
        <v>17</v>
      </c>
      <c r="AG1025" s="8">
        <v>5.06719029242114E-2</v>
      </c>
      <c r="AH1025" s="8">
        <v>0.21468885186310599</v>
      </c>
      <c r="AI1025" s="4">
        <v>-1</v>
      </c>
      <c r="AJ1025" s="4" t="str">
        <f t="shared" si="95"/>
        <v>-</v>
      </c>
      <c r="AK1025" s="4" t="str">
        <f t="shared" si="96"/>
        <v>-</v>
      </c>
      <c r="AL1025" s="4" t="b">
        <v>0</v>
      </c>
      <c r="AM1025" s="4" t="b">
        <v>0</v>
      </c>
      <c r="AN1025" s="4" t="b">
        <v>0</v>
      </c>
      <c r="AO1025" s="4" t="b">
        <v>0</v>
      </c>
      <c r="AP1025" s="4" t="b">
        <v>1</v>
      </c>
      <c r="AQ1025" s="15" t="b">
        <v>1</v>
      </c>
      <c r="AR1025" s="16" t="b">
        <f t="shared" si="97"/>
        <v>1</v>
      </c>
      <c r="AS1025" s="17" t="b">
        <f t="shared" si="98"/>
        <v>1</v>
      </c>
      <c r="AT1025" s="16" t="b">
        <f t="shared" si="93"/>
        <v>0</v>
      </c>
      <c r="AU1025" s="20" t="b">
        <f t="shared" si="94"/>
        <v>0</v>
      </c>
    </row>
    <row r="1026" spans="1:47" ht="25" customHeight="1" x14ac:dyDescent="0.2">
      <c r="A1026" s="4" t="s">
        <v>1821</v>
      </c>
      <c r="B1026" s="4" t="s">
        <v>1821</v>
      </c>
      <c r="C1026" s="10" t="s">
        <v>1822</v>
      </c>
      <c r="D1026" s="4">
        <v>5</v>
      </c>
      <c r="E1026" s="4">
        <v>3</v>
      </c>
      <c r="F1026" s="4">
        <v>3</v>
      </c>
      <c r="G1026" s="4">
        <v>1</v>
      </c>
      <c r="H1026" s="4">
        <v>5</v>
      </c>
      <c r="I1026" s="4">
        <v>3</v>
      </c>
      <c r="J1026" s="4">
        <v>3</v>
      </c>
      <c r="K1026" s="4" t="s">
        <v>1787</v>
      </c>
      <c r="L1026" s="4" t="s">
        <v>1823</v>
      </c>
      <c r="M1026" s="10" t="s">
        <v>1824</v>
      </c>
      <c r="N1026" s="14">
        <v>-1.79657573029591</v>
      </c>
      <c r="O1026" s="14">
        <v>-1.7435817733557899</v>
      </c>
      <c r="P1026" s="14">
        <v>-2.0926330273305398</v>
      </c>
      <c r="Q1026" s="14">
        <v>-1.8942602877758901</v>
      </c>
      <c r="R1026" s="14" t="s">
        <v>17</v>
      </c>
      <c r="S1026" s="14" t="s">
        <v>17</v>
      </c>
      <c r="T1026" s="14">
        <v>-1.87759684366075</v>
      </c>
      <c r="U1026" s="14">
        <v>-1.8942602877758901</v>
      </c>
      <c r="V1026" s="4">
        <v>0.18810239255122599</v>
      </c>
      <c r="W1026" s="4" t="s">
        <v>17</v>
      </c>
      <c r="X1026" s="14">
        <v>0.55384265983150194</v>
      </c>
      <c r="Y1026" s="14">
        <v>0.89838258833152773</v>
      </c>
      <c r="Z1026" s="14">
        <v>-1.3709722783600349</v>
      </c>
      <c r="AA1026" s="14">
        <v>-8.1252969802994818E-2</v>
      </c>
      <c r="AB1026" s="14" t="s">
        <v>8269</v>
      </c>
      <c r="AC1026" s="14" t="s">
        <v>8269</v>
      </c>
      <c r="AD1026" s="8" t="s">
        <v>17</v>
      </c>
      <c r="AE1026" s="8" t="s">
        <v>17</v>
      </c>
      <c r="AF1026" s="13" t="s">
        <v>17</v>
      </c>
      <c r="AG1026" s="8">
        <v>5.06719029242114E-2</v>
      </c>
      <c r="AH1026" s="8">
        <v>0.21468885186310599</v>
      </c>
      <c r="AI1026" s="4">
        <v>-1</v>
      </c>
      <c r="AJ1026" s="4" t="str">
        <f t="shared" si="95"/>
        <v>-</v>
      </c>
      <c r="AK1026" s="4" t="str">
        <f t="shared" si="96"/>
        <v>-</v>
      </c>
      <c r="AL1026" s="4" t="b">
        <v>0</v>
      </c>
      <c r="AM1026" s="4" t="b">
        <v>0</v>
      </c>
      <c r="AN1026" s="4" t="b">
        <v>0</v>
      </c>
      <c r="AO1026" s="4" t="b">
        <v>0</v>
      </c>
      <c r="AP1026" s="4" t="b">
        <v>1</v>
      </c>
      <c r="AQ1026" s="15" t="b">
        <v>1</v>
      </c>
      <c r="AR1026" s="16" t="b">
        <f t="shared" si="97"/>
        <v>1</v>
      </c>
      <c r="AS1026" s="17" t="b">
        <f t="shared" si="98"/>
        <v>1</v>
      </c>
      <c r="AT1026" s="16" t="b">
        <f t="shared" ref="AT1026:AT1089" si="99">IF(AND(AR1026=TRUE,AS1026=FALSE),TRUE,FALSE)</f>
        <v>0</v>
      </c>
      <c r="AU1026" s="20" t="b">
        <f t="shared" ref="AU1026:AU1089" si="100">IF(AND(AS1026=TRUE,AR1026=FALSE),TRUE,FALSE)</f>
        <v>0</v>
      </c>
    </row>
    <row r="1027" spans="1:47" ht="25" customHeight="1" x14ac:dyDescent="0.2">
      <c r="A1027" s="4" t="s">
        <v>1855</v>
      </c>
      <c r="B1027" s="4" t="s">
        <v>1855</v>
      </c>
      <c r="C1027" s="10" t="s">
        <v>1856</v>
      </c>
      <c r="D1027" s="4">
        <v>4</v>
      </c>
      <c r="E1027" s="4">
        <v>4</v>
      </c>
      <c r="F1027" s="4">
        <v>4</v>
      </c>
      <c r="G1027" s="4">
        <v>1</v>
      </c>
      <c r="H1027" s="4">
        <v>4</v>
      </c>
      <c r="I1027" s="4">
        <v>4</v>
      </c>
      <c r="J1027" s="4">
        <v>4</v>
      </c>
      <c r="K1027" s="4" t="s">
        <v>1859</v>
      </c>
      <c r="L1027" s="4" t="s">
        <v>1857</v>
      </c>
      <c r="M1027" s="10" t="s">
        <v>1858</v>
      </c>
      <c r="N1027" s="14">
        <v>-0.53504716739609703</v>
      </c>
      <c r="O1027" s="14">
        <v>-1.38635911061795</v>
      </c>
      <c r="P1027" s="14">
        <v>-1.39286681965194</v>
      </c>
      <c r="Q1027" s="14" t="s">
        <v>17</v>
      </c>
      <c r="R1027" s="14">
        <v>-1.73265938088406</v>
      </c>
      <c r="S1027" s="14" t="s">
        <v>17</v>
      </c>
      <c r="T1027" s="14">
        <v>-1.1047576992220001</v>
      </c>
      <c r="U1027" s="14">
        <v>-1.73265938088406</v>
      </c>
      <c r="V1027" s="4">
        <v>0.49339452279512502</v>
      </c>
      <c r="W1027" s="4" t="s">
        <v>17</v>
      </c>
      <c r="X1027" s="14">
        <v>1.4228048026027138</v>
      </c>
      <c r="Y1027" s="14">
        <v>-0.24400975132264879</v>
      </c>
      <c r="Z1027" s="14">
        <v>-0.2567514310523073</v>
      </c>
      <c r="AA1027" s="14" t="s">
        <v>8269</v>
      </c>
      <c r="AB1027" s="14">
        <v>-0.92204362022775677</v>
      </c>
      <c r="AC1027" s="14" t="s">
        <v>8269</v>
      </c>
      <c r="AD1027" s="8" t="s">
        <v>17</v>
      </c>
      <c r="AE1027" s="8" t="s">
        <v>17</v>
      </c>
      <c r="AF1027" s="13" t="s">
        <v>17</v>
      </c>
      <c r="AG1027" s="8">
        <v>5.06719029242114E-2</v>
      </c>
      <c r="AH1027" s="8">
        <v>0.21468885186310599</v>
      </c>
      <c r="AI1027" s="4">
        <v>-1</v>
      </c>
      <c r="AJ1027" s="4" t="str">
        <f t="shared" ref="AJ1027:AJ1090" si="101">IF(OR(AND(AD1027&lt;0.05,AF1027&gt;0),AND(AG1027&lt;0.05,AI1027=1)),"+","-")</f>
        <v>-</v>
      </c>
      <c r="AK1027" s="4" t="str">
        <f t="shared" ref="AK1027:AK1090" si="102">IF(OR(AND(AD1027&lt;0.05,AF1027&lt;0),AND(AG1027&lt;0.05,AI1027=-1)),"+","-")</f>
        <v>-</v>
      </c>
      <c r="AL1027" s="4" t="b">
        <v>0</v>
      </c>
      <c r="AM1027" s="4" t="b">
        <v>0</v>
      </c>
      <c r="AN1027" s="4" t="b">
        <v>0</v>
      </c>
      <c r="AO1027" s="4" t="b">
        <v>1</v>
      </c>
      <c r="AP1027" s="4" t="b">
        <v>0</v>
      </c>
      <c r="AQ1027" s="15" t="b">
        <v>1</v>
      </c>
      <c r="AR1027" s="16" t="b">
        <f t="shared" si="97"/>
        <v>1</v>
      </c>
      <c r="AS1027" s="17" t="b">
        <f t="shared" si="98"/>
        <v>1</v>
      </c>
      <c r="AT1027" s="16" t="b">
        <f t="shared" si="99"/>
        <v>0</v>
      </c>
      <c r="AU1027" s="20" t="b">
        <f t="shared" si="100"/>
        <v>0</v>
      </c>
    </row>
    <row r="1028" spans="1:47" ht="25" customHeight="1" x14ac:dyDescent="0.2">
      <c r="A1028" s="4" t="s">
        <v>2068</v>
      </c>
      <c r="B1028" s="4" t="s">
        <v>2068</v>
      </c>
      <c r="C1028" s="10" t="s">
        <v>2069</v>
      </c>
      <c r="D1028" s="4">
        <v>5</v>
      </c>
      <c r="E1028" s="4">
        <v>2</v>
      </c>
      <c r="F1028" s="4">
        <v>2</v>
      </c>
      <c r="G1028" s="4">
        <v>1</v>
      </c>
      <c r="H1028" s="4">
        <v>5</v>
      </c>
      <c r="I1028" s="4">
        <v>2</v>
      </c>
      <c r="J1028" s="4">
        <v>2</v>
      </c>
      <c r="K1028" s="4" t="s">
        <v>2041</v>
      </c>
      <c r="L1028" s="4" t="s">
        <v>2070</v>
      </c>
      <c r="M1028" s="10" t="s">
        <v>2071</v>
      </c>
      <c r="N1028" s="14">
        <v>-2.31867457592082</v>
      </c>
      <c r="O1028" s="14">
        <v>-2.9563247320051702</v>
      </c>
      <c r="P1028" s="14">
        <v>-1.1794330649482301</v>
      </c>
      <c r="Q1028" s="14" t="s">
        <v>17</v>
      </c>
      <c r="R1028" s="14">
        <v>-3.1941660599194601</v>
      </c>
      <c r="S1028" s="14" t="s">
        <v>17</v>
      </c>
      <c r="T1028" s="14">
        <v>-2.1514774576247402</v>
      </c>
      <c r="U1028" s="14">
        <v>-3.1941660599194601</v>
      </c>
      <c r="V1028" s="4">
        <v>0.90016784900872004</v>
      </c>
      <c r="W1028" s="4" t="s">
        <v>17</v>
      </c>
      <c r="X1028" s="14">
        <v>0.10373307611762132</v>
      </c>
      <c r="Y1028" s="14">
        <v>-0.60389344794790623</v>
      </c>
      <c r="Z1028" s="14">
        <v>1.3679960936805819</v>
      </c>
      <c r="AA1028" s="14" t="s">
        <v>8269</v>
      </c>
      <c r="AB1028" s="14">
        <v>-0.86783572185029789</v>
      </c>
      <c r="AC1028" s="14" t="s">
        <v>8269</v>
      </c>
      <c r="AD1028" s="8" t="s">
        <v>17</v>
      </c>
      <c r="AE1028" s="8" t="s">
        <v>17</v>
      </c>
      <c r="AF1028" s="13" t="s">
        <v>17</v>
      </c>
      <c r="AG1028" s="8">
        <v>5.06719029242114E-2</v>
      </c>
      <c r="AH1028" s="8">
        <v>0.21468885186310599</v>
      </c>
      <c r="AI1028" s="4">
        <v>-1</v>
      </c>
      <c r="AJ1028" s="4" t="str">
        <f t="shared" si="101"/>
        <v>-</v>
      </c>
      <c r="AK1028" s="4" t="str">
        <f t="shared" si="102"/>
        <v>-</v>
      </c>
      <c r="AL1028" s="4" t="b">
        <v>0</v>
      </c>
      <c r="AM1028" s="4" t="b">
        <v>0</v>
      </c>
      <c r="AN1028" s="4" t="b">
        <v>0</v>
      </c>
      <c r="AO1028" s="4" t="b">
        <v>1</v>
      </c>
      <c r="AP1028" s="4" t="b">
        <v>0</v>
      </c>
      <c r="AQ1028" s="15" t="b">
        <v>1</v>
      </c>
      <c r="AR1028" s="16" t="b">
        <f t="shared" si="97"/>
        <v>1</v>
      </c>
      <c r="AS1028" s="17" t="b">
        <f t="shared" si="98"/>
        <v>1</v>
      </c>
      <c r="AT1028" s="16" t="b">
        <f t="shared" si="99"/>
        <v>0</v>
      </c>
      <c r="AU1028" s="20" t="b">
        <f t="shared" si="100"/>
        <v>0</v>
      </c>
    </row>
    <row r="1029" spans="1:47" ht="25" customHeight="1" x14ac:dyDescent="0.2">
      <c r="A1029" s="4" t="s">
        <v>2107</v>
      </c>
      <c r="B1029" s="4" t="s">
        <v>2107</v>
      </c>
      <c r="C1029" s="10" t="s">
        <v>2108</v>
      </c>
      <c r="D1029" s="4">
        <v>6</v>
      </c>
      <c r="E1029" s="4">
        <v>6</v>
      </c>
      <c r="F1029" s="4">
        <v>6</v>
      </c>
      <c r="G1029" s="4">
        <v>1</v>
      </c>
      <c r="H1029" s="4">
        <v>6</v>
      </c>
      <c r="I1029" s="4">
        <v>6</v>
      </c>
      <c r="J1029" s="4">
        <v>6</v>
      </c>
      <c r="K1029" s="4" t="s">
        <v>2072</v>
      </c>
      <c r="L1029" s="4" t="s">
        <v>2109</v>
      </c>
      <c r="M1029" s="10" t="s">
        <v>2110</v>
      </c>
      <c r="N1029" s="14">
        <v>-0.36622011202927102</v>
      </c>
      <c r="O1029" s="14">
        <v>0.29155747950619598</v>
      </c>
      <c r="P1029" s="14">
        <v>3.3223932134028203E-2</v>
      </c>
      <c r="Q1029" s="14" t="s">
        <v>17</v>
      </c>
      <c r="R1029" s="14">
        <v>-1.34113695428389</v>
      </c>
      <c r="S1029" s="14" t="s">
        <v>17</v>
      </c>
      <c r="T1029" s="14">
        <v>-1.38129001296825E-2</v>
      </c>
      <c r="U1029" s="14">
        <v>-1.34113695428389</v>
      </c>
      <c r="V1029" s="4">
        <v>0.33140185224829899</v>
      </c>
      <c r="W1029" s="4" t="s">
        <v>17</v>
      </c>
      <c r="X1029" s="14">
        <v>-2.8709456881324705E-2</v>
      </c>
      <c r="Y1029" s="14">
        <v>0.88907122691344165</v>
      </c>
      <c r="Z1029" s="14">
        <v>0.52862486509545636</v>
      </c>
      <c r="AA1029" s="14" t="s">
        <v>8269</v>
      </c>
      <c r="AB1029" s="14">
        <v>-1.3889866351275733</v>
      </c>
      <c r="AC1029" s="14" t="s">
        <v>8269</v>
      </c>
      <c r="AD1029" s="8" t="s">
        <v>17</v>
      </c>
      <c r="AE1029" s="8" t="s">
        <v>17</v>
      </c>
      <c r="AF1029" s="13" t="s">
        <v>17</v>
      </c>
      <c r="AG1029" s="8">
        <v>5.06719029242114E-2</v>
      </c>
      <c r="AH1029" s="8">
        <v>0.21468885186310599</v>
      </c>
      <c r="AI1029" s="4">
        <v>-1</v>
      </c>
      <c r="AJ1029" s="4" t="str">
        <f t="shared" si="101"/>
        <v>-</v>
      </c>
      <c r="AK1029" s="4" t="str">
        <f t="shared" si="102"/>
        <v>-</v>
      </c>
      <c r="AL1029" s="4" t="b">
        <v>0</v>
      </c>
      <c r="AM1029" s="4" t="b">
        <v>0</v>
      </c>
      <c r="AN1029" s="4" t="b">
        <v>0</v>
      </c>
      <c r="AO1029" s="4" t="b">
        <v>1</v>
      </c>
      <c r="AP1029" s="4" t="b">
        <v>0</v>
      </c>
      <c r="AQ1029" s="15" t="b">
        <v>1</v>
      </c>
      <c r="AR1029" s="16" t="b">
        <f t="shared" si="97"/>
        <v>1</v>
      </c>
      <c r="AS1029" s="17" t="b">
        <f t="shared" si="98"/>
        <v>1</v>
      </c>
      <c r="AT1029" s="16" t="b">
        <f t="shared" si="99"/>
        <v>0</v>
      </c>
      <c r="AU1029" s="20" t="b">
        <f t="shared" si="100"/>
        <v>0</v>
      </c>
    </row>
    <row r="1030" spans="1:47" ht="25" customHeight="1" x14ac:dyDescent="0.2">
      <c r="A1030" s="4" t="s">
        <v>2228</v>
      </c>
      <c r="B1030" s="4" t="s">
        <v>2228</v>
      </c>
      <c r="C1030" s="10" t="s">
        <v>2229</v>
      </c>
      <c r="D1030" s="4">
        <v>7</v>
      </c>
      <c r="E1030" s="4">
        <v>7</v>
      </c>
      <c r="F1030" s="4">
        <v>6</v>
      </c>
      <c r="G1030" s="4">
        <v>1</v>
      </c>
      <c r="H1030" s="4">
        <v>7</v>
      </c>
      <c r="I1030" s="4">
        <v>7</v>
      </c>
      <c r="J1030" s="4">
        <v>6</v>
      </c>
      <c r="K1030" s="4" t="s">
        <v>2192</v>
      </c>
      <c r="L1030" s="4" t="s">
        <v>2230</v>
      </c>
      <c r="M1030" s="10" t="s">
        <v>2231</v>
      </c>
      <c r="N1030" s="14">
        <v>-1.4286546332818799</v>
      </c>
      <c r="O1030" s="14">
        <v>-1.4604795828616499</v>
      </c>
      <c r="P1030" s="14">
        <v>-3.0778179508707399</v>
      </c>
      <c r="Q1030" s="14">
        <v>-2.90694960033403</v>
      </c>
      <c r="R1030" s="14" t="s">
        <v>17</v>
      </c>
      <c r="S1030" s="14" t="s">
        <v>17</v>
      </c>
      <c r="T1030" s="14">
        <v>-1.98898405567142</v>
      </c>
      <c r="U1030" s="14">
        <v>-2.90694960033403</v>
      </c>
      <c r="V1030" s="4">
        <v>0.94309206621364605</v>
      </c>
      <c r="W1030" s="4" t="s">
        <v>17</v>
      </c>
      <c r="X1030" s="14">
        <v>0.88105887099358127</v>
      </c>
      <c r="Y1030" s="14">
        <v>0.84555758533174585</v>
      </c>
      <c r="Z1030" s="14">
        <v>-0.95861153897806095</v>
      </c>
      <c r="AA1030" s="14">
        <v>-0.76800491734726539</v>
      </c>
      <c r="AB1030" s="14" t="s">
        <v>8269</v>
      </c>
      <c r="AC1030" s="14" t="s">
        <v>8269</v>
      </c>
      <c r="AD1030" s="8" t="s">
        <v>17</v>
      </c>
      <c r="AE1030" s="8" t="s">
        <v>17</v>
      </c>
      <c r="AF1030" s="13" t="s">
        <v>17</v>
      </c>
      <c r="AG1030" s="8">
        <v>5.06719029242114E-2</v>
      </c>
      <c r="AH1030" s="8">
        <v>0.21468885186310599</v>
      </c>
      <c r="AI1030" s="4">
        <v>-1</v>
      </c>
      <c r="AJ1030" s="4" t="str">
        <f t="shared" si="101"/>
        <v>-</v>
      </c>
      <c r="AK1030" s="4" t="str">
        <f t="shared" si="102"/>
        <v>-</v>
      </c>
      <c r="AL1030" s="4" t="b">
        <v>0</v>
      </c>
      <c r="AM1030" s="4" t="b">
        <v>0</v>
      </c>
      <c r="AN1030" s="4" t="b">
        <v>0</v>
      </c>
      <c r="AO1030" s="4" t="b">
        <v>0</v>
      </c>
      <c r="AP1030" s="4" t="b">
        <v>1</v>
      </c>
      <c r="AQ1030" s="15" t="b">
        <v>1</v>
      </c>
      <c r="AR1030" s="16" t="b">
        <f t="shared" si="97"/>
        <v>1</v>
      </c>
      <c r="AS1030" s="17" t="b">
        <f t="shared" si="98"/>
        <v>1</v>
      </c>
      <c r="AT1030" s="16" t="b">
        <f t="shared" si="99"/>
        <v>0</v>
      </c>
      <c r="AU1030" s="20" t="b">
        <f t="shared" si="100"/>
        <v>0</v>
      </c>
    </row>
    <row r="1031" spans="1:47" ht="25" customHeight="1" x14ac:dyDescent="0.2">
      <c r="A1031" s="4" t="s">
        <v>2232</v>
      </c>
      <c r="B1031" s="4" t="s">
        <v>2233</v>
      </c>
      <c r="C1031" s="10" t="s">
        <v>2234</v>
      </c>
      <c r="D1031" s="4" t="s">
        <v>407</v>
      </c>
      <c r="E1031" s="4" t="s">
        <v>407</v>
      </c>
      <c r="F1031" s="4" t="s">
        <v>407</v>
      </c>
      <c r="G1031" s="4">
        <v>2</v>
      </c>
      <c r="H1031" s="4">
        <v>3</v>
      </c>
      <c r="I1031" s="4">
        <v>3</v>
      </c>
      <c r="J1031" s="4">
        <v>3</v>
      </c>
      <c r="K1031" s="4" t="s">
        <v>2196</v>
      </c>
      <c r="L1031" s="4" t="s">
        <v>2235</v>
      </c>
      <c r="M1031" s="10" t="s">
        <v>2236</v>
      </c>
      <c r="N1031" s="14">
        <v>-0.93988125545099199</v>
      </c>
      <c r="O1031" s="14">
        <v>-1.29217590176403</v>
      </c>
      <c r="P1031" s="14">
        <v>-3.0887865787686701</v>
      </c>
      <c r="Q1031" s="14">
        <v>-2.47589274926397</v>
      </c>
      <c r="R1031" s="14" t="s">
        <v>17</v>
      </c>
      <c r="S1031" s="14" t="s">
        <v>17</v>
      </c>
      <c r="T1031" s="14">
        <v>-1.7736145786612301</v>
      </c>
      <c r="U1031" s="14">
        <v>-2.47589274926397</v>
      </c>
      <c r="V1031" s="4">
        <v>1.15251287275031</v>
      </c>
      <c r="W1031" s="4" t="s">
        <v>17</v>
      </c>
      <c r="X1031" s="14">
        <v>1.0048797715275954</v>
      </c>
      <c r="Y1031" s="14">
        <v>0.65412899525245727</v>
      </c>
      <c r="Z1031" s="14">
        <v>-1.1346083478170046</v>
      </c>
      <c r="AA1031" s="14">
        <v>-0.52440041896304868</v>
      </c>
      <c r="AB1031" s="14" t="s">
        <v>8269</v>
      </c>
      <c r="AC1031" s="14" t="s">
        <v>8269</v>
      </c>
      <c r="AD1031" s="8" t="s">
        <v>17</v>
      </c>
      <c r="AE1031" s="8" t="s">
        <v>17</v>
      </c>
      <c r="AF1031" s="13" t="s">
        <v>17</v>
      </c>
      <c r="AG1031" s="8">
        <v>5.06719029242114E-2</v>
      </c>
      <c r="AH1031" s="8">
        <v>0.21468885186310599</v>
      </c>
      <c r="AI1031" s="4">
        <v>-1</v>
      </c>
      <c r="AJ1031" s="4" t="str">
        <f t="shared" si="101"/>
        <v>-</v>
      </c>
      <c r="AK1031" s="4" t="str">
        <f t="shared" si="102"/>
        <v>-</v>
      </c>
      <c r="AL1031" s="4" t="b">
        <v>0</v>
      </c>
      <c r="AM1031" s="4" t="b">
        <v>0</v>
      </c>
      <c r="AN1031" s="4" t="b">
        <v>0</v>
      </c>
      <c r="AO1031" s="4" t="b">
        <v>0</v>
      </c>
      <c r="AP1031" s="4" t="b">
        <v>1</v>
      </c>
      <c r="AQ1031" s="15" t="b">
        <v>1</v>
      </c>
      <c r="AR1031" s="16" t="b">
        <f t="shared" si="97"/>
        <v>1</v>
      </c>
      <c r="AS1031" s="17" t="b">
        <f t="shared" si="98"/>
        <v>1</v>
      </c>
      <c r="AT1031" s="16" t="b">
        <f t="shared" si="99"/>
        <v>0</v>
      </c>
      <c r="AU1031" s="20" t="b">
        <f t="shared" si="100"/>
        <v>0</v>
      </c>
    </row>
    <row r="1032" spans="1:47" ht="25" customHeight="1" x14ac:dyDescent="0.2">
      <c r="A1032" s="4" t="s">
        <v>2522</v>
      </c>
      <c r="B1032" s="4" t="s">
        <v>2522</v>
      </c>
      <c r="C1032" s="10" t="s">
        <v>2523</v>
      </c>
      <c r="D1032" s="4">
        <v>2</v>
      </c>
      <c r="E1032" s="4">
        <v>2</v>
      </c>
      <c r="F1032" s="4">
        <v>2</v>
      </c>
      <c r="G1032" s="4">
        <v>1</v>
      </c>
      <c r="H1032" s="4">
        <v>2</v>
      </c>
      <c r="I1032" s="4">
        <v>2</v>
      </c>
      <c r="J1032" s="4">
        <v>2</v>
      </c>
      <c r="K1032" s="4" t="s">
        <v>2501</v>
      </c>
      <c r="L1032" s="4" t="s">
        <v>2524</v>
      </c>
      <c r="M1032" s="10" t="s">
        <v>2525</v>
      </c>
      <c r="N1032" s="14">
        <v>-0.24328257184745899</v>
      </c>
      <c r="O1032" s="14">
        <v>-1.2316024716041301</v>
      </c>
      <c r="P1032" s="14">
        <v>-1.36984560549399</v>
      </c>
      <c r="Q1032" s="14">
        <v>-1.4970547721248699</v>
      </c>
      <c r="R1032" s="14" t="s">
        <v>17</v>
      </c>
      <c r="S1032" s="14" t="s">
        <v>17</v>
      </c>
      <c r="T1032" s="14">
        <v>-0.94824354964852497</v>
      </c>
      <c r="U1032" s="14">
        <v>-1.4970547721248699</v>
      </c>
      <c r="V1032" s="4">
        <v>0.61441458005454197</v>
      </c>
      <c r="W1032" s="4" t="s">
        <v>17</v>
      </c>
      <c r="X1032" s="14">
        <v>1.4727991384453676</v>
      </c>
      <c r="Y1032" s="14">
        <v>-0.25560182764538592</v>
      </c>
      <c r="Z1032" s="14">
        <v>-0.49736521440859427</v>
      </c>
      <c r="AA1032" s="14">
        <v>-0.71983209639138657</v>
      </c>
      <c r="AB1032" s="14" t="s">
        <v>8269</v>
      </c>
      <c r="AC1032" s="14" t="s">
        <v>8269</v>
      </c>
      <c r="AD1032" s="8" t="s">
        <v>17</v>
      </c>
      <c r="AE1032" s="8" t="s">
        <v>17</v>
      </c>
      <c r="AF1032" s="13" t="s">
        <v>17</v>
      </c>
      <c r="AG1032" s="8">
        <v>5.06719029242114E-2</v>
      </c>
      <c r="AH1032" s="8">
        <v>0.21468885186310599</v>
      </c>
      <c r="AI1032" s="4">
        <v>-1</v>
      </c>
      <c r="AJ1032" s="4" t="str">
        <f t="shared" si="101"/>
        <v>-</v>
      </c>
      <c r="AK1032" s="4" t="str">
        <f t="shared" si="102"/>
        <v>-</v>
      </c>
      <c r="AL1032" s="4" t="b">
        <v>0</v>
      </c>
      <c r="AM1032" s="4" t="b">
        <v>0</v>
      </c>
      <c r="AN1032" s="4" t="b">
        <v>0</v>
      </c>
      <c r="AO1032" s="4" t="b">
        <v>0</v>
      </c>
      <c r="AP1032" s="4" t="b">
        <v>1</v>
      </c>
      <c r="AQ1032" s="15" t="b">
        <v>1</v>
      </c>
      <c r="AR1032" s="16" t="b">
        <f t="shared" si="97"/>
        <v>1</v>
      </c>
      <c r="AS1032" s="17" t="b">
        <f t="shared" si="98"/>
        <v>1</v>
      </c>
      <c r="AT1032" s="16" t="b">
        <f t="shared" si="99"/>
        <v>0</v>
      </c>
      <c r="AU1032" s="20" t="b">
        <f t="shared" si="100"/>
        <v>0</v>
      </c>
    </row>
    <row r="1033" spans="1:47" ht="25" customHeight="1" x14ac:dyDescent="0.2">
      <c r="A1033" s="4" t="s">
        <v>2701</v>
      </c>
      <c r="B1033" s="4" t="s">
        <v>2701</v>
      </c>
      <c r="C1033" s="10" t="s">
        <v>2702</v>
      </c>
      <c r="D1033" s="4">
        <v>4</v>
      </c>
      <c r="E1033" s="4">
        <v>4</v>
      </c>
      <c r="F1033" s="4">
        <v>4</v>
      </c>
      <c r="G1033" s="4">
        <v>1</v>
      </c>
      <c r="H1033" s="4">
        <v>4</v>
      </c>
      <c r="I1033" s="4">
        <v>4</v>
      </c>
      <c r="J1033" s="4">
        <v>4</v>
      </c>
      <c r="K1033" s="4" t="s">
        <v>2679</v>
      </c>
      <c r="L1033" s="4" t="s">
        <v>2703</v>
      </c>
      <c r="M1033" s="10" t="s">
        <v>2704</v>
      </c>
      <c r="N1033" s="14">
        <v>-1.17462550066708</v>
      </c>
      <c r="O1033" s="14">
        <v>-1.7166461637194299</v>
      </c>
      <c r="P1033" s="14">
        <v>-2.0801846976148402</v>
      </c>
      <c r="Q1033" s="14">
        <v>-2.3438663524991101</v>
      </c>
      <c r="R1033" s="14" t="s">
        <v>17</v>
      </c>
      <c r="S1033" s="14" t="s">
        <v>17</v>
      </c>
      <c r="T1033" s="14">
        <v>-1.65715212066712</v>
      </c>
      <c r="U1033" s="14">
        <v>-2.3438663524991101</v>
      </c>
      <c r="V1033" s="4">
        <v>0.45570167946058598</v>
      </c>
      <c r="W1033" s="4" t="s">
        <v>17</v>
      </c>
      <c r="X1033" s="14">
        <v>1.2921368342603601</v>
      </c>
      <c r="Y1033" s="14">
        <v>0.22157841121912461</v>
      </c>
      <c r="Z1033" s="14">
        <v>-0.49645554226542027</v>
      </c>
      <c r="AA1033" s="14">
        <v>-1.0172597032140653</v>
      </c>
      <c r="AB1033" s="14" t="s">
        <v>8269</v>
      </c>
      <c r="AC1033" s="14" t="s">
        <v>8269</v>
      </c>
      <c r="AD1033" s="8" t="s">
        <v>17</v>
      </c>
      <c r="AE1033" s="8" t="s">
        <v>17</v>
      </c>
      <c r="AF1033" s="13" t="s">
        <v>17</v>
      </c>
      <c r="AG1033" s="8">
        <v>5.06719029242114E-2</v>
      </c>
      <c r="AH1033" s="8">
        <v>0.21468885186310599</v>
      </c>
      <c r="AI1033" s="4">
        <v>-1</v>
      </c>
      <c r="AJ1033" s="4" t="str">
        <f t="shared" si="101"/>
        <v>-</v>
      </c>
      <c r="AK1033" s="4" t="str">
        <f t="shared" si="102"/>
        <v>-</v>
      </c>
      <c r="AL1033" s="4" t="b">
        <v>0</v>
      </c>
      <c r="AM1033" s="4" t="b">
        <v>0</v>
      </c>
      <c r="AN1033" s="4" t="b">
        <v>0</v>
      </c>
      <c r="AO1033" s="4" t="b">
        <v>0</v>
      </c>
      <c r="AP1033" s="4" t="b">
        <v>1</v>
      </c>
      <c r="AQ1033" s="15" t="b">
        <v>1</v>
      </c>
      <c r="AR1033" s="16" t="b">
        <f t="shared" si="97"/>
        <v>1</v>
      </c>
      <c r="AS1033" s="17" t="b">
        <f t="shared" si="98"/>
        <v>1</v>
      </c>
      <c r="AT1033" s="16" t="b">
        <f t="shared" si="99"/>
        <v>0</v>
      </c>
      <c r="AU1033" s="20" t="b">
        <f t="shared" si="100"/>
        <v>0</v>
      </c>
    </row>
    <row r="1034" spans="1:47" ht="25" customHeight="1" x14ac:dyDescent="0.2">
      <c r="A1034" s="4" t="s">
        <v>2852</v>
      </c>
      <c r="B1034" s="4" t="s">
        <v>2852</v>
      </c>
      <c r="C1034" s="10" t="s">
        <v>2853</v>
      </c>
      <c r="D1034" s="4">
        <v>3</v>
      </c>
      <c r="E1034" s="4">
        <v>3</v>
      </c>
      <c r="F1034" s="4">
        <v>3</v>
      </c>
      <c r="G1034" s="4">
        <v>1</v>
      </c>
      <c r="H1034" s="4">
        <v>3</v>
      </c>
      <c r="I1034" s="4">
        <v>3</v>
      </c>
      <c r="J1034" s="4">
        <v>3</v>
      </c>
      <c r="K1034" s="4" t="s">
        <v>2817</v>
      </c>
      <c r="L1034" s="4" t="s">
        <v>2854</v>
      </c>
      <c r="M1034" s="10" t="s">
        <v>2855</v>
      </c>
      <c r="N1034" s="14">
        <v>-0.59635804578081397</v>
      </c>
      <c r="O1034" s="14">
        <v>-1.3090346577437899</v>
      </c>
      <c r="P1034" s="14">
        <v>-1.7295000816107</v>
      </c>
      <c r="Q1034" s="14" t="s">
        <v>17</v>
      </c>
      <c r="R1034" s="14" t="s">
        <v>17</v>
      </c>
      <c r="S1034" s="14">
        <v>-2.6519442534845301</v>
      </c>
      <c r="T1034" s="14">
        <v>-1.2116309283784401</v>
      </c>
      <c r="U1034" s="14">
        <v>-2.6519442534845301</v>
      </c>
      <c r="V1034" s="4">
        <v>0.572816142590171</v>
      </c>
      <c r="W1034" s="4" t="s">
        <v>17</v>
      </c>
      <c r="X1034" s="14">
        <v>1.1358420715603117</v>
      </c>
      <c r="Y1034" s="14">
        <v>0.30589685001362071</v>
      </c>
      <c r="Z1034" s="14">
        <v>-0.18375478651584484</v>
      </c>
      <c r="AA1034" s="14" t="s">
        <v>8269</v>
      </c>
      <c r="AB1034" s="14" t="s">
        <v>8269</v>
      </c>
      <c r="AC1034" s="14">
        <v>-1.2579841350580869</v>
      </c>
      <c r="AD1034" s="8" t="s">
        <v>17</v>
      </c>
      <c r="AE1034" s="8" t="s">
        <v>17</v>
      </c>
      <c r="AF1034" s="13" t="s">
        <v>17</v>
      </c>
      <c r="AG1034" s="8">
        <v>5.06719029242114E-2</v>
      </c>
      <c r="AH1034" s="8">
        <v>0.21468885186310599</v>
      </c>
      <c r="AI1034" s="4">
        <v>-1</v>
      </c>
      <c r="AJ1034" s="4" t="str">
        <f t="shared" si="101"/>
        <v>-</v>
      </c>
      <c r="AK1034" s="4" t="str">
        <f t="shared" si="102"/>
        <v>-</v>
      </c>
      <c r="AL1034" s="4" t="b">
        <v>0</v>
      </c>
      <c r="AM1034" s="4" t="b">
        <v>0</v>
      </c>
      <c r="AN1034" s="4" t="b">
        <v>0</v>
      </c>
      <c r="AO1034" s="4" t="b">
        <v>1</v>
      </c>
      <c r="AP1034" s="4" t="b">
        <v>1</v>
      </c>
      <c r="AQ1034" s="15" t="b">
        <v>0</v>
      </c>
      <c r="AR1034" s="16" t="b">
        <f t="shared" si="97"/>
        <v>1</v>
      </c>
      <c r="AS1034" s="17" t="b">
        <f t="shared" si="98"/>
        <v>1</v>
      </c>
      <c r="AT1034" s="16" t="b">
        <f t="shared" si="99"/>
        <v>0</v>
      </c>
      <c r="AU1034" s="20" t="b">
        <f t="shared" si="100"/>
        <v>0</v>
      </c>
    </row>
    <row r="1035" spans="1:47" ht="25" customHeight="1" x14ac:dyDescent="0.2">
      <c r="A1035" s="4" t="s">
        <v>3156</v>
      </c>
      <c r="B1035" s="4" t="s">
        <v>3156</v>
      </c>
      <c r="C1035" s="10" t="s">
        <v>3157</v>
      </c>
      <c r="D1035" s="4">
        <v>7</v>
      </c>
      <c r="E1035" s="4">
        <v>7</v>
      </c>
      <c r="F1035" s="4">
        <v>7</v>
      </c>
      <c r="G1035" s="4">
        <v>1</v>
      </c>
      <c r="H1035" s="4">
        <v>7</v>
      </c>
      <c r="I1035" s="4">
        <v>7</v>
      </c>
      <c r="J1035" s="4">
        <v>7</v>
      </c>
      <c r="K1035" s="4" t="s">
        <v>3117</v>
      </c>
      <c r="L1035" s="4" t="s">
        <v>3158</v>
      </c>
      <c r="M1035" s="10" t="s">
        <v>3159</v>
      </c>
      <c r="N1035" s="14">
        <v>-1.38801320895101</v>
      </c>
      <c r="O1035" s="14">
        <v>-0.85676856519032496</v>
      </c>
      <c r="P1035" s="14">
        <v>-0.91250307249515605</v>
      </c>
      <c r="Q1035" s="14" t="s">
        <v>17</v>
      </c>
      <c r="R1035" s="14">
        <v>-1.0909867969103999</v>
      </c>
      <c r="S1035" s="14" t="s">
        <v>17</v>
      </c>
      <c r="T1035" s="14">
        <v>-1.05242828221216</v>
      </c>
      <c r="U1035" s="14">
        <v>-1.0909867969103999</v>
      </c>
      <c r="V1035" s="4">
        <v>0.29195807253245298</v>
      </c>
      <c r="W1035" s="4" t="s">
        <v>17</v>
      </c>
      <c r="X1035" s="14">
        <v>-1.3628691794493575</v>
      </c>
      <c r="Y1035" s="14">
        <v>0.85841444092730756</v>
      </c>
      <c r="Z1035" s="14">
        <v>0.62537275359924627</v>
      </c>
      <c r="AA1035" s="14" t="s">
        <v>8269</v>
      </c>
      <c r="AB1035" s="14">
        <v>-0.12091801507719499</v>
      </c>
      <c r="AC1035" s="14" t="s">
        <v>8269</v>
      </c>
      <c r="AD1035" s="8" t="s">
        <v>17</v>
      </c>
      <c r="AE1035" s="8" t="s">
        <v>17</v>
      </c>
      <c r="AF1035" s="13" t="s">
        <v>17</v>
      </c>
      <c r="AG1035" s="8">
        <v>5.06719029242114E-2</v>
      </c>
      <c r="AH1035" s="8">
        <v>0.21468885186310599</v>
      </c>
      <c r="AI1035" s="4">
        <v>-1</v>
      </c>
      <c r="AJ1035" s="4" t="str">
        <f t="shared" si="101"/>
        <v>-</v>
      </c>
      <c r="AK1035" s="4" t="str">
        <f t="shared" si="102"/>
        <v>-</v>
      </c>
      <c r="AL1035" s="4" t="b">
        <v>0</v>
      </c>
      <c r="AM1035" s="4" t="b">
        <v>0</v>
      </c>
      <c r="AN1035" s="4" t="b">
        <v>0</v>
      </c>
      <c r="AO1035" s="4" t="b">
        <v>1</v>
      </c>
      <c r="AP1035" s="4" t="b">
        <v>0</v>
      </c>
      <c r="AQ1035" s="15" t="b">
        <v>1</v>
      </c>
      <c r="AR1035" s="16" t="b">
        <f t="shared" si="97"/>
        <v>1</v>
      </c>
      <c r="AS1035" s="17" t="b">
        <f t="shared" si="98"/>
        <v>1</v>
      </c>
      <c r="AT1035" s="16" t="b">
        <f t="shared" si="99"/>
        <v>0</v>
      </c>
      <c r="AU1035" s="20" t="b">
        <f t="shared" si="100"/>
        <v>0</v>
      </c>
    </row>
    <row r="1036" spans="1:47" ht="25" customHeight="1" x14ac:dyDescent="0.2">
      <c r="A1036" s="4" t="s">
        <v>3221</v>
      </c>
      <c r="B1036" s="4" t="s">
        <v>3221</v>
      </c>
      <c r="C1036" s="10" t="s">
        <v>3222</v>
      </c>
      <c r="D1036" s="4">
        <v>21</v>
      </c>
      <c r="E1036" s="4">
        <v>21</v>
      </c>
      <c r="F1036" s="4">
        <v>21</v>
      </c>
      <c r="G1036" s="4">
        <v>1</v>
      </c>
      <c r="H1036" s="4">
        <v>21</v>
      </c>
      <c r="I1036" s="4">
        <v>21</v>
      </c>
      <c r="J1036" s="4">
        <v>21</v>
      </c>
      <c r="K1036" s="4" t="s">
        <v>3225</v>
      </c>
      <c r="L1036" s="4" t="s">
        <v>3223</v>
      </c>
      <c r="M1036" s="10" t="s">
        <v>3224</v>
      </c>
      <c r="N1036" s="14">
        <v>0.96657814861034197</v>
      </c>
      <c r="O1036" s="14">
        <v>1.01383522096543</v>
      </c>
      <c r="P1036" s="14">
        <v>-1.18644975805745</v>
      </c>
      <c r="Q1036" s="14" t="s">
        <v>17</v>
      </c>
      <c r="R1036" s="14">
        <v>-2.7252492159220201</v>
      </c>
      <c r="S1036" s="14" t="s">
        <v>17</v>
      </c>
      <c r="T1036" s="14">
        <v>0.26465453717277498</v>
      </c>
      <c r="U1036" s="14">
        <v>-2.7252492159220201</v>
      </c>
      <c r="V1036" s="4">
        <v>1.2569152972450399</v>
      </c>
      <c r="W1036" s="4" t="s">
        <v>17</v>
      </c>
      <c r="X1036" s="14">
        <v>0.79931004896619828</v>
      </c>
      <c r="Y1036" s="14">
        <v>0.82537122224700232</v>
      </c>
      <c r="Z1036" s="14">
        <v>-0.38803462893648938</v>
      </c>
      <c r="AA1036" s="14" t="s">
        <v>8269</v>
      </c>
      <c r="AB1036" s="14">
        <v>-1.2366466422767113</v>
      </c>
      <c r="AC1036" s="14" t="s">
        <v>8269</v>
      </c>
      <c r="AD1036" s="8" t="s">
        <v>17</v>
      </c>
      <c r="AE1036" s="8" t="s">
        <v>17</v>
      </c>
      <c r="AF1036" s="13" t="s">
        <v>17</v>
      </c>
      <c r="AG1036" s="8">
        <v>5.06719029242114E-2</v>
      </c>
      <c r="AH1036" s="8">
        <v>0.21468885186310599</v>
      </c>
      <c r="AI1036" s="4">
        <v>-1</v>
      </c>
      <c r="AJ1036" s="4" t="str">
        <f t="shared" si="101"/>
        <v>-</v>
      </c>
      <c r="AK1036" s="4" t="str">
        <f t="shared" si="102"/>
        <v>-</v>
      </c>
      <c r="AL1036" s="4" t="b">
        <v>0</v>
      </c>
      <c r="AM1036" s="4" t="b">
        <v>0</v>
      </c>
      <c r="AN1036" s="4" t="b">
        <v>0</v>
      </c>
      <c r="AO1036" s="4" t="b">
        <v>1</v>
      </c>
      <c r="AP1036" s="4" t="b">
        <v>0</v>
      </c>
      <c r="AQ1036" s="15" t="b">
        <v>1</v>
      </c>
      <c r="AR1036" s="16" t="b">
        <f t="shared" si="97"/>
        <v>1</v>
      </c>
      <c r="AS1036" s="17" t="b">
        <f t="shared" si="98"/>
        <v>1</v>
      </c>
      <c r="AT1036" s="16" t="b">
        <f t="shared" si="99"/>
        <v>0</v>
      </c>
      <c r="AU1036" s="20" t="b">
        <f t="shared" si="100"/>
        <v>0</v>
      </c>
    </row>
    <row r="1037" spans="1:47" ht="25" customHeight="1" x14ac:dyDescent="0.2">
      <c r="A1037" s="4" t="s">
        <v>3334</v>
      </c>
      <c r="B1037" s="4" t="s">
        <v>3334</v>
      </c>
      <c r="C1037" s="10" t="s">
        <v>3335</v>
      </c>
      <c r="D1037" s="4">
        <v>7</v>
      </c>
      <c r="E1037" s="4">
        <v>7</v>
      </c>
      <c r="F1037" s="4">
        <v>7</v>
      </c>
      <c r="G1037" s="4">
        <v>1</v>
      </c>
      <c r="H1037" s="4">
        <v>7</v>
      </c>
      <c r="I1037" s="4">
        <v>7</v>
      </c>
      <c r="J1037" s="4">
        <v>7</v>
      </c>
      <c r="K1037" s="4" t="s">
        <v>3299</v>
      </c>
      <c r="L1037" s="4" t="s">
        <v>3336</v>
      </c>
      <c r="M1037" s="10" t="s">
        <v>3337</v>
      </c>
      <c r="N1037" s="14">
        <v>-0.65471857153772095</v>
      </c>
      <c r="O1037" s="14">
        <v>-1.0311150651355401</v>
      </c>
      <c r="P1037" s="14">
        <v>-0.59028414098935</v>
      </c>
      <c r="Q1037" s="14" t="s">
        <v>17</v>
      </c>
      <c r="R1037" s="14" t="s">
        <v>17</v>
      </c>
      <c r="S1037" s="14">
        <v>-1.9205635317725001</v>
      </c>
      <c r="T1037" s="14">
        <v>-0.75870592588753805</v>
      </c>
      <c r="U1037" s="14">
        <v>-1.9205635317725001</v>
      </c>
      <c r="V1037" s="4">
        <v>0.238102925894248</v>
      </c>
      <c r="W1037" s="4" t="s">
        <v>17</v>
      </c>
      <c r="X1037" s="14">
        <v>0.64390215899087011</v>
      </c>
      <c r="Y1037" s="14">
        <v>2.9473369442835295E-2</v>
      </c>
      <c r="Z1037" s="14">
        <v>0.7490847784903889</v>
      </c>
      <c r="AA1037" s="14" t="s">
        <v>8269</v>
      </c>
      <c r="AB1037" s="14" t="s">
        <v>8269</v>
      </c>
      <c r="AC1037" s="14">
        <v>-1.4224603069240942</v>
      </c>
      <c r="AD1037" s="8" t="s">
        <v>17</v>
      </c>
      <c r="AE1037" s="8" t="s">
        <v>17</v>
      </c>
      <c r="AF1037" s="13" t="s">
        <v>17</v>
      </c>
      <c r="AG1037" s="8">
        <v>5.06719029242114E-2</v>
      </c>
      <c r="AH1037" s="8">
        <v>0.21468885186310599</v>
      </c>
      <c r="AI1037" s="4">
        <v>-1</v>
      </c>
      <c r="AJ1037" s="4" t="str">
        <f t="shared" si="101"/>
        <v>-</v>
      </c>
      <c r="AK1037" s="4" t="str">
        <f t="shared" si="102"/>
        <v>-</v>
      </c>
      <c r="AL1037" s="4" t="b">
        <v>0</v>
      </c>
      <c r="AM1037" s="4" t="b">
        <v>0</v>
      </c>
      <c r="AN1037" s="4" t="b">
        <v>0</v>
      </c>
      <c r="AO1037" s="4" t="b">
        <v>1</v>
      </c>
      <c r="AP1037" s="4" t="b">
        <v>1</v>
      </c>
      <c r="AQ1037" s="15" t="b">
        <v>0</v>
      </c>
      <c r="AR1037" s="16" t="b">
        <f t="shared" si="97"/>
        <v>1</v>
      </c>
      <c r="AS1037" s="17" t="b">
        <f t="shared" si="98"/>
        <v>1</v>
      </c>
      <c r="AT1037" s="16" t="b">
        <f t="shared" si="99"/>
        <v>0</v>
      </c>
      <c r="AU1037" s="20" t="b">
        <f t="shared" si="100"/>
        <v>0</v>
      </c>
    </row>
    <row r="1038" spans="1:47" ht="25" customHeight="1" x14ac:dyDescent="0.2">
      <c r="A1038" s="4" t="s">
        <v>3338</v>
      </c>
      <c r="B1038" s="4" t="s">
        <v>3339</v>
      </c>
      <c r="C1038" s="10" t="s">
        <v>3340</v>
      </c>
      <c r="D1038" s="4" t="s">
        <v>407</v>
      </c>
      <c r="E1038" s="4" t="s">
        <v>407</v>
      </c>
      <c r="F1038" s="4" t="s">
        <v>407</v>
      </c>
      <c r="G1038" s="4">
        <v>2</v>
      </c>
      <c r="H1038" s="4">
        <v>3</v>
      </c>
      <c r="I1038" s="4">
        <v>3</v>
      </c>
      <c r="J1038" s="4">
        <v>3</v>
      </c>
      <c r="K1038" s="4" t="s">
        <v>3304</v>
      </c>
      <c r="L1038" s="4" t="s">
        <v>3341</v>
      </c>
      <c r="M1038" s="10" t="s">
        <v>3342</v>
      </c>
      <c r="N1038" s="14">
        <v>-1.0926669770144499</v>
      </c>
      <c r="O1038" s="14">
        <v>-1.4810735524116201</v>
      </c>
      <c r="P1038" s="14">
        <v>-2.2926026065615299</v>
      </c>
      <c r="Q1038" s="14">
        <v>-1.90147245870341</v>
      </c>
      <c r="R1038" s="14" t="s">
        <v>17</v>
      </c>
      <c r="S1038" s="14" t="s">
        <v>17</v>
      </c>
      <c r="T1038" s="14">
        <v>-1.6221143786625301</v>
      </c>
      <c r="U1038" s="14">
        <v>-1.90147245870341</v>
      </c>
      <c r="V1038" s="4">
        <v>0.61227507279513904</v>
      </c>
      <c r="W1038" s="4" t="s">
        <v>17</v>
      </c>
      <c r="X1038" s="14">
        <v>1.154545957218039</v>
      </c>
      <c r="Y1038" s="14">
        <v>0.40626792014552138</v>
      </c>
      <c r="Z1038" s="14">
        <v>-1.1571694831622383</v>
      </c>
      <c r="AA1038" s="14">
        <v>-0.40364439420132192</v>
      </c>
      <c r="AB1038" s="14" t="s">
        <v>8269</v>
      </c>
      <c r="AC1038" s="14" t="s">
        <v>8269</v>
      </c>
      <c r="AD1038" s="8" t="s">
        <v>17</v>
      </c>
      <c r="AE1038" s="8" t="s">
        <v>17</v>
      </c>
      <c r="AF1038" s="13" t="s">
        <v>17</v>
      </c>
      <c r="AG1038" s="8">
        <v>5.06719029242114E-2</v>
      </c>
      <c r="AH1038" s="8">
        <v>0.21468885186310599</v>
      </c>
      <c r="AI1038" s="4">
        <v>-1</v>
      </c>
      <c r="AJ1038" s="4" t="str">
        <f t="shared" si="101"/>
        <v>-</v>
      </c>
      <c r="AK1038" s="4" t="str">
        <f t="shared" si="102"/>
        <v>-</v>
      </c>
      <c r="AL1038" s="4" t="b">
        <v>0</v>
      </c>
      <c r="AM1038" s="4" t="b">
        <v>0</v>
      </c>
      <c r="AN1038" s="4" t="b">
        <v>0</v>
      </c>
      <c r="AO1038" s="4" t="b">
        <v>0</v>
      </c>
      <c r="AP1038" s="4" t="b">
        <v>1</v>
      </c>
      <c r="AQ1038" s="15" t="b">
        <v>1</v>
      </c>
      <c r="AR1038" s="16" t="b">
        <f t="shared" si="97"/>
        <v>1</v>
      </c>
      <c r="AS1038" s="17" t="b">
        <f t="shared" si="98"/>
        <v>1</v>
      </c>
      <c r="AT1038" s="16" t="b">
        <f t="shared" si="99"/>
        <v>0</v>
      </c>
      <c r="AU1038" s="20" t="b">
        <f t="shared" si="100"/>
        <v>0</v>
      </c>
    </row>
    <row r="1039" spans="1:47" ht="25" customHeight="1" x14ac:dyDescent="0.2">
      <c r="A1039" s="4" t="s">
        <v>3420</v>
      </c>
      <c r="B1039" s="4" t="s">
        <v>3420</v>
      </c>
      <c r="C1039" s="10" t="s">
        <v>3421</v>
      </c>
      <c r="D1039" s="4">
        <v>3</v>
      </c>
      <c r="E1039" s="4">
        <v>3</v>
      </c>
      <c r="F1039" s="4">
        <v>3</v>
      </c>
      <c r="G1039" s="4">
        <v>1</v>
      </c>
      <c r="H1039" s="4">
        <v>3</v>
      </c>
      <c r="I1039" s="4">
        <v>3</v>
      </c>
      <c r="J1039" s="4">
        <v>3</v>
      </c>
      <c r="K1039" s="4" t="s">
        <v>3424</v>
      </c>
      <c r="L1039" s="4" t="s">
        <v>3422</v>
      </c>
      <c r="M1039" s="10" t="s">
        <v>3423</v>
      </c>
      <c r="N1039" s="14">
        <v>-0.37892518223113902</v>
      </c>
      <c r="O1039" s="14">
        <v>-0.85519145741093205</v>
      </c>
      <c r="P1039" s="14">
        <v>-3.6564542144961401</v>
      </c>
      <c r="Q1039" s="14" t="s">
        <v>17</v>
      </c>
      <c r="R1039" s="14">
        <v>-1.8752961581329299</v>
      </c>
      <c r="S1039" s="14" t="s">
        <v>17</v>
      </c>
      <c r="T1039" s="14">
        <v>-1.6301902847127401</v>
      </c>
      <c r="U1039" s="14">
        <v>-1.8752961581329299</v>
      </c>
      <c r="V1039" s="4">
        <v>1.77088015576277</v>
      </c>
      <c r="W1039" s="4" t="s">
        <v>17</v>
      </c>
      <c r="X1039" s="14">
        <v>0.90451367616785439</v>
      </c>
      <c r="Y1039" s="14">
        <v>0.57630360726843677</v>
      </c>
      <c r="Z1039" s="14">
        <v>-1.354134658933027</v>
      </c>
      <c r="AA1039" s="14" t="s">
        <v>8269</v>
      </c>
      <c r="AB1039" s="14">
        <v>-0.12668262450326442</v>
      </c>
      <c r="AC1039" s="14" t="s">
        <v>8269</v>
      </c>
      <c r="AD1039" s="8" t="s">
        <v>17</v>
      </c>
      <c r="AE1039" s="8" t="s">
        <v>17</v>
      </c>
      <c r="AF1039" s="13" t="s">
        <v>17</v>
      </c>
      <c r="AG1039" s="8">
        <v>5.06719029242114E-2</v>
      </c>
      <c r="AH1039" s="8">
        <v>0.21468885186310599</v>
      </c>
      <c r="AI1039" s="4">
        <v>-1</v>
      </c>
      <c r="AJ1039" s="4" t="str">
        <f t="shared" si="101"/>
        <v>-</v>
      </c>
      <c r="AK1039" s="4" t="str">
        <f t="shared" si="102"/>
        <v>-</v>
      </c>
      <c r="AL1039" s="4" t="b">
        <v>0</v>
      </c>
      <c r="AM1039" s="4" t="b">
        <v>0</v>
      </c>
      <c r="AN1039" s="4" t="b">
        <v>0</v>
      </c>
      <c r="AO1039" s="4" t="b">
        <v>1</v>
      </c>
      <c r="AP1039" s="4" t="b">
        <v>0</v>
      </c>
      <c r="AQ1039" s="15" t="b">
        <v>1</v>
      </c>
      <c r="AR1039" s="16" t="b">
        <f t="shared" si="97"/>
        <v>1</v>
      </c>
      <c r="AS1039" s="17" t="b">
        <f t="shared" si="98"/>
        <v>1</v>
      </c>
      <c r="AT1039" s="16" t="b">
        <f t="shared" si="99"/>
        <v>0</v>
      </c>
      <c r="AU1039" s="20" t="b">
        <f t="shared" si="100"/>
        <v>0</v>
      </c>
    </row>
    <row r="1040" spans="1:47" ht="25" customHeight="1" x14ac:dyDescent="0.2">
      <c r="A1040" s="4" t="s">
        <v>3430</v>
      </c>
      <c r="B1040" s="4" t="s">
        <v>3430</v>
      </c>
      <c r="C1040" s="10" t="s">
        <v>3431</v>
      </c>
      <c r="D1040" s="4">
        <v>3</v>
      </c>
      <c r="E1040" s="4">
        <v>3</v>
      </c>
      <c r="F1040" s="4">
        <v>3</v>
      </c>
      <c r="G1040" s="4">
        <v>1</v>
      </c>
      <c r="H1040" s="4">
        <v>3</v>
      </c>
      <c r="I1040" s="4">
        <v>3</v>
      </c>
      <c r="J1040" s="4">
        <v>3</v>
      </c>
      <c r="K1040" s="4" t="s">
        <v>3408</v>
      </c>
      <c r="L1040" s="4" t="s">
        <v>3432</v>
      </c>
      <c r="M1040" s="10" t="s">
        <v>3433</v>
      </c>
      <c r="N1040" s="14">
        <v>-1.6511142761487201</v>
      </c>
      <c r="O1040" s="14">
        <v>-2.0864571946295101</v>
      </c>
      <c r="P1040" s="14">
        <v>-3.1255695141459001</v>
      </c>
      <c r="Q1040" s="14" t="s">
        <v>17</v>
      </c>
      <c r="R1040" s="14">
        <v>-3.3292962400685302</v>
      </c>
      <c r="S1040" s="14" t="s">
        <v>17</v>
      </c>
      <c r="T1040" s="14">
        <v>-2.28771366164138</v>
      </c>
      <c r="U1040" s="14">
        <v>-3.3292962400685302</v>
      </c>
      <c r="V1040" s="4">
        <v>0.75755045135614696</v>
      </c>
      <c r="W1040" s="4" t="s">
        <v>17</v>
      </c>
      <c r="X1040" s="14">
        <v>1.1093372213043058</v>
      </c>
      <c r="Y1040" s="14">
        <v>0.57093724438531968</v>
      </c>
      <c r="Z1040" s="14">
        <v>-0.71416014687624318</v>
      </c>
      <c r="AA1040" s="14" t="s">
        <v>8269</v>
      </c>
      <c r="AB1040" s="14">
        <v>-0.96611431881338172</v>
      </c>
      <c r="AC1040" s="14" t="s">
        <v>8269</v>
      </c>
      <c r="AD1040" s="8" t="s">
        <v>17</v>
      </c>
      <c r="AE1040" s="8" t="s">
        <v>17</v>
      </c>
      <c r="AF1040" s="13" t="s">
        <v>17</v>
      </c>
      <c r="AG1040" s="8">
        <v>5.06719029242114E-2</v>
      </c>
      <c r="AH1040" s="8">
        <v>0.21468885186310599</v>
      </c>
      <c r="AI1040" s="4">
        <v>-1</v>
      </c>
      <c r="AJ1040" s="4" t="str">
        <f t="shared" si="101"/>
        <v>-</v>
      </c>
      <c r="AK1040" s="4" t="str">
        <f t="shared" si="102"/>
        <v>-</v>
      </c>
      <c r="AL1040" s="4" t="b">
        <v>0</v>
      </c>
      <c r="AM1040" s="4" t="b">
        <v>0</v>
      </c>
      <c r="AN1040" s="4" t="b">
        <v>0</v>
      </c>
      <c r="AO1040" s="4" t="b">
        <v>1</v>
      </c>
      <c r="AP1040" s="4" t="b">
        <v>0</v>
      </c>
      <c r="AQ1040" s="15" t="b">
        <v>1</v>
      </c>
      <c r="AR1040" s="16" t="b">
        <f t="shared" si="97"/>
        <v>1</v>
      </c>
      <c r="AS1040" s="17" t="b">
        <f t="shared" si="98"/>
        <v>1</v>
      </c>
      <c r="AT1040" s="16" t="b">
        <f t="shared" si="99"/>
        <v>0</v>
      </c>
      <c r="AU1040" s="20" t="b">
        <f t="shared" si="100"/>
        <v>0</v>
      </c>
    </row>
    <row r="1041" spans="1:47" ht="25" customHeight="1" x14ac:dyDescent="0.2">
      <c r="A1041" s="4" t="s">
        <v>3646</v>
      </c>
      <c r="B1041" s="4" t="s">
        <v>3646</v>
      </c>
      <c r="C1041" s="10" t="s">
        <v>3647</v>
      </c>
      <c r="D1041" s="4">
        <v>11</v>
      </c>
      <c r="E1041" s="4">
        <v>11</v>
      </c>
      <c r="F1041" s="4">
        <v>11</v>
      </c>
      <c r="G1041" s="4">
        <v>1</v>
      </c>
      <c r="H1041" s="4">
        <v>11</v>
      </c>
      <c r="I1041" s="4">
        <v>11</v>
      </c>
      <c r="J1041" s="4">
        <v>11</v>
      </c>
      <c r="K1041" s="4" t="s">
        <v>3624</v>
      </c>
      <c r="L1041" s="4" t="s">
        <v>3648</v>
      </c>
      <c r="M1041" s="10" t="s">
        <v>3649</v>
      </c>
      <c r="N1041" s="14">
        <v>-1.2582569288733001</v>
      </c>
      <c r="O1041" s="14">
        <v>-1.18419415353</v>
      </c>
      <c r="P1041" s="14">
        <v>-0.91514145608943698</v>
      </c>
      <c r="Q1041" s="14" t="s">
        <v>17</v>
      </c>
      <c r="R1041" s="14" t="s">
        <v>17</v>
      </c>
      <c r="S1041" s="14">
        <v>-1.77914202353822</v>
      </c>
      <c r="T1041" s="14">
        <v>-1.11919751283091</v>
      </c>
      <c r="U1041" s="14">
        <v>-1.77914202353822</v>
      </c>
      <c r="V1041" s="4">
        <v>0.18055602840267601</v>
      </c>
      <c r="W1041" s="4" t="s">
        <v>17</v>
      </c>
      <c r="X1041" s="14">
        <v>7.1738177784707688E-2</v>
      </c>
      <c r="Y1041" s="14">
        <v>0.27666692539143967</v>
      </c>
      <c r="Z1041" s="14">
        <v>1.0211250161277783</v>
      </c>
      <c r="AA1041" s="14" t="s">
        <v>8269</v>
      </c>
      <c r="AB1041" s="14" t="s">
        <v>8269</v>
      </c>
      <c r="AC1041" s="14">
        <v>-1.3695301193039247</v>
      </c>
      <c r="AD1041" s="8" t="s">
        <v>17</v>
      </c>
      <c r="AE1041" s="8" t="s">
        <v>17</v>
      </c>
      <c r="AF1041" s="13" t="s">
        <v>17</v>
      </c>
      <c r="AG1041" s="8">
        <v>5.06719029242114E-2</v>
      </c>
      <c r="AH1041" s="8">
        <v>0.21468885186310599</v>
      </c>
      <c r="AI1041" s="4">
        <v>-1</v>
      </c>
      <c r="AJ1041" s="4" t="str">
        <f t="shared" si="101"/>
        <v>-</v>
      </c>
      <c r="AK1041" s="4" t="str">
        <f t="shared" si="102"/>
        <v>-</v>
      </c>
      <c r="AL1041" s="4" t="b">
        <v>0</v>
      </c>
      <c r="AM1041" s="4" t="b">
        <v>0</v>
      </c>
      <c r="AN1041" s="4" t="b">
        <v>0</v>
      </c>
      <c r="AO1041" s="4" t="b">
        <v>1</v>
      </c>
      <c r="AP1041" s="4" t="b">
        <v>1</v>
      </c>
      <c r="AQ1041" s="15" t="b">
        <v>0</v>
      </c>
      <c r="AR1041" s="16" t="b">
        <f t="shared" si="97"/>
        <v>1</v>
      </c>
      <c r="AS1041" s="17" t="b">
        <f t="shared" si="98"/>
        <v>1</v>
      </c>
      <c r="AT1041" s="16" t="b">
        <f t="shared" si="99"/>
        <v>0</v>
      </c>
      <c r="AU1041" s="20" t="b">
        <f t="shared" si="100"/>
        <v>0</v>
      </c>
    </row>
    <row r="1042" spans="1:47" ht="25" customHeight="1" x14ac:dyDescent="0.2">
      <c r="A1042" s="4" t="s">
        <v>3672</v>
      </c>
      <c r="B1042" s="4" t="s">
        <v>3672</v>
      </c>
      <c r="C1042" s="10" t="s">
        <v>3673</v>
      </c>
      <c r="D1042" s="4">
        <v>5</v>
      </c>
      <c r="E1042" s="4">
        <v>4</v>
      </c>
      <c r="F1042" s="4">
        <v>4</v>
      </c>
      <c r="G1042" s="4">
        <v>1</v>
      </c>
      <c r="H1042" s="4">
        <v>5</v>
      </c>
      <c r="I1042" s="4">
        <v>4</v>
      </c>
      <c r="J1042" s="4">
        <v>4</v>
      </c>
      <c r="K1042" s="4" t="s">
        <v>3642</v>
      </c>
      <c r="L1042" s="4" t="s">
        <v>3674</v>
      </c>
      <c r="M1042" s="10" t="s">
        <v>3675</v>
      </c>
      <c r="N1042" s="14">
        <v>-1.3179833660701299</v>
      </c>
      <c r="O1042" s="14">
        <v>-1.26310094576579</v>
      </c>
      <c r="P1042" s="14">
        <v>-2.4486623245129802</v>
      </c>
      <c r="Q1042" s="14">
        <v>-2.5277232745767102</v>
      </c>
      <c r="R1042" s="14" t="s">
        <v>17</v>
      </c>
      <c r="S1042" s="14" t="s">
        <v>17</v>
      </c>
      <c r="T1042" s="14">
        <v>-1.6765822121163001</v>
      </c>
      <c r="U1042" s="14">
        <v>-2.5277232745767102</v>
      </c>
      <c r="V1042" s="4">
        <v>0.66920385159043505</v>
      </c>
      <c r="W1042" s="4" t="s">
        <v>17</v>
      </c>
      <c r="X1042" s="14">
        <v>0.82500889031118019</v>
      </c>
      <c r="Y1042" s="14">
        <v>0.9042524039980242</v>
      </c>
      <c r="Z1042" s="14">
        <v>-0.80755346794377003</v>
      </c>
      <c r="AA1042" s="14">
        <v>-0.92170782636543502</v>
      </c>
      <c r="AB1042" s="14" t="s">
        <v>8269</v>
      </c>
      <c r="AC1042" s="14" t="s">
        <v>8269</v>
      </c>
      <c r="AD1042" s="8" t="s">
        <v>17</v>
      </c>
      <c r="AE1042" s="8" t="s">
        <v>17</v>
      </c>
      <c r="AF1042" s="13" t="s">
        <v>17</v>
      </c>
      <c r="AG1042" s="8">
        <v>5.06719029242114E-2</v>
      </c>
      <c r="AH1042" s="8">
        <v>0.21468885186310599</v>
      </c>
      <c r="AI1042" s="4">
        <v>-1</v>
      </c>
      <c r="AJ1042" s="4" t="str">
        <f t="shared" si="101"/>
        <v>-</v>
      </c>
      <c r="AK1042" s="4" t="str">
        <f t="shared" si="102"/>
        <v>-</v>
      </c>
      <c r="AL1042" s="4" t="b">
        <v>0</v>
      </c>
      <c r="AM1042" s="4" t="b">
        <v>0</v>
      </c>
      <c r="AN1042" s="4" t="b">
        <v>0</v>
      </c>
      <c r="AO1042" s="4" t="b">
        <v>0</v>
      </c>
      <c r="AP1042" s="4" t="b">
        <v>1</v>
      </c>
      <c r="AQ1042" s="15" t="b">
        <v>1</v>
      </c>
      <c r="AR1042" s="16" t="b">
        <f t="shared" si="97"/>
        <v>1</v>
      </c>
      <c r="AS1042" s="17" t="b">
        <f t="shared" si="98"/>
        <v>1</v>
      </c>
      <c r="AT1042" s="16" t="b">
        <f t="shared" si="99"/>
        <v>0</v>
      </c>
      <c r="AU1042" s="20" t="b">
        <f t="shared" si="100"/>
        <v>0</v>
      </c>
    </row>
    <row r="1043" spans="1:47" ht="25" customHeight="1" x14ac:dyDescent="0.2">
      <c r="A1043" s="4" t="s">
        <v>3740</v>
      </c>
      <c r="B1043" s="4" t="s">
        <v>3740</v>
      </c>
      <c r="C1043" s="10" t="s">
        <v>3741</v>
      </c>
      <c r="D1043" s="4">
        <v>4</v>
      </c>
      <c r="E1043" s="4">
        <v>4</v>
      </c>
      <c r="F1043" s="4">
        <v>4</v>
      </c>
      <c r="G1043" s="4">
        <v>1</v>
      </c>
      <c r="H1043" s="4">
        <v>4</v>
      </c>
      <c r="I1043" s="4">
        <v>4</v>
      </c>
      <c r="J1043" s="4">
        <v>4</v>
      </c>
      <c r="K1043" s="4" t="s">
        <v>3744</v>
      </c>
      <c r="L1043" s="4" t="s">
        <v>3742</v>
      </c>
      <c r="M1043" s="10" t="s">
        <v>3743</v>
      </c>
      <c r="N1043" s="14">
        <v>1.0442961549246099</v>
      </c>
      <c r="O1043" s="14">
        <v>0.94028259715963403</v>
      </c>
      <c r="P1043" s="14">
        <v>0.51862379329384101</v>
      </c>
      <c r="Q1043" s="14" t="s">
        <v>17</v>
      </c>
      <c r="R1043" s="14" t="s">
        <v>17</v>
      </c>
      <c r="S1043" s="14">
        <v>-1.06608255538607</v>
      </c>
      <c r="T1043" s="14">
        <v>0.83440084845936202</v>
      </c>
      <c r="U1043" s="14">
        <v>-1.06608255538607</v>
      </c>
      <c r="V1043" s="4">
        <v>0.27837217259720598</v>
      </c>
      <c r="W1043" s="4" t="s">
        <v>17</v>
      </c>
      <c r="X1043" s="14">
        <v>0.70110901296270178</v>
      </c>
      <c r="Y1043" s="14">
        <v>0.59465189946439068</v>
      </c>
      <c r="Z1043" s="14">
        <v>0.16308720631034077</v>
      </c>
      <c r="AA1043" s="14" t="s">
        <v>8269</v>
      </c>
      <c r="AB1043" s="14" t="s">
        <v>8269</v>
      </c>
      <c r="AC1043" s="14">
        <v>-1.4588481187374329</v>
      </c>
      <c r="AD1043" s="8" t="s">
        <v>17</v>
      </c>
      <c r="AE1043" s="8" t="s">
        <v>17</v>
      </c>
      <c r="AF1043" s="13" t="s">
        <v>17</v>
      </c>
      <c r="AG1043" s="8">
        <v>5.06719029242114E-2</v>
      </c>
      <c r="AH1043" s="8">
        <v>0.21468885186310599</v>
      </c>
      <c r="AI1043" s="4">
        <v>-1</v>
      </c>
      <c r="AJ1043" s="4" t="str">
        <f t="shared" si="101"/>
        <v>-</v>
      </c>
      <c r="AK1043" s="4" t="str">
        <f t="shared" si="102"/>
        <v>-</v>
      </c>
      <c r="AL1043" s="4" t="b">
        <v>0</v>
      </c>
      <c r="AM1043" s="4" t="b">
        <v>0</v>
      </c>
      <c r="AN1043" s="4" t="b">
        <v>0</v>
      </c>
      <c r="AO1043" s="4" t="b">
        <v>1</v>
      </c>
      <c r="AP1043" s="4" t="b">
        <v>1</v>
      </c>
      <c r="AQ1043" s="15" t="b">
        <v>0</v>
      </c>
      <c r="AR1043" s="16" t="b">
        <f t="shared" si="97"/>
        <v>1</v>
      </c>
      <c r="AS1043" s="17" t="b">
        <f t="shared" si="98"/>
        <v>1</v>
      </c>
      <c r="AT1043" s="16" t="b">
        <f t="shared" si="99"/>
        <v>0</v>
      </c>
      <c r="AU1043" s="20" t="b">
        <f t="shared" si="100"/>
        <v>0</v>
      </c>
    </row>
    <row r="1044" spans="1:47" ht="25" customHeight="1" x14ac:dyDescent="0.2">
      <c r="A1044" s="4" t="s">
        <v>3907</v>
      </c>
      <c r="B1044" s="4" t="s">
        <v>3908</v>
      </c>
      <c r="C1044" s="10" t="s">
        <v>3909</v>
      </c>
      <c r="D1044" s="4" t="s">
        <v>656</v>
      </c>
      <c r="E1044" s="4" t="s">
        <v>656</v>
      </c>
      <c r="F1044" s="4" t="s">
        <v>656</v>
      </c>
      <c r="G1044" s="4">
        <v>2</v>
      </c>
      <c r="H1044" s="4">
        <v>5</v>
      </c>
      <c r="I1044" s="4">
        <v>5</v>
      </c>
      <c r="J1044" s="4">
        <v>5</v>
      </c>
      <c r="K1044" s="4" t="s">
        <v>3885</v>
      </c>
      <c r="L1044" s="4" t="s">
        <v>3910</v>
      </c>
      <c r="M1044" s="10" t="s">
        <v>3911</v>
      </c>
      <c r="N1044" s="14">
        <v>-0.275744355602139</v>
      </c>
      <c r="O1044" s="14">
        <v>-0.23754850962125901</v>
      </c>
      <c r="P1044" s="14">
        <v>-0.90253904378169403</v>
      </c>
      <c r="Q1044" s="14" t="s">
        <v>17</v>
      </c>
      <c r="R1044" s="14">
        <v>-1.84349021981282</v>
      </c>
      <c r="S1044" s="14" t="s">
        <v>17</v>
      </c>
      <c r="T1044" s="14">
        <v>-0.47194396966836399</v>
      </c>
      <c r="U1044" s="14">
        <v>-1.84349021981282</v>
      </c>
      <c r="V1044" s="4">
        <v>0.37339499066075699</v>
      </c>
      <c r="W1044" s="4" t="s">
        <v>17</v>
      </c>
      <c r="X1044" s="14">
        <v>0.71831306747066059</v>
      </c>
      <c r="Y1044" s="14">
        <v>0.76920766741029445</v>
      </c>
      <c r="Z1044" s="14">
        <v>-0.11686845763954738</v>
      </c>
      <c r="AA1044" s="14" t="s">
        <v>8269</v>
      </c>
      <c r="AB1044" s="14">
        <v>-1.3706522772414078</v>
      </c>
      <c r="AC1044" s="14" t="s">
        <v>8269</v>
      </c>
      <c r="AD1044" s="8" t="s">
        <v>17</v>
      </c>
      <c r="AE1044" s="8" t="s">
        <v>17</v>
      </c>
      <c r="AF1044" s="13" t="s">
        <v>17</v>
      </c>
      <c r="AG1044" s="8">
        <v>5.06719029242114E-2</v>
      </c>
      <c r="AH1044" s="8">
        <v>0.21468885186310599</v>
      </c>
      <c r="AI1044" s="4">
        <v>-1</v>
      </c>
      <c r="AJ1044" s="4" t="str">
        <f t="shared" si="101"/>
        <v>-</v>
      </c>
      <c r="AK1044" s="4" t="str">
        <f t="shared" si="102"/>
        <v>-</v>
      </c>
      <c r="AL1044" s="4" t="b">
        <v>0</v>
      </c>
      <c r="AM1044" s="4" t="b">
        <v>0</v>
      </c>
      <c r="AN1044" s="4" t="b">
        <v>0</v>
      </c>
      <c r="AO1044" s="4" t="b">
        <v>1</v>
      </c>
      <c r="AP1044" s="4" t="b">
        <v>0</v>
      </c>
      <c r="AQ1044" s="15" t="b">
        <v>1</v>
      </c>
      <c r="AR1044" s="16" t="b">
        <f t="shared" si="97"/>
        <v>1</v>
      </c>
      <c r="AS1044" s="17" t="b">
        <f t="shared" si="98"/>
        <v>1</v>
      </c>
      <c r="AT1044" s="16" t="b">
        <f t="shared" si="99"/>
        <v>0</v>
      </c>
      <c r="AU1044" s="20" t="b">
        <f t="shared" si="100"/>
        <v>0</v>
      </c>
    </row>
    <row r="1045" spans="1:47" ht="25" customHeight="1" x14ac:dyDescent="0.2">
      <c r="A1045" s="4" t="s">
        <v>3912</v>
      </c>
      <c r="B1045" s="4" t="s">
        <v>3912</v>
      </c>
      <c r="C1045" s="10" t="s">
        <v>3913</v>
      </c>
      <c r="D1045" s="4">
        <v>9</v>
      </c>
      <c r="E1045" s="4">
        <v>9</v>
      </c>
      <c r="F1045" s="4">
        <v>9</v>
      </c>
      <c r="G1045" s="4">
        <v>1</v>
      </c>
      <c r="H1045" s="4">
        <v>9</v>
      </c>
      <c r="I1045" s="4">
        <v>9</v>
      </c>
      <c r="J1045" s="4">
        <v>9</v>
      </c>
      <c r="K1045" s="4" t="s">
        <v>3893</v>
      </c>
      <c r="L1045" s="4" t="s">
        <v>3914</v>
      </c>
      <c r="M1045" s="10" t="s">
        <v>3915</v>
      </c>
      <c r="N1045" s="14">
        <v>-0.66216765480625694</v>
      </c>
      <c r="O1045" s="14">
        <v>-0.86093467773797305</v>
      </c>
      <c r="P1045" s="14">
        <v>-0.52060123233222899</v>
      </c>
      <c r="Q1045" s="14">
        <v>-2.99367689890413</v>
      </c>
      <c r="R1045" s="14" t="s">
        <v>17</v>
      </c>
      <c r="S1045" s="14" t="s">
        <v>17</v>
      </c>
      <c r="T1045" s="14">
        <v>-0.68123452162548603</v>
      </c>
      <c r="U1045" s="14">
        <v>-2.99367689890413</v>
      </c>
      <c r="V1045" s="4">
        <v>0.170965998295459</v>
      </c>
      <c r="W1045" s="4" t="s">
        <v>17</v>
      </c>
      <c r="X1045" s="14">
        <v>0.51276707851572689</v>
      </c>
      <c r="Y1045" s="14">
        <v>0.34209555742451159</v>
      </c>
      <c r="Z1045" s="14">
        <v>0.6343232416192226</v>
      </c>
      <c r="AA1045" s="14">
        <v>-1.4891858775594606</v>
      </c>
      <c r="AB1045" s="14" t="s">
        <v>8269</v>
      </c>
      <c r="AC1045" s="14" t="s">
        <v>8269</v>
      </c>
      <c r="AD1045" s="8" t="s">
        <v>17</v>
      </c>
      <c r="AE1045" s="8" t="s">
        <v>17</v>
      </c>
      <c r="AF1045" s="13" t="s">
        <v>17</v>
      </c>
      <c r="AG1045" s="8">
        <v>5.06719029242114E-2</v>
      </c>
      <c r="AH1045" s="8">
        <v>0.21468885186310599</v>
      </c>
      <c r="AI1045" s="4">
        <v>-1</v>
      </c>
      <c r="AJ1045" s="4" t="str">
        <f t="shared" si="101"/>
        <v>-</v>
      </c>
      <c r="AK1045" s="4" t="str">
        <f t="shared" si="102"/>
        <v>-</v>
      </c>
      <c r="AL1045" s="4" t="b">
        <v>0</v>
      </c>
      <c r="AM1045" s="4" t="b">
        <v>0</v>
      </c>
      <c r="AN1045" s="4" t="b">
        <v>0</v>
      </c>
      <c r="AO1045" s="4" t="b">
        <v>0</v>
      </c>
      <c r="AP1045" s="4" t="b">
        <v>1</v>
      </c>
      <c r="AQ1045" s="15" t="b">
        <v>1</v>
      </c>
      <c r="AR1045" s="16" t="b">
        <f t="shared" si="97"/>
        <v>1</v>
      </c>
      <c r="AS1045" s="17" t="b">
        <f t="shared" si="98"/>
        <v>1</v>
      </c>
      <c r="AT1045" s="16" t="b">
        <f t="shared" si="99"/>
        <v>0</v>
      </c>
      <c r="AU1045" s="20" t="b">
        <f t="shared" si="100"/>
        <v>0</v>
      </c>
    </row>
    <row r="1046" spans="1:47" ht="25" customHeight="1" x14ac:dyDescent="0.2">
      <c r="A1046" s="4" t="s">
        <v>3929</v>
      </c>
      <c r="B1046" s="4" t="s">
        <v>3929</v>
      </c>
      <c r="C1046" s="10" t="s">
        <v>3930</v>
      </c>
      <c r="D1046" s="4">
        <v>3</v>
      </c>
      <c r="E1046" s="4">
        <v>3</v>
      </c>
      <c r="F1046" s="4">
        <v>3</v>
      </c>
      <c r="G1046" s="4">
        <v>1</v>
      </c>
      <c r="H1046" s="4">
        <v>3</v>
      </c>
      <c r="I1046" s="4">
        <v>3</v>
      </c>
      <c r="J1046" s="4">
        <v>3</v>
      </c>
      <c r="K1046" s="4" t="s">
        <v>3933</v>
      </c>
      <c r="L1046" s="4" t="s">
        <v>3931</v>
      </c>
      <c r="M1046" s="10" t="s">
        <v>3932</v>
      </c>
      <c r="N1046" s="14">
        <v>-1.69897928344848</v>
      </c>
      <c r="O1046" s="14">
        <v>-1.79197101922251</v>
      </c>
      <c r="P1046" s="14">
        <v>-1.75263173571676</v>
      </c>
      <c r="Q1046" s="14" t="s">
        <v>17</v>
      </c>
      <c r="R1046" s="14" t="s">
        <v>17</v>
      </c>
      <c r="S1046" s="14">
        <v>-2.11221434164269</v>
      </c>
      <c r="T1046" s="14">
        <v>-1.7478606794625899</v>
      </c>
      <c r="U1046" s="14">
        <v>-2.11221434164269</v>
      </c>
      <c r="V1046" s="4">
        <v>4.6679095577164501E-2</v>
      </c>
      <c r="W1046" s="4" t="s">
        <v>17</v>
      </c>
      <c r="X1046" s="14">
        <v>0.75203667894814574</v>
      </c>
      <c r="Y1046" s="14">
        <v>0.2524061131701682</v>
      </c>
      <c r="Z1046" s="14">
        <v>0.46377014795966898</v>
      </c>
      <c r="AA1046" s="14" t="s">
        <v>8269</v>
      </c>
      <c r="AB1046" s="14" t="s">
        <v>8269</v>
      </c>
      <c r="AC1046" s="14">
        <v>-1.4682129400779842</v>
      </c>
      <c r="AD1046" s="8" t="s">
        <v>17</v>
      </c>
      <c r="AE1046" s="8" t="s">
        <v>17</v>
      </c>
      <c r="AF1046" s="13" t="s">
        <v>17</v>
      </c>
      <c r="AG1046" s="8">
        <v>5.06719029242114E-2</v>
      </c>
      <c r="AH1046" s="8">
        <v>0.21468885186310599</v>
      </c>
      <c r="AI1046" s="4">
        <v>-1</v>
      </c>
      <c r="AJ1046" s="4" t="str">
        <f t="shared" si="101"/>
        <v>-</v>
      </c>
      <c r="AK1046" s="4" t="str">
        <f t="shared" si="102"/>
        <v>-</v>
      </c>
      <c r="AL1046" s="4" t="b">
        <v>0</v>
      </c>
      <c r="AM1046" s="4" t="b">
        <v>0</v>
      </c>
      <c r="AN1046" s="4" t="b">
        <v>0</v>
      </c>
      <c r="AO1046" s="4" t="b">
        <v>1</v>
      </c>
      <c r="AP1046" s="4" t="b">
        <v>1</v>
      </c>
      <c r="AQ1046" s="15" t="b">
        <v>0</v>
      </c>
      <c r="AR1046" s="16" t="b">
        <f t="shared" si="97"/>
        <v>1</v>
      </c>
      <c r="AS1046" s="17" t="b">
        <f t="shared" si="98"/>
        <v>1</v>
      </c>
      <c r="AT1046" s="16" t="b">
        <f t="shared" si="99"/>
        <v>0</v>
      </c>
      <c r="AU1046" s="20" t="b">
        <f t="shared" si="100"/>
        <v>0</v>
      </c>
    </row>
    <row r="1047" spans="1:47" ht="25" customHeight="1" x14ac:dyDescent="0.2">
      <c r="A1047" s="4" t="s">
        <v>3938</v>
      </c>
      <c r="B1047" s="4" t="s">
        <v>3938</v>
      </c>
      <c r="C1047" s="10" t="s">
        <v>3939</v>
      </c>
      <c r="D1047" s="4">
        <v>8</v>
      </c>
      <c r="E1047" s="4">
        <v>8</v>
      </c>
      <c r="F1047" s="4">
        <v>8</v>
      </c>
      <c r="G1047" s="4">
        <v>1</v>
      </c>
      <c r="H1047" s="4">
        <v>8</v>
      </c>
      <c r="I1047" s="4">
        <v>8</v>
      </c>
      <c r="J1047" s="4">
        <v>8</v>
      </c>
      <c r="K1047" s="4" t="s">
        <v>3942</v>
      </c>
      <c r="L1047" s="4" t="s">
        <v>3940</v>
      </c>
      <c r="M1047" s="10" t="s">
        <v>3941</v>
      </c>
      <c r="N1047" s="14">
        <v>-1.8087279490555499</v>
      </c>
      <c r="O1047" s="14">
        <v>-0.77086766258359396</v>
      </c>
      <c r="P1047" s="14">
        <v>-1.4258302152711599</v>
      </c>
      <c r="Q1047" s="14" t="s">
        <v>17</v>
      </c>
      <c r="R1047" s="14">
        <v>-2.13378769869295</v>
      </c>
      <c r="S1047" s="14" t="s">
        <v>17</v>
      </c>
      <c r="T1047" s="14">
        <v>-1.3351419423034301</v>
      </c>
      <c r="U1047" s="14">
        <v>-2.13378769869295</v>
      </c>
      <c r="V1047" s="4">
        <v>0.52483975240001901</v>
      </c>
      <c r="W1047" s="4" t="s">
        <v>17</v>
      </c>
      <c r="X1047" s="14">
        <v>-0.46765197695496497</v>
      </c>
      <c r="Y1047" s="14">
        <v>1.3042132446538448</v>
      </c>
      <c r="Z1047" s="14">
        <v>0.18604215391080969</v>
      </c>
      <c r="AA1047" s="14" t="s">
        <v>8269</v>
      </c>
      <c r="AB1047" s="14">
        <v>-1.0226034216096875</v>
      </c>
      <c r="AC1047" s="14" t="s">
        <v>8269</v>
      </c>
      <c r="AD1047" s="8" t="s">
        <v>17</v>
      </c>
      <c r="AE1047" s="8" t="s">
        <v>17</v>
      </c>
      <c r="AF1047" s="13" t="s">
        <v>17</v>
      </c>
      <c r="AG1047" s="8">
        <v>5.06719029242114E-2</v>
      </c>
      <c r="AH1047" s="8">
        <v>0.21468885186310599</v>
      </c>
      <c r="AI1047" s="4">
        <v>-1</v>
      </c>
      <c r="AJ1047" s="4" t="str">
        <f t="shared" si="101"/>
        <v>-</v>
      </c>
      <c r="AK1047" s="4" t="str">
        <f t="shared" si="102"/>
        <v>-</v>
      </c>
      <c r="AL1047" s="4" t="b">
        <v>0</v>
      </c>
      <c r="AM1047" s="4" t="b">
        <v>0</v>
      </c>
      <c r="AN1047" s="4" t="b">
        <v>0</v>
      </c>
      <c r="AO1047" s="4" t="b">
        <v>1</v>
      </c>
      <c r="AP1047" s="4" t="b">
        <v>0</v>
      </c>
      <c r="AQ1047" s="15" t="b">
        <v>1</v>
      </c>
      <c r="AR1047" s="16" t="b">
        <f t="shared" si="97"/>
        <v>1</v>
      </c>
      <c r="AS1047" s="17" t="b">
        <f t="shared" si="98"/>
        <v>1</v>
      </c>
      <c r="AT1047" s="16" t="b">
        <f t="shared" si="99"/>
        <v>0</v>
      </c>
      <c r="AU1047" s="20" t="b">
        <f t="shared" si="100"/>
        <v>0</v>
      </c>
    </row>
    <row r="1048" spans="1:47" ht="25" customHeight="1" x14ac:dyDescent="0.2">
      <c r="A1048" s="4" t="s">
        <v>4081</v>
      </c>
      <c r="B1048" s="4" t="s">
        <v>4081</v>
      </c>
      <c r="C1048" s="10" t="s">
        <v>4082</v>
      </c>
      <c r="D1048" s="4">
        <v>5</v>
      </c>
      <c r="E1048" s="4">
        <v>5</v>
      </c>
      <c r="F1048" s="4">
        <v>5</v>
      </c>
      <c r="G1048" s="4">
        <v>1</v>
      </c>
      <c r="H1048" s="4">
        <v>5</v>
      </c>
      <c r="I1048" s="4">
        <v>5</v>
      </c>
      <c r="J1048" s="4">
        <v>5</v>
      </c>
      <c r="K1048" s="4" t="s">
        <v>4085</v>
      </c>
      <c r="L1048" s="4" t="s">
        <v>4083</v>
      </c>
      <c r="M1048" s="10" t="s">
        <v>4084</v>
      </c>
      <c r="N1048" s="14">
        <v>-1.8180484312310301</v>
      </c>
      <c r="O1048" s="14">
        <v>-1.73235225607056</v>
      </c>
      <c r="P1048" s="14">
        <v>-2.42702430591422</v>
      </c>
      <c r="Q1048" s="14">
        <v>-2.4278269808464201</v>
      </c>
      <c r="R1048" s="14" t="s">
        <v>17</v>
      </c>
      <c r="S1048" s="14" t="s">
        <v>17</v>
      </c>
      <c r="T1048" s="14">
        <v>-1.99247499773861</v>
      </c>
      <c r="U1048" s="14">
        <v>-2.4278269808464201</v>
      </c>
      <c r="V1048" s="4">
        <v>0.37876217410957902</v>
      </c>
      <c r="W1048" s="4" t="s">
        <v>17</v>
      </c>
      <c r="X1048" s="14">
        <v>0.7490119676694138</v>
      </c>
      <c r="Y1048" s="14">
        <v>0.97561094729826292</v>
      </c>
      <c r="Z1048" s="14">
        <v>-0.8612502355549162</v>
      </c>
      <c r="AA1048" s="14">
        <v>-0.86337267941276175</v>
      </c>
      <c r="AB1048" s="14" t="s">
        <v>8269</v>
      </c>
      <c r="AC1048" s="14" t="s">
        <v>8269</v>
      </c>
      <c r="AD1048" s="8" t="s">
        <v>17</v>
      </c>
      <c r="AE1048" s="8" t="s">
        <v>17</v>
      </c>
      <c r="AF1048" s="13" t="s">
        <v>17</v>
      </c>
      <c r="AG1048" s="8">
        <v>5.06719029242114E-2</v>
      </c>
      <c r="AH1048" s="8">
        <v>0.21468885186310599</v>
      </c>
      <c r="AI1048" s="4">
        <v>-1</v>
      </c>
      <c r="AJ1048" s="4" t="str">
        <f t="shared" si="101"/>
        <v>-</v>
      </c>
      <c r="AK1048" s="4" t="str">
        <f t="shared" si="102"/>
        <v>-</v>
      </c>
      <c r="AL1048" s="4" t="b">
        <v>0</v>
      </c>
      <c r="AM1048" s="4" t="b">
        <v>0</v>
      </c>
      <c r="AN1048" s="4" t="b">
        <v>0</v>
      </c>
      <c r="AO1048" s="4" t="b">
        <v>0</v>
      </c>
      <c r="AP1048" s="4" t="b">
        <v>1</v>
      </c>
      <c r="AQ1048" s="15" t="b">
        <v>1</v>
      </c>
      <c r="AR1048" s="16" t="b">
        <f t="shared" si="97"/>
        <v>1</v>
      </c>
      <c r="AS1048" s="17" t="b">
        <f t="shared" si="98"/>
        <v>1</v>
      </c>
      <c r="AT1048" s="16" t="b">
        <f t="shared" si="99"/>
        <v>0</v>
      </c>
      <c r="AU1048" s="20" t="b">
        <f t="shared" si="100"/>
        <v>0</v>
      </c>
    </row>
    <row r="1049" spans="1:47" ht="25" customHeight="1" x14ac:dyDescent="0.2">
      <c r="A1049" s="4" t="s">
        <v>4246</v>
      </c>
      <c r="B1049" s="4" t="s">
        <v>4246</v>
      </c>
      <c r="C1049" s="10" t="s">
        <v>4247</v>
      </c>
      <c r="D1049" s="4">
        <v>5</v>
      </c>
      <c r="E1049" s="4">
        <v>5</v>
      </c>
      <c r="F1049" s="4">
        <v>2</v>
      </c>
      <c r="G1049" s="4">
        <v>1</v>
      </c>
      <c r="H1049" s="4">
        <v>5</v>
      </c>
      <c r="I1049" s="4">
        <v>5</v>
      </c>
      <c r="J1049" s="4">
        <v>2</v>
      </c>
      <c r="K1049" s="4" t="s">
        <v>4250</v>
      </c>
      <c r="L1049" s="4" t="s">
        <v>4248</v>
      </c>
      <c r="M1049" s="10" t="s">
        <v>4249</v>
      </c>
      <c r="N1049" s="14">
        <v>-1.1720911955753699</v>
      </c>
      <c r="O1049" s="14">
        <v>-1.52863948273231</v>
      </c>
      <c r="P1049" s="14">
        <v>-2.15541958873788</v>
      </c>
      <c r="Q1049" s="14">
        <v>-1.9635171971866801</v>
      </c>
      <c r="R1049" s="14" t="s">
        <v>17</v>
      </c>
      <c r="S1049" s="14" t="s">
        <v>17</v>
      </c>
      <c r="T1049" s="14">
        <v>-1.61871675568185</v>
      </c>
      <c r="U1049" s="14">
        <v>-1.9635171971866801</v>
      </c>
      <c r="V1049" s="4">
        <v>0.49781434142299702</v>
      </c>
      <c r="W1049" s="4" t="s">
        <v>17</v>
      </c>
      <c r="X1049" s="14">
        <v>1.2068149866698947</v>
      </c>
      <c r="Y1049" s="14">
        <v>0.39925664207535594</v>
      </c>
      <c r="Z1049" s="14">
        <v>-1.0203589417399521</v>
      </c>
      <c r="AA1049" s="14">
        <v>-0.58571268700529799</v>
      </c>
      <c r="AB1049" s="14" t="s">
        <v>8269</v>
      </c>
      <c r="AC1049" s="14" t="s">
        <v>8269</v>
      </c>
      <c r="AD1049" s="8" t="s">
        <v>17</v>
      </c>
      <c r="AE1049" s="8" t="s">
        <v>17</v>
      </c>
      <c r="AF1049" s="13" t="s">
        <v>17</v>
      </c>
      <c r="AG1049" s="8">
        <v>5.06719029242114E-2</v>
      </c>
      <c r="AH1049" s="8">
        <v>0.21468885186310599</v>
      </c>
      <c r="AI1049" s="4">
        <v>-1</v>
      </c>
      <c r="AJ1049" s="4" t="str">
        <f t="shared" si="101"/>
        <v>-</v>
      </c>
      <c r="AK1049" s="4" t="str">
        <f t="shared" si="102"/>
        <v>-</v>
      </c>
      <c r="AL1049" s="4" t="b">
        <v>0</v>
      </c>
      <c r="AM1049" s="4" t="b">
        <v>0</v>
      </c>
      <c r="AN1049" s="4" t="b">
        <v>0</v>
      </c>
      <c r="AO1049" s="4" t="b">
        <v>0</v>
      </c>
      <c r="AP1049" s="4" t="b">
        <v>1</v>
      </c>
      <c r="AQ1049" s="15" t="b">
        <v>1</v>
      </c>
      <c r="AR1049" s="16" t="b">
        <f t="shared" si="97"/>
        <v>1</v>
      </c>
      <c r="AS1049" s="17" t="b">
        <f t="shared" si="98"/>
        <v>1</v>
      </c>
      <c r="AT1049" s="16" t="b">
        <f t="shared" si="99"/>
        <v>0</v>
      </c>
      <c r="AU1049" s="20" t="b">
        <f t="shared" si="100"/>
        <v>0</v>
      </c>
    </row>
    <row r="1050" spans="1:47" ht="25" customHeight="1" x14ac:dyDescent="0.2">
      <c r="A1050" s="4" t="s">
        <v>4372</v>
      </c>
      <c r="B1050" s="4" t="s">
        <v>4373</v>
      </c>
      <c r="C1050" s="10" t="s">
        <v>4375</v>
      </c>
      <c r="D1050" s="4" t="s">
        <v>4374</v>
      </c>
      <c r="E1050" s="4" t="s">
        <v>4374</v>
      </c>
      <c r="F1050" s="4" t="s">
        <v>4374</v>
      </c>
      <c r="G1050" s="4">
        <v>3</v>
      </c>
      <c r="H1050" s="4">
        <v>15</v>
      </c>
      <c r="I1050" s="4">
        <v>15</v>
      </c>
      <c r="J1050" s="4">
        <v>15</v>
      </c>
      <c r="K1050" s="4" t="s">
        <v>4378</v>
      </c>
      <c r="L1050" s="4" t="s">
        <v>4376</v>
      </c>
      <c r="M1050" s="10" t="s">
        <v>4377</v>
      </c>
      <c r="N1050" s="14">
        <v>-0.78548021501199405</v>
      </c>
      <c r="O1050" s="14">
        <v>-1.3007562750428301</v>
      </c>
      <c r="P1050" s="14">
        <v>-1.29874330746656</v>
      </c>
      <c r="Q1050" s="14" t="s">
        <v>17</v>
      </c>
      <c r="R1050" s="14">
        <v>-1.7251985923789901</v>
      </c>
      <c r="S1050" s="14" t="s">
        <v>17</v>
      </c>
      <c r="T1050" s="14">
        <v>-1.1283265991738001</v>
      </c>
      <c r="U1050" s="14">
        <v>-1.7251985923789901</v>
      </c>
      <c r="V1050" s="4">
        <v>0.29691538417406499</v>
      </c>
      <c r="W1050" s="4" t="s">
        <v>17</v>
      </c>
      <c r="X1050" s="14">
        <v>1.279767373343599</v>
      </c>
      <c r="Y1050" s="14">
        <v>-6.0369229496077724E-2</v>
      </c>
      <c r="Z1050" s="14">
        <v>-5.5133877539055659E-2</v>
      </c>
      <c r="AA1050" s="14" t="s">
        <v>8269</v>
      </c>
      <c r="AB1050" s="14">
        <v>-1.1642642663084646</v>
      </c>
      <c r="AC1050" s="14" t="s">
        <v>8269</v>
      </c>
      <c r="AD1050" s="8" t="s">
        <v>17</v>
      </c>
      <c r="AE1050" s="8" t="s">
        <v>17</v>
      </c>
      <c r="AF1050" s="13" t="s">
        <v>17</v>
      </c>
      <c r="AG1050" s="8">
        <v>5.06719029242114E-2</v>
      </c>
      <c r="AH1050" s="8">
        <v>0.21468885186310599</v>
      </c>
      <c r="AI1050" s="4">
        <v>-1</v>
      </c>
      <c r="AJ1050" s="4" t="str">
        <f t="shared" si="101"/>
        <v>-</v>
      </c>
      <c r="AK1050" s="4" t="str">
        <f t="shared" si="102"/>
        <v>-</v>
      </c>
      <c r="AL1050" s="4" t="b">
        <v>0</v>
      </c>
      <c r="AM1050" s="4" t="b">
        <v>0</v>
      </c>
      <c r="AN1050" s="4" t="b">
        <v>0</v>
      </c>
      <c r="AO1050" s="4" t="b">
        <v>1</v>
      </c>
      <c r="AP1050" s="4" t="b">
        <v>0</v>
      </c>
      <c r="AQ1050" s="15" t="b">
        <v>1</v>
      </c>
      <c r="AR1050" s="16" t="b">
        <f t="shared" si="97"/>
        <v>1</v>
      </c>
      <c r="AS1050" s="17" t="b">
        <f t="shared" si="98"/>
        <v>1</v>
      </c>
      <c r="AT1050" s="16" t="b">
        <f t="shared" si="99"/>
        <v>0</v>
      </c>
      <c r="AU1050" s="20" t="b">
        <f t="shared" si="100"/>
        <v>0</v>
      </c>
    </row>
    <row r="1051" spans="1:47" ht="25" customHeight="1" x14ac:dyDescent="0.2">
      <c r="A1051" s="4" t="s">
        <v>4487</v>
      </c>
      <c r="B1051" s="4" t="s">
        <v>4487</v>
      </c>
      <c r="C1051" s="10" t="s">
        <v>4488</v>
      </c>
      <c r="D1051" s="4">
        <v>5</v>
      </c>
      <c r="E1051" s="4">
        <v>5</v>
      </c>
      <c r="F1051" s="4">
        <v>5</v>
      </c>
      <c r="G1051" s="4">
        <v>1</v>
      </c>
      <c r="H1051" s="4">
        <v>5</v>
      </c>
      <c r="I1051" s="4">
        <v>5</v>
      </c>
      <c r="J1051" s="4">
        <v>5</v>
      </c>
      <c r="K1051" s="4" t="s">
        <v>4475</v>
      </c>
      <c r="L1051" s="4" t="s">
        <v>4489</v>
      </c>
      <c r="M1051" s="10" t="s">
        <v>4490</v>
      </c>
      <c r="N1051" s="14">
        <v>-1.6511142761487201</v>
      </c>
      <c r="O1051" s="14">
        <v>-1.3019080962585901</v>
      </c>
      <c r="P1051" s="14">
        <v>-1.4901669700339999</v>
      </c>
      <c r="Q1051" s="14" t="s">
        <v>17</v>
      </c>
      <c r="R1051" s="14">
        <v>-2.12167622929221</v>
      </c>
      <c r="S1051" s="14" t="s">
        <v>17</v>
      </c>
      <c r="T1051" s="14">
        <v>-1.4810631141471</v>
      </c>
      <c r="U1051" s="14">
        <v>-2.12167622929221</v>
      </c>
      <c r="V1051" s="4">
        <v>0.17478100343679301</v>
      </c>
      <c r="W1051" s="4" t="s">
        <v>17</v>
      </c>
      <c r="X1051" s="14">
        <v>-2.8226501921546757E-2</v>
      </c>
      <c r="Y1051" s="14">
        <v>0.96762975271765761</v>
      </c>
      <c r="Z1051" s="14">
        <v>0.43075844935309399</v>
      </c>
      <c r="AA1051" s="14" t="s">
        <v>8269</v>
      </c>
      <c r="AB1051" s="14">
        <v>-1.3701617001492041</v>
      </c>
      <c r="AC1051" s="14" t="s">
        <v>8269</v>
      </c>
      <c r="AD1051" s="8" t="s">
        <v>17</v>
      </c>
      <c r="AE1051" s="8" t="s">
        <v>17</v>
      </c>
      <c r="AF1051" s="13" t="s">
        <v>17</v>
      </c>
      <c r="AG1051" s="8">
        <v>5.06719029242114E-2</v>
      </c>
      <c r="AH1051" s="8">
        <v>0.21468885186310599</v>
      </c>
      <c r="AI1051" s="4">
        <v>-1</v>
      </c>
      <c r="AJ1051" s="4" t="str">
        <f t="shared" si="101"/>
        <v>-</v>
      </c>
      <c r="AK1051" s="4" t="str">
        <f t="shared" si="102"/>
        <v>-</v>
      </c>
      <c r="AL1051" s="4" t="b">
        <v>0</v>
      </c>
      <c r="AM1051" s="4" t="b">
        <v>0</v>
      </c>
      <c r="AN1051" s="4" t="b">
        <v>0</v>
      </c>
      <c r="AO1051" s="4" t="b">
        <v>1</v>
      </c>
      <c r="AP1051" s="4" t="b">
        <v>0</v>
      </c>
      <c r="AQ1051" s="15" t="b">
        <v>1</v>
      </c>
      <c r="AR1051" s="16" t="b">
        <f t="shared" si="97"/>
        <v>1</v>
      </c>
      <c r="AS1051" s="17" t="b">
        <f t="shared" si="98"/>
        <v>1</v>
      </c>
      <c r="AT1051" s="16" t="b">
        <f t="shared" si="99"/>
        <v>0</v>
      </c>
      <c r="AU1051" s="20" t="b">
        <f t="shared" si="100"/>
        <v>0</v>
      </c>
    </row>
    <row r="1052" spans="1:47" ht="25" customHeight="1" x14ac:dyDescent="0.2">
      <c r="A1052" s="4" t="s">
        <v>4646</v>
      </c>
      <c r="B1052" s="4" t="s">
        <v>4646</v>
      </c>
      <c r="C1052" s="10" t="s">
        <v>4647</v>
      </c>
      <c r="D1052" s="4" t="s">
        <v>2948</v>
      </c>
      <c r="E1052" s="4" t="s">
        <v>2948</v>
      </c>
      <c r="F1052" s="4" t="s">
        <v>2948</v>
      </c>
      <c r="G1052" s="4">
        <v>2</v>
      </c>
      <c r="H1052" s="4">
        <v>5</v>
      </c>
      <c r="I1052" s="4">
        <v>5</v>
      </c>
      <c r="J1052" s="4">
        <v>5</v>
      </c>
      <c r="K1052" s="4" t="s">
        <v>4642</v>
      </c>
      <c r="L1052" s="4" t="s">
        <v>4648</v>
      </c>
      <c r="M1052" s="10" t="s">
        <v>4649</v>
      </c>
      <c r="N1052" s="14">
        <v>-0.87661968200759299</v>
      </c>
      <c r="O1052" s="14">
        <v>-0.92030500388733205</v>
      </c>
      <c r="P1052" s="14">
        <v>-2.1685156386813098</v>
      </c>
      <c r="Q1052" s="14">
        <v>-2.1186353931272799</v>
      </c>
      <c r="R1052" s="14" t="s">
        <v>17</v>
      </c>
      <c r="S1052" s="14" t="s">
        <v>17</v>
      </c>
      <c r="T1052" s="14">
        <v>-1.3218134415254099</v>
      </c>
      <c r="U1052" s="14">
        <v>-2.1186353931272799</v>
      </c>
      <c r="V1052" s="4">
        <v>0.73359086679047503</v>
      </c>
      <c r="W1052" s="4" t="s">
        <v>17</v>
      </c>
      <c r="X1052" s="14">
        <v>0.89577542360015738</v>
      </c>
      <c r="Y1052" s="14">
        <v>0.83504872680665321</v>
      </c>
      <c r="Z1052" s="14">
        <v>-0.90008118621606747</v>
      </c>
      <c r="AA1052" s="14">
        <v>-0.83074296419074312</v>
      </c>
      <c r="AB1052" s="14" t="s">
        <v>8269</v>
      </c>
      <c r="AC1052" s="14" t="s">
        <v>8269</v>
      </c>
      <c r="AD1052" s="8" t="s">
        <v>17</v>
      </c>
      <c r="AE1052" s="8" t="s">
        <v>17</v>
      </c>
      <c r="AF1052" s="13" t="s">
        <v>17</v>
      </c>
      <c r="AG1052" s="8">
        <v>5.06719029242114E-2</v>
      </c>
      <c r="AH1052" s="8">
        <v>0.21468885186310599</v>
      </c>
      <c r="AI1052" s="4">
        <v>-1</v>
      </c>
      <c r="AJ1052" s="4" t="str">
        <f t="shared" si="101"/>
        <v>-</v>
      </c>
      <c r="AK1052" s="4" t="str">
        <f t="shared" si="102"/>
        <v>-</v>
      </c>
      <c r="AL1052" s="4" t="b">
        <v>0</v>
      </c>
      <c r="AM1052" s="4" t="b">
        <v>0</v>
      </c>
      <c r="AN1052" s="4" t="b">
        <v>0</v>
      </c>
      <c r="AO1052" s="4" t="b">
        <v>0</v>
      </c>
      <c r="AP1052" s="4" t="b">
        <v>1</v>
      </c>
      <c r="AQ1052" s="15" t="b">
        <v>1</v>
      </c>
      <c r="AR1052" s="16" t="b">
        <f t="shared" si="97"/>
        <v>1</v>
      </c>
      <c r="AS1052" s="17" t="b">
        <f t="shared" si="98"/>
        <v>1</v>
      </c>
      <c r="AT1052" s="16" t="b">
        <f t="shared" si="99"/>
        <v>0</v>
      </c>
      <c r="AU1052" s="20" t="b">
        <f t="shared" si="100"/>
        <v>0</v>
      </c>
    </row>
    <row r="1053" spans="1:47" ht="25" customHeight="1" x14ac:dyDescent="0.2">
      <c r="A1053" s="4" t="s">
        <v>4668</v>
      </c>
      <c r="B1053" s="4" t="s">
        <v>4668</v>
      </c>
      <c r="C1053" s="10" t="s">
        <v>4669</v>
      </c>
      <c r="D1053" s="4">
        <v>2</v>
      </c>
      <c r="E1053" s="4">
        <v>2</v>
      </c>
      <c r="F1053" s="4">
        <v>2</v>
      </c>
      <c r="G1053" s="4">
        <v>1</v>
      </c>
      <c r="H1053" s="4">
        <v>2</v>
      </c>
      <c r="I1053" s="4">
        <v>2</v>
      </c>
      <c r="J1053" s="4">
        <v>2</v>
      </c>
      <c r="K1053" s="4" t="s">
        <v>4660</v>
      </c>
      <c r="L1053" s="4" t="s">
        <v>4670</v>
      </c>
      <c r="M1053" s="10" t="s">
        <v>4671</v>
      </c>
      <c r="N1053" s="14">
        <v>-2.0207432156592602</v>
      </c>
      <c r="O1053" s="14">
        <v>-2.0833990342064901</v>
      </c>
      <c r="P1053" s="14">
        <v>-1.1950477521174501</v>
      </c>
      <c r="Q1053" s="14" t="s">
        <v>17</v>
      </c>
      <c r="R1053" s="14" t="s">
        <v>17</v>
      </c>
      <c r="S1053" s="14">
        <v>-1.6562399426282699</v>
      </c>
      <c r="T1053" s="14">
        <v>-1.76639666732773</v>
      </c>
      <c r="U1053" s="14">
        <v>-1.6562399426282699</v>
      </c>
      <c r="V1053" s="4">
        <v>0.49579342985101099</v>
      </c>
      <c r="W1053" s="4" t="s">
        <v>17</v>
      </c>
      <c r="X1053" s="14">
        <v>-0.68997744121164295</v>
      </c>
      <c r="Y1053" s="14">
        <v>-0.8433413643656823</v>
      </c>
      <c r="Z1053" s="14">
        <v>1.3310941616405325</v>
      </c>
      <c r="AA1053" s="14" t="s">
        <v>8269</v>
      </c>
      <c r="AB1053" s="14" t="s">
        <v>8269</v>
      </c>
      <c r="AC1053" s="14">
        <v>0.20222464393679332</v>
      </c>
      <c r="AD1053" s="8" t="s">
        <v>17</v>
      </c>
      <c r="AE1053" s="8" t="s">
        <v>17</v>
      </c>
      <c r="AF1053" s="13" t="s">
        <v>17</v>
      </c>
      <c r="AG1053" s="8">
        <v>5.06719029242114E-2</v>
      </c>
      <c r="AH1053" s="8">
        <v>0.21468885186310599</v>
      </c>
      <c r="AI1053" s="4">
        <v>-1</v>
      </c>
      <c r="AJ1053" s="4" t="str">
        <f t="shared" si="101"/>
        <v>-</v>
      </c>
      <c r="AK1053" s="4" t="str">
        <f t="shared" si="102"/>
        <v>-</v>
      </c>
      <c r="AL1053" s="4" t="b">
        <v>0</v>
      </c>
      <c r="AM1053" s="4" t="b">
        <v>0</v>
      </c>
      <c r="AN1053" s="4" t="b">
        <v>0</v>
      </c>
      <c r="AO1053" s="4" t="b">
        <v>1</v>
      </c>
      <c r="AP1053" s="4" t="b">
        <v>1</v>
      </c>
      <c r="AQ1053" s="15" t="b">
        <v>0</v>
      </c>
      <c r="AR1053" s="16" t="b">
        <f t="shared" si="97"/>
        <v>1</v>
      </c>
      <c r="AS1053" s="17" t="b">
        <f t="shared" si="98"/>
        <v>1</v>
      </c>
      <c r="AT1053" s="16" t="b">
        <f t="shared" si="99"/>
        <v>0</v>
      </c>
      <c r="AU1053" s="20" t="b">
        <f t="shared" si="100"/>
        <v>0</v>
      </c>
    </row>
    <row r="1054" spans="1:47" ht="25" customHeight="1" x14ac:dyDescent="0.2">
      <c r="A1054" s="4" t="s">
        <v>4886</v>
      </c>
      <c r="B1054" s="4" t="s">
        <v>4886</v>
      </c>
      <c r="C1054" s="10" t="s">
        <v>4887</v>
      </c>
      <c r="D1054" s="4">
        <v>8</v>
      </c>
      <c r="E1054" s="4">
        <v>8</v>
      </c>
      <c r="F1054" s="4">
        <v>8</v>
      </c>
      <c r="G1054" s="4">
        <v>1</v>
      </c>
      <c r="H1054" s="4">
        <v>8</v>
      </c>
      <c r="I1054" s="4">
        <v>8</v>
      </c>
      <c r="J1054" s="4">
        <v>8</v>
      </c>
      <c r="K1054" s="4" t="s">
        <v>4882</v>
      </c>
      <c r="L1054" s="4" t="s">
        <v>4888</v>
      </c>
      <c r="M1054" s="10" t="s">
        <v>4889</v>
      </c>
      <c r="N1054" s="14">
        <v>-1.5317727737767901</v>
      </c>
      <c r="O1054" s="14">
        <v>-1.4240588919702499</v>
      </c>
      <c r="P1054" s="14">
        <v>-2.2157598458634502</v>
      </c>
      <c r="Q1054" s="14">
        <v>-2.76936561619307</v>
      </c>
      <c r="R1054" s="14" t="s">
        <v>17</v>
      </c>
      <c r="S1054" s="14" t="s">
        <v>17</v>
      </c>
      <c r="T1054" s="14">
        <v>-1.7238638372035</v>
      </c>
      <c r="U1054" s="14">
        <v>-2.76936561619307</v>
      </c>
      <c r="V1054" s="4">
        <v>0.42938541263665603</v>
      </c>
      <c r="W1054" s="4" t="s">
        <v>17</v>
      </c>
      <c r="X1054" s="14">
        <v>0.72043909594591593</v>
      </c>
      <c r="Y1054" s="14">
        <v>0.89156814347357916</v>
      </c>
      <c r="Z1054" s="14">
        <v>-0.36623658785919794</v>
      </c>
      <c r="AA1054" s="14">
        <v>-1.2457706515602964</v>
      </c>
      <c r="AB1054" s="14" t="s">
        <v>8269</v>
      </c>
      <c r="AC1054" s="14" t="s">
        <v>8269</v>
      </c>
      <c r="AD1054" s="8" t="s">
        <v>17</v>
      </c>
      <c r="AE1054" s="8" t="s">
        <v>17</v>
      </c>
      <c r="AF1054" s="13" t="s">
        <v>17</v>
      </c>
      <c r="AG1054" s="8">
        <v>5.06719029242114E-2</v>
      </c>
      <c r="AH1054" s="8">
        <v>0.21468885186310599</v>
      </c>
      <c r="AI1054" s="4">
        <v>-1</v>
      </c>
      <c r="AJ1054" s="4" t="str">
        <f t="shared" si="101"/>
        <v>-</v>
      </c>
      <c r="AK1054" s="4" t="str">
        <f t="shared" si="102"/>
        <v>-</v>
      </c>
      <c r="AL1054" s="4" t="b">
        <v>0</v>
      </c>
      <c r="AM1054" s="4" t="b">
        <v>0</v>
      </c>
      <c r="AN1054" s="4" t="b">
        <v>0</v>
      </c>
      <c r="AO1054" s="4" t="b">
        <v>0</v>
      </c>
      <c r="AP1054" s="4" t="b">
        <v>1</v>
      </c>
      <c r="AQ1054" s="15" t="b">
        <v>1</v>
      </c>
      <c r="AR1054" s="16" t="b">
        <f t="shared" si="97"/>
        <v>1</v>
      </c>
      <c r="AS1054" s="17" t="b">
        <f t="shared" si="98"/>
        <v>1</v>
      </c>
      <c r="AT1054" s="16" t="b">
        <f t="shared" si="99"/>
        <v>0</v>
      </c>
      <c r="AU1054" s="20" t="b">
        <f t="shared" si="100"/>
        <v>0</v>
      </c>
    </row>
    <row r="1055" spans="1:47" ht="25" customHeight="1" x14ac:dyDescent="0.2">
      <c r="A1055" s="4" t="s">
        <v>5032</v>
      </c>
      <c r="B1055" s="4" t="s">
        <v>5032</v>
      </c>
      <c r="C1055" s="10" t="s">
        <v>5033</v>
      </c>
      <c r="D1055" s="4">
        <v>5</v>
      </c>
      <c r="E1055" s="4">
        <v>5</v>
      </c>
      <c r="F1055" s="4">
        <v>5</v>
      </c>
      <c r="G1055" s="4">
        <v>1</v>
      </c>
      <c r="H1055" s="4">
        <v>5</v>
      </c>
      <c r="I1055" s="4">
        <v>5</v>
      </c>
      <c r="J1055" s="4">
        <v>5</v>
      </c>
      <c r="K1055" s="4" t="s">
        <v>5032</v>
      </c>
      <c r="L1055" s="4" t="s">
        <v>5034</v>
      </c>
      <c r="M1055" s="10" t="s">
        <v>5035</v>
      </c>
      <c r="N1055" s="14">
        <v>0.37700823466098399</v>
      </c>
      <c r="O1055" s="14">
        <v>0.34404801280879499</v>
      </c>
      <c r="P1055" s="14">
        <v>-0.74346710194564403</v>
      </c>
      <c r="Q1055" s="14" t="s">
        <v>17</v>
      </c>
      <c r="R1055" s="14">
        <v>-0.67674044786587795</v>
      </c>
      <c r="S1055" s="14" t="s">
        <v>17</v>
      </c>
      <c r="T1055" s="14">
        <v>-7.4702848252883296E-3</v>
      </c>
      <c r="U1055" s="14">
        <v>-0.67674044786587795</v>
      </c>
      <c r="V1055" s="4">
        <v>0.63760495619514002</v>
      </c>
      <c r="W1055" s="4" t="s">
        <v>17</v>
      </c>
      <c r="X1055" s="14">
        <v>0.8916102176267745</v>
      </c>
      <c r="Y1055" s="14">
        <v>0.83835200740045812</v>
      </c>
      <c r="Z1055" s="14">
        <v>-0.91889067335661878</v>
      </c>
      <c r="AA1055" s="14" t="s">
        <v>8269</v>
      </c>
      <c r="AB1055" s="14">
        <v>-0.81107155167061407</v>
      </c>
      <c r="AC1055" s="14" t="s">
        <v>8269</v>
      </c>
      <c r="AD1055" s="8" t="s">
        <v>17</v>
      </c>
      <c r="AE1055" s="8" t="s">
        <v>17</v>
      </c>
      <c r="AF1055" s="13" t="s">
        <v>17</v>
      </c>
      <c r="AG1055" s="8">
        <v>5.06719029242114E-2</v>
      </c>
      <c r="AH1055" s="8">
        <v>0.21468885186310599</v>
      </c>
      <c r="AI1055" s="4">
        <v>-1</v>
      </c>
      <c r="AJ1055" s="4" t="str">
        <f t="shared" si="101"/>
        <v>-</v>
      </c>
      <c r="AK1055" s="4" t="str">
        <f t="shared" si="102"/>
        <v>-</v>
      </c>
      <c r="AL1055" s="4" t="b">
        <v>0</v>
      </c>
      <c r="AM1055" s="4" t="b">
        <v>0</v>
      </c>
      <c r="AN1055" s="4" t="b">
        <v>0</v>
      </c>
      <c r="AO1055" s="4" t="b">
        <v>1</v>
      </c>
      <c r="AP1055" s="4" t="b">
        <v>0</v>
      </c>
      <c r="AQ1055" s="15" t="b">
        <v>1</v>
      </c>
      <c r="AR1055" s="16" t="b">
        <f t="shared" si="97"/>
        <v>1</v>
      </c>
      <c r="AS1055" s="17" t="b">
        <f t="shared" si="98"/>
        <v>1</v>
      </c>
      <c r="AT1055" s="16" t="b">
        <f t="shared" si="99"/>
        <v>0</v>
      </c>
      <c r="AU1055" s="20" t="b">
        <f t="shared" si="100"/>
        <v>0</v>
      </c>
    </row>
    <row r="1056" spans="1:47" ht="25" customHeight="1" x14ac:dyDescent="0.2">
      <c r="A1056" s="4" t="s">
        <v>5093</v>
      </c>
      <c r="B1056" s="4" t="s">
        <v>5093</v>
      </c>
      <c r="C1056" s="10" t="s">
        <v>5094</v>
      </c>
      <c r="D1056" s="4">
        <v>5</v>
      </c>
      <c r="E1056" s="4">
        <v>5</v>
      </c>
      <c r="F1056" s="4">
        <v>5</v>
      </c>
      <c r="G1056" s="4">
        <v>1</v>
      </c>
      <c r="H1056" s="4">
        <v>5</v>
      </c>
      <c r="I1056" s="4">
        <v>5</v>
      </c>
      <c r="J1056" s="4">
        <v>5</v>
      </c>
      <c r="K1056" s="4" t="s">
        <v>5093</v>
      </c>
      <c r="L1056" s="4" t="s">
        <v>5095</v>
      </c>
      <c r="M1056" s="10" t="s">
        <v>5096</v>
      </c>
      <c r="N1056" s="14">
        <v>-1.22213922609186</v>
      </c>
      <c r="O1056" s="14">
        <v>-1.2885335133379801</v>
      </c>
      <c r="P1056" s="14">
        <v>-1.65470465396871</v>
      </c>
      <c r="Q1056" s="14" t="s">
        <v>17</v>
      </c>
      <c r="R1056" s="14">
        <v>-2.1808448102226601</v>
      </c>
      <c r="S1056" s="14" t="s">
        <v>17</v>
      </c>
      <c r="T1056" s="14">
        <v>-1.38845913113285</v>
      </c>
      <c r="U1056" s="14">
        <v>-2.1808448102226601</v>
      </c>
      <c r="V1056" s="4">
        <v>0.232952911909975</v>
      </c>
      <c r="W1056" s="4" t="s">
        <v>17</v>
      </c>
      <c r="X1056" s="14">
        <v>0.82919000598544557</v>
      </c>
      <c r="Y1056" s="14">
        <v>0.67811697305479002</v>
      </c>
      <c r="Z1056" s="14">
        <v>-0.15506592687903922</v>
      </c>
      <c r="AA1056" s="14" t="s">
        <v>8269</v>
      </c>
      <c r="AB1056" s="14">
        <v>-1.3522410521611954</v>
      </c>
      <c r="AC1056" s="14" t="s">
        <v>8269</v>
      </c>
      <c r="AD1056" s="8" t="s">
        <v>17</v>
      </c>
      <c r="AE1056" s="8" t="s">
        <v>17</v>
      </c>
      <c r="AF1056" s="13" t="s">
        <v>17</v>
      </c>
      <c r="AG1056" s="8">
        <v>5.06719029242114E-2</v>
      </c>
      <c r="AH1056" s="8">
        <v>0.21468885186310599</v>
      </c>
      <c r="AI1056" s="4">
        <v>-1</v>
      </c>
      <c r="AJ1056" s="4" t="str">
        <f t="shared" si="101"/>
        <v>-</v>
      </c>
      <c r="AK1056" s="4" t="str">
        <f t="shared" si="102"/>
        <v>-</v>
      </c>
      <c r="AL1056" s="4" t="b">
        <v>0</v>
      </c>
      <c r="AM1056" s="4" t="b">
        <v>0</v>
      </c>
      <c r="AN1056" s="4" t="b">
        <v>0</v>
      </c>
      <c r="AO1056" s="4" t="b">
        <v>1</v>
      </c>
      <c r="AP1056" s="4" t="b">
        <v>0</v>
      </c>
      <c r="AQ1056" s="15" t="b">
        <v>1</v>
      </c>
      <c r="AR1056" s="16" t="b">
        <f t="shared" si="97"/>
        <v>1</v>
      </c>
      <c r="AS1056" s="17" t="b">
        <f t="shared" si="98"/>
        <v>1</v>
      </c>
      <c r="AT1056" s="16" t="b">
        <f t="shared" si="99"/>
        <v>0</v>
      </c>
      <c r="AU1056" s="20" t="b">
        <f t="shared" si="100"/>
        <v>0</v>
      </c>
    </row>
    <row r="1057" spans="1:47" ht="25" customHeight="1" x14ac:dyDescent="0.2">
      <c r="A1057" s="4" t="s">
        <v>237</v>
      </c>
      <c r="B1057" s="4" t="s">
        <v>237</v>
      </c>
      <c r="C1057" s="10" t="s">
        <v>238</v>
      </c>
      <c r="D1057" s="4">
        <v>3</v>
      </c>
      <c r="E1057" s="4">
        <v>3</v>
      </c>
      <c r="F1057" s="4">
        <v>3</v>
      </c>
      <c r="G1057" s="4">
        <v>1</v>
      </c>
      <c r="H1057" s="4">
        <v>3</v>
      </c>
      <c r="I1057" s="4">
        <v>3</v>
      </c>
      <c r="J1057" s="4">
        <v>3</v>
      </c>
      <c r="K1057" s="4" t="s">
        <v>225</v>
      </c>
      <c r="L1057" s="4" t="s">
        <v>239</v>
      </c>
      <c r="M1057" s="10" t="s">
        <v>240</v>
      </c>
      <c r="N1057" s="14">
        <v>0.28273697670216802</v>
      </c>
      <c r="O1057" s="14">
        <v>-3.5849682673202203E-2</v>
      </c>
      <c r="P1057" s="14" t="s">
        <v>17</v>
      </c>
      <c r="Q1057" s="14" t="s">
        <v>17</v>
      </c>
      <c r="R1057" s="14">
        <v>-0.96372831179658602</v>
      </c>
      <c r="S1057" s="14" t="s">
        <v>17</v>
      </c>
      <c r="T1057" s="14">
        <v>0.123443647014483</v>
      </c>
      <c r="U1057" s="14">
        <v>-0.96372831179658602</v>
      </c>
      <c r="V1057" s="4">
        <v>0.225274787239893</v>
      </c>
      <c r="W1057" s="4" t="s">
        <v>17</v>
      </c>
      <c r="X1057" s="14">
        <v>0.80559437248788701</v>
      </c>
      <c r="Y1057" s="14">
        <v>0.3136267666372296</v>
      </c>
      <c r="Z1057" s="14" t="s">
        <v>8269</v>
      </c>
      <c r="AA1057" s="14" t="s">
        <v>8269</v>
      </c>
      <c r="AB1057" s="14">
        <v>-1.1192211391251168</v>
      </c>
      <c r="AC1057" s="14" t="s">
        <v>8269</v>
      </c>
      <c r="AD1057" s="8" t="s">
        <v>17</v>
      </c>
      <c r="AE1057" s="8" t="s">
        <v>17</v>
      </c>
      <c r="AF1057" s="13" t="s">
        <v>17</v>
      </c>
      <c r="AG1057" s="8">
        <v>0.40972582406331498</v>
      </c>
      <c r="AH1057" s="8">
        <v>0.95405166057718305</v>
      </c>
      <c r="AI1057" s="4">
        <v>-1</v>
      </c>
      <c r="AJ1057" s="4" t="str">
        <f t="shared" si="101"/>
        <v>-</v>
      </c>
      <c r="AK1057" s="4" t="str">
        <f t="shared" si="102"/>
        <v>-</v>
      </c>
      <c r="AL1057" s="4" t="b">
        <v>0</v>
      </c>
      <c r="AM1057" s="4" t="b">
        <v>0</v>
      </c>
      <c r="AN1057" s="4" t="b">
        <v>1</v>
      </c>
      <c r="AO1057" s="4" t="b">
        <v>1</v>
      </c>
      <c r="AP1057" s="4" t="b">
        <v>0</v>
      </c>
      <c r="AQ1057" s="15" t="b">
        <v>1</v>
      </c>
      <c r="AR1057" s="16" t="b">
        <f t="shared" si="97"/>
        <v>1</v>
      </c>
      <c r="AS1057" s="17" t="b">
        <f t="shared" si="98"/>
        <v>1</v>
      </c>
      <c r="AT1057" s="16" t="b">
        <f t="shared" si="99"/>
        <v>0</v>
      </c>
      <c r="AU1057" s="20" t="b">
        <f t="shared" si="100"/>
        <v>0</v>
      </c>
    </row>
    <row r="1058" spans="1:47" ht="25" customHeight="1" x14ac:dyDescent="0.2">
      <c r="A1058" s="4" t="s">
        <v>449</v>
      </c>
      <c r="B1058" s="4" t="s">
        <v>449</v>
      </c>
      <c r="C1058" s="10" t="s">
        <v>450</v>
      </c>
      <c r="D1058" s="4">
        <v>4</v>
      </c>
      <c r="E1058" s="4">
        <v>4</v>
      </c>
      <c r="F1058" s="4">
        <v>4</v>
      </c>
      <c r="G1058" s="4">
        <v>1</v>
      </c>
      <c r="H1058" s="4">
        <v>4</v>
      </c>
      <c r="I1058" s="4">
        <v>4</v>
      </c>
      <c r="J1058" s="4">
        <v>4</v>
      </c>
      <c r="K1058" s="4" t="s">
        <v>433</v>
      </c>
      <c r="L1058" s="4" t="s">
        <v>451</v>
      </c>
      <c r="M1058" s="10" t="s">
        <v>452</v>
      </c>
      <c r="N1058" s="14">
        <v>-1.93887564273552</v>
      </c>
      <c r="O1058" s="14">
        <v>-1.8480444347646401</v>
      </c>
      <c r="P1058" s="14" t="s">
        <v>17</v>
      </c>
      <c r="Q1058" s="14" t="s">
        <v>17</v>
      </c>
      <c r="R1058" s="14">
        <v>-2.2810203159434099</v>
      </c>
      <c r="S1058" s="14" t="s">
        <v>17</v>
      </c>
      <c r="T1058" s="14">
        <v>-1.89346003875008</v>
      </c>
      <c r="U1058" s="14">
        <v>-2.2810203159434099</v>
      </c>
      <c r="V1058" s="4">
        <v>6.4227363099574303E-2</v>
      </c>
      <c r="W1058" s="4" t="s">
        <v>17</v>
      </c>
      <c r="X1058" s="14">
        <v>0.36690165414653447</v>
      </c>
      <c r="Y1058" s="14">
        <v>0.76472499108410463</v>
      </c>
      <c r="Z1058" s="14" t="s">
        <v>8269</v>
      </c>
      <c r="AA1058" s="14" t="s">
        <v>8269</v>
      </c>
      <c r="AB1058" s="14">
        <v>-1.13162664523064</v>
      </c>
      <c r="AC1058" s="14" t="s">
        <v>8269</v>
      </c>
      <c r="AD1058" s="8" t="s">
        <v>17</v>
      </c>
      <c r="AE1058" s="8" t="s">
        <v>17</v>
      </c>
      <c r="AF1058" s="13" t="s">
        <v>17</v>
      </c>
      <c r="AG1058" s="8">
        <v>0.40972582406331498</v>
      </c>
      <c r="AH1058" s="8">
        <v>0.95405166057718305</v>
      </c>
      <c r="AI1058" s="4">
        <v>-1</v>
      </c>
      <c r="AJ1058" s="4" t="str">
        <f t="shared" si="101"/>
        <v>-</v>
      </c>
      <c r="AK1058" s="4" t="str">
        <f t="shared" si="102"/>
        <v>-</v>
      </c>
      <c r="AL1058" s="4" t="b">
        <v>0</v>
      </c>
      <c r="AM1058" s="4" t="b">
        <v>0</v>
      </c>
      <c r="AN1058" s="4" t="b">
        <v>1</v>
      </c>
      <c r="AO1058" s="4" t="b">
        <v>1</v>
      </c>
      <c r="AP1058" s="4" t="b">
        <v>0</v>
      </c>
      <c r="AQ1058" s="15" t="b">
        <v>1</v>
      </c>
      <c r="AR1058" s="16" t="b">
        <f t="shared" si="97"/>
        <v>1</v>
      </c>
      <c r="AS1058" s="17" t="b">
        <f t="shared" si="98"/>
        <v>1</v>
      </c>
      <c r="AT1058" s="16" t="b">
        <f t="shared" si="99"/>
        <v>0</v>
      </c>
      <c r="AU1058" s="20" t="b">
        <f t="shared" si="100"/>
        <v>0</v>
      </c>
    </row>
    <row r="1059" spans="1:47" ht="25" customHeight="1" x14ac:dyDescent="0.2">
      <c r="A1059" s="4" t="s">
        <v>524</v>
      </c>
      <c r="B1059" s="4" t="s">
        <v>524</v>
      </c>
      <c r="C1059" s="10" t="s">
        <v>525</v>
      </c>
      <c r="D1059" s="4">
        <v>2</v>
      </c>
      <c r="E1059" s="4">
        <v>2</v>
      </c>
      <c r="F1059" s="4">
        <v>2</v>
      </c>
      <c r="G1059" s="4">
        <v>1</v>
      </c>
      <c r="H1059" s="4">
        <v>2</v>
      </c>
      <c r="I1059" s="4">
        <v>2</v>
      </c>
      <c r="J1059" s="4">
        <v>2</v>
      </c>
      <c r="K1059" s="4" t="s">
        <v>511</v>
      </c>
      <c r="L1059" s="4" t="s">
        <v>526</v>
      </c>
      <c r="M1059" s="10" t="s">
        <v>527</v>
      </c>
      <c r="N1059" s="14">
        <v>-0.14790273241578999</v>
      </c>
      <c r="O1059" s="14">
        <v>-0.77533484291556598</v>
      </c>
      <c r="P1059" s="14" t="s">
        <v>17</v>
      </c>
      <c r="Q1059" s="14" t="s">
        <v>17</v>
      </c>
      <c r="R1059" s="14">
        <v>-0.65668834712611401</v>
      </c>
      <c r="S1059" s="14" t="s">
        <v>17</v>
      </c>
      <c r="T1059" s="14">
        <v>-0.46161878766567799</v>
      </c>
      <c r="U1059" s="14">
        <v>-0.65668834712611401</v>
      </c>
      <c r="V1059" s="4">
        <v>0.44366150006857802</v>
      </c>
      <c r="W1059" s="4" t="s">
        <v>17</v>
      </c>
      <c r="X1059" s="14">
        <v>1.1362652965330642</v>
      </c>
      <c r="Y1059" s="14">
        <v>-0.74610984321288143</v>
      </c>
      <c r="Z1059" s="14" t="s">
        <v>8269</v>
      </c>
      <c r="AA1059" s="14" t="s">
        <v>8269</v>
      </c>
      <c r="AB1059" s="14">
        <v>-0.39015545332018225</v>
      </c>
      <c r="AC1059" s="14" t="s">
        <v>8269</v>
      </c>
      <c r="AD1059" s="8" t="s">
        <v>17</v>
      </c>
      <c r="AE1059" s="8" t="s">
        <v>17</v>
      </c>
      <c r="AF1059" s="13" t="s">
        <v>17</v>
      </c>
      <c r="AG1059" s="8">
        <v>0.40972582406331498</v>
      </c>
      <c r="AH1059" s="8">
        <v>0.95405166057718305</v>
      </c>
      <c r="AI1059" s="4">
        <v>-1</v>
      </c>
      <c r="AJ1059" s="4" t="str">
        <f t="shared" si="101"/>
        <v>-</v>
      </c>
      <c r="AK1059" s="4" t="str">
        <f t="shared" si="102"/>
        <v>-</v>
      </c>
      <c r="AL1059" s="4" t="b">
        <v>0</v>
      </c>
      <c r="AM1059" s="4" t="b">
        <v>0</v>
      </c>
      <c r="AN1059" s="4" t="b">
        <v>1</v>
      </c>
      <c r="AO1059" s="4" t="b">
        <v>1</v>
      </c>
      <c r="AP1059" s="4" t="b">
        <v>0</v>
      </c>
      <c r="AQ1059" s="15" t="b">
        <v>1</v>
      </c>
      <c r="AR1059" s="16" t="b">
        <f t="shared" si="97"/>
        <v>1</v>
      </c>
      <c r="AS1059" s="17" t="b">
        <f t="shared" si="98"/>
        <v>1</v>
      </c>
      <c r="AT1059" s="16" t="b">
        <f t="shared" si="99"/>
        <v>0</v>
      </c>
      <c r="AU1059" s="20" t="b">
        <f t="shared" si="100"/>
        <v>0</v>
      </c>
    </row>
    <row r="1060" spans="1:47" ht="25" customHeight="1" x14ac:dyDescent="0.2">
      <c r="A1060" s="4" t="s">
        <v>674</v>
      </c>
      <c r="B1060" s="4" t="s">
        <v>674</v>
      </c>
      <c r="C1060" s="10" t="s">
        <v>675</v>
      </c>
      <c r="D1060" s="4">
        <v>5</v>
      </c>
      <c r="E1060" s="4">
        <v>5</v>
      </c>
      <c r="F1060" s="4">
        <v>3</v>
      </c>
      <c r="G1060" s="4">
        <v>1</v>
      </c>
      <c r="H1060" s="4">
        <v>5</v>
      </c>
      <c r="I1060" s="4">
        <v>5</v>
      </c>
      <c r="J1060" s="4">
        <v>3</v>
      </c>
      <c r="K1060" s="4" t="s">
        <v>660</v>
      </c>
      <c r="L1060" s="4" t="s">
        <v>676</v>
      </c>
      <c r="M1060" s="10" t="s">
        <v>677</v>
      </c>
      <c r="N1060" s="14">
        <v>-2.9980326388048502</v>
      </c>
      <c r="O1060" s="14">
        <v>-2.8178490304539099</v>
      </c>
      <c r="P1060" s="14" t="s">
        <v>17</v>
      </c>
      <c r="Q1060" s="14" t="s">
        <v>17</v>
      </c>
      <c r="R1060" s="14">
        <v>-1.68646535976709</v>
      </c>
      <c r="S1060" s="14" t="s">
        <v>17</v>
      </c>
      <c r="T1060" s="14">
        <v>-2.9079408346293798</v>
      </c>
      <c r="U1060" s="14">
        <v>-1.68646535976709</v>
      </c>
      <c r="V1060" s="4">
        <v>0.12740905132361399</v>
      </c>
      <c r="W1060" s="4" t="s">
        <v>17</v>
      </c>
      <c r="X1060" s="14">
        <v>-0.69941617628761332</v>
      </c>
      <c r="Y1060" s="14">
        <v>-0.44597574307334692</v>
      </c>
      <c r="Z1060" s="14" t="s">
        <v>8269</v>
      </c>
      <c r="AA1060" s="14" t="s">
        <v>8269</v>
      </c>
      <c r="AB1060" s="14">
        <v>1.1453919193609603</v>
      </c>
      <c r="AC1060" s="14" t="s">
        <v>8269</v>
      </c>
      <c r="AD1060" s="8" t="s">
        <v>17</v>
      </c>
      <c r="AE1060" s="8" t="s">
        <v>17</v>
      </c>
      <c r="AF1060" s="13" t="s">
        <v>17</v>
      </c>
      <c r="AG1060" s="8">
        <v>0.40972582406331498</v>
      </c>
      <c r="AH1060" s="8">
        <v>0.95405166057718305</v>
      </c>
      <c r="AI1060" s="4">
        <v>-1</v>
      </c>
      <c r="AJ1060" s="4" t="str">
        <f t="shared" si="101"/>
        <v>-</v>
      </c>
      <c r="AK1060" s="4" t="str">
        <f t="shared" si="102"/>
        <v>-</v>
      </c>
      <c r="AL1060" s="4" t="b">
        <v>0</v>
      </c>
      <c r="AM1060" s="4" t="b">
        <v>0</v>
      </c>
      <c r="AN1060" s="4" t="b">
        <v>1</v>
      </c>
      <c r="AO1060" s="4" t="b">
        <v>1</v>
      </c>
      <c r="AP1060" s="4" t="b">
        <v>0</v>
      </c>
      <c r="AQ1060" s="15" t="b">
        <v>1</v>
      </c>
      <c r="AR1060" s="16" t="b">
        <f t="shared" si="97"/>
        <v>1</v>
      </c>
      <c r="AS1060" s="17" t="b">
        <f t="shared" si="98"/>
        <v>1</v>
      </c>
      <c r="AT1060" s="16" t="b">
        <f t="shared" si="99"/>
        <v>0</v>
      </c>
      <c r="AU1060" s="20" t="b">
        <f t="shared" si="100"/>
        <v>0</v>
      </c>
    </row>
    <row r="1061" spans="1:47" ht="25" customHeight="1" x14ac:dyDescent="0.2">
      <c r="A1061" s="4" t="s">
        <v>773</v>
      </c>
      <c r="B1061" s="4" t="s">
        <v>773</v>
      </c>
      <c r="C1061" s="10" t="s">
        <v>774</v>
      </c>
      <c r="D1061" s="4">
        <v>7</v>
      </c>
      <c r="E1061" s="4">
        <v>7</v>
      </c>
      <c r="F1061" s="4">
        <v>7</v>
      </c>
      <c r="G1061" s="4">
        <v>1</v>
      </c>
      <c r="H1061" s="4">
        <v>7</v>
      </c>
      <c r="I1061" s="4">
        <v>7</v>
      </c>
      <c r="J1061" s="4">
        <v>7</v>
      </c>
      <c r="K1061" s="4" t="s">
        <v>777</v>
      </c>
      <c r="L1061" s="4" t="s">
        <v>775</v>
      </c>
      <c r="M1061" s="10" t="s">
        <v>776</v>
      </c>
      <c r="N1061" s="14">
        <v>-0.81971349123057602</v>
      </c>
      <c r="O1061" s="14">
        <v>-1.15928256241344</v>
      </c>
      <c r="P1061" s="14" t="s">
        <v>17</v>
      </c>
      <c r="Q1061" s="14" t="s">
        <v>17</v>
      </c>
      <c r="R1061" s="14">
        <v>-3.7815128333550798</v>
      </c>
      <c r="S1061" s="14" t="s">
        <v>17</v>
      </c>
      <c r="T1061" s="14">
        <v>-0.98949802682201105</v>
      </c>
      <c r="U1061" s="14">
        <v>-3.7815128333550798</v>
      </c>
      <c r="V1061" s="4">
        <v>0.240111592914624</v>
      </c>
      <c r="W1061" s="4" t="s">
        <v>17</v>
      </c>
      <c r="X1061" s="14">
        <v>0.67892205020251351</v>
      </c>
      <c r="Y1061" s="14">
        <v>0.46942625833915708</v>
      </c>
      <c r="Z1061" s="14" t="s">
        <v>8269</v>
      </c>
      <c r="AA1061" s="14" t="s">
        <v>8269</v>
      </c>
      <c r="AB1061" s="14">
        <v>-1.1483483085416704</v>
      </c>
      <c r="AC1061" s="14" t="s">
        <v>8269</v>
      </c>
      <c r="AD1061" s="8" t="s">
        <v>17</v>
      </c>
      <c r="AE1061" s="8" t="s">
        <v>17</v>
      </c>
      <c r="AF1061" s="13" t="s">
        <v>17</v>
      </c>
      <c r="AG1061" s="8">
        <v>0.40972582406331498</v>
      </c>
      <c r="AH1061" s="8">
        <v>0.95405166057718305</v>
      </c>
      <c r="AI1061" s="4">
        <v>-1</v>
      </c>
      <c r="AJ1061" s="4" t="str">
        <f t="shared" si="101"/>
        <v>-</v>
      </c>
      <c r="AK1061" s="4" t="str">
        <f t="shared" si="102"/>
        <v>-</v>
      </c>
      <c r="AL1061" s="4" t="b">
        <v>0</v>
      </c>
      <c r="AM1061" s="4" t="b">
        <v>0</v>
      </c>
      <c r="AN1061" s="4" t="b">
        <v>1</v>
      </c>
      <c r="AO1061" s="4" t="b">
        <v>1</v>
      </c>
      <c r="AP1061" s="4" t="b">
        <v>0</v>
      </c>
      <c r="AQ1061" s="15" t="b">
        <v>1</v>
      </c>
      <c r="AR1061" s="16" t="b">
        <f t="shared" si="97"/>
        <v>1</v>
      </c>
      <c r="AS1061" s="17" t="b">
        <f t="shared" si="98"/>
        <v>1</v>
      </c>
      <c r="AT1061" s="16" t="b">
        <f t="shared" si="99"/>
        <v>0</v>
      </c>
      <c r="AU1061" s="20" t="b">
        <f t="shared" si="100"/>
        <v>0</v>
      </c>
    </row>
    <row r="1062" spans="1:47" ht="25" customHeight="1" x14ac:dyDescent="0.2">
      <c r="A1062" s="4" t="s">
        <v>868</v>
      </c>
      <c r="B1062" s="4" t="s">
        <v>868</v>
      </c>
      <c r="C1062" s="10" t="s">
        <v>869</v>
      </c>
      <c r="D1062" s="4">
        <v>4</v>
      </c>
      <c r="E1062" s="4">
        <v>2</v>
      </c>
      <c r="F1062" s="4">
        <v>2</v>
      </c>
      <c r="G1062" s="4">
        <v>1</v>
      </c>
      <c r="H1062" s="4">
        <v>4</v>
      </c>
      <c r="I1062" s="4">
        <v>2</v>
      </c>
      <c r="J1062" s="4">
        <v>2</v>
      </c>
      <c r="K1062" s="4" t="s">
        <v>850</v>
      </c>
      <c r="L1062" s="4" t="s">
        <v>870</v>
      </c>
      <c r="M1062" s="10" t="s">
        <v>871</v>
      </c>
      <c r="N1062" s="14">
        <v>0.38431565731491402</v>
      </c>
      <c r="O1062" s="14">
        <v>2.5484901089855199</v>
      </c>
      <c r="P1062" s="14" t="s">
        <v>17</v>
      </c>
      <c r="Q1062" s="14" t="s">
        <v>17</v>
      </c>
      <c r="R1062" s="14">
        <v>3.1051328132630101E-2</v>
      </c>
      <c r="S1062" s="14" t="s">
        <v>17</v>
      </c>
      <c r="T1062" s="14">
        <v>1.46640288315022</v>
      </c>
      <c r="U1062" s="14">
        <v>3.1051328132630101E-2</v>
      </c>
      <c r="V1062" s="4">
        <v>1.5303024304469599</v>
      </c>
      <c r="W1062" s="4" t="s">
        <v>17</v>
      </c>
      <c r="X1062" s="14">
        <v>-0.44288688880648286</v>
      </c>
      <c r="Y1062" s="14">
        <v>1.1449630179870858</v>
      </c>
      <c r="Z1062" s="14" t="s">
        <v>8269</v>
      </c>
      <c r="AA1062" s="14" t="s">
        <v>8269</v>
      </c>
      <c r="AB1062" s="14">
        <v>-0.70207612918060291</v>
      </c>
      <c r="AC1062" s="14" t="s">
        <v>8269</v>
      </c>
      <c r="AD1062" s="8" t="s">
        <v>17</v>
      </c>
      <c r="AE1062" s="8" t="s">
        <v>17</v>
      </c>
      <c r="AF1062" s="13" t="s">
        <v>17</v>
      </c>
      <c r="AG1062" s="8">
        <v>0.40972582406331498</v>
      </c>
      <c r="AH1062" s="8">
        <v>0.95405166057718305</v>
      </c>
      <c r="AI1062" s="4">
        <v>-1</v>
      </c>
      <c r="AJ1062" s="4" t="str">
        <f t="shared" si="101"/>
        <v>-</v>
      </c>
      <c r="AK1062" s="4" t="str">
        <f t="shared" si="102"/>
        <v>-</v>
      </c>
      <c r="AL1062" s="4" t="b">
        <v>0</v>
      </c>
      <c r="AM1062" s="4" t="b">
        <v>0</v>
      </c>
      <c r="AN1062" s="4" t="b">
        <v>1</v>
      </c>
      <c r="AO1062" s="4" t="b">
        <v>1</v>
      </c>
      <c r="AP1062" s="4" t="b">
        <v>0</v>
      </c>
      <c r="AQ1062" s="15" t="b">
        <v>1</v>
      </c>
      <c r="AR1062" s="16" t="b">
        <f t="shared" si="97"/>
        <v>1</v>
      </c>
      <c r="AS1062" s="17" t="b">
        <f t="shared" si="98"/>
        <v>1</v>
      </c>
      <c r="AT1062" s="16" t="b">
        <f t="shared" si="99"/>
        <v>0</v>
      </c>
      <c r="AU1062" s="20" t="b">
        <f t="shared" si="100"/>
        <v>0</v>
      </c>
    </row>
    <row r="1063" spans="1:47" ht="25" customHeight="1" x14ac:dyDescent="0.2">
      <c r="A1063" s="4" t="s">
        <v>1076</v>
      </c>
      <c r="B1063" s="4" t="s">
        <v>1076</v>
      </c>
      <c r="C1063" s="10" t="s">
        <v>1077</v>
      </c>
      <c r="D1063" s="4">
        <v>6</v>
      </c>
      <c r="E1063" s="4">
        <v>2</v>
      </c>
      <c r="F1063" s="4">
        <v>2</v>
      </c>
      <c r="G1063" s="4">
        <v>1</v>
      </c>
      <c r="H1063" s="4">
        <v>6</v>
      </c>
      <c r="I1063" s="4">
        <v>2</v>
      </c>
      <c r="J1063" s="4">
        <v>2</v>
      </c>
      <c r="K1063" s="4" t="s">
        <v>1057</v>
      </c>
      <c r="L1063" s="4" t="s">
        <v>1078</v>
      </c>
      <c r="M1063" s="10" t="s">
        <v>1079</v>
      </c>
      <c r="N1063" s="14">
        <v>-0.32791622385263303</v>
      </c>
      <c r="O1063" s="14">
        <v>-0.58294399780391304</v>
      </c>
      <c r="P1063" s="14" t="s">
        <v>17</v>
      </c>
      <c r="Q1063" s="14" t="s">
        <v>17</v>
      </c>
      <c r="R1063" s="14">
        <v>-1.86165460755162</v>
      </c>
      <c r="S1063" s="14" t="s">
        <v>17</v>
      </c>
      <c r="T1063" s="14">
        <v>-0.455430110828273</v>
      </c>
      <c r="U1063" s="14">
        <v>-1.86165460755162</v>
      </c>
      <c r="V1063" s="4">
        <v>0.18033186835185999</v>
      </c>
      <c r="W1063" s="4" t="s">
        <v>17</v>
      </c>
      <c r="X1063" s="14">
        <v>0.72551564346049324</v>
      </c>
      <c r="Y1063" s="14">
        <v>0.4152012313828205</v>
      </c>
      <c r="Z1063" s="14" t="s">
        <v>8269</v>
      </c>
      <c r="AA1063" s="14" t="s">
        <v>8269</v>
      </c>
      <c r="AB1063" s="14">
        <v>-1.1407168748433139</v>
      </c>
      <c r="AC1063" s="14" t="s">
        <v>8269</v>
      </c>
      <c r="AD1063" s="8" t="s">
        <v>17</v>
      </c>
      <c r="AE1063" s="8" t="s">
        <v>17</v>
      </c>
      <c r="AF1063" s="13" t="s">
        <v>17</v>
      </c>
      <c r="AG1063" s="8">
        <v>0.40972582406331498</v>
      </c>
      <c r="AH1063" s="8">
        <v>0.95405166057718305</v>
      </c>
      <c r="AI1063" s="4">
        <v>-1</v>
      </c>
      <c r="AJ1063" s="4" t="str">
        <f t="shared" si="101"/>
        <v>-</v>
      </c>
      <c r="AK1063" s="4" t="str">
        <f t="shared" si="102"/>
        <v>-</v>
      </c>
      <c r="AL1063" s="4" t="b">
        <v>0</v>
      </c>
      <c r="AM1063" s="4" t="b">
        <v>0</v>
      </c>
      <c r="AN1063" s="4" t="b">
        <v>1</v>
      </c>
      <c r="AO1063" s="4" t="b">
        <v>1</v>
      </c>
      <c r="AP1063" s="4" t="b">
        <v>0</v>
      </c>
      <c r="AQ1063" s="15" t="b">
        <v>1</v>
      </c>
      <c r="AR1063" s="16" t="b">
        <f t="shared" si="97"/>
        <v>1</v>
      </c>
      <c r="AS1063" s="17" t="b">
        <f t="shared" si="98"/>
        <v>1</v>
      </c>
      <c r="AT1063" s="16" t="b">
        <f t="shared" si="99"/>
        <v>0</v>
      </c>
      <c r="AU1063" s="20" t="b">
        <f t="shared" si="100"/>
        <v>0</v>
      </c>
    </row>
    <row r="1064" spans="1:47" ht="25" customHeight="1" x14ac:dyDescent="0.2">
      <c r="A1064" s="4" t="s">
        <v>1267</v>
      </c>
      <c r="B1064" s="4" t="s">
        <v>1267</v>
      </c>
      <c r="C1064" s="10" t="s">
        <v>1268</v>
      </c>
      <c r="D1064" s="4">
        <v>7</v>
      </c>
      <c r="E1064" s="4">
        <v>7</v>
      </c>
      <c r="F1064" s="4">
        <v>7</v>
      </c>
      <c r="G1064" s="4">
        <v>1</v>
      </c>
      <c r="H1064" s="4">
        <v>7</v>
      </c>
      <c r="I1064" s="4">
        <v>7</v>
      </c>
      <c r="J1064" s="4">
        <v>7</v>
      </c>
      <c r="K1064" s="4" t="s">
        <v>1246</v>
      </c>
      <c r="L1064" s="4" t="s">
        <v>1269</v>
      </c>
      <c r="M1064" s="10" t="s">
        <v>1270</v>
      </c>
      <c r="N1064" s="14">
        <v>-1.29217994174599</v>
      </c>
      <c r="O1064" s="14">
        <v>-0.92444848201916197</v>
      </c>
      <c r="P1064" s="14" t="s">
        <v>17</v>
      </c>
      <c r="Q1064" s="14" t="s">
        <v>17</v>
      </c>
      <c r="R1064" s="14">
        <v>-1.7207254292526799</v>
      </c>
      <c r="S1064" s="14" t="s">
        <v>17</v>
      </c>
      <c r="T1064" s="14">
        <v>-1.1083142118825799</v>
      </c>
      <c r="U1064" s="14">
        <v>-1.7207254292526799</v>
      </c>
      <c r="V1064" s="4">
        <v>0.26002540882846698</v>
      </c>
      <c r="W1064" s="4" t="s">
        <v>17</v>
      </c>
      <c r="X1064" s="14">
        <v>5.0865882297072784E-2</v>
      </c>
      <c r="Y1064" s="14">
        <v>0.9735963359567964</v>
      </c>
      <c r="Z1064" s="14" t="s">
        <v>8269</v>
      </c>
      <c r="AA1064" s="14" t="s">
        <v>8269</v>
      </c>
      <c r="AB1064" s="14">
        <v>-1.0244622182538694</v>
      </c>
      <c r="AC1064" s="14" t="s">
        <v>8269</v>
      </c>
      <c r="AD1064" s="8" t="s">
        <v>17</v>
      </c>
      <c r="AE1064" s="8" t="s">
        <v>17</v>
      </c>
      <c r="AF1064" s="13" t="s">
        <v>17</v>
      </c>
      <c r="AG1064" s="8">
        <v>0.40972582406331498</v>
      </c>
      <c r="AH1064" s="8">
        <v>0.95405166057718305</v>
      </c>
      <c r="AI1064" s="4">
        <v>-1</v>
      </c>
      <c r="AJ1064" s="4" t="str">
        <f t="shared" si="101"/>
        <v>-</v>
      </c>
      <c r="AK1064" s="4" t="str">
        <f t="shared" si="102"/>
        <v>-</v>
      </c>
      <c r="AL1064" s="4" t="b">
        <v>0</v>
      </c>
      <c r="AM1064" s="4" t="b">
        <v>0</v>
      </c>
      <c r="AN1064" s="4" t="b">
        <v>1</v>
      </c>
      <c r="AO1064" s="4" t="b">
        <v>1</v>
      </c>
      <c r="AP1064" s="4" t="b">
        <v>0</v>
      </c>
      <c r="AQ1064" s="15" t="b">
        <v>1</v>
      </c>
      <c r="AR1064" s="16" t="b">
        <f t="shared" si="97"/>
        <v>1</v>
      </c>
      <c r="AS1064" s="17" t="b">
        <f t="shared" si="98"/>
        <v>1</v>
      </c>
      <c r="AT1064" s="16" t="b">
        <f t="shared" si="99"/>
        <v>0</v>
      </c>
      <c r="AU1064" s="20" t="b">
        <f t="shared" si="100"/>
        <v>0</v>
      </c>
    </row>
    <row r="1065" spans="1:47" ht="25" customHeight="1" x14ac:dyDescent="0.2">
      <c r="A1065" s="4" t="s">
        <v>1443</v>
      </c>
      <c r="B1065" s="4" t="s">
        <v>1443</v>
      </c>
      <c r="C1065" s="10" t="s">
        <v>1444</v>
      </c>
      <c r="D1065" s="4">
        <v>6</v>
      </c>
      <c r="E1065" s="4">
        <v>2</v>
      </c>
      <c r="F1065" s="4">
        <v>2</v>
      </c>
      <c r="G1065" s="4">
        <v>1</v>
      </c>
      <c r="H1065" s="4">
        <v>6</v>
      </c>
      <c r="I1065" s="4">
        <v>2</v>
      </c>
      <c r="J1065" s="4">
        <v>2</v>
      </c>
      <c r="K1065" s="4" t="s">
        <v>1447</v>
      </c>
      <c r="L1065" s="4" t="s">
        <v>1445</v>
      </c>
      <c r="M1065" s="10" t="s">
        <v>1446</v>
      </c>
      <c r="N1065" s="14">
        <v>-2.2904381430189802</v>
      </c>
      <c r="O1065" s="14">
        <v>-2.1314927534150101</v>
      </c>
      <c r="P1065" s="14" t="s">
        <v>17</v>
      </c>
      <c r="Q1065" s="14" t="s">
        <v>17</v>
      </c>
      <c r="R1065" s="14">
        <v>-2.4236527383091802</v>
      </c>
      <c r="S1065" s="14" t="s">
        <v>17</v>
      </c>
      <c r="T1065" s="14">
        <v>-2.2109654482169998</v>
      </c>
      <c r="U1065" s="14">
        <v>-2.4236527383091802</v>
      </c>
      <c r="V1065" s="4">
        <v>0.112391362827303</v>
      </c>
      <c r="W1065" s="4" t="s">
        <v>17</v>
      </c>
      <c r="X1065" s="14">
        <v>-5.8638181335381963E-2</v>
      </c>
      <c r="Y1065" s="14">
        <v>1.0280288446839669</v>
      </c>
      <c r="Z1065" s="14" t="s">
        <v>8269</v>
      </c>
      <c r="AA1065" s="14" t="s">
        <v>8269</v>
      </c>
      <c r="AB1065" s="14">
        <v>-0.96939066334859403</v>
      </c>
      <c r="AC1065" s="14" t="s">
        <v>8269</v>
      </c>
      <c r="AD1065" s="8" t="s">
        <v>17</v>
      </c>
      <c r="AE1065" s="8" t="s">
        <v>17</v>
      </c>
      <c r="AF1065" s="13" t="s">
        <v>17</v>
      </c>
      <c r="AG1065" s="8">
        <v>0.40972582406331498</v>
      </c>
      <c r="AH1065" s="8">
        <v>0.95405166057718305</v>
      </c>
      <c r="AI1065" s="4">
        <v>-1</v>
      </c>
      <c r="AJ1065" s="4" t="str">
        <f t="shared" si="101"/>
        <v>-</v>
      </c>
      <c r="AK1065" s="4" t="str">
        <f t="shared" si="102"/>
        <v>-</v>
      </c>
      <c r="AL1065" s="4" t="b">
        <v>0</v>
      </c>
      <c r="AM1065" s="4" t="b">
        <v>0</v>
      </c>
      <c r="AN1065" s="4" t="b">
        <v>1</v>
      </c>
      <c r="AO1065" s="4" t="b">
        <v>1</v>
      </c>
      <c r="AP1065" s="4" t="b">
        <v>0</v>
      </c>
      <c r="AQ1065" s="15" t="b">
        <v>1</v>
      </c>
      <c r="AR1065" s="16" t="b">
        <f t="shared" si="97"/>
        <v>1</v>
      </c>
      <c r="AS1065" s="17" t="b">
        <f t="shared" si="98"/>
        <v>1</v>
      </c>
      <c r="AT1065" s="16" t="b">
        <f t="shared" si="99"/>
        <v>0</v>
      </c>
      <c r="AU1065" s="20" t="b">
        <f t="shared" si="100"/>
        <v>0</v>
      </c>
    </row>
    <row r="1066" spans="1:47" ht="25" customHeight="1" x14ac:dyDescent="0.2">
      <c r="A1066" s="4" t="s">
        <v>1598</v>
      </c>
      <c r="B1066" s="4" t="s">
        <v>1598</v>
      </c>
      <c r="C1066" s="10" t="s">
        <v>1599</v>
      </c>
      <c r="D1066" s="4">
        <v>2</v>
      </c>
      <c r="E1066" s="4">
        <v>2</v>
      </c>
      <c r="F1066" s="4">
        <v>2</v>
      </c>
      <c r="G1066" s="4">
        <v>1</v>
      </c>
      <c r="H1066" s="4">
        <v>2</v>
      </c>
      <c r="I1066" s="4">
        <v>2</v>
      </c>
      <c r="J1066" s="4">
        <v>2</v>
      </c>
      <c r="K1066" s="4" t="s">
        <v>1566</v>
      </c>
      <c r="L1066" s="4" t="s">
        <v>1600</v>
      </c>
      <c r="M1066" s="10" t="s">
        <v>1601</v>
      </c>
      <c r="N1066" s="14">
        <v>-1.92290884917042</v>
      </c>
      <c r="O1066" s="14">
        <v>-2.72830468575797</v>
      </c>
      <c r="P1066" s="14" t="s">
        <v>17</v>
      </c>
      <c r="Q1066" s="14" t="s">
        <v>17</v>
      </c>
      <c r="R1066" s="14">
        <v>-3.5497662468134501</v>
      </c>
      <c r="S1066" s="14" t="s">
        <v>17</v>
      </c>
      <c r="T1066" s="14">
        <v>-2.3256067674641998</v>
      </c>
      <c r="U1066" s="14">
        <v>-3.5497662468134501</v>
      </c>
      <c r="V1066" s="4">
        <v>0.56950085759046698</v>
      </c>
      <c r="W1066" s="4" t="s">
        <v>17</v>
      </c>
      <c r="X1066" s="14">
        <v>0.99669202958239278</v>
      </c>
      <c r="Y1066" s="14">
        <v>6.5834343650146574E-3</v>
      </c>
      <c r="Z1066" s="14" t="s">
        <v>8269</v>
      </c>
      <c r="AA1066" s="14" t="s">
        <v>8269</v>
      </c>
      <c r="AB1066" s="14">
        <v>-1.0032754639474089</v>
      </c>
      <c r="AC1066" s="14" t="s">
        <v>8269</v>
      </c>
      <c r="AD1066" s="8" t="s">
        <v>17</v>
      </c>
      <c r="AE1066" s="8" t="s">
        <v>17</v>
      </c>
      <c r="AF1066" s="13" t="s">
        <v>17</v>
      </c>
      <c r="AG1066" s="8">
        <v>0.40972582406331498</v>
      </c>
      <c r="AH1066" s="8">
        <v>0.95405166057718305</v>
      </c>
      <c r="AI1066" s="4">
        <v>-1</v>
      </c>
      <c r="AJ1066" s="4" t="str">
        <f t="shared" si="101"/>
        <v>-</v>
      </c>
      <c r="AK1066" s="4" t="str">
        <f t="shared" si="102"/>
        <v>-</v>
      </c>
      <c r="AL1066" s="4" t="b">
        <v>0</v>
      </c>
      <c r="AM1066" s="4" t="b">
        <v>0</v>
      </c>
      <c r="AN1066" s="4" t="b">
        <v>1</v>
      </c>
      <c r="AO1066" s="4" t="b">
        <v>1</v>
      </c>
      <c r="AP1066" s="4" t="b">
        <v>0</v>
      </c>
      <c r="AQ1066" s="15" t="b">
        <v>1</v>
      </c>
      <c r="AR1066" s="16" t="b">
        <f t="shared" si="97"/>
        <v>1</v>
      </c>
      <c r="AS1066" s="17" t="b">
        <f t="shared" si="98"/>
        <v>1</v>
      </c>
      <c r="AT1066" s="16" t="b">
        <f t="shared" si="99"/>
        <v>0</v>
      </c>
      <c r="AU1066" s="20" t="b">
        <f t="shared" si="100"/>
        <v>0</v>
      </c>
    </row>
    <row r="1067" spans="1:47" ht="25" customHeight="1" x14ac:dyDescent="0.2">
      <c r="A1067" s="4" t="s">
        <v>2037</v>
      </c>
      <c r="B1067" s="4" t="s">
        <v>2037</v>
      </c>
      <c r="C1067" s="10" t="s">
        <v>2038</v>
      </c>
      <c r="D1067" s="4">
        <v>5</v>
      </c>
      <c r="E1067" s="4">
        <v>5</v>
      </c>
      <c r="F1067" s="4">
        <v>5</v>
      </c>
      <c r="G1067" s="4">
        <v>1</v>
      </c>
      <c r="H1067" s="4">
        <v>5</v>
      </c>
      <c r="I1067" s="4">
        <v>5</v>
      </c>
      <c r="J1067" s="4">
        <v>5</v>
      </c>
      <c r="K1067" s="4" t="s">
        <v>2004</v>
      </c>
      <c r="L1067" s="4" t="s">
        <v>2039</v>
      </c>
      <c r="M1067" s="10" t="s">
        <v>2040</v>
      </c>
      <c r="N1067" s="14">
        <v>-1.33130526433261</v>
      </c>
      <c r="O1067" s="14">
        <v>-0.88696336835890599</v>
      </c>
      <c r="P1067" s="14" t="s">
        <v>17</v>
      </c>
      <c r="Q1067" s="14" t="s">
        <v>17</v>
      </c>
      <c r="R1067" s="14">
        <v>-1.3817551102280701</v>
      </c>
      <c r="S1067" s="14" t="s">
        <v>17</v>
      </c>
      <c r="T1067" s="14">
        <v>-1.1091343163457601</v>
      </c>
      <c r="U1067" s="14">
        <v>-1.3817551102280701</v>
      </c>
      <c r="V1067" s="4">
        <v>0.31419716780829299</v>
      </c>
      <c r="W1067" s="4" t="s">
        <v>17</v>
      </c>
      <c r="X1067" s="14">
        <v>-0.48222237055686434</v>
      </c>
      <c r="Y1067" s="14">
        <v>1.1497344234805456</v>
      </c>
      <c r="Z1067" s="14" t="s">
        <v>8269</v>
      </c>
      <c r="AA1067" s="14" t="s">
        <v>8269</v>
      </c>
      <c r="AB1067" s="14">
        <v>-0.66751205292368043</v>
      </c>
      <c r="AC1067" s="14" t="s">
        <v>8269</v>
      </c>
      <c r="AD1067" s="8" t="s">
        <v>17</v>
      </c>
      <c r="AE1067" s="8" t="s">
        <v>17</v>
      </c>
      <c r="AF1067" s="13" t="s">
        <v>17</v>
      </c>
      <c r="AG1067" s="8">
        <v>0.40972582406331498</v>
      </c>
      <c r="AH1067" s="8">
        <v>0.95405166057718305</v>
      </c>
      <c r="AI1067" s="4">
        <v>-1</v>
      </c>
      <c r="AJ1067" s="4" t="str">
        <f t="shared" si="101"/>
        <v>-</v>
      </c>
      <c r="AK1067" s="4" t="str">
        <f t="shared" si="102"/>
        <v>-</v>
      </c>
      <c r="AL1067" s="4" t="b">
        <v>0</v>
      </c>
      <c r="AM1067" s="4" t="b">
        <v>0</v>
      </c>
      <c r="AN1067" s="4" t="b">
        <v>1</v>
      </c>
      <c r="AO1067" s="4" t="b">
        <v>1</v>
      </c>
      <c r="AP1067" s="4" t="b">
        <v>0</v>
      </c>
      <c r="AQ1067" s="15" t="b">
        <v>1</v>
      </c>
      <c r="AR1067" s="16" t="b">
        <f t="shared" si="97"/>
        <v>1</v>
      </c>
      <c r="AS1067" s="17" t="b">
        <f t="shared" si="98"/>
        <v>1</v>
      </c>
      <c r="AT1067" s="16" t="b">
        <f t="shared" si="99"/>
        <v>0</v>
      </c>
      <c r="AU1067" s="20" t="b">
        <f t="shared" si="100"/>
        <v>0</v>
      </c>
    </row>
    <row r="1068" spans="1:47" ht="25" customHeight="1" x14ac:dyDescent="0.2">
      <c r="A1068" s="4" t="s">
        <v>2275</v>
      </c>
      <c r="B1068" s="4" t="s">
        <v>2275</v>
      </c>
      <c r="C1068" s="10" t="s">
        <v>2276</v>
      </c>
      <c r="D1068" s="4">
        <v>4</v>
      </c>
      <c r="E1068" s="4">
        <v>4</v>
      </c>
      <c r="F1068" s="4">
        <v>4</v>
      </c>
      <c r="G1068" s="4">
        <v>1</v>
      </c>
      <c r="H1068" s="4">
        <v>4</v>
      </c>
      <c r="I1068" s="4">
        <v>4</v>
      </c>
      <c r="J1068" s="4">
        <v>4</v>
      </c>
      <c r="K1068" s="4" t="s">
        <v>2238</v>
      </c>
      <c r="L1068" s="4" t="s">
        <v>2277</v>
      </c>
      <c r="M1068" s="10" t="s">
        <v>2278</v>
      </c>
      <c r="N1068" s="14">
        <v>-2.1344862129249398</v>
      </c>
      <c r="O1068" s="14" t="s">
        <v>17</v>
      </c>
      <c r="P1068" s="14">
        <v>-3.33956451987157</v>
      </c>
      <c r="Q1068" s="14" t="s">
        <v>17</v>
      </c>
      <c r="R1068" s="14">
        <v>-2.9429748708463102</v>
      </c>
      <c r="S1068" s="14" t="s">
        <v>17</v>
      </c>
      <c r="T1068" s="14">
        <v>-2.7370253663982602</v>
      </c>
      <c r="U1068" s="14">
        <v>-2.9429748708463102</v>
      </c>
      <c r="V1068" s="4">
        <v>0.85211904270276495</v>
      </c>
      <c r="W1068" s="4" t="s">
        <v>17</v>
      </c>
      <c r="X1068" s="14">
        <v>1.0928578685621175</v>
      </c>
      <c r="Y1068" s="14" t="s">
        <v>8269</v>
      </c>
      <c r="Z1068" s="14">
        <v>-0.86930082736157288</v>
      </c>
      <c r="AA1068" s="14" t="s">
        <v>8269</v>
      </c>
      <c r="AB1068" s="14">
        <v>-0.22355704120054534</v>
      </c>
      <c r="AC1068" s="14" t="s">
        <v>8269</v>
      </c>
      <c r="AD1068" s="8" t="s">
        <v>17</v>
      </c>
      <c r="AE1068" s="8" t="s">
        <v>17</v>
      </c>
      <c r="AF1068" s="13" t="s">
        <v>17</v>
      </c>
      <c r="AG1068" s="8">
        <v>0.40972582406331498</v>
      </c>
      <c r="AH1068" s="8">
        <v>0.95405166057718305</v>
      </c>
      <c r="AI1068" s="4">
        <v>-1</v>
      </c>
      <c r="AJ1068" s="4" t="str">
        <f t="shared" si="101"/>
        <v>-</v>
      </c>
      <c r="AK1068" s="4" t="str">
        <f t="shared" si="102"/>
        <v>-</v>
      </c>
      <c r="AL1068" s="4" t="b">
        <v>0</v>
      </c>
      <c r="AM1068" s="4" t="b">
        <v>1</v>
      </c>
      <c r="AN1068" s="4" t="b">
        <v>0</v>
      </c>
      <c r="AO1068" s="4" t="b">
        <v>1</v>
      </c>
      <c r="AP1068" s="4" t="b">
        <v>0</v>
      </c>
      <c r="AQ1068" s="15" t="b">
        <v>1</v>
      </c>
      <c r="AR1068" s="16" t="b">
        <f t="shared" si="97"/>
        <v>1</v>
      </c>
      <c r="AS1068" s="17" t="b">
        <f t="shared" si="98"/>
        <v>1</v>
      </c>
      <c r="AT1068" s="16" t="b">
        <f t="shared" si="99"/>
        <v>0</v>
      </c>
      <c r="AU1068" s="20" t="b">
        <f t="shared" si="100"/>
        <v>0</v>
      </c>
    </row>
    <row r="1069" spans="1:47" ht="25" customHeight="1" x14ac:dyDescent="0.2">
      <c r="A1069" s="4" t="s">
        <v>2292</v>
      </c>
      <c r="B1069" s="4" t="s">
        <v>2292</v>
      </c>
      <c r="C1069" s="10" t="s">
        <v>2293</v>
      </c>
      <c r="D1069" s="4">
        <v>8</v>
      </c>
      <c r="E1069" s="4">
        <v>8</v>
      </c>
      <c r="F1069" s="4">
        <v>8</v>
      </c>
      <c r="G1069" s="4">
        <v>1</v>
      </c>
      <c r="H1069" s="4">
        <v>8</v>
      </c>
      <c r="I1069" s="4">
        <v>8</v>
      </c>
      <c r="J1069" s="4">
        <v>8</v>
      </c>
      <c r="K1069" s="4" t="s">
        <v>2267</v>
      </c>
      <c r="L1069" s="4" t="s">
        <v>2294</v>
      </c>
      <c r="M1069" s="10" t="s">
        <v>2295</v>
      </c>
      <c r="N1069" s="14">
        <v>-0.82461408960924798</v>
      </c>
      <c r="O1069" s="14">
        <v>-0.48778928928582099</v>
      </c>
      <c r="P1069" s="14" t="s">
        <v>17</v>
      </c>
      <c r="Q1069" s="14" t="s">
        <v>17</v>
      </c>
      <c r="R1069" s="14">
        <v>-1.2976358917512001</v>
      </c>
      <c r="S1069" s="14" t="s">
        <v>17</v>
      </c>
      <c r="T1069" s="14">
        <v>-0.65620168944753499</v>
      </c>
      <c r="U1069" s="14">
        <v>-1.2976358917512001</v>
      </c>
      <c r="V1069" s="4">
        <v>0.23817110038049999</v>
      </c>
      <c r="W1069" s="4" t="s">
        <v>17</v>
      </c>
      <c r="X1069" s="14">
        <v>0.11159273010783888</v>
      </c>
      <c r="Y1069" s="14">
        <v>0.93952282844146751</v>
      </c>
      <c r="Z1069" s="14" t="s">
        <v>8269</v>
      </c>
      <c r="AA1069" s="14" t="s">
        <v>8269</v>
      </c>
      <c r="AB1069" s="14">
        <v>-1.051115558549307</v>
      </c>
      <c r="AC1069" s="14" t="s">
        <v>8269</v>
      </c>
      <c r="AD1069" s="8" t="s">
        <v>17</v>
      </c>
      <c r="AE1069" s="8" t="s">
        <v>17</v>
      </c>
      <c r="AF1069" s="13" t="s">
        <v>17</v>
      </c>
      <c r="AG1069" s="8">
        <v>0.40972582406331498</v>
      </c>
      <c r="AH1069" s="8">
        <v>0.95405166057718305</v>
      </c>
      <c r="AI1069" s="4">
        <v>-1</v>
      </c>
      <c r="AJ1069" s="4" t="str">
        <f t="shared" si="101"/>
        <v>-</v>
      </c>
      <c r="AK1069" s="4" t="str">
        <f t="shared" si="102"/>
        <v>-</v>
      </c>
      <c r="AL1069" s="4" t="b">
        <v>0</v>
      </c>
      <c r="AM1069" s="4" t="b">
        <v>0</v>
      </c>
      <c r="AN1069" s="4" t="b">
        <v>1</v>
      </c>
      <c r="AO1069" s="4" t="b">
        <v>1</v>
      </c>
      <c r="AP1069" s="4" t="b">
        <v>0</v>
      </c>
      <c r="AQ1069" s="15" t="b">
        <v>1</v>
      </c>
      <c r="AR1069" s="16" t="b">
        <f t="shared" si="97"/>
        <v>1</v>
      </c>
      <c r="AS1069" s="17" t="b">
        <f t="shared" si="98"/>
        <v>1</v>
      </c>
      <c r="AT1069" s="16" t="b">
        <f t="shared" si="99"/>
        <v>0</v>
      </c>
      <c r="AU1069" s="20" t="b">
        <f t="shared" si="100"/>
        <v>0</v>
      </c>
    </row>
    <row r="1070" spans="1:47" ht="25" customHeight="1" x14ac:dyDescent="0.2">
      <c r="A1070" s="4" t="s">
        <v>2439</v>
      </c>
      <c r="B1070" s="4" t="s">
        <v>2439</v>
      </c>
      <c r="C1070" s="10" t="s">
        <v>2440</v>
      </c>
      <c r="D1070" s="4">
        <v>6</v>
      </c>
      <c r="E1070" s="4">
        <v>3</v>
      </c>
      <c r="F1070" s="4">
        <v>3</v>
      </c>
      <c r="G1070" s="4">
        <v>1</v>
      </c>
      <c r="H1070" s="4">
        <v>6</v>
      </c>
      <c r="I1070" s="4">
        <v>3</v>
      </c>
      <c r="J1070" s="4">
        <v>3</v>
      </c>
      <c r="K1070" s="4" t="s">
        <v>2419</v>
      </c>
      <c r="L1070" s="4" t="s">
        <v>2441</v>
      </c>
      <c r="M1070" s="10" t="s">
        <v>2442</v>
      </c>
      <c r="N1070" s="14">
        <v>-0.25119605251522298</v>
      </c>
      <c r="O1070" s="14">
        <v>-5.5224883905715699E-2</v>
      </c>
      <c r="P1070" s="14" t="s">
        <v>17</v>
      </c>
      <c r="Q1070" s="14" t="s">
        <v>17</v>
      </c>
      <c r="R1070" s="14">
        <v>-1.4544774016369499</v>
      </c>
      <c r="S1070" s="14" t="s">
        <v>17</v>
      </c>
      <c r="T1070" s="14">
        <v>-0.15321046821046899</v>
      </c>
      <c r="U1070" s="14">
        <v>-1.4544774016369499</v>
      </c>
      <c r="V1070" s="4">
        <v>0.13857254224083501</v>
      </c>
      <c r="W1070" s="4" t="s">
        <v>17</v>
      </c>
      <c r="X1070" s="14">
        <v>0.44317323005879905</v>
      </c>
      <c r="Y1070" s="14">
        <v>0.70182993026283114</v>
      </c>
      <c r="Z1070" s="14" t="s">
        <v>8269</v>
      </c>
      <c r="AA1070" s="14" t="s">
        <v>8269</v>
      </c>
      <c r="AB1070" s="14">
        <v>-1.1450031603216302</v>
      </c>
      <c r="AC1070" s="14" t="s">
        <v>8269</v>
      </c>
      <c r="AD1070" s="8" t="s">
        <v>17</v>
      </c>
      <c r="AE1070" s="8" t="s">
        <v>17</v>
      </c>
      <c r="AF1070" s="13" t="s">
        <v>17</v>
      </c>
      <c r="AG1070" s="8">
        <v>0.40972582406331498</v>
      </c>
      <c r="AH1070" s="8">
        <v>0.95405166057718305</v>
      </c>
      <c r="AI1070" s="4">
        <v>-1</v>
      </c>
      <c r="AJ1070" s="4" t="str">
        <f t="shared" si="101"/>
        <v>-</v>
      </c>
      <c r="AK1070" s="4" t="str">
        <f t="shared" si="102"/>
        <v>-</v>
      </c>
      <c r="AL1070" s="4" t="b">
        <v>0</v>
      </c>
      <c r="AM1070" s="4" t="b">
        <v>0</v>
      </c>
      <c r="AN1070" s="4" t="b">
        <v>1</v>
      </c>
      <c r="AO1070" s="4" t="b">
        <v>1</v>
      </c>
      <c r="AP1070" s="4" t="b">
        <v>0</v>
      </c>
      <c r="AQ1070" s="15" t="b">
        <v>1</v>
      </c>
      <c r="AR1070" s="16" t="b">
        <f t="shared" si="97"/>
        <v>1</v>
      </c>
      <c r="AS1070" s="17" t="b">
        <f t="shared" si="98"/>
        <v>1</v>
      </c>
      <c r="AT1070" s="16" t="b">
        <f t="shared" si="99"/>
        <v>0</v>
      </c>
      <c r="AU1070" s="20" t="b">
        <f t="shared" si="100"/>
        <v>0</v>
      </c>
    </row>
    <row r="1071" spans="1:47" ht="25" customHeight="1" x14ac:dyDescent="0.2">
      <c r="A1071" s="4" t="s">
        <v>2568</v>
      </c>
      <c r="B1071" s="4" t="s">
        <v>2568</v>
      </c>
      <c r="C1071" s="10" t="s">
        <v>2569</v>
      </c>
      <c r="D1071" s="4" t="s">
        <v>1706</v>
      </c>
      <c r="E1071" s="4" t="s">
        <v>1706</v>
      </c>
      <c r="F1071" s="4" t="s">
        <v>1706</v>
      </c>
      <c r="G1071" s="4">
        <v>2</v>
      </c>
      <c r="H1071" s="4">
        <v>4</v>
      </c>
      <c r="I1071" s="4">
        <v>4</v>
      </c>
      <c r="J1071" s="4">
        <v>4</v>
      </c>
      <c r="K1071" s="4" t="s">
        <v>2539</v>
      </c>
      <c r="L1071" s="4" t="s">
        <v>2570</v>
      </c>
      <c r="M1071" s="10" t="s">
        <v>2571</v>
      </c>
      <c r="N1071" s="14" t="s">
        <v>17</v>
      </c>
      <c r="O1071" s="14">
        <v>-1.80425708576446</v>
      </c>
      <c r="P1071" s="14">
        <v>-2.33358869985276</v>
      </c>
      <c r="Q1071" s="14" t="s">
        <v>17</v>
      </c>
      <c r="R1071" s="14">
        <v>-1.8207027473650801</v>
      </c>
      <c r="S1071" s="14" t="s">
        <v>17</v>
      </c>
      <c r="T1071" s="14">
        <v>-2.0689228928086099</v>
      </c>
      <c r="U1071" s="14">
        <v>-1.8207027473650801</v>
      </c>
      <c r="V1071" s="4">
        <v>0.37429397381825702</v>
      </c>
      <c r="W1071" s="4" t="s">
        <v>17</v>
      </c>
      <c r="X1071" s="14" t="s">
        <v>8269</v>
      </c>
      <c r="Y1071" s="14">
        <v>0.60445543249069045</v>
      </c>
      <c r="Z1071" s="14">
        <v>-1.1542695125202496</v>
      </c>
      <c r="AA1071" s="14" t="s">
        <v>8269</v>
      </c>
      <c r="AB1071" s="14">
        <v>0.54981408002955756</v>
      </c>
      <c r="AC1071" s="14" t="s">
        <v>8269</v>
      </c>
      <c r="AD1071" s="8" t="s">
        <v>17</v>
      </c>
      <c r="AE1071" s="8" t="s">
        <v>17</v>
      </c>
      <c r="AF1071" s="13" t="s">
        <v>17</v>
      </c>
      <c r="AG1071" s="8">
        <v>0.40972582406331498</v>
      </c>
      <c r="AH1071" s="8">
        <v>0.95405166057718305</v>
      </c>
      <c r="AI1071" s="4">
        <v>-1</v>
      </c>
      <c r="AJ1071" s="4" t="str">
        <f t="shared" si="101"/>
        <v>-</v>
      </c>
      <c r="AK1071" s="4" t="str">
        <f t="shared" si="102"/>
        <v>-</v>
      </c>
      <c r="AL1071" s="4" t="b">
        <v>1</v>
      </c>
      <c r="AM1071" s="4" t="b">
        <v>0</v>
      </c>
      <c r="AN1071" s="4" t="b">
        <v>0</v>
      </c>
      <c r="AO1071" s="4" t="b">
        <v>1</v>
      </c>
      <c r="AP1071" s="4" t="b">
        <v>0</v>
      </c>
      <c r="AQ1071" s="15" t="b">
        <v>1</v>
      </c>
      <c r="AR1071" s="16" t="b">
        <f t="shared" si="97"/>
        <v>1</v>
      </c>
      <c r="AS1071" s="17" t="b">
        <f t="shared" si="98"/>
        <v>1</v>
      </c>
      <c r="AT1071" s="16" t="b">
        <f t="shared" si="99"/>
        <v>0</v>
      </c>
      <c r="AU1071" s="20" t="b">
        <f t="shared" si="100"/>
        <v>0</v>
      </c>
    </row>
    <row r="1072" spans="1:47" ht="25" customHeight="1" x14ac:dyDescent="0.2">
      <c r="A1072" s="4" t="s">
        <v>2864</v>
      </c>
      <c r="B1072" s="4" t="s">
        <v>2864</v>
      </c>
      <c r="C1072" s="10" t="s">
        <v>2865</v>
      </c>
      <c r="D1072" s="4">
        <v>2</v>
      </c>
      <c r="E1072" s="4">
        <v>2</v>
      </c>
      <c r="F1072" s="4">
        <v>2</v>
      </c>
      <c r="G1072" s="4">
        <v>1</v>
      </c>
      <c r="H1072" s="4">
        <v>2</v>
      </c>
      <c r="I1072" s="4">
        <v>2</v>
      </c>
      <c r="J1072" s="4">
        <v>2</v>
      </c>
      <c r="K1072" s="4" t="s">
        <v>2831</v>
      </c>
      <c r="L1072" s="4" t="s">
        <v>2866</v>
      </c>
      <c r="M1072" s="10" t="s">
        <v>2867</v>
      </c>
      <c r="N1072" s="14">
        <v>-2.3938479234483001</v>
      </c>
      <c r="O1072" s="14">
        <v>-2.5328278111807401</v>
      </c>
      <c r="P1072" s="14" t="s">
        <v>17</v>
      </c>
      <c r="Q1072" s="14" t="s">
        <v>17</v>
      </c>
      <c r="R1072" s="14">
        <v>-3.53088393327327</v>
      </c>
      <c r="S1072" s="14" t="s">
        <v>17</v>
      </c>
      <c r="T1072" s="14">
        <v>-2.4633378673145199</v>
      </c>
      <c r="U1072" s="14">
        <v>-3.53088393327327</v>
      </c>
      <c r="V1072" s="4">
        <v>9.8273621064158101E-2</v>
      </c>
      <c r="W1072" s="4" t="s">
        <v>17</v>
      </c>
      <c r="X1072" s="14">
        <v>0.68575027921315101</v>
      </c>
      <c r="Y1072" s="14">
        <v>0.46168058619450608</v>
      </c>
      <c r="Z1072" s="14" t="s">
        <v>8269</v>
      </c>
      <c r="AA1072" s="14" t="s">
        <v>8269</v>
      </c>
      <c r="AB1072" s="14">
        <v>-1.1474308654076593</v>
      </c>
      <c r="AC1072" s="14" t="s">
        <v>8269</v>
      </c>
      <c r="AD1072" s="8" t="s">
        <v>17</v>
      </c>
      <c r="AE1072" s="8" t="s">
        <v>17</v>
      </c>
      <c r="AF1072" s="13" t="s">
        <v>17</v>
      </c>
      <c r="AG1072" s="8">
        <v>0.40972582406331498</v>
      </c>
      <c r="AH1072" s="8">
        <v>0.95405166057718305</v>
      </c>
      <c r="AI1072" s="4">
        <v>-1</v>
      </c>
      <c r="AJ1072" s="4" t="str">
        <f t="shared" si="101"/>
        <v>-</v>
      </c>
      <c r="AK1072" s="4" t="str">
        <f t="shared" si="102"/>
        <v>-</v>
      </c>
      <c r="AL1072" s="4" t="b">
        <v>0</v>
      </c>
      <c r="AM1072" s="4" t="b">
        <v>0</v>
      </c>
      <c r="AN1072" s="4" t="b">
        <v>1</v>
      </c>
      <c r="AO1072" s="4" t="b">
        <v>1</v>
      </c>
      <c r="AP1072" s="4" t="b">
        <v>0</v>
      </c>
      <c r="AQ1072" s="15" t="b">
        <v>1</v>
      </c>
      <c r="AR1072" s="16" t="b">
        <f t="shared" si="97"/>
        <v>1</v>
      </c>
      <c r="AS1072" s="17" t="b">
        <f t="shared" si="98"/>
        <v>1</v>
      </c>
      <c r="AT1072" s="16" t="b">
        <f t="shared" si="99"/>
        <v>0</v>
      </c>
      <c r="AU1072" s="20" t="b">
        <f t="shared" si="100"/>
        <v>0</v>
      </c>
    </row>
    <row r="1073" spans="1:47" ht="25" customHeight="1" x14ac:dyDescent="0.2">
      <c r="A1073" s="4" t="s">
        <v>2868</v>
      </c>
      <c r="B1073" s="4" t="s">
        <v>2868</v>
      </c>
      <c r="C1073" s="10" t="s">
        <v>2869</v>
      </c>
      <c r="D1073" s="4">
        <v>2</v>
      </c>
      <c r="E1073" s="4">
        <v>2</v>
      </c>
      <c r="F1073" s="4">
        <v>2</v>
      </c>
      <c r="G1073" s="4">
        <v>1</v>
      </c>
      <c r="H1073" s="4">
        <v>2</v>
      </c>
      <c r="I1073" s="4">
        <v>2</v>
      </c>
      <c r="J1073" s="4">
        <v>2</v>
      </c>
      <c r="K1073" s="4" t="s">
        <v>2840</v>
      </c>
      <c r="L1073" s="4" t="s">
        <v>2870</v>
      </c>
      <c r="M1073" s="10" t="s">
        <v>2871</v>
      </c>
      <c r="N1073" s="14">
        <v>7.6053971523375494E-2</v>
      </c>
      <c r="O1073" s="14">
        <v>-1.18058069498689</v>
      </c>
      <c r="P1073" s="14" t="s">
        <v>17</v>
      </c>
      <c r="Q1073" s="14" t="s">
        <v>17</v>
      </c>
      <c r="R1073" s="14">
        <v>-1.68885750087748</v>
      </c>
      <c r="S1073" s="14" t="s">
        <v>17</v>
      </c>
      <c r="T1073" s="14">
        <v>-0.55226336173175605</v>
      </c>
      <c r="U1073" s="14">
        <v>-1.68885750087748</v>
      </c>
      <c r="V1073" s="4">
        <v>0.88857489416350199</v>
      </c>
      <c r="W1073" s="4" t="s">
        <v>17</v>
      </c>
      <c r="X1073" s="14">
        <v>1.1086035053178238</v>
      </c>
      <c r="Y1073" s="14">
        <v>-0.27457205992363093</v>
      </c>
      <c r="Z1073" s="14" t="s">
        <v>8269</v>
      </c>
      <c r="AA1073" s="14" t="s">
        <v>8269</v>
      </c>
      <c r="AB1073" s="14">
        <v>-0.83403144539419316</v>
      </c>
      <c r="AC1073" s="14" t="s">
        <v>8269</v>
      </c>
      <c r="AD1073" s="8" t="s">
        <v>17</v>
      </c>
      <c r="AE1073" s="8" t="s">
        <v>17</v>
      </c>
      <c r="AF1073" s="13" t="s">
        <v>17</v>
      </c>
      <c r="AG1073" s="8">
        <v>0.40972582406331498</v>
      </c>
      <c r="AH1073" s="8">
        <v>0.95405166057718305</v>
      </c>
      <c r="AI1073" s="4">
        <v>-1</v>
      </c>
      <c r="AJ1073" s="4" t="str">
        <f t="shared" si="101"/>
        <v>-</v>
      </c>
      <c r="AK1073" s="4" t="str">
        <f t="shared" si="102"/>
        <v>-</v>
      </c>
      <c r="AL1073" s="4" t="b">
        <v>0</v>
      </c>
      <c r="AM1073" s="4" t="b">
        <v>0</v>
      </c>
      <c r="AN1073" s="4" t="b">
        <v>1</v>
      </c>
      <c r="AO1073" s="4" t="b">
        <v>1</v>
      </c>
      <c r="AP1073" s="4" t="b">
        <v>0</v>
      </c>
      <c r="AQ1073" s="15" t="b">
        <v>1</v>
      </c>
      <c r="AR1073" s="16" t="b">
        <f t="shared" si="97"/>
        <v>1</v>
      </c>
      <c r="AS1073" s="17" t="b">
        <f t="shared" si="98"/>
        <v>1</v>
      </c>
      <c r="AT1073" s="16" t="b">
        <f t="shared" si="99"/>
        <v>0</v>
      </c>
      <c r="AU1073" s="20" t="b">
        <f t="shared" si="100"/>
        <v>0</v>
      </c>
    </row>
    <row r="1074" spans="1:47" ht="25" customHeight="1" x14ac:dyDescent="0.2">
      <c r="A1074" s="4" t="s">
        <v>2876</v>
      </c>
      <c r="B1074" s="4" t="s">
        <v>2876</v>
      </c>
      <c r="C1074" s="10" t="s">
        <v>2877</v>
      </c>
      <c r="D1074" s="4">
        <v>3</v>
      </c>
      <c r="E1074" s="4">
        <v>3</v>
      </c>
      <c r="F1074" s="4">
        <v>3</v>
      </c>
      <c r="G1074" s="4">
        <v>1</v>
      </c>
      <c r="H1074" s="4">
        <v>3</v>
      </c>
      <c r="I1074" s="4">
        <v>3</v>
      </c>
      <c r="J1074" s="4">
        <v>3</v>
      </c>
      <c r="K1074" s="4" t="s">
        <v>2848</v>
      </c>
      <c r="L1074" s="4" t="s">
        <v>2878</v>
      </c>
      <c r="M1074" s="10" t="s">
        <v>2879</v>
      </c>
      <c r="N1074" s="14">
        <v>0.86062097317772801</v>
      </c>
      <c r="O1074" s="14">
        <v>0.78262223830914102</v>
      </c>
      <c r="P1074" s="14" t="s">
        <v>17</v>
      </c>
      <c r="Q1074" s="14" t="s">
        <v>17</v>
      </c>
      <c r="R1074" s="14">
        <v>0.50487162211430803</v>
      </c>
      <c r="S1074" s="14" t="s">
        <v>17</v>
      </c>
      <c r="T1074" s="14">
        <v>0.82162160574343401</v>
      </c>
      <c r="U1074" s="14">
        <v>0.50487162211430803</v>
      </c>
      <c r="V1074" s="4">
        <v>5.5153434349549099E-2</v>
      </c>
      <c r="W1074" s="4" t="s">
        <v>17</v>
      </c>
      <c r="X1074" s="14">
        <v>0.77321959968313736</v>
      </c>
      <c r="Y1074" s="14">
        <v>0.35608703467395814</v>
      </c>
      <c r="Z1074" s="14" t="s">
        <v>8269</v>
      </c>
      <c r="AA1074" s="14" t="s">
        <v>8269</v>
      </c>
      <c r="AB1074" s="14">
        <v>-1.129306634357095</v>
      </c>
      <c r="AC1074" s="14" t="s">
        <v>8269</v>
      </c>
      <c r="AD1074" s="8" t="s">
        <v>17</v>
      </c>
      <c r="AE1074" s="8" t="s">
        <v>17</v>
      </c>
      <c r="AF1074" s="13" t="s">
        <v>17</v>
      </c>
      <c r="AG1074" s="8">
        <v>0.40972582406331498</v>
      </c>
      <c r="AH1074" s="8">
        <v>0.95405166057718305</v>
      </c>
      <c r="AI1074" s="4">
        <v>-1</v>
      </c>
      <c r="AJ1074" s="4" t="str">
        <f t="shared" si="101"/>
        <v>-</v>
      </c>
      <c r="AK1074" s="4" t="str">
        <f t="shared" si="102"/>
        <v>-</v>
      </c>
      <c r="AL1074" s="4" t="b">
        <v>0</v>
      </c>
      <c r="AM1074" s="4" t="b">
        <v>0</v>
      </c>
      <c r="AN1074" s="4" t="b">
        <v>1</v>
      </c>
      <c r="AO1074" s="4" t="b">
        <v>1</v>
      </c>
      <c r="AP1074" s="4" t="b">
        <v>0</v>
      </c>
      <c r="AQ1074" s="15" t="b">
        <v>1</v>
      </c>
      <c r="AR1074" s="16" t="b">
        <f t="shared" si="97"/>
        <v>1</v>
      </c>
      <c r="AS1074" s="17" t="b">
        <f t="shared" si="98"/>
        <v>1</v>
      </c>
      <c r="AT1074" s="16" t="b">
        <f t="shared" si="99"/>
        <v>0</v>
      </c>
      <c r="AU1074" s="20" t="b">
        <f t="shared" si="100"/>
        <v>0</v>
      </c>
    </row>
    <row r="1075" spans="1:47" ht="25" customHeight="1" x14ac:dyDescent="0.2">
      <c r="A1075" s="4" t="s">
        <v>3000</v>
      </c>
      <c r="B1075" s="4" t="s">
        <v>3000</v>
      </c>
      <c r="C1075" s="10" t="s">
        <v>3001</v>
      </c>
      <c r="D1075" s="4">
        <v>4</v>
      </c>
      <c r="E1075" s="4">
        <v>4</v>
      </c>
      <c r="F1075" s="4">
        <v>4</v>
      </c>
      <c r="G1075" s="4">
        <v>1</v>
      </c>
      <c r="H1075" s="4">
        <v>4</v>
      </c>
      <c r="I1075" s="4">
        <v>4</v>
      </c>
      <c r="J1075" s="4">
        <v>4</v>
      </c>
      <c r="K1075" s="4" t="s">
        <v>2964</v>
      </c>
      <c r="L1075" s="4" t="s">
        <v>3002</v>
      </c>
      <c r="M1075" s="10" t="s">
        <v>3003</v>
      </c>
      <c r="N1075" s="14">
        <v>0.469991448191799</v>
      </c>
      <c r="O1075" s="14">
        <v>-0.40239269098025698</v>
      </c>
      <c r="P1075" s="14" t="s">
        <v>17</v>
      </c>
      <c r="Q1075" s="14" t="s">
        <v>17</v>
      </c>
      <c r="R1075" s="14">
        <v>-0.59236912033504996</v>
      </c>
      <c r="S1075" s="14" t="s">
        <v>17</v>
      </c>
      <c r="T1075" s="14">
        <v>3.3799378605770897E-2</v>
      </c>
      <c r="U1075" s="14">
        <v>-0.59236912033504996</v>
      </c>
      <c r="V1075" s="4">
        <v>0.616868740608149</v>
      </c>
      <c r="W1075" s="4" t="s">
        <v>17</v>
      </c>
      <c r="X1075" s="14">
        <v>1.1383544474721974</v>
      </c>
      <c r="Y1075" s="14">
        <v>-0.40151129416124037</v>
      </c>
      <c r="Z1075" s="14" t="s">
        <v>8269</v>
      </c>
      <c r="AA1075" s="14" t="s">
        <v>8269</v>
      </c>
      <c r="AB1075" s="14">
        <v>-0.73684315331095696</v>
      </c>
      <c r="AC1075" s="14" t="s">
        <v>8269</v>
      </c>
      <c r="AD1075" s="8" t="s">
        <v>17</v>
      </c>
      <c r="AE1075" s="8" t="s">
        <v>17</v>
      </c>
      <c r="AF1075" s="13" t="s">
        <v>17</v>
      </c>
      <c r="AG1075" s="8">
        <v>0.40972582406331498</v>
      </c>
      <c r="AH1075" s="8">
        <v>0.95405166057718305</v>
      </c>
      <c r="AI1075" s="4">
        <v>-1</v>
      </c>
      <c r="AJ1075" s="4" t="str">
        <f t="shared" si="101"/>
        <v>-</v>
      </c>
      <c r="AK1075" s="4" t="str">
        <f t="shared" si="102"/>
        <v>-</v>
      </c>
      <c r="AL1075" s="4" t="b">
        <v>0</v>
      </c>
      <c r="AM1075" s="4" t="b">
        <v>0</v>
      </c>
      <c r="AN1075" s="4" t="b">
        <v>1</v>
      </c>
      <c r="AO1075" s="4" t="b">
        <v>1</v>
      </c>
      <c r="AP1075" s="4" t="b">
        <v>0</v>
      </c>
      <c r="AQ1075" s="15" t="b">
        <v>1</v>
      </c>
      <c r="AR1075" s="16" t="b">
        <f t="shared" si="97"/>
        <v>1</v>
      </c>
      <c r="AS1075" s="17" t="b">
        <f t="shared" si="98"/>
        <v>1</v>
      </c>
      <c r="AT1075" s="16" t="b">
        <f t="shared" si="99"/>
        <v>0</v>
      </c>
      <c r="AU1075" s="20" t="b">
        <f t="shared" si="100"/>
        <v>0</v>
      </c>
    </row>
    <row r="1076" spans="1:47" ht="25" customHeight="1" x14ac:dyDescent="0.2">
      <c r="A1076" s="4" t="s">
        <v>3091</v>
      </c>
      <c r="B1076" s="4" t="s">
        <v>3091</v>
      </c>
      <c r="C1076" s="10" t="s">
        <v>3092</v>
      </c>
      <c r="D1076" s="4">
        <v>2</v>
      </c>
      <c r="E1076" s="4">
        <v>2</v>
      </c>
      <c r="F1076" s="4">
        <v>2</v>
      </c>
      <c r="G1076" s="4">
        <v>1</v>
      </c>
      <c r="H1076" s="4">
        <v>2</v>
      </c>
      <c r="I1076" s="4">
        <v>2</v>
      </c>
      <c r="J1076" s="4">
        <v>2</v>
      </c>
      <c r="K1076" s="4" t="s">
        <v>3057</v>
      </c>
      <c r="L1076" s="4" t="s">
        <v>3093</v>
      </c>
      <c r="M1076" s="10" t="s">
        <v>3094</v>
      </c>
      <c r="N1076" s="14">
        <v>-2.2390325772456201</v>
      </c>
      <c r="O1076" s="14" t="s">
        <v>17</v>
      </c>
      <c r="P1076" s="14">
        <v>-2.1520889438766999</v>
      </c>
      <c r="Q1076" s="14" t="s">
        <v>17</v>
      </c>
      <c r="R1076" s="14">
        <v>-1.5700123171023099</v>
      </c>
      <c r="S1076" s="14" t="s">
        <v>17</v>
      </c>
      <c r="T1076" s="14">
        <v>-2.1955607605611598</v>
      </c>
      <c r="U1076" s="14">
        <v>-1.5700123171023099</v>
      </c>
      <c r="V1076" s="4">
        <v>6.1478432736156399E-2</v>
      </c>
      <c r="W1076" s="4" t="s">
        <v>17</v>
      </c>
      <c r="X1076" s="14">
        <v>-0.6927172051593955</v>
      </c>
      <c r="Y1076" s="14" t="s">
        <v>8269</v>
      </c>
      <c r="Z1076" s="14">
        <v>-0.45370836665295478</v>
      </c>
      <c r="AA1076" s="14" t="s">
        <v>8269</v>
      </c>
      <c r="AB1076" s="14">
        <v>1.1464255718123519</v>
      </c>
      <c r="AC1076" s="14" t="s">
        <v>8269</v>
      </c>
      <c r="AD1076" s="8" t="s">
        <v>17</v>
      </c>
      <c r="AE1076" s="8" t="s">
        <v>17</v>
      </c>
      <c r="AF1076" s="13" t="s">
        <v>17</v>
      </c>
      <c r="AG1076" s="8">
        <v>0.40972582406331498</v>
      </c>
      <c r="AH1076" s="8">
        <v>0.95405166057718305</v>
      </c>
      <c r="AI1076" s="4">
        <v>-1</v>
      </c>
      <c r="AJ1076" s="4" t="str">
        <f t="shared" si="101"/>
        <v>-</v>
      </c>
      <c r="AK1076" s="4" t="str">
        <f t="shared" si="102"/>
        <v>-</v>
      </c>
      <c r="AL1076" s="4" t="b">
        <v>0</v>
      </c>
      <c r="AM1076" s="4" t="b">
        <v>1</v>
      </c>
      <c r="AN1076" s="4" t="b">
        <v>0</v>
      </c>
      <c r="AO1076" s="4" t="b">
        <v>1</v>
      </c>
      <c r="AP1076" s="4" t="b">
        <v>0</v>
      </c>
      <c r="AQ1076" s="15" t="b">
        <v>1</v>
      </c>
      <c r="AR1076" s="16" t="b">
        <f t="shared" si="97"/>
        <v>1</v>
      </c>
      <c r="AS1076" s="17" t="b">
        <f t="shared" si="98"/>
        <v>1</v>
      </c>
      <c r="AT1076" s="16" t="b">
        <f t="shared" si="99"/>
        <v>0</v>
      </c>
      <c r="AU1076" s="20" t="b">
        <f t="shared" si="100"/>
        <v>0</v>
      </c>
    </row>
    <row r="1077" spans="1:47" ht="25" customHeight="1" x14ac:dyDescent="0.2">
      <c r="A1077" s="4" t="s">
        <v>3113</v>
      </c>
      <c r="B1077" s="4" t="s">
        <v>3113</v>
      </c>
      <c r="C1077" s="10" t="s">
        <v>3114</v>
      </c>
      <c r="D1077" s="4" t="s">
        <v>1343</v>
      </c>
      <c r="E1077" s="4" t="s">
        <v>1706</v>
      </c>
      <c r="F1077" s="4" t="s">
        <v>1706</v>
      </c>
      <c r="G1077" s="4">
        <v>2</v>
      </c>
      <c r="H1077" s="4">
        <v>6</v>
      </c>
      <c r="I1077" s="4">
        <v>4</v>
      </c>
      <c r="J1077" s="4">
        <v>4</v>
      </c>
      <c r="K1077" s="4" t="s">
        <v>3085</v>
      </c>
      <c r="L1077" s="4" t="s">
        <v>3115</v>
      </c>
      <c r="M1077" s="10" t="s">
        <v>3116</v>
      </c>
      <c r="N1077" s="14">
        <v>-3.1156959624019298</v>
      </c>
      <c r="O1077" s="14">
        <v>-1.8660365685575999</v>
      </c>
      <c r="P1077" s="14" t="s">
        <v>17</v>
      </c>
      <c r="Q1077" s="14" t="s">
        <v>17</v>
      </c>
      <c r="R1077" s="14">
        <v>-1.33380472594986</v>
      </c>
      <c r="S1077" s="14" t="s">
        <v>17</v>
      </c>
      <c r="T1077" s="14">
        <v>-2.49086626547976</v>
      </c>
      <c r="U1077" s="14">
        <v>-1.33380472594986</v>
      </c>
      <c r="V1077" s="4">
        <v>0.88364263156079303</v>
      </c>
      <c r="W1077" s="4" t="s">
        <v>17</v>
      </c>
      <c r="X1077" s="14">
        <v>-1.1047523340501526</v>
      </c>
      <c r="Y1077" s="14">
        <v>0.26144368291913272</v>
      </c>
      <c r="Z1077" s="14" t="s">
        <v>8269</v>
      </c>
      <c r="AA1077" s="14" t="s">
        <v>8269</v>
      </c>
      <c r="AB1077" s="14">
        <v>0.84330865113102038</v>
      </c>
      <c r="AC1077" s="14" t="s">
        <v>8269</v>
      </c>
      <c r="AD1077" s="8" t="s">
        <v>17</v>
      </c>
      <c r="AE1077" s="8" t="s">
        <v>17</v>
      </c>
      <c r="AF1077" s="13" t="s">
        <v>17</v>
      </c>
      <c r="AG1077" s="8">
        <v>0.40972582406331498</v>
      </c>
      <c r="AH1077" s="8">
        <v>0.95405166057718305</v>
      </c>
      <c r="AI1077" s="4">
        <v>-1</v>
      </c>
      <c r="AJ1077" s="4" t="str">
        <f t="shared" si="101"/>
        <v>-</v>
      </c>
      <c r="AK1077" s="4" t="str">
        <f t="shared" si="102"/>
        <v>-</v>
      </c>
      <c r="AL1077" s="4" t="b">
        <v>0</v>
      </c>
      <c r="AM1077" s="4" t="b">
        <v>0</v>
      </c>
      <c r="AN1077" s="4" t="b">
        <v>1</v>
      </c>
      <c r="AO1077" s="4" t="b">
        <v>1</v>
      </c>
      <c r="AP1077" s="4" t="b">
        <v>0</v>
      </c>
      <c r="AQ1077" s="15" t="b">
        <v>1</v>
      </c>
      <c r="AR1077" s="16" t="b">
        <f t="shared" si="97"/>
        <v>1</v>
      </c>
      <c r="AS1077" s="17" t="b">
        <f t="shared" si="98"/>
        <v>1</v>
      </c>
      <c r="AT1077" s="16" t="b">
        <f t="shared" si="99"/>
        <v>0</v>
      </c>
      <c r="AU1077" s="20" t="b">
        <f t="shared" si="100"/>
        <v>0</v>
      </c>
    </row>
    <row r="1078" spans="1:47" ht="25" customHeight="1" x14ac:dyDescent="0.2">
      <c r="A1078" s="4" t="s">
        <v>3147</v>
      </c>
      <c r="B1078" s="4" t="s">
        <v>3147</v>
      </c>
      <c r="C1078" s="10" t="s">
        <v>3148</v>
      </c>
      <c r="D1078" s="4">
        <v>8</v>
      </c>
      <c r="E1078" s="4">
        <v>4</v>
      </c>
      <c r="F1078" s="4">
        <v>3</v>
      </c>
      <c r="G1078" s="4">
        <v>1</v>
      </c>
      <c r="H1078" s="4">
        <v>8</v>
      </c>
      <c r="I1078" s="4">
        <v>4</v>
      </c>
      <c r="J1078" s="4">
        <v>3</v>
      </c>
      <c r="K1078" s="4" t="s">
        <v>3109</v>
      </c>
      <c r="L1078" s="4" t="s">
        <v>3149</v>
      </c>
      <c r="M1078" s="10" t="s">
        <v>3150</v>
      </c>
      <c r="N1078" s="14">
        <v>-1.7752127953268</v>
      </c>
      <c r="O1078" s="14">
        <v>-1.9407926640259101</v>
      </c>
      <c r="P1078" s="14" t="s">
        <v>17</v>
      </c>
      <c r="Q1078" s="14" t="s">
        <v>17</v>
      </c>
      <c r="R1078" s="14">
        <v>-2.3788056276827398</v>
      </c>
      <c r="S1078" s="14" t="s">
        <v>17</v>
      </c>
      <c r="T1078" s="14">
        <v>-1.8580027296763599</v>
      </c>
      <c r="U1078" s="14">
        <v>-2.3788056276827398</v>
      </c>
      <c r="V1078" s="4">
        <v>0.117082647985113</v>
      </c>
      <c r="W1078" s="4" t="s">
        <v>17</v>
      </c>
      <c r="X1078" s="14">
        <v>0.82209488618877902</v>
      </c>
      <c r="Y1078" s="14">
        <v>0.29117759104829954</v>
      </c>
      <c r="Z1078" s="14" t="s">
        <v>8269</v>
      </c>
      <c r="AA1078" s="14" t="s">
        <v>8269</v>
      </c>
      <c r="AB1078" s="14">
        <v>-1.1132724772370786</v>
      </c>
      <c r="AC1078" s="14" t="s">
        <v>8269</v>
      </c>
      <c r="AD1078" s="8" t="s">
        <v>17</v>
      </c>
      <c r="AE1078" s="8" t="s">
        <v>17</v>
      </c>
      <c r="AF1078" s="13" t="s">
        <v>17</v>
      </c>
      <c r="AG1078" s="8">
        <v>0.40972582406331498</v>
      </c>
      <c r="AH1078" s="8">
        <v>0.95405166057718305</v>
      </c>
      <c r="AI1078" s="4">
        <v>-1</v>
      </c>
      <c r="AJ1078" s="4" t="str">
        <f t="shared" si="101"/>
        <v>-</v>
      </c>
      <c r="AK1078" s="4" t="str">
        <f t="shared" si="102"/>
        <v>-</v>
      </c>
      <c r="AL1078" s="4" t="b">
        <v>0</v>
      </c>
      <c r="AM1078" s="4" t="b">
        <v>0</v>
      </c>
      <c r="AN1078" s="4" t="b">
        <v>1</v>
      </c>
      <c r="AO1078" s="4" t="b">
        <v>1</v>
      </c>
      <c r="AP1078" s="4" t="b">
        <v>0</v>
      </c>
      <c r="AQ1078" s="15" t="b">
        <v>1</v>
      </c>
      <c r="AR1078" s="16" t="b">
        <f t="shared" si="97"/>
        <v>1</v>
      </c>
      <c r="AS1078" s="17" t="b">
        <f t="shared" si="98"/>
        <v>1</v>
      </c>
      <c r="AT1078" s="16" t="b">
        <f t="shared" si="99"/>
        <v>0</v>
      </c>
      <c r="AU1078" s="20" t="b">
        <f t="shared" si="100"/>
        <v>0</v>
      </c>
    </row>
    <row r="1079" spans="1:47" ht="25" customHeight="1" x14ac:dyDescent="0.2">
      <c r="A1079" s="4" t="s">
        <v>3523</v>
      </c>
      <c r="B1079" s="4" t="s">
        <v>3523</v>
      </c>
      <c r="C1079" s="10" t="s">
        <v>3524</v>
      </c>
      <c r="D1079" s="4">
        <v>5</v>
      </c>
      <c r="E1079" s="4">
        <v>5</v>
      </c>
      <c r="F1079" s="4">
        <v>5</v>
      </c>
      <c r="G1079" s="4">
        <v>1</v>
      </c>
      <c r="H1079" s="4">
        <v>5</v>
      </c>
      <c r="I1079" s="4">
        <v>5</v>
      </c>
      <c r="J1079" s="4">
        <v>5</v>
      </c>
      <c r="K1079" s="4" t="s">
        <v>3498</v>
      </c>
      <c r="L1079" s="4" t="s">
        <v>3525</v>
      </c>
      <c r="M1079" s="10" t="s">
        <v>3526</v>
      </c>
      <c r="N1079" s="14">
        <v>-1.357575025492</v>
      </c>
      <c r="O1079" s="14">
        <v>-0.58912715588185105</v>
      </c>
      <c r="P1079" s="14" t="s">
        <v>17</v>
      </c>
      <c r="Q1079" s="14" t="s">
        <v>17</v>
      </c>
      <c r="R1079" s="14">
        <v>-2.40955123385893</v>
      </c>
      <c r="S1079" s="14" t="s">
        <v>17</v>
      </c>
      <c r="T1079" s="14">
        <v>-0.97335109068692405</v>
      </c>
      <c r="U1079" s="14">
        <v>-2.40955123385893</v>
      </c>
      <c r="V1079" s="4">
        <v>0.54337469958968998</v>
      </c>
      <c r="W1079" s="4" t="s">
        <v>17</v>
      </c>
      <c r="X1079" s="14">
        <v>0.10341508190136843</v>
      </c>
      <c r="Y1079" s="14">
        <v>0.94427387987326905</v>
      </c>
      <c r="Z1079" s="14" t="s">
        <v>8269</v>
      </c>
      <c r="AA1079" s="14" t="s">
        <v>8269</v>
      </c>
      <c r="AB1079" s="14">
        <v>-1.047688961774637</v>
      </c>
      <c r="AC1079" s="14" t="s">
        <v>8269</v>
      </c>
      <c r="AD1079" s="8" t="s">
        <v>17</v>
      </c>
      <c r="AE1079" s="8" t="s">
        <v>17</v>
      </c>
      <c r="AF1079" s="13" t="s">
        <v>17</v>
      </c>
      <c r="AG1079" s="8">
        <v>0.40972582406331498</v>
      </c>
      <c r="AH1079" s="8">
        <v>0.95405166057718305</v>
      </c>
      <c r="AI1079" s="4">
        <v>-1</v>
      </c>
      <c r="AJ1079" s="4" t="str">
        <f t="shared" si="101"/>
        <v>-</v>
      </c>
      <c r="AK1079" s="4" t="str">
        <f t="shared" si="102"/>
        <v>-</v>
      </c>
      <c r="AL1079" s="4" t="b">
        <v>0</v>
      </c>
      <c r="AM1079" s="4" t="b">
        <v>0</v>
      </c>
      <c r="AN1079" s="4" t="b">
        <v>1</v>
      </c>
      <c r="AO1079" s="4" t="b">
        <v>1</v>
      </c>
      <c r="AP1079" s="4" t="b">
        <v>0</v>
      </c>
      <c r="AQ1079" s="15" t="b">
        <v>1</v>
      </c>
      <c r="AR1079" s="16" t="b">
        <f t="shared" si="97"/>
        <v>1</v>
      </c>
      <c r="AS1079" s="17" t="b">
        <f t="shared" si="98"/>
        <v>1</v>
      </c>
      <c r="AT1079" s="16" t="b">
        <f t="shared" si="99"/>
        <v>0</v>
      </c>
      <c r="AU1079" s="20" t="b">
        <f t="shared" si="100"/>
        <v>0</v>
      </c>
    </row>
    <row r="1080" spans="1:47" ht="25" customHeight="1" x14ac:dyDescent="0.2">
      <c r="A1080" s="4" t="s">
        <v>3544</v>
      </c>
      <c r="B1080" s="4" t="s">
        <v>3545</v>
      </c>
      <c r="C1080" s="10" t="s">
        <v>3548</v>
      </c>
      <c r="D1080" s="4" t="s">
        <v>3546</v>
      </c>
      <c r="E1080" s="4" t="s">
        <v>3547</v>
      </c>
      <c r="F1080" s="4" t="s">
        <v>3547</v>
      </c>
      <c r="G1080" s="4">
        <v>3</v>
      </c>
      <c r="H1080" s="4">
        <v>9</v>
      </c>
      <c r="I1080" s="4">
        <v>4</v>
      </c>
      <c r="J1080" s="4">
        <v>4</v>
      </c>
      <c r="K1080" s="4" t="s">
        <v>3531</v>
      </c>
      <c r="L1080" s="4" t="s">
        <v>3549</v>
      </c>
      <c r="M1080" s="10" t="s">
        <v>3550</v>
      </c>
      <c r="N1080" s="14">
        <v>-0.99753897756487897</v>
      </c>
      <c r="O1080" s="14">
        <v>-1.52569434414712</v>
      </c>
      <c r="P1080" s="14" t="s">
        <v>17</v>
      </c>
      <c r="Q1080" s="14" t="s">
        <v>17</v>
      </c>
      <c r="R1080" s="14">
        <v>-2.5588948393614102</v>
      </c>
      <c r="S1080" s="14" t="s">
        <v>17</v>
      </c>
      <c r="T1080" s="14">
        <v>-1.261616660856</v>
      </c>
      <c r="U1080" s="14">
        <v>-2.5588948393614102</v>
      </c>
      <c r="V1080" s="4">
        <v>0.37346224123036598</v>
      </c>
      <c r="W1080" s="4" t="s">
        <v>17</v>
      </c>
      <c r="X1080" s="14">
        <v>0.87701545903821054</v>
      </c>
      <c r="Y1080" s="14">
        <v>0.21197894479175169</v>
      </c>
      <c r="Z1080" s="14" t="s">
        <v>8269</v>
      </c>
      <c r="AA1080" s="14" t="s">
        <v>8269</v>
      </c>
      <c r="AB1080" s="14">
        <v>-1.0889944038299615</v>
      </c>
      <c r="AC1080" s="14" t="s">
        <v>8269</v>
      </c>
      <c r="AD1080" s="8" t="s">
        <v>17</v>
      </c>
      <c r="AE1080" s="8" t="s">
        <v>17</v>
      </c>
      <c r="AF1080" s="13" t="s">
        <v>17</v>
      </c>
      <c r="AG1080" s="8">
        <v>0.40972582406331498</v>
      </c>
      <c r="AH1080" s="8">
        <v>0.95405166057718305</v>
      </c>
      <c r="AI1080" s="4">
        <v>-1</v>
      </c>
      <c r="AJ1080" s="4" t="str">
        <f t="shared" si="101"/>
        <v>-</v>
      </c>
      <c r="AK1080" s="4" t="str">
        <f t="shared" si="102"/>
        <v>-</v>
      </c>
      <c r="AL1080" s="4" t="b">
        <v>0</v>
      </c>
      <c r="AM1080" s="4" t="b">
        <v>0</v>
      </c>
      <c r="AN1080" s="4" t="b">
        <v>1</v>
      </c>
      <c r="AO1080" s="4" t="b">
        <v>1</v>
      </c>
      <c r="AP1080" s="4" t="b">
        <v>0</v>
      </c>
      <c r="AQ1080" s="15" t="b">
        <v>1</v>
      </c>
      <c r="AR1080" s="16" t="b">
        <f t="shared" si="97"/>
        <v>1</v>
      </c>
      <c r="AS1080" s="17" t="b">
        <f t="shared" si="98"/>
        <v>1</v>
      </c>
      <c r="AT1080" s="16" t="b">
        <f t="shared" si="99"/>
        <v>0</v>
      </c>
      <c r="AU1080" s="20" t="b">
        <f t="shared" si="100"/>
        <v>0</v>
      </c>
    </row>
    <row r="1081" spans="1:47" ht="25" customHeight="1" x14ac:dyDescent="0.2">
      <c r="A1081" s="4" t="s">
        <v>3757</v>
      </c>
      <c r="B1081" s="4" t="s">
        <v>3757</v>
      </c>
      <c r="C1081" s="10" t="s">
        <v>3758</v>
      </c>
      <c r="D1081" s="4">
        <v>4</v>
      </c>
      <c r="E1081" s="4">
        <v>4</v>
      </c>
      <c r="F1081" s="4">
        <v>4</v>
      </c>
      <c r="G1081" s="4">
        <v>1</v>
      </c>
      <c r="H1081" s="4">
        <v>4</v>
      </c>
      <c r="I1081" s="4">
        <v>4</v>
      </c>
      <c r="J1081" s="4">
        <v>4</v>
      </c>
      <c r="K1081" s="4" t="s">
        <v>3727</v>
      </c>
      <c r="L1081" s="4" t="s">
        <v>3759</v>
      </c>
      <c r="M1081" s="10" t="s">
        <v>3760</v>
      </c>
      <c r="N1081" s="14">
        <v>-1.5826510547636801</v>
      </c>
      <c r="O1081" s="14">
        <v>-2.3193164517073201</v>
      </c>
      <c r="P1081" s="14" t="s">
        <v>17</v>
      </c>
      <c r="Q1081" s="14" t="s">
        <v>17</v>
      </c>
      <c r="R1081" s="14">
        <v>-3.07499615095705</v>
      </c>
      <c r="S1081" s="14" t="s">
        <v>17</v>
      </c>
      <c r="T1081" s="14">
        <v>-1.9509837532355001</v>
      </c>
      <c r="U1081" s="14">
        <v>-3.07499615095705</v>
      </c>
      <c r="V1081" s="4">
        <v>0.52090109764432702</v>
      </c>
      <c r="W1081" s="4" t="s">
        <v>17</v>
      </c>
      <c r="X1081" s="14">
        <v>0.99572598506490573</v>
      </c>
      <c r="Y1081" s="14">
        <v>8.4939191414066563E-3</v>
      </c>
      <c r="Z1081" s="14" t="s">
        <v>8269</v>
      </c>
      <c r="AA1081" s="14" t="s">
        <v>8269</v>
      </c>
      <c r="AB1081" s="14">
        <v>-1.0042199042063129</v>
      </c>
      <c r="AC1081" s="14" t="s">
        <v>8269</v>
      </c>
      <c r="AD1081" s="8" t="s">
        <v>17</v>
      </c>
      <c r="AE1081" s="8" t="s">
        <v>17</v>
      </c>
      <c r="AF1081" s="13" t="s">
        <v>17</v>
      </c>
      <c r="AG1081" s="8">
        <v>0.40972582406331498</v>
      </c>
      <c r="AH1081" s="8">
        <v>0.95405166057718305</v>
      </c>
      <c r="AI1081" s="4">
        <v>-1</v>
      </c>
      <c r="AJ1081" s="4" t="str">
        <f t="shared" si="101"/>
        <v>-</v>
      </c>
      <c r="AK1081" s="4" t="str">
        <f t="shared" si="102"/>
        <v>-</v>
      </c>
      <c r="AL1081" s="4" t="b">
        <v>0</v>
      </c>
      <c r="AM1081" s="4" t="b">
        <v>0</v>
      </c>
      <c r="AN1081" s="4" t="b">
        <v>1</v>
      </c>
      <c r="AO1081" s="4" t="b">
        <v>1</v>
      </c>
      <c r="AP1081" s="4" t="b">
        <v>0</v>
      </c>
      <c r="AQ1081" s="15" t="b">
        <v>1</v>
      </c>
      <c r="AR1081" s="16" t="b">
        <f t="shared" ref="AR1081:AR1128" si="103">IF(COUNTIF(AL1081:AN1081,FALSE)&gt;0,TRUE,FALSE)</f>
        <v>1</v>
      </c>
      <c r="AS1081" s="17" t="b">
        <f t="shared" ref="AS1081:AS1128" si="104">IF(COUNTIF(AO1081:AQ1081,FALSE)&gt;0,TRUE,FALSE)</f>
        <v>1</v>
      </c>
      <c r="AT1081" s="16" t="b">
        <f t="shared" si="99"/>
        <v>0</v>
      </c>
      <c r="AU1081" s="20" t="b">
        <f t="shared" si="100"/>
        <v>0</v>
      </c>
    </row>
    <row r="1082" spans="1:47" ht="25" customHeight="1" x14ac:dyDescent="0.2">
      <c r="A1082" s="4" t="s">
        <v>3795</v>
      </c>
      <c r="B1082" s="4" t="s">
        <v>3795</v>
      </c>
      <c r="C1082" s="10" t="s">
        <v>3796</v>
      </c>
      <c r="D1082" s="4">
        <v>5</v>
      </c>
      <c r="E1082" s="4">
        <v>5</v>
      </c>
      <c r="F1082" s="4">
        <v>5</v>
      </c>
      <c r="G1082" s="4">
        <v>1</v>
      </c>
      <c r="H1082" s="4">
        <v>5</v>
      </c>
      <c r="I1082" s="4">
        <v>5</v>
      </c>
      <c r="J1082" s="4">
        <v>5</v>
      </c>
      <c r="K1082" s="4" t="s">
        <v>3765</v>
      </c>
      <c r="L1082" s="4" t="s">
        <v>3797</v>
      </c>
      <c r="M1082" s="10" t="s">
        <v>3798</v>
      </c>
      <c r="N1082" s="14">
        <v>-1.24665605265069</v>
      </c>
      <c r="O1082" s="14">
        <v>-1.2584126454178399</v>
      </c>
      <c r="P1082" s="14" t="s">
        <v>17</v>
      </c>
      <c r="Q1082" s="14" t="s">
        <v>17</v>
      </c>
      <c r="R1082" s="14">
        <v>-1.8824478451445701</v>
      </c>
      <c r="S1082" s="14" t="s">
        <v>17</v>
      </c>
      <c r="T1082" s="14">
        <v>-1.25253434903426</v>
      </c>
      <c r="U1082" s="14">
        <v>-1.8824478451445701</v>
      </c>
      <c r="V1082" s="4">
        <v>8.3131664692999499E-3</v>
      </c>
      <c r="W1082" s="4" t="s">
        <v>17</v>
      </c>
      <c r="X1082" s="14">
        <v>0.59343609873426229</v>
      </c>
      <c r="Y1082" s="14">
        <v>0.56111363432104699</v>
      </c>
      <c r="Z1082" s="14" t="s">
        <v>8269</v>
      </c>
      <c r="AA1082" s="14" t="s">
        <v>8269</v>
      </c>
      <c r="AB1082" s="14">
        <v>-1.1545497330553098</v>
      </c>
      <c r="AC1082" s="14" t="s">
        <v>8269</v>
      </c>
      <c r="AD1082" s="8" t="s">
        <v>17</v>
      </c>
      <c r="AE1082" s="8" t="s">
        <v>17</v>
      </c>
      <c r="AF1082" s="13" t="s">
        <v>17</v>
      </c>
      <c r="AG1082" s="8">
        <v>0.40972582406331498</v>
      </c>
      <c r="AH1082" s="8">
        <v>0.95405166057718305</v>
      </c>
      <c r="AI1082" s="4">
        <v>-1</v>
      </c>
      <c r="AJ1082" s="4" t="str">
        <f t="shared" si="101"/>
        <v>-</v>
      </c>
      <c r="AK1082" s="4" t="str">
        <f t="shared" si="102"/>
        <v>-</v>
      </c>
      <c r="AL1082" s="4" t="b">
        <v>0</v>
      </c>
      <c r="AM1082" s="4" t="b">
        <v>0</v>
      </c>
      <c r="AN1082" s="4" t="b">
        <v>1</v>
      </c>
      <c r="AO1082" s="4" t="b">
        <v>1</v>
      </c>
      <c r="AP1082" s="4" t="b">
        <v>0</v>
      </c>
      <c r="AQ1082" s="15" t="b">
        <v>1</v>
      </c>
      <c r="AR1082" s="16" t="b">
        <f t="shared" si="103"/>
        <v>1</v>
      </c>
      <c r="AS1082" s="17" t="b">
        <f t="shared" si="104"/>
        <v>1</v>
      </c>
      <c r="AT1082" s="16" t="b">
        <f t="shared" si="99"/>
        <v>0</v>
      </c>
      <c r="AU1082" s="20" t="b">
        <f t="shared" si="100"/>
        <v>0</v>
      </c>
    </row>
    <row r="1083" spans="1:47" ht="25" customHeight="1" x14ac:dyDescent="0.2">
      <c r="A1083" s="4" t="s">
        <v>3833</v>
      </c>
      <c r="B1083" s="4" t="s">
        <v>3833</v>
      </c>
      <c r="C1083" s="10" t="s">
        <v>3834</v>
      </c>
      <c r="D1083" s="4">
        <v>4</v>
      </c>
      <c r="E1083" s="4">
        <v>4</v>
      </c>
      <c r="F1083" s="4">
        <v>4</v>
      </c>
      <c r="G1083" s="4">
        <v>1</v>
      </c>
      <c r="H1083" s="4">
        <v>4</v>
      </c>
      <c r="I1083" s="4">
        <v>4</v>
      </c>
      <c r="J1083" s="4">
        <v>4</v>
      </c>
      <c r="K1083" s="4" t="s">
        <v>3837</v>
      </c>
      <c r="L1083" s="4" t="s">
        <v>3835</v>
      </c>
      <c r="M1083" s="10" t="s">
        <v>3836</v>
      </c>
      <c r="N1083" s="14">
        <v>-1.5169256007726299</v>
      </c>
      <c r="O1083" s="14">
        <v>-1.0823587218536299</v>
      </c>
      <c r="P1083" s="14" t="s">
        <v>17</v>
      </c>
      <c r="Q1083" s="14" t="s">
        <v>17</v>
      </c>
      <c r="R1083" s="14">
        <v>-1.64144191688481</v>
      </c>
      <c r="S1083" s="14" t="s">
        <v>17</v>
      </c>
      <c r="T1083" s="14">
        <v>-1.2996421613131299</v>
      </c>
      <c r="U1083" s="14">
        <v>-1.64144191688481</v>
      </c>
      <c r="V1083" s="4">
        <v>0.30728518696270102</v>
      </c>
      <c r="W1083" s="4" t="s">
        <v>17</v>
      </c>
      <c r="X1083" s="14">
        <v>-0.35210517687390824</v>
      </c>
      <c r="Y1083" s="14">
        <v>1.1284267052177219</v>
      </c>
      <c r="Z1083" s="14" t="s">
        <v>8269</v>
      </c>
      <c r="AA1083" s="14" t="s">
        <v>8269</v>
      </c>
      <c r="AB1083" s="14">
        <v>-0.77632152834381363</v>
      </c>
      <c r="AC1083" s="14" t="s">
        <v>8269</v>
      </c>
      <c r="AD1083" s="8" t="s">
        <v>17</v>
      </c>
      <c r="AE1083" s="8" t="s">
        <v>17</v>
      </c>
      <c r="AF1083" s="13" t="s">
        <v>17</v>
      </c>
      <c r="AG1083" s="8">
        <v>0.40972582406331498</v>
      </c>
      <c r="AH1083" s="8">
        <v>0.95405166057718305</v>
      </c>
      <c r="AI1083" s="4">
        <v>-1</v>
      </c>
      <c r="AJ1083" s="4" t="str">
        <f t="shared" si="101"/>
        <v>-</v>
      </c>
      <c r="AK1083" s="4" t="str">
        <f t="shared" si="102"/>
        <v>-</v>
      </c>
      <c r="AL1083" s="4" t="b">
        <v>0</v>
      </c>
      <c r="AM1083" s="4" t="b">
        <v>0</v>
      </c>
      <c r="AN1083" s="4" t="b">
        <v>1</v>
      </c>
      <c r="AO1083" s="4" t="b">
        <v>1</v>
      </c>
      <c r="AP1083" s="4" t="b">
        <v>0</v>
      </c>
      <c r="AQ1083" s="15" t="b">
        <v>1</v>
      </c>
      <c r="AR1083" s="16" t="b">
        <f t="shared" si="103"/>
        <v>1</v>
      </c>
      <c r="AS1083" s="17" t="b">
        <f t="shared" si="104"/>
        <v>1</v>
      </c>
      <c r="AT1083" s="16" t="b">
        <f t="shared" si="99"/>
        <v>0</v>
      </c>
      <c r="AU1083" s="20" t="b">
        <f t="shared" si="100"/>
        <v>0</v>
      </c>
    </row>
    <row r="1084" spans="1:47" ht="25" customHeight="1" x14ac:dyDescent="0.2">
      <c r="A1084" s="4" t="s">
        <v>3920</v>
      </c>
      <c r="B1084" s="4" t="s">
        <v>3920</v>
      </c>
      <c r="C1084" s="10" t="s">
        <v>3921</v>
      </c>
      <c r="D1084" s="4">
        <v>11</v>
      </c>
      <c r="E1084" s="4">
        <v>2</v>
      </c>
      <c r="F1084" s="4">
        <v>2</v>
      </c>
      <c r="G1084" s="4">
        <v>1</v>
      </c>
      <c r="H1084" s="4">
        <v>11</v>
      </c>
      <c r="I1084" s="4">
        <v>2</v>
      </c>
      <c r="J1084" s="4">
        <v>2</v>
      </c>
      <c r="K1084" s="4" t="s">
        <v>3903</v>
      </c>
      <c r="L1084" s="4" t="s">
        <v>3922</v>
      </c>
      <c r="M1084" s="10" t="s">
        <v>3923</v>
      </c>
      <c r="N1084" s="14">
        <v>1.1284947417136899</v>
      </c>
      <c r="O1084" s="14">
        <v>0.37241157863069002</v>
      </c>
      <c r="P1084" s="14" t="s">
        <v>17</v>
      </c>
      <c r="Q1084" s="14" t="s">
        <v>17</v>
      </c>
      <c r="R1084" s="14">
        <v>-1.1540886205441301</v>
      </c>
      <c r="S1084" s="14" t="s">
        <v>17</v>
      </c>
      <c r="T1084" s="14">
        <v>0.75045316017219199</v>
      </c>
      <c r="U1084" s="14">
        <v>-1.1540886205441301</v>
      </c>
      <c r="V1084" s="4">
        <v>0.53463153175696698</v>
      </c>
      <c r="W1084" s="4" t="s">
        <v>17</v>
      </c>
      <c r="X1084" s="14">
        <v>0.87110812560059769</v>
      </c>
      <c r="Y1084" s="14">
        <v>0.22085889802121028</v>
      </c>
      <c r="Z1084" s="14" t="s">
        <v>8269</v>
      </c>
      <c r="AA1084" s="14" t="s">
        <v>8269</v>
      </c>
      <c r="AB1084" s="14">
        <v>-1.091967023621808</v>
      </c>
      <c r="AC1084" s="14" t="s">
        <v>8269</v>
      </c>
      <c r="AD1084" s="8" t="s">
        <v>17</v>
      </c>
      <c r="AE1084" s="8" t="s">
        <v>17</v>
      </c>
      <c r="AF1084" s="13" t="s">
        <v>17</v>
      </c>
      <c r="AG1084" s="8">
        <v>0.40972582406331498</v>
      </c>
      <c r="AH1084" s="8">
        <v>0.95405166057718305</v>
      </c>
      <c r="AI1084" s="4">
        <v>-1</v>
      </c>
      <c r="AJ1084" s="4" t="str">
        <f t="shared" si="101"/>
        <v>-</v>
      </c>
      <c r="AK1084" s="4" t="str">
        <f t="shared" si="102"/>
        <v>-</v>
      </c>
      <c r="AL1084" s="4" t="b">
        <v>0</v>
      </c>
      <c r="AM1084" s="4" t="b">
        <v>0</v>
      </c>
      <c r="AN1084" s="4" t="b">
        <v>1</v>
      </c>
      <c r="AO1084" s="4" t="b">
        <v>1</v>
      </c>
      <c r="AP1084" s="4" t="b">
        <v>0</v>
      </c>
      <c r="AQ1084" s="15" t="b">
        <v>1</v>
      </c>
      <c r="AR1084" s="16" t="b">
        <f t="shared" si="103"/>
        <v>1</v>
      </c>
      <c r="AS1084" s="17" t="b">
        <f t="shared" si="104"/>
        <v>1</v>
      </c>
      <c r="AT1084" s="16" t="b">
        <f t="shared" si="99"/>
        <v>0</v>
      </c>
      <c r="AU1084" s="20" t="b">
        <f t="shared" si="100"/>
        <v>0</v>
      </c>
    </row>
    <row r="1085" spans="1:47" ht="25" customHeight="1" x14ac:dyDescent="0.2">
      <c r="A1085" s="4" t="s">
        <v>3924</v>
      </c>
      <c r="B1085" s="4" t="s">
        <v>3924</v>
      </c>
      <c r="C1085" s="10" t="s">
        <v>3925</v>
      </c>
      <c r="D1085" s="4">
        <v>4</v>
      </c>
      <c r="E1085" s="4">
        <v>4</v>
      </c>
      <c r="F1085" s="4">
        <v>4</v>
      </c>
      <c r="G1085" s="4">
        <v>1</v>
      </c>
      <c r="H1085" s="4">
        <v>4</v>
      </c>
      <c r="I1085" s="4">
        <v>4</v>
      </c>
      <c r="J1085" s="4">
        <v>4</v>
      </c>
      <c r="K1085" s="4" t="s">
        <v>3928</v>
      </c>
      <c r="L1085" s="4" t="s">
        <v>3926</v>
      </c>
      <c r="M1085" s="10" t="s">
        <v>3927</v>
      </c>
      <c r="N1085" s="14">
        <v>-0.70891236474472297</v>
      </c>
      <c r="O1085" s="14">
        <v>-0.74262717149634105</v>
      </c>
      <c r="P1085" s="14" t="s">
        <v>17</v>
      </c>
      <c r="Q1085" s="14" t="s">
        <v>17</v>
      </c>
      <c r="R1085" s="14">
        <v>-1.1512292362983301</v>
      </c>
      <c r="S1085" s="14" t="s">
        <v>17</v>
      </c>
      <c r="T1085" s="14">
        <v>-0.72576976812053196</v>
      </c>
      <c r="U1085" s="14">
        <v>-1.1512292362983301</v>
      </c>
      <c r="V1085" s="4">
        <v>2.38399684804632E-2</v>
      </c>
      <c r="W1085" s="4" t="s">
        <v>17</v>
      </c>
      <c r="X1085" s="14">
        <v>0.64446116658797337</v>
      </c>
      <c r="Y1085" s="14">
        <v>0.50752983608623992</v>
      </c>
      <c r="Z1085" s="14" t="s">
        <v>8269</v>
      </c>
      <c r="AA1085" s="14" t="s">
        <v>8269</v>
      </c>
      <c r="AB1085" s="14">
        <v>-1.1519910026742133</v>
      </c>
      <c r="AC1085" s="14" t="s">
        <v>8269</v>
      </c>
      <c r="AD1085" s="8" t="s">
        <v>17</v>
      </c>
      <c r="AE1085" s="8" t="s">
        <v>17</v>
      </c>
      <c r="AF1085" s="13" t="s">
        <v>17</v>
      </c>
      <c r="AG1085" s="8">
        <v>0.40972582406331498</v>
      </c>
      <c r="AH1085" s="8">
        <v>0.95405166057718305</v>
      </c>
      <c r="AI1085" s="4">
        <v>-1</v>
      </c>
      <c r="AJ1085" s="4" t="str">
        <f t="shared" si="101"/>
        <v>-</v>
      </c>
      <c r="AK1085" s="4" t="str">
        <f t="shared" si="102"/>
        <v>-</v>
      </c>
      <c r="AL1085" s="4" t="b">
        <v>0</v>
      </c>
      <c r="AM1085" s="4" t="b">
        <v>0</v>
      </c>
      <c r="AN1085" s="4" t="b">
        <v>1</v>
      </c>
      <c r="AO1085" s="4" t="b">
        <v>1</v>
      </c>
      <c r="AP1085" s="4" t="b">
        <v>0</v>
      </c>
      <c r="AQ1085" s="15" t="b">
        <v>1</v>
      </c>
      <c r="AR1085" s="16" t="b">
        <f t="shared" si="103"/>
        <v>1</v>
      </c>
      <c r="AS1085" s="17" t="b">
        <f t="shared" si="104"/>
        <v>1</v>
      </c>
      <c r="AT1085" s="16" t="b">
        <f t="shared" si="99"/>
        <v>0</v>
      </c>
      <c r="AU1085" s="20" t="b">
        <f t="shared" si="100"/>
        <v>0</v>
      </c>
    </row>
    <row r="1086" spans="1:47" ht="25" customHeight="1" x14ac:dyDescent="0.2">
      <c r="A1086" s="4" t="s">
        <v>4126</v>
      </c>
      <c r="B1086" s="4" t="s">
        <v>4126</v>
      </c>
      <c r="C1086" s="10" t="s">
        <v>4127</v>
      </c>
      <c r="D1086" s="4">
        <v>4</v>
      </c>
      <c r="E1086" s="4">
        <v>4</v>
      </c>
      <c r="F1086" s="4">
        <v>4</v>
      </c>
      <c r="G1086" s="4">
        <v>1</v>
      </c>
      <c r="H1086" s="4">
        <v>4</v>
      </c>
      <c r="I1086" s="4">
        <v>4</v>
      </c>
      <c r="J1086" s="4">
        <v>4</v>
      </c>
      <c r="K1086" s="4" t="s">
        <v>4108</v>
      </c>
      <c r="L1086" s="4" t="s">
        <v>4128</v>
      </c>
      <c r="M1086" s="10" t="s">
        <v>4129</v>
      </c>
      <c r="N1086" s="14">
        <v>-1.45521423324337</v>
      </c>
      <c r="O1086" s="14">
        <v>-1.64439097243156</v>
      </c>
      <c r="P1086" s="14" t="s">
        <v>17</v>
      </c>
      <c r="Q1086" s="14" t="s">
        <v>17</v>
      </c>
      <c r="R1086" s="14">
        <v>-2.2942523708861899</v>
      </c>
      <c r="S1086" s="14" t="s">
        <v>17</v>
      </c>
      <c r="T1086" s="14">
        <v>-1.5498026028374701</v>
      </c>
      <c r="U1086" s="14">
        <v>-2.2942523708861899</v>
      </c>
      <c r="V1086" s="4">
        <v>0.133768155122726</v>
      </c>
      <c r="W1086" s="4" t="s">
        <v>17</v>
      </c>
      <c r="X1086" s="14">
        <v>0.77878552766154197</v>
      </c>
      <c r="Y1086" s="14">
        <v>0.34892954141856641</v>
      </c>
      <c r="Z1086" s="14" t="s">
        <v>8269</v>
      </c>
      <c r="AA1086" s="14" t="s">
        <v>8269</v>
      </c>
      <c r="AB1086" s="14">
        <v>-1.127715069080109</v>
      </c>
      <c r="AC1086" s="14" t="s">
        <v>8269</v>
      </c>
      <c r="AD1086" s="8" t="s">
        <v>17</v>
      </c>
      <c r="AE1086" s="8" t="s">
        <v>17</v>
      </c>
      <c r="AF1086" s="13" t="s">
        <v>17</v>
      </c>
      <c r="AG1086" s="8">
        <v>0.40972582406331498</v>
      </c>
      <c r="AH1086" s="8">
        <v>0.95405166057718305</v>
      </c>
      <c r="AI1086" s="4">
        <v>-1</v>
      </c>
      <c r="AJ1086" s="4" t="str">
        <f t="shared" si="101"/>
        <v>-</v>
      </c>
      <c r="AK1086" s="4" t="str">
        <f t="shared" si="102"/>
        <v>-</v>
      </c>
      <c r="AL1086" s="4" t="b">
        <v>0</v>
      </c>
      <c r="AM1086" s="4" t="b">
        <v>0</v>
      </c>
      <c r="AN1086" s="4" t="b">
        <v>1</v>
      </c>
      <c r="AO1086" s="4" t="b">
        <v>1</v>
      </c>
      <c r="AP1086" s="4" t="b">
        <v>0</v>
      </c>
      <c r="AQ1086" s="15" t="b">
        <v>1</v>
      </c>
      <c r="AR1086" s="16" t="b">
        <f t="shared" si="103"/>
        <v>1</v>
      </c>
      <c r="AS1086" s="17" t="b">
        <f t="shared" si="104"/>
        <v>1</v>
      </c>
      <c r="AT1086" s="16" t="b">
        <f t="shared" si="99"/>
        <v>0</v>
      </c>
      <c r="AU1086" s="20" t="b">
        <f t="shared" si="100"/>
        <v>0</v>
      </c>
    </row>
    <row r="1087" spans="1:47" ht="25" customHeight="1" x14ac:dyDescent="0.2">
      <c r="A1087" s="4" t="s">
        <v>4500</v>
      </c>
      <c r="B1087" s="4" t="s">
        <v>4500</v>
      </c>
      <c r="C1087" s="10" t="s">
        <v>4501</v>
      </c>
      <c r="D1087" s="4">
        <v>9</v>
      </c>
      <c r="E1087" s="4">
        <v>9</v>
      </c>
      <c r="F1087" s="4">
        <v>9</v>
      </c>
      <c r="G1087" s="4">
        <v>1</v>
      </c>
      <c r="H1087" s="4">
        <v>9</v>
      </c>
      <c r="I1087" s="4">
        <v>9</v>
      </c>
      <c r="J1087" s="4">
        <v>9</v>
      </c>
      <c r="K1087" s="4" t="s">
        <v>4487</v>
      </c>
      <c r="L1087" s="4" t="s">
        <v>4502</v>
      </c>
      <c r="M1087" s="10" t="s">
        <v>4503</v>
      </c>
      <c r="N1087" s="14">
        <v>-1.0196644628731499</v>
      </c>
      <c r="O1087" s="14">
        <v>-1.0907360424827801</v>
      </c>
      <c r="P1087" s="14" t="s">
        <v>17</v>
      </c>
      <c r="Q1087" s="14" t="s">
        <v>17</v>
      </c>
      <c r="R1087" s="14">
        <v>-1.87394863201896</v>
      </c>
      <c r="S1087" s="14" t="s">
        <v>17</v>
      </c>
      <c r="T1087" s="14">
        <v>-1.05520025267796</v>
      </c>
      <c r="U1087" s="14">
        <v>-1.87394863201896</v>
      </c>
      <c r="V1087" s="4">
        <v>5.0255195891608602E-2</v>
      </c>
      <c r="W1087" s="4" t="s">
        <v>17</v>
      </c>
      <c r="X1087" s="14">
        <v>0.6506896906322861</v>
      </c>
      <c r="Y1087" s="14">
        <v>0.50076180329446096</v>
      </c>
      <c r="Z1087" s="14" t="s">
        <v>8269</v>
      </c>
      <c r="AA1087" s="14" t="s">
        <v>8269</v>
      </c>
      <c r="AB1087" s="14">
        <v>-1.1514514939267475</v>
      </c>
      <c r="AC1087" s="14" t="s">
        <v>8269</v>
      </c>
      <c r="AD1087" s="8" t="s">
        <v>17</v>
      </c>
      <c r="AE1087" s="8" t="s">
        <v>17</v>
      </c>
      <c r="AF1087" s="13" t="s">
        <v>17</v>
      </c>
      <c r="AG1087" s="8">
        <v>0.40972582406331498</v>
      </c>
      <c r="AH1087" s="8">
        <v>0.95405166057718305</v>
      </c>
      <c r="AI1087" s="4">
        <v>-1</v>
      </c>
      <c r="AJ1087" s="4" t="str">
        <f t="shared" si="101"/>
        <v>-</v>
      </c>
      <c r="AK1087" s="4" t="str">
        <f t="shared" si="102"/>
        <v>-</v>
      </c>
      <c r="AL1087" s="4" t="b">
        <v>0</v>
      </c>
      <c r="AM1087" s="4" t="b">
        <v>0</v>
      </c>
      <c r="AN1087" s="4" t="b">
        <v>1</v>
      </c>
      <c r="AO1087" s="4" t="b">
        <v>1</v>
      </c>
      <c r="AP1087" s="4" t="b">
        <v>0</v>
      </c>
      <c r="AQ1087" s="15" t="b">
        <v>1</v>
      </c>
      <c r="AR1087" s="16" t="b">
        <f t="shared" si="103"/>
        <v>1</v>
      </c>
      <c r="AS1087" s="17" t="b">
        <f t="shared" si="104"/>
        <v>1</v>
      </c>
      <c r="AT1087" s="16" t="b">
        <f t="shared" si="99"/>
        <v>0</v>
      </c>
      <c r="AU1087" s="20" t="b">
        <f t="shared" si="100"/>
        <v>0</v>
      </c>
    </row>
    <row r="1088" spans="1:47" ht="25" customHeight="1" x14ac:dyDescent="0.2">
      <c r="A1088" s="4" t="s">
        <v>4864</v>
      </c>
      <c r="B1088" s="4" t="s">
        <v>4864</v>
      </c>
      <c r="C1088" s="10" t="s">
        <v>4865</v>
      </c>
      <c r="D1088" s="4">
        <v>2</v>
      </c>
      <c r="E1088" s="4">
        <v>2</v>
      </c>
      <c r="F1088" s="4">
        <v>2</v>
      </c>
      <c r="G1088" s="4">
        <v>1</v>
      </c>
      <c r="H1088" s="4">
        <v>2</v>
      </c>
      <c r="I1088" s="4">
        <v>2</v>
      </c>
      <c r="J1088" s="4">
        <v>2</v>
      </c>
      <c r="K1088" s="4" t="s">
        <v>4868</v>
      </c>
      <c r="L1088" s="4" t="s">
        <v>4866</v>
      </c>
      <c r="M1088" s="10" t="s">
        <v>4867</v>
      </c>
      <c r="N1088" s="14">
        <v>-2.3167325579696301</v>
      </c>
      <c r="O1088" s="14">
        <v>-2.8036762405441702</v>
      </c>
      <c r="P1088" s="14" t="s">
        <v>17</v>
      </c>
      <c r="Q1088" s="14" t="s">
        <v>17</v>
      </c>
      <c r="R1088" s="14">
        <v>-3.2697532573816201</v>
      </c>
      <c r="S1088" s="14" t="s">
        <v>17</v>
      </c>
      <c r="T1088" s="14">
        <v>-2.5602043992569001</v>
      </c>
      <c r="U1088" s="14">
        <v>-3.2697532573816201</v>
      </c>
      <c r="V1088" s="4">
        <v>0.34432118000440298</v>
      </c>
      <c r="W1088" s="4" t="s">
        <v>17</v>
      </c>
      <c r="X1088" s="14">
        <v>1.0072179562674466</v>
      </c>
      <c r="Y1088" s="14">
        <v>-1.4595694644081428E-2</v>
      </c>
      <c r="Z1088" s="14" t="s">
        <v>8269</v>
      </c>
      <c r="AA1088" s="14" t="s">
        <v>8269</v>
      </c>
      <c r="AB1088" s="14">
        <v>-0.99262226162336697</v>
      </c>
      <c r="AC1088" s="14" t="s">
        <v>8269</v>
      </c>
      <c r="AD1088" s="8" t="s">
        <v>17</v>
      </c>
      <c r="AE1088" s="8" t="s">
        <v>17</v>
      </c>
      <c r="AF1088" s="13" t="s">
        <v>17</v>
      </c>
      <c r="AG1088" s="8">
        <v>0.40972582406331498</v>
      </c>
      <c r="AH1088" s="8">
        <v>0.95405166057718305</v>
      </c>
      <c r="AI1088" s="4">
        <v>-1</v>
      </c>
      <c r="AJ1088" s="4" t="str">
        <f t="shared" si="101"/>
        <v>-</v>
      </c>
      <c r="AK1088" s="4" t="str">
        <f t="shared" si="102"/>
        <v>-</v>
      </c>
      <c r="AL1088" s="4" t="b">
        <v>0</v>
      </c>
      <c r="AM1088" s="4" t="b">
        <v>0</v>
      </c>
      <c r="AN1088" s="4" t="b">
        <v>1</v>
      </c>
      <c r="AO1088" s="4" t="b">
        <v>1</v>
      </c>
      <c r="AP1088" s="4" t="b">
        <v>0</v>
      </c>
      <c r="AQ1088" s="15" t="b">
        <v>1</v>
      </c>
      <c r="AR1088" s="16" t="b">
        <f t="shared" si="103"/>
        <v>1</v>
      </c>
      <c r="AS1088" s="17" t="b">
        <f t="shared" si="104"/>
        <v>1</v>
      </c>
      <c r="AT1088" s="16" t="b">
        <f t="shared" si="99"/>
        <v>0</v>
      </c>
      <c r="AU1088" s="20" t="b">
        <f t="shared" si="100"/>
        <v>0</v>
      </c>
    </row>
    <row r="1089" spans="1:47" ht="25" customHeight="1" x14ac:dyDescent="0.2">
      <c r="A1089" s="4" t="s">
        <v>4940</v>
      </c>
      <c r="B1089" s="4" t="s">
        <v>4940</v>
      </c>
      <c r="C1089" s="10" t="s">
        <v>4941</v>
      </c>
      <c r="D1089" s="4">
        <v>3</v>
      </c>
      <c r="E1089" s="4">
        <v>3</v>
      </c>
      <c r="F1089" s="4">
        <v>3</v>
      </c>
      <c r="G1089" s="4">
        <v>1</v>
      </c>
      <c r="H1089" s="4">
        <v>3</v>
      </c>
      <c r="I1089" s="4">
        <v>3</v>
      </c>
      <c r="J1089" s="4">
        <v>3</v>
      </c>
      <c r="K1089" s="4" t="s">
        <v>4940</v>
      </c>
      <c r="L1089" s="4" t="s">
        <v>4942</v>
      </c>
      <c r="M1089" s="10" t="s">
        <v>4943</v>
      </c>
      <c r="N1089" s="14">
        <v>-1.1362964319961899</v>
      </c>
      <c r="O1089" s="14">
        <v>-2.9958394339835102</v>
      </c>
      <c r="P1089" s="14" t="s">
        <v>17</v>
      </c>
      <c r="Q1089" s="14" t="s">
        <v>17</v>
      </c>
      <c r="R1089" s="14">
        <v>-4.6511858615491999</v>
      </c>
      <c r="S1089" s="14" t="s">
        <v>17</v>
      </c>
      <c r="T1089" s="14">
        <v>-2.0660679329898501</v>
      </c>
      <c r="U1089" s="14">
        <v>-4.6511858615491999</v>
      </c>
      <c r="V1089" s="4">
        <v>1.31489546661323</v>
      </c>
      <c r="W1089" s="4" t="s">
        <v>17</v>
      </c>
      <c r="X1089" s="14">
        <v>1.0187920029477782</v>
      </c>
      <c r="Y1089" s="14">
        <v>-3.8708057027421618E-2</v>
      </c>
      <c r="Z1089" s="14" t="s">
        <v>8269</v>
      </c>
      <c r="AA1089" s="14" t="s">
        <v>8269</v>
      </c>
      <c r="AB1089" s="14">
        <v>-0.9800839459203563</v>
      </c>
      <c r="AC1089" s="14" t="s">
        <v>8269</v>
      </c>
      <c r="AD1089" s="8" t="s">
        <v>17</v>
      </c>
      <c r="AE1089" s="8" t="s">
        <v>17</v>
      </c>
      <c r="AF1089" s="13" t="s">
        <v>17</v>
      </c>
      <c r="AG1089" s="8">
        <v>0.40972582406331498</v>
      </c>
      <c r="AH1089" s="8">
        <v>0.95405166057718305</v>
      </c>
      <c r="AI1089" s="4">
        <v>-1</v>
      </c>
      <c r="AJ1089" s="4" t="str">
        <f t="shared" si="101"/>
        <v>-</v>
      </c>
      <c r="AK1089" s="4" t="str">
        <f t="shared" si="102"/>
        <v>-</v>
      </c>
      <c r="AL1089" s="4" t="b">
        <v>0</v>
      </c>
      <c r="AM1089" s="4" t="b">
        <v>0</v>
      </c>
      <c r="AN1089" s="4" t="b">
        <v>1</v>
      </c>
      <c r="AO1089" s="4" t="b">
        <v>1</v>
      </c>
      <c r="AP1089" s="4" t="b">
        <v>0</v>
      </c>
      <c r="AQ1089" s="15" t="b">
        <v>1</v>
      </c>
      <c r="AR1089" s="16" t="b">
        <f t="shared" si="103"/>
        <v>1</v>
      </c>
      <c r="AS1089" s="17" t="b">
        <f t="shared" si="104"/>
        <v>1</v>
      </c>
      <c r="AT1089" s="16" t="b">
        <f t="shared" si="99"/>
        <v>0</v>
      </c>
      <c r="AU1089" s="20" t="b">
        <f t="shared" si="100"/>
        <v>0</v>
      </c>
    </row>
    <row r="1090" spans="1:47" ht="25" customHeight="1" x14ac:dyDescent="0.2">
      <c r="A1090" s="4" t="s">
        <v>4970</v>
      </c>
      <c r="B1090" s="4" t="s">
        <v>4970</v>
      </c>
      <c r="C1090" s="10" t="s">
        <v>4971</v>
      </c>
      <c r="D1090" s="4" t="s">
        <v>1706</v>
      </c>
      <c r="E1090" s="4" t="s">
        <v>1706</v>
      </c>
      <c r="F1090" s="4" t="s">
        <v>1706</v>
      </c>
      <c r="G1090" s="4">
        <v>2</v>
      </c>
      <c r="H1090" s="4">
        <v>4</v>
      </c>
      <c r="I1090" s="4">
        <v>4</v>
      </c>
      <c r="J1090" s="4">
        <v>4</v>
      </c>
      <c r="K1090" s="4" t="s">
        <v>4974</v>
      </c>
      <c r="L1090" s="4" t="s">
        <v>4972</v>
      </c>
      <c r="M1090" s="10" t="s">
        <v>4973</v>
      </c>
      <c r="N1090" s="14">
        <v>-2.4165055083390499</v>
      </c>
      <c r="O1090" s="14">
        <v>-2.5320029164364999</v>
      </c>
      <c r="P1090" s="14" t="s">
        <v>17</v>
      </c>
      <c r="Q1090" s="14" t="s">
        <v>17</v>
      </c>
      <c r="R1090" s="14">
        <v>-3.0916066303970799</v>
      </c>
      <c r="S1090" s="14" t="s">
        <v>17</v>
      </c>
      <c r="T1090" s="14">
        <v>-2.47425421238778</v>
      </c>
      <c r="U1090" s="14">
        <v>-3.0916066303970799</v>
      </c>
      <c r="V1090" s="4">
        <v>8.1669000475174794E-2</v>
      </c>
      <c r="W1090" s="4" t="s">
        <v>17</v>
      </c>
      <c r="X1090" s="14">
        <v>0.72985318430980584</v>
      </c>
      <c r="Y1090" s="14">
        <v>0.40998356200147018</v>
      </c>
      <c r="Z1090" s="14" t="s">
        <v>8269</v>
      </c>
      <c r="AA1090" s="14" t="s">
        <v>8269</v>
      </c>
      <c r="AB1090" s="14">
        <v>-1.1398367463112722</v>
      </c>
      <c r="AC1090" s="14" t="s">
        <v>8269</v>
      </c>
      <c r="AD1090" s="8" t="s">
        <v>17</v>
      </c>
      <c r="AE1090" s="8" t="s">
        <v>17</v>
      </c>
      <c r="AF1090" s="13" t="s">
        <v>17</v>
      </c>
      <c r="AG1090" s="8">
        <v>0.40972582406331498</v>
      </c>
      <c r="AH1090" s="8">
        <v>0.95405166057718305</v>
      </c>
      <c r="AI1090" s="4">
        <v>-1</v>
      </c>
      <c r="AJ1090" s="4" t="str">
        <f t="shared" si="101"/>
        <v>-</v>
      </c>
      <c r="AK1090" s="4" t="str">
        <f t="shared" si="102"/>
        <v>-</v>
      </c>
      <c r="AL1090" s="4" t="b">
        <v>0</v>
      </c>
      <c r="AM1090" s="4" t="b">
        <v>0</v>
      </c>
      <c r="AN1090" s="4" t="b">
        <v>1</v>
      </c>
      <c r="AO1090" s="4" t="b">
        <v>1</v>
      </c>
      <c r="AP1090" s="4" t="b">
        <v>0</v>
      </c>
      <c r="AQ1090" s="15" t="b">
        <v>1</v>
      </c>
      <c r="AR1090" s="16" t="b">
        <f t="shared" si="103"/>
        <v>1</v>
      </c>
      <c r="AS1090" s="17" t="b">
        <f t="shared" si="104"/>
        <v>1</v>
      </c>
      <c r="AT1090" s="16" t="b">
        <f t="shared" ref="AT1090:AT1128" si="105">IF(AND(AR1090=TRUE,AS1090=FALSE),TRUE,FALSE)</f>
        <v>0</v>
      </c>
      <c r="AU1090" s="20" t="b">
        <f t="shared" ref="AU1090:AU1128" si="106">IF(AND(AS1090=TRUE,AR1090=FALSE),TRUE,FALSE)</f>
        <v>0</v>
      </c>
    </row>
    <row r="1091" spans="1:47" ht="25" customHeight="1" x14ac:dyDescent="0.2">
      <c r="A1091" s="4" t="s">
        <v>5133</v>
      </c>
      <c r="B1091" s="4" t="s">
        <v>5133</v>
      </c>
      <c r="C1091" s="10" t="s">
        <v>5134</v>
      </c>
      <c r="D1091" s="4">
        <v>5</v>
      </c>
      <c r="E1091" s="4">
        <v>5</v>
      </c>
      <c r="F1091" s="4">
        <v>5</v>
      </c>
      <c r="G1091" s="4">
        <v>1</v>
      </c>
      <c r="H1091" s="4">
        <v>5</v>
      </c>
      <c r="I1091" s="4">
        <v>5</v>
      </c>
      <c r="J1091" s="4">
        <v>5</v>
      </c>
      <c r="K1091" s="4" t="s">
        <v>5133</v>
      </c>
      <c r="L1091" s="4" t="s">
        <v>5135</v>
      </c>
      <c r="M1091" s="10" t="s">
        <v>5136</v>
      </c>
      <c r="N1091" s="14">
        <v>-1.45494722914208</v>
      </c>
      <c r="O1091" s="14">
        <v>-2.15624277851943</v>
      </c>
      <c r="P1091" s="14" t="s">
        <v>17</v>
      </c>
      <c r="Q1091" s="14" t="s">
        <v>17</v>
      </c>
      <c r="R1091" s="14">
        <v>-2.4225441572200102</v>
      </c>
      <c r="S1091" s="14" t="s">
        <v>17</v>
      </c>
      <c r="T1091" s="14">
        <v>-1.80559500383075</v>
      </c>
      <c r="U1091" s="14">
        <v>-2.4225441572200102</v>
      </c>
      <c r="V1091" s="4">
        <v>0.49589083858067101</v>
      </c>
      <c r="W1091" s="4" t="s">
        <v>17</v>
      </c>
      <c r="X1091" s="14">
        <v>1.1129750614383558</v>
      </c>
      <c r="Y1091" s="14">
        <v>-0.29009518011161189</v>
      </c>
      <c r="Z1091" s="14" t="s">
        <v>8269</v>
      </c>
      <c r="AA1091" s="14" t="s">
        <v>8269</v>
      </c>
      <c r="AB1091" s="14">
        <v>-0.82287988132674261</v>
      </c>
      <c r="AC1091" s="14" t="s">
        <v>8269</v>
      </c>
      <c r="AD1091" s="8" t="s">
        <v>17</v>
      </c>
      <c r="AE1091" s="8" t="s">
        <v>17</v>
      </c>
      <c r="AF1091" s="13" t="s">
        <v>17</v>
      </c>
      <c r="AG1091" s="8">
        <v>0.40972582406331498</v>
      </c>
      <c r="AH1091" s="8">
        <v>0.95405166057718305</v>
      </c>
      <c r="AI1091" s="4">
        <v>-1</v>
      </c>
      <c r="AJ1091" s="4" t="str">
        <f t="shared" ref="AJ1091:AJ1128" si="107">IF(OR(AND(AD1091&lt;0.05,AF1091&gt;0),AND(AG1091&lt;0.05,AI1091=1)),"+","-")</f>
        <v>-</v>
      </c>
      <c r="AK1091" s="4" t="str">
        <f t="shared" ref="AK1091:AK1128" si="108">IF(OR(AND(AD1091&lt;0.05,AF1091&lt;0),AND(AG1091&lt;0.05,AI1091=-1)),"+","-")</f>
        <v>-</v>
      </c>
      <c r="AL1091" s="4" t="b">
        <v>0</v>
      </c>
      <c r="AM1091" s="4" t="b">
        <v>0</v>
      </c>
      <c r="AN1091" s="4" t="b">
        <v>1</v>
      </c>
      <c r="AO1091" s="4" t="b">
        <v>1</v>
      </c>
      <c r="AP1091" s="4" t="b">
        <v>0</v>
      </c>
      <c r="AQ1091" s="15" t="b">
        <v>1</v>
      </c>
      <c r="AR1091" s="16" t="b">
        <f t="shared" si="103"/>
        <v>1</v>
      </c>
      <c r="AS1091" s="17" t="b">
        <f t="shared" si="104"/>
        <v>1</v>
      </c>
      <c r="AT1091" s="16" t="b">
        <f t="shared" si="105"/>
        <v>0</v>
      </c>
      <c r="AU1091" s="20" t="b">
        <f t="shared" si="106"/>
        <v>0</v>
      </c>
    </row>
    <row r="1092" spans="1:47" ht="25" customHeight="1" x14ac:dyDescent="0.2">
      <c r="A1092" s="4" t="s">
        <v>52</v>
      </c>
      <c r="B1092" s="4" t="s">
        <v>52</v>
      </c>
      <c r="C1092" s="10" t="s">
        <v>53</v>
      </c>
      <c r="D1092" s="4">
        <v>4</v>
      </c>
      <c r="E1092" s="4">
        <v>4</v>
      </c>
      <c r="F1092" s="4">
        <v>4</v>
      </c>
      <c r="G1092" s="4">
        <v>1</v>
      </c>
      <c r="H1092" s="4">
        <v>4</v>
      </c>
      <c r="I1092" s="4">
        <v>4</v>
      </c>
      <c r="J1092" s="4">
        <v>4</v>
      </c>
      <c r="K1092" s="4" t="s">
        <v>47</v>
      </c>
      <c r="L1092" s="4" t="s">
        <v>54</v>
      </c>
      <c r="M1092" s="10" t="s">
        <v>55</v>
      </c>
      <c r="N1092" s="14">
        <v>0.130651774322182</v>
      </c>
      <c r="O1092" s="14">
        <v>-0.20139624360493999</v>
      </c>
      <c r="P1092" s="14" t="s">
        <v>17</v>
      </c>
      <c r="Q1092" s="14">
        <v>-1.4541633844940201</v>
      </c>
      <c r="R1092" s="14" t="s">
        <v>17</v>
      </c>
      <c r="S1092" s="14" t="s">
        <v>17</v>
      </c>
      <c r="T1092" s="14">
        <v>-3.5372234641379001E-2</v>
      </c>
      <c r="U1092" s="14">
        <v>-1.4541633844940201</v>
      </c>
      <c r="V1092" s="4">
        <v>0.23479340515582001</v>
      </c>
      <c r="W1092" s="4" t="s">
        <v>17</v>
      </c>
      <c r="X1092" s="14">
        <v>0.76448690403470398</v>
      </c>
      <c r="Y1092" s="14">
        <v>0.36720289707614706</v>
      </c>
      <c r="Z1092" s="14" t="s">
        <v>8269</v>
      </c>
      <c r="AA1092" s="14">
        <v>-1.1316898011108514</v>
      </c>
      <c r="AB1092" s="14" t="s">
        <v>8269</v>
      </c>
      <c r="AC1092" s="14" t="s">
        <v>8269</v>
      </c>
      <c r="AD1092" s="8" t="s">
        <v>17</v>
      </c>
      <c r="AE1092" s="8" t="s">
        <v>17</v>
      </c>
      <c r="AF1092" s="13" t="s">
        <v>17</v>
      </c>
      <c r="AG1092" s="8">
        <v>0.40972582406331598</v>
      </c>
      <c r="AH1092" s="8">
        <v>0.95405166057718305</v>
      </c>
      <c r="AI1092" s="4">
        <v>-1</v>
      </c>
      <c r="AJ1092" s="4" t="str">
        <f t="shared" si="107"/>
        <v>-</v>
      </c>
      <c r="AK1092" s="4" t="str">
        <f t="shared" si="108"/>
        <v>-</v>
      </c>
      <c r="AL1092" s="4" t="b">
        <v>0</v>
      </c>
      <c r="AM1092" s="4" t="b">
        <v>0</v>
      </c>
      <c r="AN1092" s="4" t="b">
        <v>1</v>
      </c>
      <c r="AO1092" s="4" t="b">
        <v>0</v>
      </c>
      <c r="AP1092" s="4" t="b">
        <v>1</v>
      </c>
      <c r="AQ1092" s="15" t="b">
        <v>1</v>
      </c>
      <c r="AR1092" s="16" t="b">
        <f t="shared" si="103"/>
        <v>1</v>
      </c>
      <c r="AS1092" s="17" t="b">
        <f t="shared" si="104"/>
        <v>1</v>
      </c>
      <c r="AT1092" s="16" t="b">
        <f t="shared" si="105"/>
        <v>0</v>
      </c>
      <c r="AU1092" s="20" t="b">
        <f t="shared" si="106"/>
        <v>0</v>
      </c>
    </row>
    <row r="1093" spans="1:47" ht="25" customHeight="1" x14ac:dyDescent="0.2">
      <c r="A1093" s="4" t="s">
        <v>72</v>
      </c>
      <c r="B1093" s="4" t="s">
        <v>72</v>
      </c>
      <c r="C1093" s="10" t="s">
        <v>73</v>
      </c>
      <c r="D1093" s="4">
        <v>4</v>
      </c>
      <c r="E1093" s="4">
        <v>4</v>
      </c>
      <c r="F1093" s="4">
        <v>4</v>
      </c>
      <c r="G1093" s="4">
        <v>1</v>
      </c>
      <c r="H1093" s="4">
        <v>4</v>
      </c>
      <c r="I1093" s="4">
        <v>4</v>
      </c>
      <c r="J1093" s="4">
        <v>4</v>
      </c>
      <c r="K1093" s="4" t="s">
        <v>64</v>
      </c>
      <c r="L1093" s="4" t="s">
        <v>74</v>
      </c>
      <c r="M1093" s="10" t="s">
        <v>75</v>
      </c>
      <c r="N1093" s="14">
        <v>-1.3875819451440601</v>
      </c>
      <c r="O1093" s="14">
        <v>-2.0792757525543899</v>
      </c>
      <c r="P1093" s="14" t="s">
        <v>17</v>
      </c>
      <c r="Q1093" s="14" t="s">
        <v>17</v>
      </c>
      <c r="R1093" s="14" t="s">
        <v>17</v>
      </c>
      <c r="S1093" s="14">
        <v>-2.1523869965392501</v>
      </c>
      <c r="T1093" s="14">
        <v>-1.73342884884923</v>
      </c>
      <c r="U1093" s="14">
        <v>-2.1523869965392501</v>
      </c>
      <c r="V1093" s="4">
        <v>0.48910138172458201</v>
      </c>
      <c r="W1093" s="4" t="s">
        <v>17</v>
      </c>
      <c r="X1093" s="14">
        <v>1.15036088528172</v>
      </c>
      <c r="Y1093" s="14">
        <v>-0.48856419006434315</v>
      </c>
      <c r="Z1093" s="14" t="s">
        <v>8269</v>
      </c>
      <c r="AA1093" s="14" t="s">
        <v>8269</v>
      </c>
      <c r="AB1093" s="14" t="s">
        <v>8269</v>
      </c>
      <c r="AC1093" s="14">
        <v>-0.66179669521737694</v>
      </c>
      <c r="AD1093" s="8" t="s">
        <v>17</v>
      </c>
      <c r="AE1093" s="8" t="s">
        <v>17</v>
      </c>
      <c r="AF1093" s="13" t="s">
        <v>17</v>
      </c>
      <c r="AG1093" s="8">
        <v>0.40972582406331598</v>
      </c>
      <c r="AH1093" s="8">
        <v>0.95405166057718305</v>
      </c>
      <c r="AI1093" s="4">
        <v>-1</v>
      </c>
      <c r="AJ1093" s="4" t="str">
        <f t="shared" si="107"/>
        <v>-</v>
      </c>
      <c r="AK1093" s="4" t="str">
        <f t="shared" si="108"/>
        <v>-</v>
      </c>
      <c r="AL1093" s="4" t="b">
        <v>0</v>
      </c>
      <c r="AM1093" s="4" t="b">
        <v>0</v>
      </c>
      <c r="AN1093" s="4" t="b">
        <v>1</v>
      </c>
      <c r="AO1093" s="4" t="b">
        <v>1</v>
      </c>
      <c r="AP1093" s="4" t="b">
        <v>1</v>
      </c>
      <c r="AQ1093" s="15" t="b">
        <v>0</v>
      </c>
      <c r="AR1093" s="16" t="b">
        <f t="shared" si="103"/>
        <v>1</v>
      </c>
      <c r="AS1093" s="17" t="b">
        <f t="shared" si="104"/>
        <v>1</v>
      </c>
      <c r="AT1093" s="16" t="b">
        <f t="shared" si="105"/>
        <v>0</v>
      </c>
      <c r="AU1093" s="20" t="b">
        <f t="shared" si="106"/>
        <v>0</v>
      </c>
    </row>
    <row r="1094" spans="1:47" ht="25" customHeight="1" x14ac:dyDescent="0.2">
      <c r="A1094" s="4" t="s">
        <v>172</v>
      </c>
      <c r="B1094" s="4" t="s">
        <v>172</v>
      </c>
      <c r="C1094" s="10" t="s">
        <v>173</v>
      </c>
      <c r="D1094" s="4">
        <v>4</v>
      </c>
      <c r="E1094" s="4">
        <v>4</v>
      </c>
      <c r="F1094" s="4">
        <v>4</v>
      </c>
      <c r="G1094" s="4">
        <v>1</v>
      </c>
      <c r="H1094" s="4">
        <v>4</v>
      </c>
      <c r="I1094" s="4">
        <v>4</v>
      </c>
      <c r="J1094" s="4">
        <v>4</v>
      </c>
      <c r="K1094" s="4" t="s">
        <v>163</v>
      </c>
      <c r="L1094" s="4" t="s">
        <v>174</v>
      </c>
      <c r="M1094" s="10" t="s">
        <v>175</v>
      </c>
      <c r="N1094" s="14">
        <v>-1.97014544516638</v>
      </c>
      <c r="O1094" s="14" t="s">
        <v>17</v>
      </c>
      <c r="P1094" s="14">
        <v>-1.9797834870347799</v>
      </c>
      <c r="Q1094" s="14">
        <v>-1.89757604712426</v>
      </c>
      <c r="R1094" s="14" t="s">
        <v>17</v>
      </c>
      <c r="S1094" s="14" t="s">
        <v>17</v>
      </c>
      <c r="T1094" s="14">
        <v>-1.9749644661005801</v>
      </c>
      <c r="U1094" s="14">
        <v>-1.89757604712426</v>
      </c>
      <c r="V1094" s="4">
        <v>6.81512476249993E-3</v>
      </c>
      <c r="W1094" s="4" t="s">
        <v>17</v>
      </c>
      <c r="X1094" s="14">
        <v>-0.46678729076861641</v>
      </c>
      <c r="Y1094" s="14" t="s">
        <v>8269</v>
      </c>
      <c r="Z1094" s="14">
        <v>-0.68125504066005649</v>
      </c>
      <c r="AA1094" s="14">
        <v>1.148042331428663</v>
      </c>
      <c r="AB1094" s="14" t="s">
        <v>8269</v>
      </c>
      <c r="AC1094" s="14" t="s">
        <v>8269</v>
      </c>
      <c r="AD1094" s="8" t="s">
        <v>17</v>
      </c>
      <c r="AE1094" s="8" t="s">
        <v>17</v>
      </c>
      <c r="AF1094" s="13" t="s">
        <v>17</v>
      </c>
      <c r="AG1094" s="8">
        <v>0.40972582406331598</v>
      </c>
      <c r="AH1094" s="8">
        <v>0.95405166057718305</v>
      </c>
      <c r="AI1094" s="4">
        <v>-1</v>
      </c>
      <c r="AJ1094" s="4" t="str">
        <f t="shared" si="107"/>
        <v>-</v>
      </c>
      <c r="AK1094" s="4" t="str">
        <f t="shared" si="108"/>
        <v>-</v>
      </c>
      <c r="AL1094" s="4" t="b">
        <v>0</v>
      </c>
      <c r="AM1094" s="4" t="b">
        <v>1</v>
      </c>
      <c r="AN1094" s="4" t="b">
        <v>0</v>
      </c>
      <c r="AO1094" s="4" t="b">
        <v>0</v>
      </c>
      <c r="AP1094" s="4" t="b">
        <v>1</v>
      </c>
      <c r="AQ1094" s="15" t="b">
        <v>1</v>
      </c>
      <c r="AR1094" s="16" t="b">
        <f t="shared" si="103"/>
        <v>1</v>
      </c>
      <c r="AS1094" s="17" t="b">
        <f t="shared" si="104"/>
        <v>1</v>
      </c>
      <c r="AT1094" s="16" t="b">
        <f t="shared" si="105"/>
        <v>0</v>
      </c>
      <c r="AU1094" s="20" t="b">
        <f t="shared" si="106"/>
        <v>0</v>
      </c>
    </row>
    <row r="1095" spans="1:47" ht="25" customHeight="1" x14ac:dyDescent="0.2">
      <c r="A1095" s="4" t="s">
        <v>176</v>
      </c>
      <c r="B1095" s="4" t="s">
        <v>176</v>
      </c>
      <c r="C1095" s="10" t="s">
        <v>177</v>
      </c>
      <c r="D1095" s="4">
        <v>9</v>
      </c>
      <c r="E1095" s="4">
        <v>9</v>
      </c>
      <c r="F1095" s="4">
        <v>9</v>
      </c>
      <c r="G1095" s="4">
        <v>1</v>
      </c>
      <c r="H1095" s="4">
        <v>9</v>
      </c>
      <c r="I1095" s="4">
        <v>9</v>
      </c>
      <c r="J1095" s="4">
        <v>9</v>
      </c>
      <c r="K1095" s="4" t="s">
        <v>180</v>
      </c>
      <c r="L1095" s="4" t="s">
        <v>178</v>
      </c>
      <c r="M1095" s="10" t="s">
        <v>179</v>
      </c>
      <c r="N1095" s="14">
        <v>0.169469812131503</v>
      </c>
      <c r="O1095" s="14">
        <v>-0.60735444897292001</v>
      </c>
      <c r="P1095" s="14" t="s">
        <v>17</v>
      </c>
      <c r="Q1095" s="14">
        <v>-0.674759712388592</v>
      </c>
      <c r="R1095" s="14" t="s">
        <v>17</v>
      </c>
      <c r="S1095" s="14" t="s">
        <v>17</v>
      </c>
      <c r="T1095" s="14">
        <v>-0.21894231842070899</v>
      </c>
      <c r="U1095" s="14">
        <v>-0.674759712388592</v>
      </c>
      <c r="V1095" s="4">
        <v>0.54929770281716706</v>
      </c>
      <c r="W1095" s="4" t="s">
        <v>17</v>
      </c>
      <c r="X1095" s="14">
        <v>1.1517174378011381</v>
      </c>
      <c r="Y1095" s="14">
        <v>-0.50402413392518486</v>
      </c>
      <c r="Z1095" s="14" t="s">
        <v>8269</v>
      </c>
      <c r="AA1095" s="14">
        <v>-0.64769330387595347</v>
      </c>
      <c r="AB1095" s="14" t="s">
        <v>8269</v>
      </c>
      <c r="AC1095" s="14" t="s">
        <v>8269</v>
      </c>
      <c r="AD1095" s="8" t="s">
        <v>17</v>
      </c>
      <c r="AE1095" s="8" t="s">
        <v>17</v>
      </c>
      <c r="AF1095" s="13" t="s">
        <v>17</v>
      </c>
      <c r="AG1095" s="8">
        <v>0.40972582406331598</v>
      </c>
      <c r="AH1095" s="8">
        <v>0.95405166057718305</v>
      </c>
      <c r="AI1095" s="4">
        <v>-1</v>
      </c>
      <c r="AJ1095" s="4" t="str">
        <f t="shared" si="107"/>
        <v>-</v>
      </c>
      <c r="AK1095" s="4" t="str">
        <f t="shared" si="108"/>
        <v>-</v>
      </c>
      <c r="AL1095" s="4" t="b">
        <v>0</v>
      </c>
      <c r="AM1095" s="4" t="b">
        <v>0</v>
      </c>
      <c r="AN1095" s="4" t="b">
        <v>1</v>
      </c>
      <c r="AO1095" s="4" t="b">
        <v>0</v>
      </c>
      <c r="AP1095" s="4" t="b">
        <v>1</v>
      </c>
      <c r="AQ1095" s="15" t="b">
        <v>1</v>
      </c>
      <c r="AR1095" s="16" t="b">
        <f t="shared" si="103"/>
        <v>1</v>
      </c>
      <c r="AS1095" s="17" t="b">
        <f t="shared" si="104"/>
        <v>1</v>
      </c>
      <c r="AT1095" s="16" t="b">
        <f t="shared" si="105"/>
        <v>0</v>
      </c>
      <c r="AU1095" s="20" t="b">
        <f t="shared" si="106"/>
        <v>0</v>
      </c>
    </row>
    <row r="1096" spans="1:47" ht="25" customHeight="1" x14ac:dyDescent="0.2">
      <c r="A1096" s="4" t="s">
        <v>225</v>
      </c>
      <c r="B1096" s="4" t="s">
        <v>225</v>
      </c>
      <c r="C1096" s="10" t="s">
        <v>226</v>
      </c>
      <c r="D1096" s="4">
        <v>5</v>
      </c>
      <c r="E1096" s="4">
        <v>5</v>
      </c>
      <c r="F1096" s="4">
        <v>5</v>
      </c>
      <c r="G1096" s="4">
        <v>1</v>
      </c>
      <c r="H1096" s="4">
        <v>5</v>
      </c>
      <c r="I1096" s="4">
        <v>5</v>
      </c>
      <c r="J1096" s="4">
        <v>5</v>
      </c>
      <c r="K1096" s="4" t="s">
        <v>211</v>
      </c>
      <c r="L1096" s="4" t="s">
        <v>227</v>
      </c>
      <c r="M1096" s="10" t="s">
        <v>228</v>
      </c>
      <c r="N1096" s="14">
        <v>-1.5931224651040601</v>
      </c>
      <c r="O1096" s="14">
        <v>-1.20334665698881</v>
      </c>
      <c r="P1096" s="14" t="s">
        <v>17</v>
      </c>
      <c r="Q1096" s="14">
        <v>-3.8939971103027502</v>
      </c>
      <c r="R1096" s="14" t="s">
        <v>17</v>
      </c>
      <c r="S1096" s="14" t="s">
        <v>17</v>
      </c>
      <c r="T1096" s="14">
        <v>-1.3982345610464399</v>
      </c>
      <c r="U1096" s="14">
        <v>-3.8939971103027502</v>
      </c>
      <c r="V1096" s="4">
        <v>0.27561311706075697</v>
      </c>
      <c r="W1096" s="4" t="s">
        <v>17</v>
      </c>
      <c r="X1096" s="14">
        <v>0.4381097134026613</v>
      </c>
      <c r="Y1096" s="14">
        <v>0.70617209343937815</v>
      </c>
      <c r="Z1096" s="14" t="s">
        <v>8269</v>
      </c>
      <c r="AA1096" s="14">
        <v>-1.1442818068420397</v>
      </c>
      <c r="AB1096" s="14" t="s">
        <v>8269</v>
      </c>
      <c r="AC1096" s="14" t="s">
        <v>8269</v>
      </c>
      <c r="AD1096" s="8" t="s">
        <v>17</v>
      </c>
      <c r="AE1096" s="8" t="s">
        <v>17</v>
      </c>
      <c r="AF1096" s="13" t="s">
        <v>17</v>
      </c>
      <c r="AG1096" s="8">
        <v>0.40972582406331598</v>
      </c>
      <c r="AH1096" s="8">
        <v>0.95405166057718305</v>
      </c>
      <c r="AI1096" s="4">
        <v>-1</v>
      </c>
      <c r="AJ1096" s="4" t="str">
        <f t="shared" si="107"/>
        <v>-</v>
      </c>
      <c r="AK1096" s="4" t="str">
        <f t="shared" si="108"/>
        <v>-</v>
      </c>
      <c r="AL1096" s="4" t="b">
        <v>0</v>
      </c>
      <c r="AM1096" s="4" t="b">
        <v>0</v>
      </c>
      <c r="AN1096" s="4" t="b">
        <v>1</v>
      </c>
      <c r="AO1096" s="4" t="b">
        <v>0</v>
      </c>
      <c r="AP1096" s="4" t="b">
        <v>1</v>
      </c>
      <c r="AQ1096" s="15" t="b">
        <v>1</v>
      </c>
      <c r="AR1096" s="16" t="b">
        <f t="shared" si="103"/>
        <v>1</v>
      </c>
      <c r="AS1096" s="17" t="b">
        <f t="shared" si="104"/>
        <v>1</v>
      </c>
      <c r="AT1096" s="16" t="b">
        <f t="shared" si="105"/>
        <v>0</v>
      </c>
      <c r="AU1096" s="20" t="b">
        <f t="shared" si="106"/>
        <v>0</v>
      </c>
    </row>
    <row r="1097" spans="1:47" ht="25" customHeight="1" x14ac:dyDescent="0.2">
      <c r="A1097" s="4" t="s">
        <v>326</v>
      </c>
      <c r="B1097" s="4" t="s">
        <v>326</v>
      </c>
      <c r="C1097" s="10" t="s">
        <v>327</v>
      </c>
      <c r="D1097" s="4">
        <v>3</v>
      </c>
      <c r="E1097" s="4">
        <v>3</v>
      </c>
      <c r="F1097" s="4">
        <v>3</v>
      </c>
      <c r="G1097" s="4">
        <v>1</v>
      </c>
      <c r="H1097" s="4">
        <v>3</v>
      </c>
      <c r="I1097" s="4">
        <v>3</v>
      </c>
      <c r="J1097" s="4">
        <v>3</v>
      </c>
      <c r="K1097" s="4" t="s">
        <v>330</v>
      </c>
      <c r="L1097" s="4" t="s">
        <v>328</v>
      </c>
      <c r="M1097" s="10" t="s">
        <v>329</v>
      </c>
      <c r="N1097" s="14">
        <v>-2.0728965491622899</v>
      </c>
      <c r="O1097" s="14">
        <v>-2.22442168470366</v>
      </c>
      <c r="P1097" s="14" t="s">
        <v>17</v>
      </c>
      <c r="Q1097" s="14">
        <v>-2.72917851542854</v>
      </c>
      <c r="R1097" s="14" t="s">
        <v>17</v>
      </c>
      <c r="S1097" s="14" t="s">
        <v>17</v>
      </c>
      <c r="T1097" s="14">
        <v>-2.1486591169329801</v>
      </c>
      <c r="U1097" s="14">
        <v>-2.72917851542854</v>
      </c>
      <c r="V1097" s="4">
        <v>0.107144450861513</v>
      </c>
      <c r="W1097" s="4" t="s">
        <v>17</v>
      </c>
      <c r="X1097" s="14">
        <v>0.78362604531740043</v>
      </c>
      <c r="Y1097" s="14">
        <v>0.34265798822270777</v>
      </c>
      <c r="Z1097" s="14" t="s">
        <v>8269</v>
      </c>
      <c r="AA1097" s="14">
        <v>-1.1262840335401096</v>
      </c>
      <c r="AB1097" s="14" t="s">
        <v>8269</v>
      </c>
      <c r="AC1097" s="14" t="s">
        <v>8269</v>
      </c>
      <c r="AD1097" s="8" t="s">
        <v>17</v>
      </c>
      <c r="AE1097" s="8" t="s">
        <v>17</v>
      </c>
      <c r="AF1097" s="13" t="s">
        <v>17</v>
      </c>
      <c r="AG1097" s="8">
        <v>0.40972582406331598</v>
      </c>
      <c r="AH1097" s="8">
        <v>0.95405166057718305</v>
      </c>
      <c r="AI1097" s="4">
        <v>-1</v>
      </c>
      <c r="AJ1097" s="4" t="str">
        <f t="shared" si="107"/>
        <v>-</v>
      </c>
      <c r="AK1097" s="4" t="str">
        <f t="shared" si="108"/>
        <v>-</v>
      </c>
      <c r="AL1097" s="4" t="b">
        <v>0</v>
      </c>
      <c r="AM1097" s="4" t="b">
        <v>0</v>
      </c>
      <c r="AN1097" s="4" t="b">
        <v>1</v>
      </c>
      <c r="AO1097" s="4" t="b">
        <v>0</v>
      </c>
      <c r="AP1097" s="4" t="b">
        <v>1</v>
      </c>
      <c r="AQ1097" s="15" t="b">
        <v>1</v>
      </c>
      <c r="AR1097" s="16" t="b">
        <f t="shared" si="103"/>
        <v>1</v>
      </c>
      <c r="AS1097" s="17" t="b">
        <f t="shared" si="104"/>
        <v>1</v>
      </c>
      <c r="AT1097" s="16" t="b">
        <f t="shared" si="105"/>
        <v>0</v>
      </c>
      <c r="AU1097" s="20" t="b">
        <f t="shared" si="106"/>
        <v>0</v>
      </c>
    </row>
    <row r="1098" spans="1:47" ht="25" customHeight="1" x14ac:dyDescent="0.2">
      <c r="A1098" s="4" t="s">
        <v>337</v>
      </c>
      <c r="B1098" s="4" t="s">
        <v>337</v>
      </c>
      <c r="C1098" s="10" t="s">
        <v>338</v>
      </c>
      <c r="D1098" s="4">
        <v>2</v>
      </c>
      <c r="E1098" s="4">
        <v>2</v>
      </c>
      <c r="F1098" s="4">
        <v>2</v>
      </c>
      <c r="G1098" s="4">
        <v>1</v>
      </c>
      <c r="H1098" s="4">
        <v>2</v>
      </c>
      <c r="I1098" s="4">
        <v>2</v>
      </c>
      <c r="J1098" s="4">
        <v>2</v>
      </c>
      <c r="K1098" s="4" t="s">
        <v>317</v>
      </c>
      <c r="L1098" s="4" t="s">
        <v>339</v>
      </c>
      <c r="M1098" s="10" t="s">
        <v>340</v>
      </c>
      <c r="N1098" s="14">
        <v>0.223722688541692</v>
      </c>
      <c r="O1098" s="14">
        <v>0.71116653095141702</v>
      </c>
      <c r="P1098" s="14" t="s">
        <v>17</v>
      </c>
      <c r="Q1098" s="14">
        <v>-0.37793350461610598</v>
      </c>
      <c r="R1098" s="14" t="s">
        <v>17</v>
      </c>
      <c r="S1098" s="14" t="s">
        <v>17</v>
      </c>
      <c r="T1098" s="14">
        <v>0.467444609746554</v>
      </c>
      <c r="U1098" s="14">
        <v>-0.37793350461610598</v>
      </c>
      <c r="V1098" s="4">
        <v>0.34467484641554302</v>
      </c>
      <c r="W1098" s="4" t="s">
        <v>17</v>
      </c>
      <c r="X1098" s="14">
        <v>6.9784580985903691E-2</v>
      </c>
      <c r="Y1098" s="14">
        <v>0.96327983103342418</v>
      </c>
      <c r="Z1098" s="14" t="s">
        <v>8269</v>
      </c>
      <c r="AA1098" s="14">
        <v>-1.0330644120193277</v>
      </c>
      <c r="AB1098" s="14" t="s">
        <v>8269</v>
      </c>
      <c r="AC1098" s="14" t="s">
        <v>8269</v>
      </c>
      <c r="AD1098" s="8" t="s">
        <v>17</v>
      </c>
      <c r="AE1098" s="8" t="s">
        <v>17</v>
      </c>
      <c r="AF1098" s="13" t="s">
        <v>17</v>
      </c>
      <c r="AG1098" s="8">
        <v>0.40972582406331598</v>
      </c>
      <c r="AH1098" s="8">
        <v>0.95405166057718305</v>
      </c>
      <c r="AI1098" s="4">
        <v>-1</v>
      </c>
      <c r="AJ1098" s="4" t="str">
        <f t="shared" si="107"/>
        <v>-</v>
      </c>
      <c r="AK1098" s="4" t="str">
        <f t="shared" si="108"/>
        <v>-</v>
      </c>
      <c r="AL1098" s="4" t="b">
        <v>0</v>
      </c>
      <c r="AM1098" s="4" t="b">
        <v>0</v>
      </c>
      <c r="AN1098" s="4" t="b">
        <v>1</v>
      </c>
      <c r="AO1098" s="4" t="b">
        <v>0</v>
      </c>
      <c r="AP1098" s="4" t="b">
        <v>1</v>
      </c>
      <c r="AQ1098" s="15" t="b">
        <v>1</v>
      </c>
      <c r="AR1098" s="16" t="b">
        <f t="shared" si="103"/>
        <v>1</v>
      </c>
      <c r="AS1098" s="17" t="b">
        <f t="shared" si="104"/>
        <v>1</v>
      </c>
      <c r="AT1098" s="16" t="b">
        <f t="shared" si="105"/>
        <v>0</v>
      </c>
      <c r="AU1098" s="20" t="b">
        <f t="shared" si="106"/>
        <v>0</v>
      </c>
    </row>
    <row r="1099" spans="1:47" ht="25" customHeight="1" x14ac:dyDescent="0.2">
      <c r="A1099" s="4" t="s">
        <v>475</v>
      </c>
      <c r="B1099" s="4" t="s">
        <v>475</v>
      </c>
      <c r="C1099" s="10" t="s">
        <v>476</v>
      </c>
      <c r="D1099" s="4">
        <v>4</v>
      </c>
      <c r="E1099" s="4">
        <v>4</v>
      </c>
      <c r="F1099" s="4">
        <v>4</v>
      </c>
      <c r="G1099" s="4">
        <v>1</v>
      </c>
      <c r="H1099" s="4">
        <v>4</v>
      </c>
      <c r="I1099" s="4">
        <v>4</v>
      </c>
      <c r="J1099" s="4">
        <v>4</v>
      </c>
      <c r="K1099" s="4" t="s">
        <v>457</v>
      </c>
      <c r="L1099" s="4" t="s">
        <v>477</v>
      </c>
      <c r="M1099" s="10" t="s">
        <v>478</v>
      </c>
      <c r="N1099" s="14">
        <v>-2.3760835063131398</v>
      </c>
      <c r="O1099" s="14">
        <v>-1.8926435374653101</v>
      </c>
      <c r="P1099" s="14" t="s">
        <v>17</v>
      </c>
      <c r="Q1099" s="14">
        <v>-2.5825453824197502</v>
      </c>
      <c r="R1099" s="14" t="s">
        <v>17</v>
      </c>
      <c r="S1099" s="14" t="s">
        <v>17</v>
      </c>
      <c r="T1099" s="14">
        <v>-2.1343635218892301</v>
      </c>
      <c r="U1099" s="14">
        <v>-2.5825453824197502</v>
      </c>
      <c r="V1099" s="4">
        <v>0.34184368026891598</v>
      </c>
      <c r="W1099" s="4" t="s">
        <v>17</v>
      </c>
      <c r="X1099" s="14">
        <v>-0.26073704553408467</v>
      </c>
      <c r="Y1099" s="14">
        <v>1.1045410664237665</v>
      </c>
      <c r="Z1099" s="14" t="s">
        <v>8269</v>
      </c>
      <c r="AA1099" s="14">
        <v>-0.8438040208896832</v>
      </c>
      <c r="AB1099" s="14" t="s">
        <v>8269</v>
      </c>
      <c r="AC1099" s="14" t="s">
        <v>8269</v>
      </c>
      <c r="AD1099" s="8" t="s">
        <v>17</v>
      </c>
      <c r="AE1099" s="8" t="s">
        <v>17</v>
      </c>
      <c r="AF1099" s="13" t="s">
        <v>17</v>
      </c>
      <c r="AG1099" s="8">
        <v>0.40972582406331598</v>
      </c>
      <c r="AH1099" s="8">
        <v>0.95405166057718305</v>
      </c>
      <c r="AI1099" s="4">
        <v>-1</v>
      </c>
      <c r="AJ1099" s="4" t="str">
        <f t="shared" si="107"/>
        <v>-</v>
      </c>
      <c r="AK1099" s="4" t="str">
        <f t="shared" si="108"/>
        <v>-</v>
      </c>
      <c r="AL1099" s="4" t="b">
        <v>0</v>
      </c>
      <c r="AM1099" s="4" t="b">
        <v>0</v>
      </c>
      <c r="AN1099" s="4" t="b">
        <v>1</v>
      </c>
      <c r="AO1099" s="4" t="b">
        <v>0</v>
      </c>
      <c r="AP1099" s="4" t="b">
        <v>1</v>
      </c>
      <c r="AQ1099" s="15" t="b">
        <v>1</v>
      </c>
      <c r="AR1099" s="16" t="b">
        <f t="shared" si="103"/>
        <v>1</v>
      </c>
      <c r="AS1099" s="17" t="b">
        <f t="shared" si="104"/>
        <v>1</v>
      </c>
      <c r="AT1099" s="16" t="b">
        <f t="shared" si="105"/>
        <v>0</v>
      </c>
      <c r="AU1099" s="20" t="b">
        <f t="shared" si="106"/>
        <v>0</v>
      </c>
    </row>
    <row r="1100" spans="1:47" ht="25" customHeight="1" x14ac:dyDescent="0.2">
      <c r="A1100" s="4" t="s">
        <v>507</v>
      </c>
      <c r="B1100" s="4" t="s">
        <v>507</v>
      </c>
      <c r="C1100" s="10" t="s">
        <v>508</v>
      </c>
      <c r="D1100" s="4">
        <v>3</v>
      </c>
      <c r="E1100" s="4">
        <v>3</v>
      </c>
      <c r="F1100" s="4">
        <v>3</v>
      </c>
      <c r="G1100" s="4">
        <v>1</v>
      </c>
      <c r="H1100" s="4">
        <v>3</v>
      </c>
      <c r="I1100" s="4">
        <v>3</v>
      </c>
      <c r="J1100" s="4">
        <v>3</v>
      </c>
      <c r="K1100" s="4" t="s">
        <v>495</v>
      </c>
      <c r="L1100" s="4" t="s">
        <v>509</v>
      </c>
      <c r="M1100" s="10" t="s">
        <v>510</v>
      </c>
      <c r="N1100" s="14">
        <v>-2.9875376629041299</v>
      </c>
      <c r="O1100" s="14">
        <v>-3.8057240691930301</v>
      </c>
      <c r="P1100" s="14" t="s">
        <v>17</v>
      </c>
      <c r="Q1100" s="14" t="s">
        <v>17</v>
      </c>
      <c r="R1100" s="14" t="s">
        <v>17</v>
      </c>
      <c r="S1100" s="14">
        <v>-4.2082357332454201</v>
      </c>
      <c r="T1100" s="14">
        <v>-3.39663086604858</v>
      </c>
      <c r="U1100" s="14">
        <v>-4.2082357332454201</v>
      </c>
      <c r="V1100" s="4">
        <v>0.57854515616152902</v>
      </c>
      <c r="W1100" s="4" t="s">
        <v>17</v>
      </c>
      <c r="X1100" s="14">
        <v>1.092592254174001</v>
      </c>
      <c r="Y1100" s="14">
        <v>-0.22275072905259019</v>
      </c>
      <c r="Z1100" s="14" t="s">
        <v>8269</v>
      </c>
      <c r="AA1100" s="14" t="s">
        <v>8269</v>
      </c>
      <c r="AB1100" s="14" t="s">
        <v>8269</v>
      </c>
      <c r="AC1100" s="14">
        <v>-0.86984152512140867</v>
      </c>
      <c r="AD1100" s="8" t="s">
        <v>17</v>
      </c>
      <c r="AE1100" s="8" t="s">
        <v>17</v>
      </c>
      <c r="AF1100" s="13" t="s">
        <v>17</v>
      </c>
      <c r="AG1100" s="8">
        <v>0.40972582406331598</v>
      </c>
      <c r="AH1100" s="8">
        <v>0.95405166057718305</v>
      </c>
      <c r="AI1100" s="4">
        <v>-1</v>
      </c>
      <c r="AJ1100" s="4" t="str">
        <f t="shared" si="107"/>
        <v>-</v>
      </c>
      <c r="AK1100" s="4" t="str">
        <f t="shared" si="108"/>
        <v>-</v>
      </c>
      <c r="AL1100" s="4" t="b">
        <v>0</v>
      </c>
      <c r="AM1100" s="4" t="b">
        <v>0</v>
      </c>
      <c r="AN1100" s="4" t="b">
        <v>1</v>
      </c>
      <c r="AO1100" s="4" t="b">
        <v>1</v>
      </c>
      <c r="AP1100" s="4" t="b">
        <v>1</v>
      </c>
      <c r="AQ1100" s="15" t="b">
        <v>0</v>
      </c>
      <c r="AR1100" s="16" t="b">
        <f t="shared" si="103"/>
        <v>1</v>
      </c>
      <c r="AS1100" s="17" t="b">
        <f t="shared" si="104"/>
        <v>1</v>
      </c>
      <c r="AT1100" s="16" t="b">
        <f t="shared" si="105"/>
        <v>0</v>
      </c>
      <c r="AU1100" s="20" t="b">
        <f t="shared" si="106"/>
        <v>0</v>
      </c>
    </row>
    <row r="1101" spans="1:47" ht="25" customHeight="1" x14ac:dyDescent="0.2">
      <c r="A1101" s="4" t="s">
        <v>769</v>
      </c>
      <c r="B1101" s="4" t="s">
        <v>769</v>
      </c>
      <c r="C1101" s="10" t="s">
        <v>770</v>
      </c>
      <c r="D1101" s="4">
        <v>3</v>
      </c>
      <c r="E1101" s="4">
        <v>3</v>
      </c>
      <c r="F1101" s="4">
        <v>3</v>
      </c>
      <c r="G1101" s="4">
        <v>1</v>
      </c>
      <c r="H1101" s="4">
        <v>3</v>
      </c>
      <c r="I1101" s="4">
        <v>3</v>
      </c>
      <c r="J1101" s="4">
        <v>3</v>
      </c>
      <c r="K1101" s="4" t="s">
        <v>756</v>
      </c>
      <c r="L1101" s="4" t="s">
        <v>771</v>
      </c>
      <c r="M1101" s="10" t="s">
        <v>772</v>
      </c>
      <c r="N1101" s="14">
        <v>-0.74675124101307599</v>
      </c>
      <c r="O1101" s="14">
        <v>-0.52548909355013895</v>
      </c>
      <c r="P1101" s="14" t="s">
        <v>17</v>
      </c>
      <c r="Q1101" s="14">
        <v>-0.81159464819790705</v>
      </c>
      <c r="R1101" s="14" t="s">
        <v>17</v>
      </c>
      <c r="S1101" s="14" t="s">
        <v>17</v>
      </c>
      <c r="T1101" s="14">
        <v>-0.63612016728160703</v>
      </c>
      <c r="U1101" s="14">
        <v>-0.81159464819790705</v>
      </c>
      <c r="V1101" s="4">
        <v>0.15645596489094099</v>
      </c>
      <c r="W1101" s="4" t="s">
        <v>17</v>
      </c>
      <c r="X1101" s="14">
        <v>-0.34757403782583352</v>
      </c>
      <c r="Y1101" s="14">
        <v>1.1274086504692034</v>
      </c>
      <c r="Z1101" s="14" t="s">
        <v>8269</v>
      </c>
      <c r="AA1101" s="14">
        <v>-0.77983461264337062</v>
      </c>
      <c r="AB1101" s="14" t="s">
        <v>8269</v>
      </c>
      <c r="AC1101" s="14" t="s">
        <v>8269</v>
      </c>
      <c r="AD1101" s="8" t="s">
        <v>17</v>
      </c>
      <c r="AE1101" s="8" t="s">
        <v>17</v>
      </c>
      <c r="AF1101" s="13" t="s">
        <v>17</v>
      </c>
      <c r="AG1101" s="8">
        <v>0.40972582406331598</v>
      </c>
      <c r="AH1101" s="8">
        <v>0.95405166057718305</v>
      </c>
      <c r="AI1101" s="4">
        <v>-1</v>
      </c>
      <c r="AJ1101" s="4" t="str">
        <f t="shared" si="107"/>
        <v>-</v>
      </c>
      <c r="AK1101" s="4" t="str">
        <f t="shared" si="108"/>
        <v>-</v>
      </c>
      <c r="AL1101" s="4" t="b">
        <v>0</v>
      </c>
      <c r="AM1101" s="4" t="b">
        <v>0</v>
      </c>
      <c r="AN1101" s="4" t="b">
        <v>1</v>
      </c>
      <c r="AO1101" s="4" t="b">
        <v>0</v>
      </c>
      <c r="AP1101" s="4" t="b">
        <v>1</v>
      </c>
      <c r="AQ1101" s="15" t="b">
        <v>1</v>
      </c>
      <c r="AR1101" s="16" t="b">
        <f t="shared" si="103"/>
        <v>1</v>
      </c>
      <c r="AS1101" s="17" t="b">
        <f t="shared" si="104"/>
        <v>1</v>
      </c>
      <c r="AT1101" s="16" t="b">
        <f t="shared" si="105"/>
        <v>0</v>
      </c>
      <c r="AU1101" s="20" t="b">
        <f t="shared" si="106"/>
        <v>0</v>
      </c>
    </row>
    <row r="1102" spans="1:47" ht="25" customHeight="1" x14ac:dyDescent="0.2">
      <c r="A1102" s="4" t="s">
        <v>925</v>
      </c>
      <c r="B1102" s="4" t="s">
        <v>925</v>
      </c>
      <c r="C1102" s="10" t="s">
        <v>926</v>
      </c>
      <c r="D1102" s="4">
        <v>3</v>
      </c>
      <c r="E1102" s="4">
        <v>3</v>
      </c>
      <c r="F1102" s="4">
        <v>3</v>
      </c>
      <c r="G1102" s="4">
        <v>1</v>
      </c>
      <c r="H1102" s="4">
        <v>3</v>
      </c>
      <c r="I1102" s="4">
        <v>3</v>
      </c>
      <c r="J1102" s="4">
        <v>3</v>
      </c>
      <c r="K1102" s="4" t="s">
        <v>909</v>
      </c>
      <c r="L1102" s="4" t="s">
        <v>927</v>
      </c>
      <c r="M1102" s="10" t="s">
        <v>928</v>
      </c>
      <c r="N1102" s="14">
        <v>-2.1287742518566</v>
      </c>
      <c r="O1102" s="14">
        <v>-2.0026481223047901</v>
      </c>
      <c r="P1102" s="14" t="s">
        <v>17</v>
      </c>
      <c r="Q1102" s="14">
        <v>-2.3573786921918001</v>
      </c>
      <c r="R1102" s="14" t="s">
        <v>17</v>
      </c>
      <c r="S1102" s="14" t="s">
        <v>17</v>
      </c>
      <c r="T1102" s="14">
        <v>-2.0657111870807001</v>
      </c>
      <c r="U1102" s="14">
        <v>-2.3573786921918001</v>
      </c>
      <c r="V1102" s="4">
        <v>8.9184641490893099E-2</v>
      </c>
      <c r="W1102" s="4" t="s">
        <v>17</v>
      </c>
      <c r="X1102" s="14">
        <v>0.18996942515854479</v>
      </c>
      <c r="Y1102" s="14">
        <v>0.89138931035964397</v>
      </c>
      <c r="Z1102" s="14" t="s">
        <v>8269</v>
      </c>
      <c r="AA1102" s="14">
        <v>-1.0813587355181864</v>
      </c>
      <c r="AB1102" s="14" t="s">
        <v>8269</v>
      </c>
      <c r="AC1102" s="14" t="s">
        <v>8269</v>
      </c>
      <c r="AD1102" s="8" t="s">
        <v>17</v>
      </c>
      <c r="AE1102" s="8" t="s">
        <v>17</v>
      </c>
      <c r="AF1102" s="13" t="s">
        <v>17</v>
      </c>
      <c r="AG1102" s="8">
        <v>0.40972582406331598</v>
      </c>
      <c r="AH1102" s="8">
        <v>0.95405166057718305</v>
      </c>
      <c r="AI1102" s="4">
        <v>-1</v>
      </c>
      <c r="AJ1102" s="4" t="str">
        <f t="shared" si="107"/>
        <v>-</v>
      </c>
      <c r="AK1102" s="4" t="str">
        <f t="shared" si="108"/>
        <v>-</v>
      </c>
      <c r="AL1102" s="4" t="b">
        <v>0</v>
      </c>
      <c r="AM1102" s="4" t="b">
        <v>0</v>
      </c>
      <c r="AN1102" s="4" t="b">
        <v>1</v>
      </c>
      <c r="AO1102" s="4" t="b">
        <v>0</v>
      </c>
      <c r="AP1102" s="4" t="b">
        <v>1</v>
      </c>
      <c r="AQ1102" s="15" t="b">
        <v>1</v>
      </c>
      <c r="AR1102" s="16" t="b">
        <f t="shared" si="103"/>
        <v>1</v>
      </c>
      <c r="AS1102" s="17" t="b">
        <f t="shared" si="104"/>
        <v>1</v>
      </c>
      <c r="AT1102" s="16" t="b">
        <f t="shared" si="105"/>
        <v>0</v>
      </c>
      <c r="AU1102" s="20" t="b">
        <f t="shared" si="106"/>
        <v>0</v>
      </c>
    </row>
    <row r="1103" spans="1:47" ht="25" customHeight="1" x14ac:dyDescent="0.2">
      <c r="A1103" s="4" t="s">
        <v>1271</v>
      </c>
      <c r="B1103" s="4" t="s">
        <v>1272</v>
      </c>
      <c r="C1103" s="10" t="s">
        <v>1273</v>
      </c>
      <c r="D1103" s="4" t="s">
        <v>407</v>
      </c>
      <c r="E1103" s="4" t="s">
        <v>407</v>
      </c>
      <c r="F1103" s="4" t="s">
        <v>407</v>
      </c>
      <c r="G1103" s="4">
        <v>2</v>
      </c>
      <c r="H1103" s="4">
        <v>3</v>
      </c>
      <c r="I1103" s="4">
        <v>3</v>
      </c>
      <c r="J1103" s="4">
        <v>3</v>
      </c>
      <c r="K1103" s="4" t="s">
        <v>1251</v>
      </c>
      <c r="L1103" s="4" t="s">
        <v>1274</v>
      </c>
      <c r="M1103" s="10" t="s">
        <v>1275</v>
      </c>
      <c r="N1103" s="14">
        <v>-0.22338058503924099</v>
      </c>
      <c r="O1103" s="14">
        <v>-1.4720796874062401</v>
      </c>
      <c r="P1103" s="14" t="s">
        <v>17</v>
      </c>
      <c r="Q1103" s="14">
        <v>-0.91138184664928801</v>
      </c>
      <c r="R1103" s="14" t="s">
        <v>17</v>
      </c>
      <c r="S1103" s="14" t="s">
        <v>17</v>
      </c>
      <c r="T1103" s="14">
        <v>-0.84773013622273796</v>
      </c>
      <c r="U1103" s="14">
        <v>-0.91138184664928801</v>
      </c>
      <c r="V1103" s="4">
        <v>0.882963602945257</v>
      </c>
      <c r="W1103" s="4" t="s">
        <v>17</v>
      </c>
      <c r="X1103" s="14">
        <v>1.0321964580060092</v>
      </c>
      <c r="Y1103" s="14">
        <v>-0.96434799649863578</v>
      </c>
      <c r="Z1103" s="14" t="s">
        <v>8269</v>
      </c>
      <c r="AA1103" s="14">
        <v>-6.7848461507373614E-2</v>
      </c>
      <c r="AB1103" s="14" t="s">
        <v>8269</v>
      </c>
      <c r="AC1103" s="14" t="s">
        <v>8269</v>
      </c>
      <c r="AD1103" s="8" t="s">
        <v>17</v>
      </c>
      <c r="AE1103" s="8" t="s">
        <v>17</v>
      </c>
      <c r="AF1103" s="13" t="s">
        <v>17</v>
      </c>
      <c r="AG1103" s="8">
        <v>0.40972582406331598</v>
      </c>
      <c r="AH1103" s="8">
        <v>0.95405166057718305</v>
      </c>
      <c r="AI1103" s="4">
        <v>-1</v>
      </c>
      <c r="AJ1103" s="4" t="str">
        <f t="shared" si="107"/>
        <v>-</v>
      </c>
      <c r="AK1103" s="4" t="str">
        <f t="shared" si="108"/>
        <v>-</v>
      </c>
      <c r="AL1103" s="4" t="b">
        <v>0</v>
      </c>
      <c r="AM1103" s="4" t="b">
        <v>0</v>
      </c>
      <c r="AN1103" s="4" t="b">
        <v>1</v>
      </c>
      <c r="AO1103" s="4" t="b">
        <v>0</v>
      </c>
      <c r="AP1103" s="4" t="b">
        <v>1</v>
      </c>
      <c r="AQ1103" s="15" t="b">
        <v>1</v>
      </c>
      <c r="AR1103" s="16" t="b">
        <f t="shared" si="103"/>
        <v>1</v>
      </c>
      <c r="AS1103" s="17" t="b">
        <f t="shared" si="104"/>
        <v>1</v>
      </c>
      <c r="AT1103" s="16" t="b">
        <f t="shared" si="105"/>
        <v>0</v>
      </c>
      <c r="AU1103" s="20" t="b">
        <f t="shared" si="106"/>
        <v>0</v>
      </c>
    </row>
    <row r="1104" spans="1:47" ht="25" customHeight="1" x14ac:dyDescent="0.2">
      <c r="A1104" s="4" t="s">
        <v>1730</v>
      </c>
      <c r="B1104" s="4" t="s">
        <v>1731</v>
      </c>
      <c r="C1104" s="10" t="s">
        <v>1733</v>
      </c>
      <c r="D1104" s="4" t="s">
        <v>845</v>
      </c>
      <c r="E1104" s="4" t="s">
        <v>1732</v>
      </c>
      <c r="F1104" s="4" t="s">
        <v>1732</v>
      </c>
      <c r="G1104" s="4">
        <v>3</v>
      </c>
      <c r="H1104" s="4">
        <v>8</v>
      </c>
      <c r="I1104" s="4">
        <v>4</v>
      </c>
      <c r="J1104" s="4">
        <v>4</v>
      </c>
      <c r="K1104" s="4" t="s">
        <v>1701</v>
      </c>
      <c r="L1104" s="4" t="s">
        <v>1734</v>
      </c>
      <c r="M1104" s="10" t="s">
        <v>1735</v>
      </c>
      <c r="N1104" s="14">
        <v>-0.42043023077969</v>
      </c>
      <c r="O1104" s="14">
        <v>-1.5732943023800401</v>
      </c>
      <c r="P1104" s="14" t="s">
        <v>17</v>
      </c>
      <c r="Q1104" s="14">
        <v>-2.76482687782481</v>
      </c>
      <c r="R1104" s="14" t="s">
        <v>17</v>
      </c>
      <c r="S1104" s="14" t="s">
        <v>17</v>
      </c>
      <c r="T1104" s="14">
        <v>-0.99686226657986599</v>
      </c>
      <c r="U1104" s="14">
        <v>-2.76482687782481</v>
      </c>
      <c r="V1104" s="4">
        <v>0.81519800281494204</v>
      </c>
      <c r="W1104" s="4" t="s">
        <v>17</v>
      </c>
      <c r="X1104" s="14">
        <v>0.99445690665909647</v>
      </c>
      <c r="Y1104" s="14">
        <v>1.0995508717219826E-2</v>
      </c>
      <c r="Z1104" s="14" t="s">
        <v>8269</v>
      </c>
      <c r="AA1104" s="14">
        <v>-1.0054524153763165</v>
      </c>
      <c r="AB1104" s="14" t="s">
        <v>8269</v>
      </c>
      <c r="AC1104" s="14" t="s">
        <v>8269</v>
      </c>
      <c r="AD1104" s="8" t="s">
        <v>17</v>
      </c>
      <c r="AE1104" s="8" t="s">
        <v>17</v>
      </c>
      <c r="AF1104" s="13" t="s">
        <v>17</v>
      </c>
      <c r="AG1104" s="8">
        <v>0.40972582406331598</v>
      </c>
      <c r="AH1104" s="8">
        <v>0.95405166057718305</v>
      </c>
      <c r="AI1104" s="4">
        <v>-1</v>
      </c>
      <c r="AJ1104" s="4" t="str">
        <f t="shared" si="107"/>
        <v>-</v>
      </c>
      <c r="AK1104" s="4" t="str">
        <f t="shared" si="108"/>
        <v>-</v>
      </c>
      <c r="AL1104" s="4" t="b">
        <v>0</v>
      </c>
      <c r="AM1104" s="4" t="b">
        <v>0</v>
      </c>
      <c r="AN1104" s="4" t="b">
        <v>1</v>
      </c>
      <c r="AO1104" s="4" t="b">
        <v>0</v>
      </c>
      <c r="AP1104" s="4" t="b">
        <v>1</v>
      </c>
      <c r="AQ1104" s="15" t="b">
        <v>1</v>
      </c>
      <c r="AR1104" s="16" t="b">
        <f t="shared" si="103"/>
        <v>1</v>
      </c>
      <c r="AS1104" s="17" t="b">
        <f t="shared" si="104"/>
        <v>1</v>
      </c>
      <c r="AT1104" s="16" t="b">
        <f t="shared" si="105"/>
        <v>0</v>
      </c>
      <c r="AU1104" s="20" t="b">
        <f t="shared" si="106"/>
        <v>0</v>
      </c>
    </row>
    <row r="1105" spans="1:47" ht="25" customHeight="1" x14ac:dyDescent="0.2">
      <c r="A1105" s="4" t="s">
        <v>1870</v>
      </c>
      <c r="B1105" s="4" t="s">
        <v>1870</v>
      </c>
      <c r="C1105" s="10" t="s">
        <v>1871</v>
      </c>
      <c r="D1105" s="4">
        <v>5</v>
      </c>
      <c r="E1105" s="4">
        <v>5</v>
      </c>
      <c r="F1105" s="4">
        <v>5</v>
      </c>
      <c r="G1105" s="4">
        <v>1</v>
      </c>
      <c r="H1105" s="4">
        <v>5</v>
      </c>
      <c r="I1105" s="4">
        <v>5</v>
      </c>
      <c r="J1105" s="4">
        <v>5</v>
      </c>
      <c r="K1105" s="4" t="s">
        <v>1837</v>
      </c>
      <c r="L1105" s="4" t="s">
        <v>1872</v>
      </c>
      <c r="M1105" s="10" t="s">
        <v>1873</v>
      </c>
      <c r="N1105" s="14">
        <v>-1.36593046269769</v>
      </c>
      <c r="O1105" s="14">
        <v>-1.9043975609738499</v>
      </c>
      <c r="P1105" s="14" t="s">
        <v>17</v>
      </c>
      <c r="Q1105" s="14">
        <v>-2.7506601990369801</v>
      </c>
      <c r="R1105" s="14" t="s">
        <v>17</v>
      </c>
      <c r="S1105" s="14" t="s">
        <v>17</v>
      </c>
      <c r="T1105" s="14">
        <v>-1.63516401183577</v>
      </c>
      <c r="U1105" s="14">
        <v>-2.7506601990369801</v>
      </c>
      <c r="V1105" s="4">
        <v>0.38075373663691903</v>
      </c>
      <c r="W1105" s="4" t="s">
        <v>17</v>
      </c>
      <c r="X1105" s="14">
        <v>0.91837560556567288</v>
      </c>
      <c r="Y1105" s="14">
        <v>0.14698023112064496</v>
      </c>
      <c r="Z1105" s="14" t="s">
        <v>8269</v>
      </c>
      <c r="AA1105" s="14">
        <v>-1.0653558366863185</v>
      </c>
      <c r="AB1105" s="14" t="s">
        <v>8269</v>
      </c>
      <c r="AC1105" s="14" t="s">
        <v>8269</v>
      </c>
      <c r="AD1105" s="8" t="s">
        <v>17</v>
      </c>
      <c r="AE1105" s="8" t="s">
        <v>17</v>
      </c>
      <c r="AF1105" s="13" t="s">
        <v>17</v>
      </c>
      <c r="AG1105" s="8">
        <v>0.40972582406331598</v>
      </c>
      <c r="AH1105" s="8">
        <v>0.95405166057718305</v>
      </c>
      <c r="AI1105" s="4">
        <v>-1</v>
      </c>
      <c r="AJ1105" s="4" t="str">
        <f t="shared" si="107"/>
        <v>-</v>
      </c>
      <c r="AK1105" s="4" t="str">
        <f t="shared" si="108"/>
        <v>-</v>
      </c>
      <c r="AL1105" s="4" t="b">
        <v>0</v>
      </c>
      <c r="AM1105" s="4" t="b">
        <v>0</v>
      </c>
      <c r="AN1105" s="4" t="b">
        <v>1</v>
      </c>
      <c r="AO1105" s="4" t="b">
        <v>0</v>
      </c>
      <c r="AP1105" s="4" t="b">
        <v>1</v>
      </c>
      <c r="AQ1105" s="15" t="b">
        <v>1</v>
      </c>
      <c r="AR1105" s="16" t="b">
        <f t="shared" si="103"/>
        <v>1</v>
      </c>
      <c r="AS1105" s="17" t="b">
        <f t="shared" si="104"/>
        <v>1</v>
      </c>
      <c r="AT1105" s="16" t="b">
        <f t="shared" si="105"/>
        <v>0</v>
      </c>
      <c r="AU1105" s="20" t="b">
        <f t="shared" si="106"/>
        <v>0</v>
      </c>
    </row>
    <row r="1106" spans="1:47" ht="25" customHeight="1" x14ac:dyDescent="0.2">
      <c r="A1106" s="4" t="s">
        <v>1971</v>
      </c>
      <c r="B1106" s="4" t="s">
        <v>1971</v>
      </c>
      <c r="C1106" s="10" t="s">
        <v>1972</v>
      </c>
      <c r="D1106" s="4">
        <v>5</v>
      </c>
      <c r="E1106" s="4">
        <v>5</v>
      </c>
      <c r="F1106" s="4">
        <v>5</v>
      </c>
      <c r="G1106" s="4">
        <v>1</v>
      </c>
      <c r="H1106" s="4">
        <v>5</v>
      </c>
      <c r="I1106" s="4">
        <v>5</v>
      </c>
      <c r="J1106" s="4">
        <v>5</v>
      </c>
      <c r="K1106" s="4" t="s">
        <v>1942</v>
      </c>
      <c r="L1106" s="4" t="s">
        <v>1973</v>
      </c>
      <c r="M1106" s="10" t="s">
        <v>1974</v>
      </c>
      <c r="N1106" s="14">
        <v>-1.3785550581292001</v>
      </c>
      <c r="O1106" s="14">
        <v>-1.63417532527105</v>
      </c>
      <c r="P1106" s="14" t="s">
        <v>17</v>
      </c>
      <c r="Q1106" s="14">
        <v>-2.5655749907016898</v>
      </c>
      <c r="R1106" s="14" t="s">
        <v>17</v>
      </c>
      <c r="S1106" s="14" t="s">
        <v>17</v>
      </c>
      <c r="T1106" s="14">
        <v>-1.5063651917001299</v>
      </c>
      <c r="U1106" s="14">
        <v>-2.5655749907016898</v>
      </c>
      <c r="V1106" s="4">
        <v>0.18075082430471701</v>
      </c>
      <c r="W1106" s="4" t="s">
        <v>17</v>
      </c>
      <c r="X1106" s="14">
        <v>0.76971796446605723</v>
      </c>
      <c r="Y1106" s="14">
        <v>0.36056082658859928</v>
      </c>
      <c r="Z1106" s="14" t="s">
        <v>8269</v>
      </c>
      <c r="AA1106" s="14">
        <v>-1.1302787910546566</v>
      </c>
      <c r="AB1106" s="14" t="s">
        <v>8269</v>
      </c>
      <c r="AC1106" s="14" t="s">
        <v>8269</v>
      </c>
      <c r="AD1106" s="8" t="s">
        <v>17</v>
      </c>
      <c r="AE1106" s="8" t="s">
        <v>17</v>
      </c>
      <c r="AF1106" s="13" t="s">
        <v>17</v>
      </c>
      <c r="AG1106" s="8">
        <v>0.40972582406331598</v>
      </c>
      <c r="AH1106" s="8">
        <v>0.95405166057718305</v>
      </c>
      <c r="AI1106" s="4">
        <v>-1</v>
      </c>
      <c r="AJ1106" s="4" t="str">
        <f t="shared" si="107"/>
        <v>-</v>
      </c>
      <c r="AK1106" s="4" t="str">
        <f t="shared" si="108"/>
        <v>-</v>
      </c>
      <c r="AL1106" s="4" t="b">
        <v>0</v>
      </c>
      <c r="AM1106" s="4" t="b">
        <v>0</v>
      </c>
      <c r="AN1106" s="4" t="b">
        <v>1</v>
      </c>
      <c r="AO1106" s="4" t="b">
        <v>0</v>
      </c>
      <c r="AP1106" s="4" t="b">
        <v>1</v>
      </c>
      <c r="AQ1106" s="15" t="b">
        <v>1</v>
      </c>
      <c r="AR1106" s="16" t="b">
        <f t="shared" si="103"/>
        <v>1</v>
      </c>
      <c r="AS1106" s="17" t="b">
        <f t="shared" si="104"/>
        <v>1</v>
      </c>
      <c r="AT1106" s="16" t="b">
        <f t="shared" si="105"/>
        <v>0</v>
      </c>
      <c r="AU1106" s="20" t="b">
        <f t="shared" si="106"/>
        <v>0</v>
      </c>
    </row>
    <row r="1107" spans="1:47" ht="25" customHeight="1" x14ac:dyDescent="0.2">
      <c r="A1107" s="4" t="s">
        <v>2183</v>
      </c>
      <c r="B1107" s="4" t="s">
        <v>2183</v>
      </c>
      <c r="C1107" s="10" t="s">
        <v>2184</v>
      </c>
      <c r="D1107" s="4">
        <v>2</v>
      </c>
      <c r="E1107" s="4">
        <v>2</v>
      </c>
      <c r="F1107" s="4">
        <v>2</v>
      </c>
      <c r="G1107" s="4">
        <v>1</v>
      </c>
      <c r="H1107" s="4">
        <v>2</v>
      </c>
      <c r="I1107" s="4">
        <v>2</v>
      </c>
      <c r="J1107" s="4">
        <v>2</v>
      </c>
      <c r="K1107" s="4" t="s">
        <v>2153</v>
      </c>
      <c r="L1107" s="4" t="s">
        <v>2185</v>
      </c>
      <c r="M1107" s="10" t="s">
        <v>2186</v>
      </c>
      <c r="N1107" s="14">
        <v>-2.4962576971286898</v>
      </c>
      <c r="O1107" s="14">
        <v>-2.5452119308141299</v>
      </c>
      <c r="P1107" s="14" t="s">
        <v>17</v>
      </c>
      <c r="Q1107" s="14" t="s">
        <v>17</v>
      </c>
      <c r="R1107" s="14" t="s">
        <v>17</v>
      </c>
      <c r="S1107" s="14">
        <v>-3.4805387825388001</v>
      </c>
      <c r="T1107" s="14">
        <v>-2.5207348139714099</v>
      </c>
      <c r="U1107" s="14">
        <v>-3.4805387825388001</v>
      </c>
      <c r="V1107" s="4">
        <v>3.4615870606759899E-2</v>
      </c>
      <c r="W1107" s="4" t="s">
        <v>17</v>
      </c>
      <c r="X1107" s="14">
        <v>0.6209159472210819</v>
      </c>
      <c r="Y1107" s="14">
        <v>0.53265977609284865</v>
      </c>
      <c r="Z1107" s="14" t="s">
        <v>8269</v>
      </c>
      <c r="AA1107" s="14" t="s">
        <v>8269</v>
      </c>
      <c r="AB1107" s="14" t="s">
        <v>8269</v>
      </c>
      <c r="AC1107" s="14">
        <v>-1.1535757233139305</v>
      </c>
      <c r="AD1107" s="8" t="s">
        <v>17</v>
      </c>
      <c r="AE1107" s="8" t="s">
        <v>17</v>
      </c>
      <c r="AF1107" s="13" t="s">
        <v>17</v>
      </c>
      <c r="AG1107" s="8">
        <v>0.40972582406331598</v>
      </c>
      <c r="AH1107" s="8">
        <v>0.95405166057718305</v>
      </c>
      <c r="AI1107" s="4">
        <v>-1</v>
      </c>
      <c r="AJ1107" s="4" t="str">
        <f t="shared" si="107"/>
        <v>-</v>
      </c>
      <c r="AK1107" s="4" t="str">
        <f t="shared" si="108"/>
        <v>-</v>
      </c>
      <c r="AL1107" s="4" t="b">
        <v>0</v>
      </c>
      <c r="AM1107" s="4" t="b">
        <v>0</v>
      </c>
      <c r="AN1107" s="4" t="b">
        <v>1</v>
      </c>
      <c r="AO1107" s="4" t="b">
        <v>1</v>
      </c>
      <c r="AP1107" s="4" t="b">
        <v>1</v>
      </c>
      <c r="AQ1107" s="15" t="b">
        <v>0</v>
      </c>
      <c r="AR1107" s="16" t="b">
        <f t="shared" si="103"/>
        <v>1</v>
      </c>
      <c r="AS1107" s="17" t="b">
        <f t="shared" si="104"/>
        <v>1</v>
      </c>
      <c r="AT1107" s="16" t="b">
        <f t="shared" si="105"/>
        <v>0</v>
      </c>
      <c r="AU1107" s="20" t="b">
        <f t="shared" si="106"/>
        <v>0</v>
      </c>
    </row>
    <row r="1108" spans="1:47" ht="25" customHeight="1" x14ac:dyDescent="0.2">
      <c r="A1108" s="4" t="s">
        <v>2600</v>
      </c>
      <c r="B1108" s="4" t="s">
        <v>2600</v>
      </c>
      <c r="C1108" s="10" t="s">
        <v>2601</v>
      </c>
      <c r="D1108" s="4">
        <v>3</v>
      </c>
      <c r="E1108" s="4">
        <v>3</v>
      </c>
      <c r="F1108" s="4">
        <v>3</v>
      </c>
      <c r="G1108" s="4">
        <v>1</v>
      </c>
      <c r="H1108" s="4">
        <v>3</v>
      </c>
      <c r="I1108" s="4">
        <v>3</v>
      </c>
      <c r="J1108" s="4">
        <v>3</v>
      </c>
      <c r="K1108" s="4" t="s">
        <v>2572</v>
      </c>
      <c r="L1108" s="4" t="s">
        <v>2602</v>
      </c>
      <c r="M1108" s="10" t="s">
        <v>2603</v>
      </c>
      <c r="N1108" s="14">
        <v>-2.4762359762419002</v>
      </c>
      <c r="O1108" s="14">
        <v>-1.8154214482172699</v>
      </c>
      <c r="P1108" s="14" t="s">
        <v>17</v>
      </c>
      <c r="Q1108" s="14">
        <v>-2.4212699127581101</v>
      </c>
      <c r="R1108" s="14" t="s">
        <v>17</v>
      </c>
      <c r="S1108" s="14" t="s">
        <v>17</v>
      </c>
      <c r="T1108" s="14">
        <v>-2.1458287122295898</v>
      </c>
      <c r="U1108" s="14">
        <v>-2.4212699127581101</v>
      </c>
      <c r="V1108" s="4">
        <v>0.46726643387280697</v>
      </c>
      <c r="W1108" s="4" t="s">
        <v>17</v>
      </c>
      <c r="X1108" s="14">
        <v>-0.65067623371679373</v>
      </c>
      <c r="Y1108" s="14">
        <v>1.1514527149361067</v>
      </c>
      <c r="Z1108" s="14" t="s">
        <v>8269</v>
      </c>
      <c r="AA1108" s="14">
        <v>-0.50077648121931362</v>
      </c>
      <c r="AB1108" s="14" t="s">
        <v>8269</v>
      </c>
      <c r="AC1108" s="14" t="s">
        <v>8269</v>
      </c>
      <c r="AD1108" s="8" t="s">
        <v>17</v>
      </c>
      <c r="AE1108" s="8" t="s">
        <v>17</v>
      </c>
      <c r="AF1108" s="13" t="s">
        <v>17</v>
      </c>
      <c r="AG1108" s="8">
        <v>0.40972582406331598</v>
      </c>
      <c r="AH1108" s="8">
        <v>0.95405166057718305</v>
      </c>
      <c r="AI1108" s="4">
        <v>-1</v>
      </c>
      <c r="AJ1108" s="4" t="str">
        <f t="shared" si="107"/>
        <v>-</v>
      </c>
      <c r="AK1108" s="4" t="str">
        <f t="shared" si="108"/>
        <v>-</v>
      </c>
      <c r="AL1108" s="4" t="b">
        <v>0</v>
      </c>
      <c r="AM1108" s="4" t="b">
        <v>0</v>
      </c>
      <c r="AN1108" s="4" t="b">
        <v>1</v>
      </c>
      <c r="AO1108" s="4" t="b">
        <v>0</v>
      </c>
      <c r="AP1108" s="4" t="b">
        <v>1</v>
      </c>
      <c r="AQ1108" s="15" t="b">
        <v>1</v>
      </c>
      <c r="AR1108" s="16" t="b">
        <f t="shared" si="103"/>
        <v>1</v>
      </c>
      <c r="AS1108" s="17" t="b">
        <f t="shared" si="104"/>
        <v>1</v>
      </c>
      <c r="AT1108" s="16" t="b">
        <f t="shared" si="105"/>
        <v>0</v>
      </c>
      <c r="AU1108" s="20" t="b">
        <f t="shared" si="106"/>
        <v>0</v>
      </c>
    </row>
    <row r="1109" spans="1:47" ht="25" customHeight="1" x14ac:dyDescent="0.2">
      <c r="A1109" s="4" t="s">
        <v>3182</v>
      </c>
      <c r="B1109" s="4" t="s">
        <v>3182</v>
      </c>
      <c r="C1109" s="10" t="s">
        <v>3183</v>
      </c>
      <c r="D1109" s="4">
        <v>2</v>
      </c>
      <c r="E1109" s="4">
        <v>2</v>
      </c>
      <c r="F1109" s="4">
        <v>2</v>
      </c>
      <c r="G1109" s="4">
        <v>1</v>
      </c>
      <c r="H1109" s="4">
        <v>2</v>
      </c>
      <c r="I1109" s="4">
        <v>2</v>
      </c>
      <c r="J1109" s="4">
        <v>2</v>
      </c>
      <c r="K1109" s="4" t="s">
        <v>3147</v>
      </c>
      <c r="L1109" s="4" t="s">
        <v>3184</v>
      </c>
      <c r="M1109" s="10" t="s">
        <v>3185</v>
      </c>
      <c r="N1109" s="14">
        <v>-3.2636787785123702</v>
      </c>
      <c r="O1109" s="14">
        <v>-3.2240885628917</v>
      </c>
      <c r="P1109" s="14" t="s">
        <v>17</v>
      </c>
      <c r="Q1109" s="14" t="s">
        <v>17</v>
      </c>
      <c r="R1109" s="14" t="s">
        <v>17</v>
      </c>
      <c r="S1109" s="14">
        <v>-3.0275589785636901</v>
      </c>
      <c r="T1109" s="14">
        <v>-3.2438836707020302</v>
      </c>
      <c r="U1109" s="14">
        <v>-3.0275589785636901</v>
      </c>
      <c r="V1109" s="4">
        <v>2.7994509934011001E-2</v>
      </c>
      <c r="W1109" s="4" t="s">
        <v>17</v>
      </c>
      <c r="X1109" s="14">
        <v>-0.72677236360104125</v>
      </c>
      <c r="Y1109" s="14">
        <v>-0.4136926099762907</v>
      </c>
      <c r="Z1109" s="14" t="s">
        <v>8269</v>
      </c>
      <c r="AA1109" s="14" t="s">
        <v>8269</v>
      </c>
      <c r="AB1109" s="14" t="s">
        <v>8269</v>
      </c>
      <c r="AC1109" s="14">
        <v>1.1404649735773389</v>
      </c>
      <c r="AD1109" s="8" t="s">
        <v>17</v>
      </c>
      <c r="AE1109" s="8" t="s">
        <v>17</v>
      </c>
      <c r="AF1109" s="13" t="s">
        <v>17</v>
      </c>
      <c r="AG1109" s="8">
        <v>0.40972582406331598</v>
      </c>
      <c r="AH1109" s="8">
        <v>0.95405166057718305</v>
      </c>
      <c r="AI1109" s="4">
        <v>-1</v>
      </c>
      <c r="AJ1109" s="4" t="str">
        <f t="shared" si="107"/>
        <v>-</v>
      </c>
      <c r="AK1109" s="4" t="str">
        <f t="shared" si="108"/>
        <v>-</v>
      </c>
      <c r="AL1109" s="4" t="b">
        <v>0</v>
      </c>
      <c r="AM1109" s="4" t="b">
        <v>0</v>
      </c>
      <c r="AN1109" s="4" t="b">
        <v>1</v>
      </c>
      <c r="AO1109" s="4" t="b">
        <v>1</v>
      </c>
      <c r="AP1109" s="4" t="b">
        <v>1</v>
      </c>
      <c r="AQ1109" s="15" t="b">
        <v>0</v>
      </c>
      <c r="AR1109" s="16" t="b">
        <f t="shared" si="103"/>
        <v>1</v>
      </c>
      <c r="AS1109" s="17" t="b">
        <f t="shared" si="104"/>
        <v>1</v>
      </c>
      <c r="AT1109" s="16" t="b">
        <f t="shared" si="105"/>
        <v>0</v>
      </c>
      <c r="AU1109" s="20" t="b">
        <f t="shared" si="106"/>
        <v>0</v>
      </c>
    </row>
    <row r="1110" spans="1:47" ht="25" customHeight="1" x14ac:dyDescent="0.2">
      <c r="A1110" s="4" t="s">
        <v>3384</v>
      </c>
      <c r="B1110" s="4" t="s">
        <v>3384</v>
      </c>
      <c r="C1110" s="10" t="s">
        <v>3385</v>
      </c>
      <c r="D1110" s="4">
        <v>6</v>
      </c>
      <c r="E1110" s="4">
        <v>2</v>
      </c>
      <c r="F1110" s="4">
        <v>2</v>
      </c>
      <c r="G1110" s="4">
        <v>1</v>
      </c>
      <c r="H1110" s="4">
        <v>6</v>
      </c>
      <c r="I1110" s="4">
        <v>2</v>
      </c>
      <c r="J1110" s="4">
        <v>2</v>
      </c>
      <c r="K1110" s="4" t="s">
        <v>3388</v>
      </c>
      <c r="L1110" s="4" t="s">
        <v>3386</v>
      </c>
      <c r="M1110" s="10" t="s">
        <v>3387</v>
      </c>
      <c r="N1110" s="14">
        <v>-0.82633988098426803</v>
      </c>
      <c r="O1110" s="14">
        <v>-0.72445166036681397</v>
      </c>
      <c r="P1110" s="14" t="s">
        <v>17</v>
      </c>
      <c r="Q1110" s="14">
        <v>-2.3643800936459698</v>
      </c>
      <c r="R1110" s="14" t="s">
        <v>17</v>
      </c>
      <c r="S1110" s="14" t="s">
        <v>17</v>
      </c>
      <c r="T1110" s="14">
        <v>-0.775395770675541</v>
      </c>
      <c r="U1110" s="14">
        <v>-2.3643800936459698</v>
      </c>
      <c r="V1110" s="4">
        <v>7.2045851721632595E-2</v>
      </c>
      <c r="W1110" s="4" t="s">
        <v>17</v>
      </c>
      <c r="X1110" s="14">
        <v>0.52101662557349837</v>
      </c>
      <c r="Y1110" s="14">
        <v>0.63190765351316203</v>
      </c>
      <c r="Z1110" s="14" t="s">
        <v>8269</v>
      </c>
      <c r="AA1110" s="14">
        <v>-1.1529242790866601</v>
      </c>
      <c r="AB1110" s="14" t="s">
        <v>8269</v>
      </c>
      <c r="AC1110" s="14" t="s">
        <v>8269</v>
      </c>
      <c r="AD1110" s="8" t="s">
        <v>17</v>
      </c>
      <c r="AE1110" s="8" t="s">
        <v>17</v>
      </c>
      <c r="AF1110" s="13" t="s">
        <v>17</v>
      </c>
      <c r="AG1110" s="8">
        <v>0.40972582406331598</v>
      </c>
      <c r="AH1110" s="8">
        <v>0.95405166057718305</v>
      </c>
      <c r="AI1110" s="4">
        <v>-1</v>
      </c>
      <c r="AJ1110" s="4" t="str">
        <f t="shared" si="107"/>
        <v>-</v>
      </c>
      <c r="AK1110" s="4" t="str">
        <f t="shared" si="108"/>
        <v>-</v>
      </c>
      <c r="AL1110" s="4" t="b">
        <v>0</v>
      </c>
      <c r="AM1110" s="4" t="b">
        <v>0</v>
      </c>
      <c r="AN1110" s="4" t="b">
        <v>1</v>
      </c>
      <c r="AO1110" s="4" t="b">
        <v>0</v>
      </c>
      <c r="AP1110" s="4" t="b">
        <v>1</v>
      </c>
      <c r="AQ1110" s="15" t="b">
        <v>1</v>
      </c>
      <c r="AR1110" s="16" t="b">
        <f t="shared" si="103"/>
        <v>1</v>
      </c>
      <c r="AS1110" s="17" t="b">
        <f t="shared" si="104"/>
        <v>1</v>
      </c>
      <c r="AT1110" s="16" t="b">
        <f t="shared" si="105"/>
        <v>0</v>
      </c>
      <c r="AU1110" s="20" t="b">
        <f t="shared" si="106"/>
        <v>0</v>
      </c>
    </row>
    <row r="1111" spans="1:47" ht="25" customHeight="1" x14ac:dyDescent="0.2">
      <c r="A1111" s="4" t="s">
        <v>3425</v>
      </c>
      <c r="B1111" s="4" t="s">
        <v>3425</v>
      </c>
      <c r="C1111" s="10" t="s">
        <v>3426</v>
      </c>
      <c r="D1111" s="4">
        <v>5</v>
      </c>
      <c r="E1111" s="4">
        <v>5</v>
      </c>
      <c r="F1111" s="4">
        <v>5</v>
      </c>
      <c r="G1111" s="4">
        <v>1</v>
      </c>
      <c r="H1111" s="4">
        <v>5</v>
      </c>
      <c r="I1111" s="4">
        <v>5</v>
      </c>
      <c r="J1111" s="4">
        <v>5</v>
      </c>
      <c r="K1111" s="4" t="s">
        <v>3429</v>
      </c>
      <c r="L1111" s="4" t="s">
        <v>3427</v>
      </c>
      <c r="M1111" s="10" t="s">
        <v>3428</v>
      </c>
      <c r="N1111" s="14">
        <v>-0.369119808250431</v>
      </c>
      <c r="O1111" s="14">
        <v>-1.8484437335547701</v>
      </c>
      <c r="P1111" s="14" t="s">
        <v>17</v>
      </c>
      <c r="Q1111" s="14">
        <v>-3.0453960519258798</v>
      </c>
      <c r="R1111" s="14" t="s">
        <v>17</v>
      </c>
      <c r="S1111" s="14" t="s">
        <v>17</v>
      </c>
      <c r="T1111" s="14">
        <v>-1.1087817709026</v>
      </c>
      <c r="U1111" s="14">
        <v>-3.0453960519258798</v>
      </c>
      <c r="V1111" s="4">
        <v>1.0460399791542001</v>
      </c>
      <c r="W1111" s="4" t="s">
        <v>17</v>
      </c>
      <c r="X1111" s="14">
        <v>1.0332544265532568</v>
      </c>
      <c r="Y1111" s="14">
        <v>-7.0209284082386678E-2</v>
      </c>
      <c r="Z1111" s="14" t="s">
        <v>8269</v>
      </c>
      <c r="AA1111" s="14">
        <v>-0.96304514247087036</v>
      </c>
      <c r="AB1111" s="14" t="s">
        <v>8269</v>
      </c>
      <c r="AC1111" s="14" t="s">
        <v>8269</v>
      </c>
      <c r="AD1111" s="8" t="s">
        <v>17</v>
      </c>
      <c r="AE1111" s="8" t="s">
        <v>17</v>
      </c>
      <c r="AF1111" s="13" t="s">
        <v>17</v>
      </c>
      <c r="AG1111" s="8">
        <v>0.40972582406331598</v>
      </c>
      <c r="AH1111" s="8">
        <v>0.95405166057718305</v>
      </c>
      <c r="AI1111" s="4">
        <v>-1</v>
      </c>
      <c r="AJ1111" s="4" t="str">
        <f t="shared" si="107"/>
        <v>-</v>
      </c>
      <c r="AK1111" s="4" t="str">
        <f t="shared" si="108"/>
        <v>-</v>
      </c>
      <c r="AL1111" s="4" t="b">
        <v>0</v>
      </c>
      <c r="AM1111" s="4" t="b">
        <v>0</v>
      </c>
      <c r="AN1111" s="4" t="b">
        <v>1</v>
      </c>
      <c r="AO1111" s="4" t="b">
        <v>0</v>
      </c>
      <c r="AP1111" s="4" t="b">
        <v>1</v>
      </c>
      <c r="AQ1111" s="15" t="b">
        <v>1</v>
      </c>
      <c r="AR1111" s="16" t="b">
        <f t="shared" si="103"/>
        <v>1</v>
      </c>
      <c r="AS1111" s="17" t="b">
        <f t="shared" si="104"/>
        <v>1</v>
      </c>
      <c r="AT1111" s="16" t="b">
        <f t="shared" si="105"/>
        <v>0</v>
      </c>
      <c r="AU1111" s="20" t="b">
        <f t="shared" si="106"/>
        <v>0</v>
      </c>
    </row>
    <row r="1112" spans="1:47" ht="25" customHeight="1" x14ac:dyDescent="0.2">
      <c r="A1112" s="4" t="s">
        <v>3585</v>
      </c>
      <c r="B1112" s="4" t="s">
        <v>3586</v>
      </c>
      <c r="C1112" s="10" t="s">
        <v>3588</v>
      </c>
      <c r="D1112" s="4" t="s">
        <v>3587</v>
      </c>
      <c r="E1112" s="4" t="s">
        <v>3587</v>
      </c>
      <c r="F1112" s="4" t="s">
        <v>3587</v>
      </c>
      <c r="G1112" s="4">
        <v>3</v>
      </c>
      <c r="H1112" s="4">
        <v>5</v>
      </c>
      <c r="I1112" s="4">
        <v>5</v>
      </c>
      <c r="J1112" s="4">
        <v>5</v>
      </c>
      <c r="K1112" s="4" t="s">
        <v>3591</v>
      </c>
      <c r="L1112" s="4" t="s">
        <v>3589</v>
      </c>
      <c r="M1112" s="10" t="s">
        <v>3590</v>
      </c>
      <c r="N1112" s="14">
        <v>-0.48638000839123002</v>
      </c>
      <c r="O1112" s="14">
        <v>-0.26879671688100298</v>
      </c>
      <c r="P1112" s="14" t="s">
        <v>17</v>
      </c>
      <c r="Q1112" s="14">
        <v>-2.76514773519254</v>
      </c>
      <c r="R1112" s="14" t="s">
        <v>17</v>
      </c>
      <c r="S1112" s="14" t="s">
        <v>17</v>
      </c>
      <c r="T1112" s="14">
        <v>-0.377588362636116</v>
      </c>
      <c r="U1112" s="14">
        <v>-2.76514773519254</v>
      </c>
      <c r="V1112" s="4">
        <v>0.15385462089977101</v>
      </c>
      <c r="W1112" s="4" t="s">
        <v>17</v>
      </c>
      <c r="X1112" s="14">
        <v>0.49688247131060476</v>
      </c>
      <c r="Y1112" s="14">
        <v>0.65423858425771619</v>
      </c>
      <c r="Z1112" s="14" t="s">
        <v>8269</v>
      </c>
      <c r="AA1112" s="14">
        <v>-1.1511210555683209</v>
      </c>
      <c r="AB1112" s="14" t="s">
        <v>8269</v>
      </c>
      <c r="AC1112" s="14" t="s">
        <v>8269</v>
      </c>
      <c r="AD1112" s="8" t="s">
        <v>17</v>
      </c>
      <c r="AE1112" s="8" t="s">
        <v>17</v>
      </c>
      <c r="AF1112" s="13" t="s">
        <v>17</v>
      </c>
      <c r="AG1112" s="8">
        <v>0.40972582406331598</v>
      </c>
      <c r="AH1112" s="8">
        <v>0.95405166057718305</v>
      </c>
      <c r="AI1112" s="4">
        <v>-1</v>
      </c>
      <c r="AJ1112" s="4" t="str">
        <f t="shared" si="107"/>
        <v>-</v>
      </c>
      <c r="AK1112" s="4" t="str">
        <f t="shared" si="108"/>
        <v>-</v>
      </c>
      <c r="AL1112" s="4" t="b">
        <v>0</v>
      </c>
      <c r="AM1112" s="4" t="b">
        <v>0</v>
      </c>
      <c r="AN1112" s="4" t="b">
        <v>1</v>
      </c>
      <c r="AO1112" s="4" t="b">
        <v>0</v>
      </c>
      <c r="AP1112" s="4" t="b">
        <v>1</v>
      </c>
      <c r="AQ1112" s="15" t="b">
        <v>1</v>
      </c>
      <c r="AR1112" s="16" t="b">
        <f t="shared" si="103"/>
        <v>1</v>
      </c>
      <c r="AS1112" s="17" t="b">
        <f t="shared" si="104"/>
        <v>1</v>
      </c>
      <c r="AT1112" s="16" t="b">
        <f t="shared" si="105"/>
        <v>0</v>
      </c>
      <c r="AU1112" s="20" t="b">
        <f t="shared" si="106"/>
        <v>0</v>
      </c>
    </row>
    <row r="1113" spans="1:47" ht="25" customHeight="1" x14ac:dyDescent="0.2">
      <c r="A1113" s="4" t="s">
        <v>3824</v>
      </c>
      <c r="B1113" s="4" t="s">
        <v>3824</v>
      </c>
      <c r="C1113" s="10" t="s">
        <v>3825</v>
      </c>
      <c r="D1113" s="4">
        <v>5</v>
      </c>
      <c r="E1113" s="4">
        <v>5</v>
      </c>
      <c r="F1113" s="4">
        <v>5</v>
      </c>
      <c r="G1113" s="4">
        <v>1</v>
      </c>
      <c r="H1113" s="4">
        <v>5</v>
      </c>
      <c r="I1113" s="4">
        <v>5</v>
      </c>
      <c r="J1113" s="4">
        <v>5</v>
      </c>
      <c r="K1113" s="4" t="s">
        <v>3811</v>
      </c>
      <c r="L1113" s="4" t="s">
        <v>3826</v>
      </c>
      <c r="M1113" s="10" t="s">
        <v>3827</v>
      </c>
      <c r="N1113" s="14">
        <v>-1.6262719841250199</v>
      </c>
      <c r="O1113" s="14">
        <v>-1.36441124411147</v>
      </c>
      <c r="P1113" s="14" t="s">
        <v>17</v>
      </c>
      <c r="Q1113" s="14">
        <v>-2.3751758834371199</v>
      </c>
      <c r="R1113" s="14" t="s">
        <v>17</v>
      </c>
      <c r="S1113" s="14" t="s">
        <v>17</v>
      </c>
      <c r="T1113" s="14">
        <v>-1.4953416141182401</v>
      </c>
      <c r="U1113" s="14">
        <v>-2.3751758834371199</v>
      </c>
      <c r="V1113" s="4">
        <v>0.185163504990111</v>
      </c>
      <c r="W1113" s="4" t="s">
        <v>17</v>
      </c>
      <c r="X1113" s="14">
        <v>0.30948431776965818</v>
      </c>
      <c r="Y1113" s="14">
        <v>0.80867083292656694</v>
      </c>
      <c r="Z1113" s="14" t="s">
        <v>8269</v>
      </c>
      <c r="AA1113" s="14">
        <v>-1.1181551506962264</v>
      </c>
      <c r="AB1113" s="14" t="s">
        <v>8269</v>
      </c>
      <c r="AC1113" s="14" t="s">
        <v>8269</v>
      </c>
      <c r="AD1113" s="8" t="s">
        <v>17</v>
      </c>
      <c r="AE1113" s="8" t="s">
        <v>17</v>
      </c>
      <c r="AF1113" s="13" t="s">
        <v>17</v>
      </c>
      <c r="AG1113" s="8">
        <v>0.40972582406331598</v>
      </c>
      <c r="AH1113" s="8">
        <v>0.95405166057718305</v>
      </c>
      <c r="AI1113" s="4">
        <v>-1</v>
      </c>
      <c r="AJ1113" s="4" t="str">
        <f t="shared" si="107"/>
        <v>-</v>
      </c>
      <c r="AK1113" s="4" t="str">
        <f t="shared" si="108"/>
        <v>-</v>
      </c>
      <c r="AL1113" s="4" t="b">
        <v>0</v>
      </c>
      <c r="AM1113" s="4" t="b">
        <v>0</v>
      </c>
      <c r="AN1113" s="4" t="b">
        <v>1</v>
      </c>
      <c r="AO1113" s="4" t="b">
        <v>0</v>
      </c>
      <c r="AP1113" s="4" t="b">
        <v>1</v>
      </c>
      <c r="AQ1113" s="15" t="b">
        <v>1</v>
      </c>
      <c r="AR1113" s="16" t="b">
        <f t="shared" si="103"/>
        <v>1</v>
      </c>
      <c r="AS1113" s="17" t="b">
        <f t="shared" si="104"/>
        <v>1</v>
      </c>
      <c r="AT1113" s="16" t="b">
        <f t="shared" si="105"/>
        <v>0</v>
      </c>
      <c r="AU1113" s="20" t="b">
        <f t="shared" si="106"/>
        <v>0</v>
      </c>
    </row>
    <row r="1114" spans="1:47" ht="25" customHeight="1" x14ac:dyDescent="0.2">
      <c r="A1114" s="4" t="s">
        <v>4076</v>
      </c>
      <c r="B1114" s="4" t="s">
        <v>4076</v>
      </c>
      <c r="C1114" s="10" t="s">
        <v>4077</v>
      </c>
      <c r="D1114" s="4">
        <v>4</v>
      </c>
      <c r="E1114" s="4">
        <v>3</v>
      </c>
      <c r="F1114" s="4">
        <v>3</v>
      </c>
      <c r="G1114" s="4">
        <v>1</v>
      </c>
      <c r="H1114" s="4">
        <v>4</v>
      </c>
      <c r="I1114" s="4">
        <v>3</v>
      </c>
      <c r="J1114" s="4">
        <v>3</v>
      </c>
      <c r="K1114" s="4" t="s">
        <v>4080</v>
      </c>
      <c r="L1114" s="4" t="s">
        <v>4078</v>
      </c>
      <c r="M1114" s="10" t="s">
        <v>4079</v>
      </c>
      <c r="N1114" s="14">
        <v>0.71684541866026996</v>
      </c>
      <c r="O1114" s="14">
        <v>4.0228260540100501E-2</v>
      </c>
      <c r="P1114" s="14" t="s">
        <v>17</v>
      </c>
      <c r="Q1114" s="14" t="s">
        <v>17</v>
      </c>
      <c r="R1114" s="14" t="s">
        <v>17</v>
      </c>
      <c r="S1114" s="14">
        <v>-1.8590164309747099</v>
      </c>
      <c r="T1114" s="14">
        <v>0.37853683960018503</v>
      </c>
      <c r="U1114" s="14">
        <v>-1.8590164309747099</v>
      </c>
      <c r="V1114" s="4">
        <v>0.47844058077394203</v>
      </c>
      <c r="W1114" s="4" t="s">
        <v>17</v>
      </c>
      <c r="X1114" s="14">
        <v>0.81185201574754551</v>
      </c>
      <c r="Y1114" s="14">
        <v>0.30518033325600863</v>
      </c>
      <c r="Z1114" s="14" t="s">
        <v>8269</v>
      </c>
      <c r="AA1114" s="14" t="s">
        <v>8269</v>
      </c>
      <c r="AB1114" s="14" t="s">
        <v>8269</v>
      </c>
      <c r="AC1114" s="14">
        <v>-1.1170323490035543</v>
      </c>
      <c r="AD1114" s="8" t="s">
        <v>17</v>
      </c>
      <c r="AE1114" s="8" t="s">
        <v>17</v>
      </c>
      <c r="AF1114" s="13" t="s">
        <v>17</v>
      </c>
      <c r="AG1114" s="8">
        <v>0.40972582406331598</v>
      </c>
      <c r="AH1114" s="8">
        <v>0.95405166057718305</v>
      </c>
      <c r="AI1114" s="4">
        <v>-1</v>
      </c>
      <c r="AJ1114" s="4" t="str">
        <f t="shared" si="107"/>
        <v>-</v>
      </c>
      <c r="AK1114" s="4" t="str">
        <f t="shared" si="108"/>
        <v>-</v>
      </c>
      <c r="AL1114" s="4" t="b">
        <v>0</v>
      </c>
      <c r="AM1114" s="4" t="b">
        <v>0</v>
      </c>
      <c r="AN1114" s="4" t="b">
        <v>1</v>
      </c>
      <c r="AO1114" s="4" t="b">
        <v>1</v>
      </c>
      <c r="AP1114" s="4" t="b">
        <v>1</v>
      </c>
      <c r="AQ1114" s="15" t="b">
        <v>0</v>
      </c>
      <c r="AR1114" s="16" t="b">
        <f t="shared" si="103"/>
        <v>1</v>
      </c>
      <c r="AS1114" s="17" t="b">
        <f t="shared" si="104"/>
        <v>1</v>
      </c>
      <c r="AT1114" s="16" t="b">
        <f t="shared" si="105"/>
        <v>0</v>
      </c>
      <c r="AU1114" s="20" t="b">
        <f t="shared" si="106"/>
        <v>0</v>
      </c>
    </row>
    <row r="1115" spans="1:47" ht="25" customHeight="1" x14ac:dyDescent="0.2">
      <c r="A1115" s="4" t="s">
        <v>4143</v>
      </c>
      <c r="B1115" s="4" t="s">
        <v>4143</v>
      </c>
      <c r="C1115" s="10" t="s">
        <v>4144</v>
      </c>
      <c r="D1115" s="4">
        <v>2</v>
      </c>
      <c r="E1115" s="4">
        <v>2</v>
      </c>
      <c r="F1115" s="4">
        <v>2</v>
      </c>
      <c r="G1115" s="4">
        <v>1</v>
      </c>
      <c r="H1115" s="4">
        <v>2</v>
      </c>
      <c r="I1115" s="4">
        <v>2</v>
      </c>
      <c r="J1115" s="4">
        <v>2</v>
      </c>
      <c r="K1115" s="4" t="s">
        <v>4130</v>
      </c>
      <c r="L1115" s="4" t="s">
        <v>4145</v>
      </c>
      <c r="M1115" s="10" t="s">
        <v>4146</v>
      </c>
      <c r="N1115" s="14">
        <v>-3.9938493521298799</v>
      </c>
      <c r="O1115" s="14">
        <v>-3.8871831138455799</v>
      </c>
      <c r="P1115" s="14" t="s">
        <v>17</v>
      </c>
      <c r="Q1115" s="14">
        <v>-5.0072757484216703</v>
      </c>
      <c r="R1115" s="14" t="s">
        <v>17</v>
      </c>
      <c r="S1115" s="14" t="s">
        <v>17</v>
      </c>
      <c r="T1115" s="14">
        <v>-3.9405162329877301</v>
      </c>
      <c r="U1115" s="14">
        <v>-5.0072757484216703</v>
      </c>
      <c r="V1115" s="4">
        <v>7.5424420414487103E-2</v>
      </c>
      <c r="W1115" s="4" t="s">
        <v>17</v>
      </c>
      <c r="X1115" s="14">
        <v>0.48892589974243206</v>
      </c>
      <c r="Y1115" s="14">
        <v>0.66146949706994451</v>
      </c>
      <c r="Z1115" s="14" t="s">
        <v>8269</v>
      </c>
      <c r="AA1115" s="14">
        <v>-1.1503953968123759</v>
      </c>
      <c r="AB1115" s="14" t="s">
        <v>8269</v>
      </c>
      <c r="AC1115" s="14" t="s">
        <v>8269</v>
      </c>
      <c r="AD1115" s="8" t="s">
        <v>17</v>
      </c>
      <c r="AE1115" s="8" t="s">
        <v>17</v>
      </c>
      <c r="AF1115" s="13" t="s">
        <v>17</v>
      </c>
      <c r="AG1115" s="8">
        <v>0.40972582406331598</v>
      </c>
      <c r="AH1115" s="8">
        <v>0.95405166057718305</v>
      </c>
      <c r="AI1115" s="4">
        <v>-1</v>
      </c>
      <c r="AJ1115" s="4" t="str">
        <f t="shared" si="107"/>
        <v>-</v>
      </c>
      <c r="AK1115" s="4" t="str">
        <f t="shared" si="108"/>
        <v>-</v>
      </c>
      <c r="AL1115" s="4" t="b">
        <v>0</v>
      </c>
      <c r="AM1115" s="4" t="b">
        <v>0</v>
      </c>
      <c r="AN1115" s="4" t="b">
        <v>1</v>
      </c>
      <c r="AO1115" s="4" t="b">
        <v>0</v>
      </c>
      <c r="AP1115" s="4" t="b">
        <v>1</v>
      </c>
      <c r="AQ1115" s="15" t="b">
        <v>1</v>
      </c>
      <c r="AR1115" s="16" t="b">
        <f t="shared" si="103"/>
        <v>1</v>
      </c>
      <c r="AS1115" s="17" t="b">
        <f t="shared" si="104"/>
        <v>1</v>
      </c>
      <c r="AT1115" s="16" t="b">
        <f t="shared" si="105"/>
        <v>0</v>
      </c>
      <c r="AU1115" s="20" t="b">
        <f t="shared" si="106"/>
        <v>0</v>
      </c>
    </row>
    <row r="1116" spans="1:47" ht="25" customHeight="1" x14ac:dyDescent="0.2">
      <c r="A1116" s="4" t="s">
        <v>4199</v>
      </c>
      <c r="B1116" s="4" t="s">
        <v>4199</v>
      </c>
      <c r="C1116" s="10" t="s">
        <v>4200</v>
      </c>
      <c r="D1116" s="4">
        <v>4</v>
      </c>
      <c r="E1116" s="4">
        <v>4</v>
      </c>
      <c r="F1116" s="4">
        <v>4</v>
      </c>
      <c r="G1116" s="4">
        <v>1</v>
      </c>
      <c r="H1116" s="4">
        <v>4</v>
      </c>
      <c r="I1116" s="4">
        <v>4</v>
      </c>
      <c r="J1116" s="4">
        <v>4</v>
      </c>
      <c r="K1116" s="4" t="s">
        <v>4191</v>
      </c>
      <c r="L1116" s="4" t="s">
        <v>4201</v>
      </c>
      <c r="M1116" s="10" t="s">
        <v>4202</v>
      </c>
      <c r="N1116" s="14">
        <v>-2.7570199356187999</v>
      </c>
      <c r="O1116" s="14">
        <v>-3.1240841815047999</v>
      </c>
      <c r="P1116" s="14" t="s">
        <v>17</v>
      </c>
      <c r="Q1116" s="14">
        <v>-3.88795724116365</v>
      </c>
      <c r="R1116" s="14" t="s">
        <v>17</v>
      </c>
      <c r="S1116" s="14" t="s">
        <v>17</v>
      </c>
      <c r="T1116" s="14">
        <v>-2.9405520585618001</v>
      </c>
      <c r="U1116" s="14">
        <v>-3.88795724116365</v>
      </c>
      <c r="V1116" s="4">
        <v>0.25955361739711602</v>
      </c>
      <c r="W1116" s="4" t="s">
        <v>17</v>
      </c>
      <c r="X1116" s="14">
        <v>0.86546520855297171</v>
      </c>
      <c r="Y1116" s="14">
        <v>0.22925491795355415</v>
      </c>
      <c r="Z1116" s="14" t="s">
        <v>8269</v>
      </c>
      <c r="AA1116" s="14">
        <v>-1.0947201265065274</v>
      </c>
      <c r="AB1116" s="14" t="s">
        <v>8269</v>
      </c>
      <c r="AC1116" s="14" t="s">
        <v>8269</v>
      </c>
      <c r="AD1116" s="8" t="s">
        <v>17</v>
      </c>
      <c r="AE1116" s="8" t="s">
        <v>17</v>
      </c>
      <c r="AF1116" s="13" t="s">
        <v>17</v>
      </c>
      <c r="AG1116" s="8">
        <v>0.40972582406331598</v>
      </c>
      <c r="AH1116" s="8">
        <v>0.95405166057718305</v>
      </c>
      <c r="AI1116" s="4">
        <v>-1</v>
      </c>
      <c r="AJ1116" s="4" t="str">
        <f t="shared" si="107"/>
        <v>-</v>
      </c>
      <c r="AK1116" s="4" t="str">
        <f t="shared" si="108"/>
        <v>-</v>
      </c>
      <c r="AL1116" s="4" t="b">
        <v>0</v>
      </c>
      <c r="AM1116" s="4" t="b">
        <v>0</v>
      </c>
      <c r="AN1116" s="4" t="b">
        <v>1</v>
      </c>
      <c r="AO1116" s="4" t="b">
        <v>0</v>
      </c>
      <c r="AP1116" s="4" t="b">
        <v>1</v>
      </c>
      <c r="AQ1116" s="15" t="b">
        <v>1</v>
      </c>
      <c r="AR1116" s="16" t="b">
        <f t="shared" si="103"/>
        <v>1</v>
      </c>
      <c r="AS1116" s="17" t="b">
        <f t="shared" si="104"/>
        <v>1</v>
      </c>
      <c r="AT1116" s="16" t="b">
        <f t="shared" si="105"/>
        <v>0</v>
      </c>
      <c r="AU1116" s="20" t="b">
        <f t="shared" si="106"/>
        <v>0</v>
      </c>
    </row>
    <row r="1117" spans="1:47" ht="25" customHeight="1" x14ac:dyDescent="0.2">
      <c r="A1117" s="4" t="s">
        <v>4211</v>
      </c>
      <c r="B1117" s="4" t="s">
        <v>4212</v>
      </c>
      <c r="C1117" s="10" t="s">
        <v>4213</v>
      </c>
      <c r="D1117" s="4" t="s">
        <v>549</v>
      </c>
      <c r="E1117" s="4" t="s">
        <v>549</v>
      </c>
      <c r="F1117" s="4" t="s">
        <v>549</v>
      </c>
      <c r="G1117" s="4">
        <v>2</v>
      </c>
      <c r="H1117" s="4">
        <v>6</v>
      </c>
      <c r="I1117" s="4">
        <v>6</v>
      </c>
      <c r="J1117" s="4">
        <v>6</v>
      </c>
      <c r="K1117" s="4" t="s">
        <v>4203</v>
      </c>
      <c r="L1117" s="4" t="s">
        <v>4214</v>
      </c>
      <c r="M1117" s="10" t="s">
        <v>4215</v>
      </c>
      <c r="N1117" s="14">
        <v>-2.1236396930366599</v>
      </c>
      <c r="O1117" s="14">
        <v>-1.66363583345711</v>
      </c>
      <c r="P1117" s="14" t="s">
        <v>17</v>
      </c>
      <c r="Q1117" s="14">
        <v>-2.5104068029761999</v>
      </c>
      <c r="R1117" s="14" t="s">
        <v>17</v>
      </c>
      <c r="S1117" s="14" t="s">
        <v>17</v>
      </c>
      <c r="T1117" s="14">
        <v>-1.8936377632468899</v>
      </c>
      <c r="U1117" s="14">
        <v>-2.5104068029761999</v>
      </c>
      <c r="V1117" s="4">
        <v>0.32527184848068502</v>
      </c>
      <c r="W1117" s="4" t="s">
        <v>17</v>
      </c>
      <c r="X1117" s="14">
        <v>-5.7587876521880625E-2</v>
      </c>
      <c r="Y1117" s="14">
        <v>1.0275495276612083</v>
      </c>
      <c r="Z1117" s="14" t="s">
        <v>8269</v>
      </c>
      <c r="AA1117" s="14">
        <v>-0.9699616511393272</v>
      </c>
      <c r="AB1117" s="14" t="s">
        <v>8269</v>
      </c>
      <c r="AC1117" s="14" t="s">
        <v>8269</v>
      </c>
      <c r="AD1117" s="8" t="s">
        <v>17</v>
      </c>
      <c r="AE1117" s="8" t="s">
        <v>17</v>
      </c>
      <c r="AF1117" s="13" t="s">
        <v>17</v>
      </c>
      <c r="AG1117" s="8">
        <v>0.40972582406331598</v>
      </c>
      <c r="AH1117" s="8">
        <v>0.95405166057718305</v>
      </c>
      <c r="AI1117" s="4">
        <v>-1</v>
      </c>
      <c r="AJ1117" s="4" t="str">
        <f t="shared" si="107"/>
        <v>-</v>
      </c>
      <c r="AK1117" s="4" t="str">
        <f t="shared" si="108"/>
        <v>-</v>
      </c>
      <c r="AL1117" s="4" t="b">
        <v>0</v>
      </c>
      <c r="AM1117" s="4" t="b">
        <v>0</v>
      </c>
      <c r="AN1117" s="4" t="b">
        <v>1</v>
      </c>
      <c r="AO1117" s="4" t="b">
        <v>0</v>
      </c>
      <c r="AP1117" s="4" t="b">
        <v>1</v>
      </c>
      <c r="AQ1117" s="15" t="b">
        <v>1</v>
      </c>
      <c r="AR1117" s="16" t="b">
        <f t="shared" si="103"/>
        <v>1</v>
      </c>
      <c r="AS1117" s="17" t="b">
        <f t="shared" si="104"/>
        <v>1</v>
      </c>
      <c r="AT1117" s="16" t="b">
        <f t="shared" si="105"/>
        <v>0</v>
      </c>
      <c r="AU1117" s="20" t="b">
        <f t="shared" si="106"/>
        <v>0</v>
      </c>
    </row>
    <row r="1118" spans="1:47" ht="25" customHeight="1" x14ac:dyDescent="0.2">
      <c r="A1118" s="4" t="s">
        <v>4234</v>
      </c>
      <c r="B1118" s="4" t="s">
        <v>4234</v>
      </c>
      <c r="C1118" s="10" t="s">
        <v>4235</v>
      </c>
      <c r="D1118" s="4">
        <v>6</v>
      </c>
      <c r="E1118" s="4">
        <v>6</v>
      </c>
      <c r="F1118" s="4">
        <v>6</v>
      </c>
      <c r="G1118" s="4">
        <v>1</v>
      </c>
      <c r="H1118" s="4">
        <v>6</v>
      </c>
      <c r="I1118" s="4">
        <v>6</v>
      </c>
      <c r="J1118" s="4">
        <v>6</v>
      </c>
      <c r="K1118" s="4" t="s">
        <v>4220</v>
      </c>
      <c r="L1118" s="4" t="s">
        <v>4236</v>
      </c>
      <c r="M1118" s="10" t="s">
        <v>4237</v>
      </c>
      <c r="N1118" s="14">
        <v>-1.9025443698984399</v>
      </c>
      <c r="O1118" s="14">
        <v>-2.0077997015007099</v>
      </c>
      <c r="P1118" s="14" t="s">
        <v>17</v>
      </c>
      <c r="Q1118" s="14">
        <v>-2.3709577420046299</v>
      </c>
      <c r="R1118" s="14" t="s">
        <v>17</v>
      </c>
      <c r="S1118" s="14" t="s">
        <v>17</v>
      </c>
      <c r="T1118" s="14">
        <v>-1.9551720356995801</v>
      </c>
      <c r="U1118" s="14">
        <v>-2.3709577420046299</v>
      </c>
      <c r="V1118" s="4">
        <v>7.4426758732000498E-2</v>
      </c>
      <c r="W1118" s="4" t="s">
        <v>17</v>
      </c>
      <c r="X1118" s="14">
        <v>0.77810336287005533</v>
      </c>
      <c r="Y1118" s="14">
        <v>0.34980985330455538</v>
      </c>
      <c r="Z1118" s="14" t="s">
        <v>8269</v>
      </c>
      <c r="AA1118" s="14">
        <v>-1.1279132161746117</v>
      </c>
      <c r="AB1118" s="14" t="s">
        <v>8269</v>
      </c>
      <c r="AC1118" s="14" t="s">
        <v>8269</v>
      </c>
      <c r="AD1118" s="8" t="s">
        <v>17</v>
      </c>
      <c r="AE1118" s="8" t="s">
        <v>17</v>
      </c>
      <c r="AF1118" s="13" t="s">
        <v>17</v>
      </c>
      <c r="AG1118" s="8">
        <v>0.40972582406331598</v>
      </c>
      <c r="AH1118" s="8">
        <v>0.95405166057718305</v>
      </c>
      <c r="AI1118" s="4">
        <v>-1</v>
      </c>
      <c r="AJ1118" s="4" t="str">
        <f t="shared" si="107"/>
        <v>-</v>
      </c>
      <c r="AK1118" s="4" t="str">
        <f t="shared" si="108"/>
        <v>-</v>
      </c>
      <c r="AL1118" s="4" t="b">
        <v>0</v>
      </c>
      <c r="AM1118" s="4" t="b">
        <v>0</v>
      </c>
      <c r="AN1118" s="4" t="b">
        <v>1</v>
      </c>
      <c r="AO1118" s="4" t="b">
        <v>0</v>
      </c>
      <c r="AP1118" s="4" t="b">
        <v>1</v>
      </c>
      <c r="AQ1118" s="15" t="b">
        <v>1</v>
      </c>
      <c r="AR1118" s="16" t="b">
        <f t="shared" si="103"/>
        <v>1</v>
      </c>
      <c r="AS1118" s="17" t="b">
        <f t="shared" si="104"/>
        <v>1</v>
      </c>
      <c r="AT1118" s="16" t="b">
        <f t="shared" si="105"/>
        <v>0</v>
      </c>
      <c r="AU1118" s="20" t="b">
        <f t="shared" si="106"/>
        <v>0</v>
      </c>
    </row>
    <row r="1119" spans="1:47" ht="25" customHeight="1" x14ac:dyDescent="0.2">
      <c r="A1119" s="4" t="s">
        <v>4299</v>
      </c>
      <c r="B1119" s="4" t="s">
        <v>4299</v>
      </c>
      <c r="C1119" s="10" t="s">
        <v>4300</v>
      </c>
      <c r="D1119" s="4">
        <v>4</v>
      </c>
      <c r="E1119" s="4">
        <v>4</v>
      </c>
      <c r="F1119" s="4">
        <v>4</v>
      </c>
      <c r="G1119" s="4">
        <v>1</v>
      </c>
      <c r="H1119" s="4">
        <v>4</v>
      </c>
      <c r="I1119" s="4">
        <v>4</v>
      </c>
      <c r="J1119" s="4">
        <v>4</v>
      </c>
      <c r="K1119" s="4" t="s">
        <v>4303</v>
      </c>
      <c r="L1119" s="4" t="s">
        <v>4301</v>
      </c>
      <c r="M1119" s="10" t="s">
        <v>4302</v>
      </c>
      <c r="N1119" s="14">
        <v>-0.35832388397722098</v>
      </c>
      <c r="O1119" s="14">
        <v>-0.55555952978234302</v>
      </c>
      <c r="P1119" s="14" t="s">
        <v>17</v>
      </c>
      <c r="Q1119" s="14">
        <v>-2.2727412045171702</v>
      </c>
      <c r="R1119" s="14" t="s">
        <v>17</v>
      </c>
      <c r="S1119" s="14" t="s">
        <v>17</v>
      </c>
      <c r="T1119" s="14">
        <v>-0.45694170687978197</v>
      </c>
      <c r="U1119" s="14">
        <v>-2.2727412045171702</v>
      </c>
      <c r="V1119" s="4">
        <v>0.13946666264051</v>
      </c>
      <c r="W1119" s="4" t="s">
        <v>17</v>
      </c>
      <c r="X1119" s="14">
        <v>0.66846848114627944</v>
      </c>
      <c r="Y1119" s="14">
        <v>0.48115671920351205</v>
      </c>
      <c r="Z1119" s="14" t="s">
        <v>8269</v>
      </c>
      <c r="AA1119" s="14">
        <v>-1.1496252003497918</v>
      </c>
      <c r="AB1119" s="14" t="s">
        <v>8269</v>
      </c>
      <c r="AC1119" s="14" t="s">
        <v>8269</v>
      </c>
      <c r="AD1119" s="8" t="s">
        <v>17</v>
      </c>
      <c r="AE1119" s="8" t="s">
        <v>17</v>
      </c>
      <c r="AF1119" s="13" t="s">
        <v>17</v>
      </c>
      <c r="AG1119" s="8">
        <v>0.40972582406331598</v>
      </c>
      <c r="AH1119" s="8">
        <v>0.95405166057718305</v>
      </c>
      <c r="AI1119" s="4">
        <v>-1</v>
      </c>
      <c r="AJ1119" s="4" t="str">
        <f t="shared" si="107"/>
        <v>-</v>
      </c>
      <c r="AK1119" s="4" t="str">
        <f t="shared" si="108"/>
        <v>-</v>
      </c>
      <c r="AL1119" s="4" t="b">
        <v>0</v>
      </c>
      <c r="AM1119" s="4" t="b">
        <v>0</v>
      </c>
      <c r="AN1119" s="4" t="b">
        <v>1</v>
      </c>
      <c r="AO1119" s="4" t="b">
        <v>0</v>
      </c>
      <c r="AP1119" s="4" t="b">
        <v>1</v>
      </c>
      <c r="AQ1119" s="15" t="b">
        <v>1</v>
      </c>
      <c r="AR1119" s="16" t="b">
        <f t="shared" si="103"/>
        <v>1</v>
      </c>
      <c r="AS1119" s="17" t="b">
        <f t="shared" si="104"/>
        <v>1</v>
      </c>
      <c r="AT1119" s="16" t="b">
        <f t="shared" si="105"/>
        <v>0</v>
      </c>
      <c r="AU1119" s="20" t="b">
        <f t="shared" si="106"/>
        <v>0</v>
      </c>
    </row>
    <row r="1120" spans="1:47" ht="25" customHeight="1" x14ac:dyDescent="0.2">
      <c r="A1120" s="4" t="s">
        <v>4331</v>
      </c>
      <c r="B1120" s="4" t="s">
        <v>4331</v>
      </c>
      <c r="C1120" s="10" t="s">
        <v>4332</v>
      </c>
      <c r="D1120" s="4">
        <v>5</v>
      </c>
      <c r="E1120" s="4">
        <v>4</v>
      </c>
      <c r="F1120" s="4">
        <v>4</v>
      </c>
      <c r="G1120" s="4">
        <v>1</v>
      </c>
      <c r="H1120" s="4">
        <v>5</v>
      </c>
      <c r="I1120" s="4">
        <v>4</v>
      </c>
      <c r="J1120" s="4">
        <v>4</v>
      </c>
      <c r="K1120" s="4" t="s">
        <v>4335</v>
      </c>
      <c r="L1120" s="4" t="s">
        <v>4333</v>
      </c>
      <c r="M1120" s="10" t="s">
        <v>4334</v>
      </c>
      <c r="N1120" s="14">
        <v>-1.0544354376380101</v>
      </c>
      <c r="O1120" s="14">
        <v>-0.748470738520712</v>
      </c>
      <c r="P1120" s="14" t="s">
        <v>17</v>
      </c>
      <c r="Q1120" s="14">
        <v>-1.9004808475289701</v>
      </c>
      <c r="R1120" s="14" t="s">
        <v>17</v>
      </c>
      <c r="S1120" s="14" t="s">
        <v>17</v>
      </c>
      <c r="T1120" s="14">
        <v>-0.90145308807936297</v>
      </c>
      <c r="U1120" s="14">
        <v>-1.9004808475289701</v>
      </c>
      <c r="V1120" s="4">
        <v>0.21634971354954499</v>
      </c>
      <c r="W1120" s="4" t="s">
        <v>17</v>
      </c>
      <c r="X1120" s="14">
        <v>0.30168803029607871</v>
      </c>
      <c r="Y1120" s="14">
        <v>0.8144218804900758</v>
      </c>
      <c r="Z1120" s="14" t="s">
        <v>8269</v>
      </c>
      <c r="AA1120" s="14">
        <v>-1.116109910786155</v>
      </c>
      <c r="AB1120" s="14" t="s">
        <v>8269</v>
      </c>
      <c r="AC1120" s="14" t="s">
        <v>8269</v>
      </c>
      <c r="AD1120" s="8" t="s">
        <v>17</v>
      </c>
      <c r="AE1120" s="8" t="s">
        <v>17</v>
      </c>
      <c r="AF1120" s="13" t="s">
        <v>17</v>
      </c>
      <c r="AG1120" s="8">
        <v>0.40972582406331598</v>
      </c>
      <c r="AH1120" s="8">
        <v>0.95405166057718305</v>
      </c>
      <c r="AI1120" s="4">
        <v>-1</v>
      </c>
      <c r="AJ1120" s="4" t="str">
        <f t="shared" si="107"/>
        <v>-</v>
      </c>
      <c r="AK1120" s="4" t="str">
        <f t="shared" si="108"/>
        <v>-</v>
      </c>
      <c r="AL1120" s="4" t="b">
        <v>0</v>
      </c>
      <c r="AM1120" s="4" t="b">
        <v>0</v>
      </c>
      <c r="AN1120" s="4" t="b">
        <v>1</v>
      </c>
      <c r="AO1120" s="4" t="b">
        <v>0</v>
      </c>
      <c r="AP1120" s="4" t="b">
        <v>1</v>
      </c>
      <c r="AQ1120" s="15" t="b">
        <v>1</v>
      </c>
      <c r="AR1120" s="16" t="b">
        <f t="shared" si="103"/>
        <v>1</v>
      </c>
      <c r="AS1120" s="17" t="b">
        <f t="shared" si="104"/>
        <v>1</v>
      </c>
      <c r="AT1120" s="16" t="b">
        <f t="shared" si="105"/>
        <v>0</v>
      </c>
      <c r="AU1120" s="20" t="b">
        <f t="shared" si="106"/>
        <v>0</v>
      </c>
    </row>
    <row r="1121" spans="1:47" ht="25" customHeight="1" x14ac:dyDescent="0.2">
      <c r="A1121" s="4" t="s">
        <v>4422</v>
      </c>
      <c r="B1121" s="4" t="s">
        <v>4422</v>
      </c>
      <c r="C1121" s="10" t="s">
        <v>4423</v>
      </c>
      <c r="D1121" s="4">
        <v>4</v>
      </c>
      <c r="E1121" s="4">
        <v>4</v>
      </c>
      <c r="F1121" s="4">
        <v>4</v>
      </c>
      <c r="G1121" s="4">
        <v>1</v>
      </c>
      <c r="H1121" s="4">
        <v>4</v>
      </c>
      <c r="I1121" s="4">
        <v>4</v>
      </c>
      <c r="J1121" s="4">
        <v>4</v>
      </c>
      <c r="K1121" s="4" t="s">
        <v>4409</v>
      </c>
      <c r="L1121" s="4" t="s">
        <v>4424</v>
      </c>
      <c r="M1121" s="10" t="s">
        <v>4425</v>
      </c>
      <c r="N1121" s="14">
        <v>-3.4044380085501702</v>
      </c>
      <c r="O1121" s="14">
        <v>-2.97794248913128</v>
      </c>
      <c r="P1121" s="14" t="s">
        <v>17</v>
      </c>
      <c r="Q1121" s="14">
        <v>-4.9205732872746397</v>
      </c>
      <c r="R1121" s="14" t="s">
        <v>17</v>
      </c>
      <c r="S1121" s="14" t="s">
        <v>17</v>
      </c>
      <c r="T1121" s="14">
        <v>-3.19119024884073</v>
      </c>
      <c r="U1121" s="14">
        <v>-4.9205732872746397</v>
      </c>
      <c r="V1121" s="4">
        <v>0.30157787392677798</v>
      </c>
      <c r="W1121" s="4" t="s">
        <v>17</v>
      </c>
      <c r="X1121" s="14">
        <v>0.35575024972515679</v>
      </c>
      <c r="Y1121" s="14">
        <v>0.77348249447168993</v>
      </c>
      <c r="Z1121" s="14" t="s">
        <v>8269</v>
      </c>
      <c r="AA1121" s="14">
        <v>-1.1292327441968462</v>
      </c>
      <c r="AB1121" s="14" t="s">
        <v>8269</v>
      </c>
      <c r="AC1121" s="14" t="s">
        <v>8269</v>
      </c>
      <c r="AD1121" s="8" t="s">
        <v>17</v>
      </c>
      <c r="AE1121" s="8" t="s">
        <v>17</v>
      </c>
      <c r="AF1121" s="13" t="s">
        <v>17</v>
      </c>
      <c r="AG1121" s="8">
        <v>0.40972582406331598</v>
      </c>
      <c r="AH1121" s="8">
        <v>0.95405166057718305</v>
      </c>
      <c r="AI1121" s="4">
        <v>-1</v>
      </c>
      <c r="AJ1121" s="4" t="str">
        <f t="shared" si="107"/>
        <v>-</v>
      </c>
      <c r="AK1121" s="4" t="str">
        <f t="shared" si="108"/>
        <v>-</v>
      </c>
      <c r="AL1121" s="4" t="b">
        <v>0</v>
      </c>
      <c r="AM1121" s="4" t="b">
        <v>0</v>
      </c>
      <c r="AN1121" s="4" t="b">
        <v>1</v>
      </c>
      <c r="AO1121" s="4" t="b">
        <v>0</v>
      </c>
      <c r="AP1121" s="4" t="b">
        <v>1</v>
      </c>
      <c r="AQ1121" s="15" t="b">
        <v>1</v>
      </c>
      <c r="AR1121" s="16" t="b">
        <f t="shared" si="103"/>
        <v>1</v>
      </c>
      <c r="AS1121" s="17" t="b">
        <f t="shared" si="104"/>
        <v>1</v>
      </c>
      <c r="AT1121" s="16" t="b">
        <f t="shared" si="105"/>
        <v>0</v>
      </c>
      <c r="AU1121" s="20" t="b">
        <f t="shared" si="106"/>
        <v>0</v>
      </c>
    </row>
    <row r="1122" spans="1:47" ht="25" customHeight="1" x14ac:dyDescent="0.2">
      <c r="A1122" s="4" t="s">
        <v>4491</v>
      </c>
      <c r="B1122" s="4" t="s">
        <v>4491</v>
      </c>
      <c r="C1122" s="10" t="s">
        <v>4492</v>
      </c>
      <c r="D1122" s="4">
        <v>2</v>
      </c>
      <c r="E1122" s="4">
        <v>2</v>
      </c>
      <c r="F1122" s="4">
        <v>2</v>
      </c>
      <c r="G1122" s="4">
        <v>1</v>
      </c>
      <c r="H1122" s="4">
        <v>2</v>
      </c>
      <c r="I1122" s="4">
        <v>2</v>
      </c>
      <c r="J1122" s="4">
        <v>2</v>
      </c>
      <c r="K1122" s="4" t="s">
        <v>4480</v>
      </c>
      <c r="L1122" s="4" t="s">
        <v>4493</v>
      </c>
      <c r="M1122" s="10" t="s">
        <v>4494</v>
      </c>
      <c r="N1122" s="14">
        <v>-0.60864218373243495</v>
      </c>
      <c r="O1122" s="14" t="s">
        <v>17</v>
      </c>
      <c r="P1122" s="14">
        <v>-1.75505833613976</v>
      </c>
      <c r="Q1122" s="14">
        <v>-1.3161719990982099</v>
      </c>
      <c r="R1122" s="14" t="s">
        <v>17</v>
      </c>
      <c r="S1122" s="14" t="s">
        <v>17</v>
      </c>
      <c r="T1122" s="14">
        <v>-1.1818502599361</v>
      </c>
      <c r="U1122" s="14">
        <v>-1.3161719990982099</v>
      </c>
      <c r="V1122" s="4">
        <v>0.81063863542901105</v>
      </c>
      <c r="W1122" s="4" t="s">
        <v>17</v>
      </c>
      <c r="X1122" s="14">
        <v>1.0683776289992857</v>
      </c>
      <c r="Y1122" s="14" t="s">
        <v>8269</v>
      </c>
      <c r="Z1122" s="14">
        <v>-0.91356584515700523</v>
      </c>
      <c r="AA1122" s="14">
        <v>-0.15481178384228017</v>
      </c>
      <c r="AB1122" s="14" t="s">
        <v>8269</v>
      </c>
      <c r="AC1122" s="14" t="s">
        <v>8269</v>
      </c>
      <c r="AD1122" s="8" t="s">
        <v>17</v>
      </c>
      <c r="AE1122" s="8" t="s">
        <v>17</v>
      </c>
      <c r="AF1122" s="13" t="s">
        <v>17</v>
      </c>
      <c r="AG1122" s="8">
        <v>0.40972582406331598</v>
      </c>
      <c r="AH1122" s="8">
        <v>0.95405166057718305</v>
      </c>
      <c r="AI1122" s="4">
        <v>-1</v>
      </c>
      <c r="AJ1122" s="4" t="str">
        <f t="shared" si="107"/>
        <v>-</v>
      </c>
      <c r="AK1122" s="4" t="str">
        <f t="shared" si="108"/>
        <v>-</v>
      </c>
      <c r="AL1122" s="4" t="b">
        <v>0</v>
      </c>
      <c r="AM1122" s="4" t="b">
        <v>1</v>
      </c>
      <c r="AN1122" s="4" t="b">
        <v>0</v>
      </c>
      <c r="AO1122" s="4" t="b">
        <v>0</v>
      </c>
      <c r="AP1122" s="4" t="b">
        <v>1</v>
      </c>
      <c r="AQ1122" s="15" t="b">
        <v>1</v>
      </c>
      <c r="AR1122" s="16" t="b">
        <f t="shared" si="103"/>
        <v>1</v>
      </c>
      <c r="AS1122" s="17" t="b">
        <f t="shared" si="104"/>
        <v>1</v>
      </c>
      <c r="AT1122" s="16" t="b">
        <f t="shared" si="105"/>
        <v>0</v>
      </c>
      <c r="AU1122" s="20" t="b">
        <f t="shared" si="106"/>
        <v>0</v>
      </c>
    </row>
    <row r="1123" spans="1:47" ht="25" customHeight="1" x14ac:dyDescent="0.2">
      <c r="A1123" s="4" t="s">
        <v>4524</v>
      </c>
      <c r="B1123" s="4" t="s">
        <v>4524</v>
      </c>
      <c r="C1123" s="10" t="s">
        <v>4525</v>
      </c>
      <c r="D1123" s="4">
        <v>3</v>
      </c>
      <c r="E1123" s="4">
        <v>3</v>
      </c>
      <c r="F1123" s="4">
        <v>3</v>
      </c>
      <c r="G1123" s="4">
        <v>1</v>
      </c>
      <c r="H1123" s="4">
        <v>3</v>
      </c>
      <c r="I1123" s="4">
        <v>3</v>
      </c>
      <c r="J1123" s="4">
        <v>3</v>
      </c>
      <c r="K1123" s="4" t="s">
        <v>4528</v>
      </c>
      <c r="L1123" s="4" t="s">
        <v>4526</v>
      </c>
      <c r="M1123" s="10" t="s">
        <v>4527</v>
      </c>
      <c r="N1123" s="14">
        <v>-0.47967903962618802</v>
      </c>
      <c r="O1123" s="14">
        <v>-0.88661184518453195</v>
      </c>
      <c r="P1123" s="14" t="s">
        <v>17</v>
      </c>
      <c r="Q1123" s="14" t="s">
        <v>17</v>
      </c>
      <c r="R1123" s="14" t="s">
        <v>17</v>
      </c>
      <c r="S1123" s="14">
        <v>-1.5434764164630601</v>
      </c>
      <c r="T1123" s="14">
        <v>-0.68314544240536001</v>
      </c>
      <c r="U1123" s="14">
        <v>-1.5434764164630601</v>
      </c>
      <c r="V1123" s="4">
        <v>0.28774494629757202</v>
      </c>
      <c r="W1123" s="4" t="s">
        <v>17</v>
      </c>
      <c r="X1123" s="14">
        <v>0.91332166995605424</v>
      </c>
      <c r="Y1123" s="14">
        <v>0.15520732516066885</v>
      </c>
      <c r="Z1123" s="14" t="s">
        <v>8269</v>
      </c>
      <c r="AA1123" s="14" t="s">
        <v>8269</v>
      </c>
      <c r="AB1123" s="14" t="s">
        <v>8269</v>
      </c>
      <c r="AC1123" s="14">
        <v>-1.0685289951167227</v>
      </c>
      <c r="AD1123" s="8" t="s">
        <v>17</v>
      </c>
      <c r="AE1123" s="8" t="s">
        <v>17</v>
      </c>
      <c r="AF1123" s="13" t="s">
        <v>17</v>
      </c>
      <c r="AG1123" s="8">
        <v>0.40972582406331598</v>
      </c>
      <c r="AH1123" s="8">
        <v>0.95405166057718305</v>
      </c>
      <c r="AI1123" s="4">
        <v>-1</v>
      </c>
      <c r="AJ1123" s="4" t="str">
        <f t="shared" si="107"/>
        <v>-</v>
      </c>
      <c r="AK1123" s="4" t="str">
        <f t="shared" si="108"/>
        <v>-</v>
      </c>
      <c r="AL1123" s="4" t="b">
        <v>0</v>
      </c>
      <c r="AM1123" s="4" t="b">
        <v>0</v>
      </c>
      <c r="AN1123" s="4" t="b">
        <v>1</v>
      </c>
      <c r="AO1123" s="4" t="b">
        <v>1</v>
      </c>
      <c r="AP1123" s="4" t="b">
        <v>1</v>
      </c>
      <c r="AQ1123" s="15" t="b">
        <v>0</v>
      </c>
      <c r="AR1123" s="16" t="b">
        <f t="shared" si="103"/>
        <v>1</v>
      </c>
      <c r="AS1123" s="17" t="b">
        <f t="shared" si="104"/>
        <v>1</v>
      </c>
      <c r="AT1123" s="16" t="b">
        <f t="shared" si="105"/>
        <v>0</v>
      </c>
      <c r="AU1123" s="20" t="b">
        <f t="shared" si="106"/>
        <v>0</v>
      </c>
    </row>
    <row r="1124" spans="1:47" ht="25" customHeight="1" x14ac:dyDescent="0.2">
      <c r="A1124" s="4" t="s">
        <v>4637</v>
      </c>
      <c r="B1124" s="4" t="s">
        <v>4637</v>
      </c>
      <c r="C1124" s="10" t="s">
        <v>4638</v>
      </c>
      <c r="D1124" s="4">
        <v>2</v>
      </c>
      <c r="E1124" s="4">
        <v>2</v>
      </c>
      <c r="F1124" s="4">
        <v>2</v>
      </c>
      <c r="G1124" s="4">
        <v>1</v>
      </c>
      <c r="H1124" s="4">
        <v>2</v>
      </c>
      <c r="I1124" s="4">
        <v>2</v>
      </c>
      <c r="J1124" s="4">
        <v>2</v>
      </c>
      <c r="K1124" s="4" t="s">
        <v>4641</v>
      </c>
      <c r="L1124" s="4" t="s">
        <v>4639</v>
      </c>
      <c r="M1124" s="10" t="s">
        <v>4640</v>
      </c>
      <c r="N1124" s="14">
        <v>-1.9891724786765801</v>
      </c>
      <c r="O1124" s="14">
        <v>-2.3733309412402002</v>
      </c>
      <c r="P1124" s="14" t="s">
        <v>17</v>
      </c>
      <c r="Q1124" s="14">
        <v>-3.2581595200453202</v>
      </c>
      <c r="R1124" s="14" t="s">
        <v>17</v>
      </c>
      <c r="S1124" s="14" t="s">
        <v>17</v>
      </c>
      <c r="T1124" s="14">
        <v>-2.1812517099583899</v>
      </c>
      <c r="U1124" s="14">
        <v>-3.2581595200453202</v>
      </c>
      <c r="V1124" s="4">
        <v>0.27164105392893101</v>
      </c>
      <c r="W1124" s="4" t="s">
        <v>17</v>
      </c>
      <c r="X1124" s="14">
        <v>0.84679418001569595</v>
      </c>
      <c r="Y1124" s="14">
        <v>0.2564593010915216</v>
      </c>
      <c r="Z1124" s="14" t="s">
        <v>8269</v>
      </c>
      <c r="AA1124" s="14">
        <v>-1.103253481107217</v>
      </c>
      <c r="AB1124" s="14" t="s">
        <v>8269</v>
      </c>
      <c r="AC1124" s="14" t="s">
        <v>8269</v>
      </c>
      <c r="AD1124" s="8" t="s">
        <v>17</v>
      </c>
      <c r="AE1124" s="8" t="s">
        <v>17</v>
      </c>
      <c r="AF1124" s="13" t="s">
        <v>17</v>
      </c>
      <c r="AG1124" s="8">
        <v>0.40972582406331598</v>
      </c>
      <c r="AH1124" s="8">
        <v>0.95405166057718305</v>
      </c>
      <c r="AI1124" s="4">
        <v>-1</v>
      </c>
      <c r="AJ1124" s="4" t="str">
        <f t="shared" si="107"/>
        <v>-</v>
      </c>
      <c r="AK1124" s="4" t="str">
        <f t="shared" si="108"/>
        <v>-</v>
      </c>
      <c r="AL1124" s="4" t="b">
        <v>0</v>
      </c>
      <c r="AM1124" s="4" t="b">
        <v>0</v>
      </c>
      <c r="AN1124" s="4" t="b">
        <v>1</v>
      </c>
      <c r="AO1124" s="4" t="b">
        <v>0</v>
      </c>
      <c r="AP1124" s="4" t="b">
        <v>1</v>
      </c>
      <c r="AQ1124" s="15" t="b">
        <v>1</v>
      </c>
      <c r="AR1124" s="16" t="b">
        <f t="shared" si="103"/>
        <v>1</v>
      </c>
      <c r="AS1124" s="17" t="b">
        <f t="shared" si="104"/>
        <v>1</v>
      </c>
      <c r="AT1124" s="16" t="b">
        <f t="shared" si="105"/>
        <v>0</v>
      </c>
      <c r="AU1124" s="20" t="b">
        <f t="shared" si="106"/>
        <v>0</v>
      </c>
    </row>
    <row r="1125" spans="1:47" ht="25" customHeight="1" x14ac:dyDescent="0.2">
      <c r="A1125" s="4" t="s">
        <v>4760</v>
      </c>
      <c r="B1125" s="4" t="s">
        <v>4760</v>
      </c>
      <c r="C1125" s="10" t="s">
        <v>4761</v>
      </c>
      <c r="D1125" s="4">
        <v>2</v>
      </c>
      <c r="E1125" s="4">
        <v>2</v>
      </c>
      <c r="F1125" s="4">
        <v>2</v>
      </c>
      <c r="G1125" s="4">
        <v>1</v>
      </c>
      <c r="H1125" s="4">
        <v>2</v>
      </c>
      <c r="I1125" s="4">
        <v>2</v>
      </c>
      <c r="J1125" s="4">
        <v>2</v>
      </c>
      <c r="K1125" s="4" t="s">
        <v>4764</v>
      </c>
      <c r="L1125" s="4" t="s">
        <v>4762</v>
      </c>
      <c r="M1125" s="10" t="s">
        <v>4763</v>
      </c>
      <c r="N1125" s="14">
        <v>-2.1827483180484899</v>
      </c>
      <c r="O1125" s="14">
        <v>-2.0204704395638799</v>
      </c>
      <c r="P1125" s="14" t="s">
        <v>17</v>
      </c>
      <c r="Q1125" s="14" t="s">
        <v>17</v>
      </c>
      <c r="R1125" s="14" t="s">
        <v>17</v>
      </c>
      <c r="S1125" s="14">
        <v>-3.4249046717797</v>
      </c>
      <c r="T1125" s="14">
        <v>-2.10160937880618</v>
      </c>
      <c r="U1125" s="14">
        <v>-3.4249046717797</v>
      </c>
      <c r="V1125" s="4">
        <v>0.114747788313039</v>
      </c>
      <c r="W1125" s="4" t="s">
        <v>17</v>
      </c>
      <c r="X1125" s="14">
        <v>0.46851340218885829</v>
      </c>
      <c r="Y1125" s="14">
        <v>0.67972983818121202</v>
      </c>
      <c r="Z1125" s="14" t="s">
        <v>8269</v>
      </c>
      <c r="AA1125" s="14" t="s">
        <v>8269</v>
      </c>
      <c r="AB1125" s="14" t="s">
        <v>8269</v>
      </c>
      <c r="AC1125" s="14">
        <v>-1.1482432403700698</v>
      </c>
      <c r="AD1125" s="8" t="s">
        <v>17</v>
      </c>
      <c r="AE1125" s="8" t="s">
        <v>17</v>
      </c>
      <c r="AF1125" s="13" t="s">
        <v>17</v>
      </c>
      <c r="AG1125" s="8">
        <v>0.40972582406331598</v>
      </c>
      <c r="AH1125" s="8">
        <v>0.95405166057718305</v>
      </c>
      <c r="AI1125" s="4">
        <v>-1</v>
      </c>
      <c r="AJ1125" s="4" t="str">
        <f t="shared" si="107"/>
        <v>-</v>
      </c>
      <c r="AK1125" s="4" t="str">
        <f t="shared" si="108"/>
        <v>-</v>
      </c>
      <c r="AL1125" s="4" t="b">
        <v>0</v>
      </c>
      <c r="AM1125" s="4" t="b">
        <v>0</v>
      </c>
      <c r="AN1125" s="4" t="b">
        <v>1</v>
      </c>
      <c r="AO1125" s="4" t="b">
        <v>1</v>
      </c>
      <c r="AP1125" s="4" t="b">
        <v>1</v>
      </c>
      <c r="AQ1125" s="15" t="b">
        <v>0</v>
      </c>
      <c r="AR1125" s="16" t="b">
        <f t="shared" si="103"/>
        <v>1</v>
      </c>
      <c r="AS1125" s="17" t="b">
        <f t="shared" si="104"/>
        <v>1</v>
      </c>
      <c r="AT1125" s="16" t="b">
        <f t="shared" si="105"/>
        <v>0</v>
      </c>
      <c r="AU1125" s="20" t="b">
        <f t="shared" si="106"/>
        <v>0</v>
      </c>
    </row>
    <row r="1126" spans="1:47" ht="25" customHeight="1" x14ac:dyDescent="0.2">
      <c r="A1126" s="4" t="s">
        <v>4927</v>
      </c>
      <c r="B1126" s="4" t="s">
        <v>4927</v>
      </c>
      <c r="C1126" s="10" t="s">
        <v>4928</v>
      </c>
      <c r="D1126" s="4">
        <v>2</v>
      </c>
      <c r="E1126" s="4">
        <v>2</v>
      </c>
      <c r="F1126" s="4">
        <v>2</v>
      </c>
      <c r="G1126" s="4">
        <v>1</v>
      </c>
      <c r="H1126" s="4">
        <v>2</v>
      </c>
      <c r="I1126" s="4">
        <v>2</v>
      </c>
      <c r="J1126" s="4">
        <v>2</v>
      </c>
      <c r="K1126" s="4" t="s">
        <v>4927</v>
      </c>
      <c r="L1126" s="4" t="s">
        <v>4929</v>
      </c>
      <c r="M1126" s="10" t="s">
        <v>4930</v>
      </c>
      <c r="N1126" s="14">
        <v>-3.33324813582345</v>
      </c>
      <c r="O1126" s="14">
        <v>-2.8920554025036802</v>
      </c>
      <c r="P1126" s="14" t="s">
        <v>17</v>
      </c>
      <c r="Q1126" s="14">
        <v>-3.5152898220967499</v>
      </c>
      <c r="R1126" s="14" t="s">
        <v>17</v>
      </c>
      <c r="S1126" s="14" t="s">
        <v>17</v>
      </c>
      <c r="T1126" s="14">
        <v>-3.11265176916356</v>
      </c>
      <c r="U1126" s="14">
        <v>-3.5152898220967499</v>
      </c>
      <c r="V1126" s="4">
        <v>0.31197037354063301</v>
      </c>
      <c r="W1126" s="4" t="s">
        <v>17</v>
      </c>
      <c r="X1126" s="14">
        <v>-0.26955195954675243</v>
      </c>
      <c r="Y1126" s="14">
        <v>1.1071474652810394</v>
      </c>
      <c r="Z1126" s="14" t="s">
        <v>8269</v>
      </c>
      <c r="AA1126" s="14">
        <v>-0.83759550573428687</v>
      </c>
      <c r="AB1126" s="14" t="s">
        <v>8269</v>
      </c>
      <c r="AC1126" s="14" t="s">
        <v>8269</v>
      </c>
      <c r="AD1126" s="8" t="s">
        <v>17</v>
      </c>
      <c r="AE1126" s="8" t="s">
        <v>17</v>
      </c>
      <c r="AF1126" s="13" t="s">
        <v>17</v>
      </c>
      <c r="AG1126" s="8">
        <v>0.40972582406331598</v>
      </c>
      <c r="AH1126" s="8">
        <v>0.95405166057718305</v>
      </c>
      <c r="AI1126" s="4">
        <v>-1</v>
      </c>
      <c r="AJ1126" s="4" t="str">
        <f t="shared" si="107"/>
        <v>-</v>
      </c>
      <c r="AK1126" s="4" t="str">
        <f t="shared" si="108"/>
        <v>-</v>
      </c>
      <c r="AL1126" s="4" t="b">
        <v>0</v>
      </c>
      <c r="AM1126" s="4" t="b">
        <v>0</v>
      </c>
      <c r="AN1126" s="4" t="b">
        <v>1</v>
      </c>
      <c r="AO1126" s="4" t="b">
        <v>0</v>
      </c>
      <c r="AP1126" s="4" t="b">
        <v>1</v>
      </c>
      <c r="AQ1126" s="15" t="b">
        <v>1</v>
      </c>
      <c r="AR1126" s="16" t="b">
        <f t="shared" si="103"/>
        <v>1</v>
      </c>
      <c r="AS1126" s="17" t="b">
        <f t="shared" si="104"/>
        <v>1</v>
      </c>
      <c r="AT1126" s="16" t="b">
        <f t="shared" si="105"/>
        <v>0</v>
      </c>
      <c r="AU1126" s="20" t="b">
        <f t="shared" si="106"/>
        <v>0</v>
      </c>
    </row>
    <row r="1127" spans="1:47" ht="25" customHeight="1" x14ac:dyDescent="0.2">
      <c r="A1127" s="4" t="s">
        <v>4958</v>
      </c>
      <c r="B1127" s="4" t="s">
        <v>4958</v>
      </c>
      <c r="C1127" s="10" t="s">
        <v>4959</v>
      </c>
      <c r="D1127" s="4">
        <v>4</v>
      </c>
      <c r="E1127" s="4">
        <v>4</v>
      </c>
      <c r="F1127" s="4">
        <v>4</v>
      </c>
      <c r="G1127" s="4">
        <v>1</v>
      </c>
      <c r="H1127" s="4">
        <v>4</v>
      </c>
      <c r="I1127" s="4">
        <v>4</v>
      </c>
      <c r="J1127" s="4">
        <v>4</v>
      </c>
      <c r="K1127" s="4" t="s">
        <v>4958</v>
      </c>
      <c r="L1127" s="4" t="s">
        <v>4960</v>
      </c>
      <c r="M1127" s="10" t="s">
        <v>4961</v>
      </c>
      <c r="N1127" s="14">
        <v>-0.86483915951267298</v>
      </c>
      <c r="O1127" s="14">
        <v>-0.12348001977265</v>
      </c>
      <c r="P1127" s="14" t="s">
        <v>17</v>
      </c>
      <c r="Q1127" s="14">
        <v>-1.4415439476560199</v>
      </c>
      <c r="R1127" s="14" t="s">
        <v>17</v>
      </c>
      <c r="S1127" s="14" t="s">
        <v>17</v>
      </c>
      <c r="T1127" s="14">
        <v>-0.49415958964266199</v>
      </c>
      <c r="U1127" s="14">
        <v>-1.4415439476560199</v>
      </c>
      <c r="V1127" s="4">
        <v>0.52422007500479595</v>
      </c>
      <c r="W1127" s="4" t="s">
        <v>17</v>
      </c>
      <c r="X1127" s="14">
        <v>-8.3065150108151034E-2</v>
      </c>
      <c r="Y1127" s="14">
        <v>1.0389417867761914</v>
      </c>
      <c r="Z1127" s="14" t="s">
        <v>8269</v>
      </c>
      <c r="AA1127" s="14">
        <v>-0.95587663666804046</v>
      </c>
      <c r="AB1127" s="14" t="s">
        <v>8269</v>
      </c>
      <c r="AC1127" s="14" t="s">
        <v>8269</v>
      </c>
      <c r="AD1127" s="8" t="s">
        <v>17</v>
      </c>
      <c r="AE1127" s="8" t="s">
        <v>17</v>
      </c>
      <c r="AF1127" s="13" t="s">
        <v>17</v>
      </c>
      <c r="AG1127" s="8">
        <v>0.40972582406331598</v>
      </c>
      <c r="AH1127" s="8">
        <v>0.95405166057718305</v>
      </c>
      <c r="AI1127" s="4">
        <v>-1</v>
      </c>
      <c r="AJ1127" s="4" t="str">
        <f t="shared" si="107"/>
        <v>-</v>
      </c>
      <c r="AK1127" s="4" t="str">
        <f t="shared" si="108"/>
        <v>-</v>
      </c>
      <c r="AL1127" s="4" t="b">
        <v>0</v>
      </c>
      <c r="AM1127" s="4" t="b">
        <v>0</v>
      </c>
      <c r="AN1127" s="4" t="b">
        <v>1</v>
      </c>
      <c r="AO1127" s="4" t="b">
        <v>0</v>
      </c>
      <c r="AP1127" s="4" t="b">
        <v>1</v>
      </c>
      <c r="AQ1127" s="15" t="b">
        <v>1</v>
      </c>
      <c r="AR1127" s="16" t="b">
        <f t="shared" si="103"/>
        <v>1</v>
      </c>
      <c r="AS1127" s="17" t="b">
        <f t="shared" si="104"/>
        <v>1</v>
      </c>
      <c r="AT1127" s="16" t="b">
        <f t="shared" si="105"/>
        <v>0</v>
      </c>
      <c r="AU1127" s="20" t="b">
        <f t="shared" si="106"/>
        <v>0</v>
      </c>
    </row>
    <row r="1128" spans="1:47" ht="25" customHeight="1" thickBot="1" x14ac:dyDescent="0.25">
      <c r="A1128" s="4" t="s">
        <v>5101</v>
      </c>
      <c r="B1128" s="4" t="s">
        <v>5101</v>
      </c>
      <c r="C1128" s="10" t="s">
        <v>5102</v>
      </c>
      <c r="D1128" s="4">
        <v>2</v>
      </c>
      <c r="E1128" s="4">
        <v>2</v>
      </c>
      <c r="F1128" s="4">
        <v>2</v>
      </c>
      <c r="G1128" s="4">
        <v>1</v>
      </c>
      <c r="H1128" s="4">
        <v>2</v>
      </c>
      <c r="I1128" s="4">
        <v>2</v>
      </c>
      <c r="J1128" s="4">
        <v>2</v>
      </c>
      <c r="K1128" s="4" t="s">
        <v>5101</v>
      </c>
      <c r="L1128" s="4" t="s">
        <v>5103</v>
      </c>
      <c r="M1128" s="10" t="s">
        <v>5104</v>
      </c>
      <c r="N1128" s="14">
        <v>-0.46337135877790903</v>
      </c>
      <c r="O1128" s="14" t="s">
        <v>17</v>
      </c>
      <c r="P1128" s="14">
        <v>-1.4636873593070301</v>
      </c>
      <c r="Q1128" s="14">
        <v>-1.5294425623341501</v>
      </c>
      <c r="R1128" s="14" t="s">
        <v>17</v>
      </c>
      <c r="S1128" s="14" t="s">
        <v>17</v>
      </c>
      <c r="T1128" s="14">
        <v>-0.96352935904247194</v>
      </c>
      <c r="U1128" s="14">
        <v>-1.5294425623341501</v>
      </c>
      <c r="V1128" s="4">
        <v>0.70733022730355</v>
      </c>
      <c r="W1128" s="4" t="s">
        <v>17</v>
      </c>
      <c r="X1128" s="14">
        <v>1.1529506539433438</v>
      </c>
      <c r="Y1128" s="14" t="s">
        <v>8269</v>
      </c>
      <c r="Z1128" s="14">
        <v>-0.52144268049059883</v>
      </c>
      <c r="AA1128" s="14">
        <v>-0.63150797345274523</v>
      </c>
      <c r="AB1128" s="14" t="s">
        <v>8269</v>
      </c>
      <c r="AC1128" s="14" t="s">
        <v>8269</v>
      </c>
      <c r="AD1128" s="8" t="s">
        <v>17</v>
      </c>
      <c r="AE1128" s="8" t="s">
        <v>17</v>
      </c>
      <c r="AF1128" s="13" t="s">
        <v>17</v>
      </c>
      <c r="AG1128" s="8">
        <v>0.40972582406331598</v>
      </c>
      <c r="AH1128" s="8">
        <v>0.95405166057718305</v>
      </c>
      <c r="AI1128" s="4">
        <v>-1</v>
      </c>
      <c r="AJ1128" s="4" t="str">
        <f t="shared" si="107"/>
        <v>-</v>
      </c>
      <c r="AK1128" s="4" t="str">
        <f t="shared" si="108"/>
        <v>-</v>
      </c>
      <c r="AL1128" s="4" t="b">
        <v>0</v>
      </c>
      <c r="AM1128" s="4" t="b">
        <v>1</v>
      </c>
      <c r="AN1128" s="4" t="b">
        <v>0</v>
      </c>
      <c r="AO1128" s="4" t="b">
        <v>0</v>
      </c>
      <c r="AP1128" s="4" t="b">
        <v>1</v>
      </c>
      <c r="AQ1128" s="15" t="b">
        <v>1</v>
      </c>
      <c r="AR1128" s="18" t="b">
        <f t="shared" si="103"/>
        <v>1</v>
      </c>
      <c r="AS1128" s="19" t="b">
        <f t="shared" si="104"/>
        <v>1</v>
      </c>
      <c r="AT1128" s="18" t="b">
        <f t="shared" si="105"/>
        <v>0</v>
      </c>
      <c r="AU1128" s="21" t="b">
        <f t="shared" si="106"/>
        <v>0</v>
      </c>
    </row>
    <row r="1129" spans="1:47" ht="25" customHeight="1" x14ac:dyDescent="0.2">
      <c r="AK1129" s="4" t="str">
        <f t="shared" ref="AK1129" si="109">IF(OR(AND(AD1129&lt;0.05,AF1129&lt;0),AND(AG1129&lt;0.05,AI1129=-1)),"+","-")</f>
        <v>-</v>
      </c>
      <c r="AL1129" s="1">
        <f>COUNTIF(AL2:AL1128,FALSE)</f>
        <v>1072</v>
      </c>
      <c r="AM1129" s="1">
        <f t="shared" ref="AM1129:AQ1129" si="110">COUNTIF(AM2:AM1128,FALSE)</f>
        <v>1065</v>
      </c>
      <c r="AN1129" s="1">
        <f t="shared" si="110"/>
        <v>827</v>
      </c>
      <c r="AO1129" s="1">
        <f t="shared" si="110"/>
        <v>811</v>
      </c>
      <c r="AP1129" s="1">
        <f t="shared" si="110"/>
        <v>841</v>
      </c>
      <c r="AQ1129" s="1">
        <f t="shared" si="110"/>
        <v>768</v>
      </c>
      <c r="AR1129" s="1">
        <f t="shared" ref="AR1129" si="111">COUNTIF(AR2:AR1128,TRUE)</f>
        <v>1095</v>
      </c>
      <c r="AS1129" s="1">
        <f t="shared" ref="AS1129" si="112">COUNTIF(AS2:AS1128,TRUE)</f>
        <v>944</v>
      </c>
      <c r="AT1129" s="1">
        <f t="shared" ref="AT1129" si="113">COUNTIF(AT2:AT1128,TRUE)</f>
        <v>183</v>
      </c>
      <c r="AU1129" s="1">
        <f>COUNTIF(AU2:AU1128,TRUE)</f>
        <v>32</v>
      </c>
    </row>
  </sheetData>
  <sortState xmlns:xlrd2="http://schemas.microsoft.com/office/spreadsheetml/2017/richdata2" ref="A313:AU1128">
    <sortCondition descending="1" ref="AU313:AU1128"/>
    <sortCondition descending="1" ref="AT313:AT1128"/>
  </sortState>
  <conditionalFormatting sqref="N1:U1048576">
    <cfRule type="colorScale" priority="36">
      <colorScale>
        <cfvo type="min"/>
        <cfvo type="percentile" val="50"/>
        <cfvo type="max"/>
        <color rgb="FF030306"/>
        <color rgb="FFB2325B"/>
        <color rgb="FFF8F4A7"/>
      </colorScale>
    </cfRule>
  </conditionalFormatting>
  <conditionalFormatting sqref="X1:AC1">
    <cfRule type="colorScale" priority="3">
      <colorScale>
        <cfvo type="min"/>
        <cfvo type="percentile" val="50"/>
        <cfvo type="max"/>
        <color rgb="FF030306"/>
        <color rgb="FFB2325B"/>
        <color rgb="FFF8F4A7"/>
      </colorScale>
    </cfRule>
  </conditionalFormatting>
  <conditionalFormatting sqref="X2:AC1128">
    <cfRule type="colorScale" priority="50">
      <colorScale>
        <cfvo type="num" val="-2"/>
        <cfvo type="num" val="0"/>
        <cfvo type="num" val="2"/>
        <color rgb="FF431853"/>
        <color rgb="FF1F978B"/>
        <color rgb="FFFCEE18"/>
      </colorScale>
    </cfRule>
  </conditionalFormatting>
  <conditionalFormatting sqref="X1129:AC1048576">
    <cfRule type="colorScale" priority="22">
      <colorScale>
        <cfvo type="min"/>
        <cfvo type="percentile" val="50"/>
        <cfvo type="max"/>
        <color rgb="FF030306"/>
        <color rgb="FFB2325B"/>
        <color rgb="FFF8F4A7"/>
      </colorScale>
    </cfRule>
  </conditionalFormatting>
  <conditionalFormatting sqref="AF1:AF1128">
    <cfRule type="colorScale" priority="68">
      <colorScale>
        <cfvo type="num" val="-2"/>
        <cfvo type="num" val="0"/>
        <cfvo type="num" val="2"/>
        <color rgb="FF24AEE4"/>
        <color rgb="FF000000"/>
        <color rgb="FFFF0000"/>
      </colorScale>
    </cfRule>
    <cfRule type="colorScale" priority="49">
      <colorScale>
        <cfvo type="num" val="-2"/>
        <cfvo type="num" val="0"/>
        <cfvo type="num" val="2"/>
        <color rgb="FF24AEE4"/>
        <color rgb="FF000000"/>
        <color rgb="FFFF0000"/>
      </colorScale>
    </cfRule>
    <cfRule type="colorScale" priority="35">
      <colorScale>
        <cfvo type="num" val="-2"/>
        <cfvo type="num" val="0"/>
        <cfvo type="num" val="2"/>
        <color rgb="FF24AEE4"/>
        <color rgb="FF000000"/>
        <color rgb="FFFF0000"/>
      </colorScale>
    </cfRule>
  </conditionalFormatting>
  <conditionalFormatting sqref="AL2:AS1128">
    <cfRule type="cellIs" dxfId="23" priority="23" stopIfTrue="1" operator="equal">
      <formula>TRUE</formula>
    </cfRule>
    <cfRule type="cellIs" dxfId="22" priority="57" stopIfTrue="1" operator="equal">
      <formula>FALSE</formula>
    </cfRule>
    <cfRule type="cellIs" dxfId="21" priority="56" stopIfTrue="1" operator="equal">
      <formula>TRUE</formula>
    </cfRule>
    <cfRule type="cellIs" dxfId="20" priority="38" stopIfTrue="1" operator="equal">
      <formula>FALSE</formula>
    </cfRule>
    <cfRule type="cellIs" dxfId="19" priority="37" stopIfTrue="1" operator="equal">
      <formula>TRUE</formula>
    </cfRule>
    <cfRule type="cellIs" dxfId="18" priority="24" stopIfTrue="1" operator="equal">
      <formula>FALSE</formula>
    </cfRule>
  </conditionalFormatting>
  <conditionalFormatting sqref="AL1:AU1">
    <cfRule type="colorScale" priority="2">
      <colorScale>
        <cfvo type="min"/>
        <cfvo type="percentile" val="50"/>
        <cfvo type="max"/>
        <color rgb="FF030306"/>
        <color rgb="FFB2325B"/>
        <color rgb="FFF8F4A7"/>
      </colorScale>
    </cfRule>
  </conditionalFormatting>
  <conditionalFormatting sqref="AR2:AR1128">
    <cfRule type="cellIs" dxfId="17" priority="17" stopIfTrue="1" operator="equal">
      <formula>FALSE</formula>
    </cfRule>
    <cfRule type="cellIs" dxfId="16" priority="18" stopIfTrue="1" operator="equal">
      <formula>TRUE</formula>
    </cfRule>
    <cfRule type="cellIs" dxfId="15" priority="19" stopIfTrue="1" operator="equal">
      <formula>FALSE</formula>
    </cfRule>
    <cfRule type="cellIs" dxfId="14" priority="20" stopIfTrue="1" operator="equal">
      <formula>TRUE</formula>
    </cfRule>
    <cfRule type="cellIs" dxfId="13" priority="21" stopIfTrue="1" operator="equal">
      <formula>FALSE</formula>
    </cfRule>
    <cfRule type="cellIs" dxfId="12" priority="16" stopIfTrue="1" operator="equal">
      <formula>TRUE</formula>
    </cfRule>
  </conditionalFormatting>
  <conditionalFormatting sqref="AT2:AU1128">
    <cfRule type="cellIs" dxfId="11" priority="8" stopIfTrue="1" operator="equal">
      <formula>TRUE</formula>
    </cfRule>
    <cfRule type="cellIs" dxfId="10" priority="7" stopIfTrue="1" operator="equal">
      <formula>FALSE</formula>
    </cfRule>
    <cfRule type="cellIs" dxfId="9" priority="6" stopIfTrue="1" operator="equal">
      <formula>TRUE</formula>
    </cfRule>
    <cfRule type="cellIs" dxfId="8" priority="5" stopIfTrue="1" operator="equal">
      <formula>FALSE</formula>
    </cfRule>
    <cfRule type="cellIs" dxfId="7" priority="4" stopIfTrue="1" operator="equal">
      <formula>TRUE</formula>
    </cfRule>
    <cfRule type="cellIs" dxfId="6" priority="9" stopIfTrue="1" operator="equal">
      <formula>FALSE</formula>
    </cfRule>
  </conditionalFormatting>
  <conditionalFormatting sqref="AU2:AU1128">
    <cfRule type="cellIs" dxfId="5" priority="15" stopIfTrue="1" operator="equal">
      <formula>FALSE</formula>
    </cfRule>
    <cfRule type="cellIs" dxfId="4" priority="14" stopIfTrue="1" operator="equal">
      <formula>TRUE</formula>
    </cfRule>
    <cfRule type="cellIs" dxfId="3" priority="13" stopIfTrue="1" operator="equal">
      <formula>FALSE</formula>
    </cfRule>
    <cfRule type="cellIs" dxfId="2" priority="12" stopIfTrue="1" operator="equal">
      <formula>TRUE</formula>
    </cfRule>
    <cfRule type="cellIs" dxfId="1" priority="11" stopIfTrue="1" operator="equal">
      <formula>FALSE</formula>
    </cfRule>
    <cfRule type="cellIs" dxfId="0" priority="10" stopIfTrue="1" operator="equal">
      <formula>TRUE</formula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72BC660-FDDA-CA4B-8297-E5C8B0DC90D3}">
            <xm:f>NOT(ISERROR(SEARCH("+",AJ2)))</xm:f>
            <xm:f>"+"</xm:f>
            <x14:dxf>
              <fill>
                <patternFill>
                  <bgColor rgb="FF92D050"/>
                </patternFill>
              </fill>
            </x14:dxf>
          </x14:cfRule>
          <xm:sqref>AJ2:AK1128 AK1129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295"/>
  <sheetViews>
    <sheetView workbookViewId="0">
      <selection activeCell="C4" sqref="C4"/>
    </sheetView>
  </sheetViews>
  <sheetFormatPr baseColWidth="10" defaultRowHeight="25" customHeight="1" x14ac:dyDescent="0.2"/>
  <cols>
    <col min="1" max="2" width="10.83203125" style="1"/>
    <col min="3" max="3" width="44.1640625" style="11" customWidth="1"/>
    <col min="4" max="9" width="10.83203125" style="1"/>
    <col min="10" max="11" width="7.83203125" style="1" customWidth="1"/>
    <col min="12" max="12" width="10.83203125" style="1"/>
    <col min="13" max="13" width="22.1640625" style="11" customWidth="1"/>
    <col min="14" max="14" width="46.83203125" style="1" customWidth="1"/>
    <col min="15" max="16384" width="10.83203125" style="1"/>
  </cols>
  <sheetData>
    <row r="1" spans="1:14" s="2" customFormat="1" ht="200" customHeight="1" x14ac:dyDescent="0.2">
      <c r="A1" s="3" t="s">
        <v>8266</v>
      </c>
      <c r="B1" s="3" t="s">
        <v>8265</v>
      </c>
      <c r="C1" s="9" t="s">
        <v>8264</v>
      </c>
      <c r="D1" s="3" t="s">
        <v>8263</v>
      </c>
      <c r="E1" s="3" t="s">
        <v>8262</v>
      </c>
      <c r="F1" s="3" t="s">
        <v>8261</v>
      </c>
      <c r="G1" s="3" t="s">
        <v>8260</v>
      </c>
      <c r="H1" s="3" t="s">
        <v>8259</v>
      </c>
      <c r="I1" s="3" t="s">
        <v>8258</v>
      </c>
      <c r="J1" s="5" t="s">
        <v>8267</v>
      </c>
      <c r="K1" s="5" t="s">
        <v>8268</v>
      </c>
      <c r="L1" s="3" t="s">
        <v>8257</v>
      </c>
      <c r="M1" s="9" t="s">
        <v>8256</v>
      </c>
      <c r="N1" s="2" t="str">
        <f>"-log10(p)"</f>
        <v>-log10(p)</v>
      </c>
    </row>
    <row r="2" spans="1:14" ht="25" customHeight="1" x14ac:dyDescent="0.2">
      <c r="A2" s="4" t="s">
        <v>12</v>
      </c>
      <c r="B2" s="4">
        <v>2181</v>
      </c>
      <c r="C2" s="10" t="s">
        <v>8243</v>
      </c>
      <c r="D2" s="4">
        <v>78</v>
      </c>
      <c r="E2" s="4">
        <v>1127</v>
      </c>
      <c r="F2" s="4">
        <v>89</v>
      </c>
      <c r="G2" s="4">
        <v>20413</v>
      </c>
      <c r="H2" s="4">
        <v>6.8322981366459601</v>
      </c>
      <c r="I2" s="4">
        <v>0.435996668789497</v>
      </c>
      <c r="J2" s="6">
        <v>7.9735725554967601E-54</v>
      </c>
      <c r="K2" s="6">
        <v>3.2875039646313102E-50</v>
      </c>
      <c r="L2" s="4">
        <v>15.6705282992533</v>
      </c>
      <c r="M2" s="10" t="s">
        <v>8242</v>
      </c>
      <c r="N2" s="12">
        <f>-LOG10(J2)</f>
        <v>53.098347049557091</v>
      </c>
    </row>
    <row r="3" spans="1:14" ht="25" customHeight="1" x14ac:dyDescent="0.2">
      <c r="A3" s="4" t="s">
        <v>12</v>
      </c>
      <c r="B3" s="4">
        <v>6412</v>
      </c>
      <c r="C3" s="10" t="s">
        <v>8237</v>
      </c>
      <c r="D3" s="4">
        <v>88</v>
      </c>
      <c r="E3" s="4">
        <v>1127</v>
      </c>
      <c r="F3" s="4">
        <v>171</v>
      </c>
      <c r="G3" s="4">
        <v>20413</v>
      </c>
      <c r="H3" s="4">
        <v>7.7196095829636198</v>
      </c>
      <c r="I3" s="4">
        <v>0.83770146475285401</v>
      </c>
      <c r="J3" s="6">
        <v>6.2809859325372998E-47</v>
      </c>
      <c r="K3" s="6">
        <v>1.29482524999256E-43</v>
      </c>
      <c r="L3" s="4">
        <v>9.2152275097682104</v>
      </c>
      <c r="M3" s="10" t="s">
        <v>8236</v>
      </c>
      <c r="N3" s="12">
        <f t="shared" ref="N3:N66" si="0">-LOG10(J3)</f>
        <v>46.201972179279934</v>
      </c>
    </row>
    <row r="4" spans="1:14" ht="25" customHeight="1" x14ac:dyDescent="0.2">
      <c r="A4" s="4" t="s">
        <v>12</v>
      </c>
      <c r="B4" s="4">
        <v>6886</v>
      </c>
      <c r="C4" s="10" t="s">
        <v>8196</v>
      </c>
      <c r="D4" s="4">
        <v>54</v>
      </c>
      <c r="E4" s="4">
        <v>1127</v>
      </c>
      <c r="F4" s="4">
        <v>244</v>
      </c>
      <c r="G4" s="4">
        <v>20413</v>
      </c>
      <c r="H4" s="4">
        <v>4.7027506654835802</v>
      </c>
      <c r="I4" s="4">
        <v>1.1953167099397399</v>
      </c>
      <c r="J4" s="6">
        <v>3.2442633133596302E-15</v>
      </c>
      <c r="K4" s="6">
        <v>4.4586992136605901E-12</v>
      </c>
      <c r="L4" s="4">
        <v>3.9343134973162499</v>
      </c>
      <c r="M4" s="10" t="s">
        <v>8195</v>
      </c>
      <c r="N4" s="12">
        <f t="shared" si="0"/>
        <v>14.488883904492242</v>
      </c>
    </row>
    <row r="5" spans="1:14" ht="25" customHeight="1" x14ac:dyDescent="0.2">
      <c r="A5" s="4" t="s">
        <v>12</v>
      </c>
      <c r="B5" s="4">
        <v>398</v>
      </c>
      <c r="C5" s="10" t="s">
        <v>8192</v>
      </c>
      <c r="D5" s="4">
        <v>47</v>
      </c>
      <c r="E5" s="4">
        <v>1127</v>
      </c>
      <c r="F5" s="4">
        <v>189</v>
      </c>
      <c r="G5" s="4">
        <v>20413</v>
      </c>
      <c r="H5" s="4">
        <v>4.0816326530612201</v>
      </c>
      <c r="I5" s="4">
        <v>0.92588056630578597</v>
      </c>
      <c r="J5" s="6">
        <v>6.3697938161449399E-15</v>
      </c>
      <c r="K5" s="6">
        <v>6.5656649759913903E-12</v>
      </c>
      <c r="L5" s="4">
        <v>4.4083792247057598</v>
      </c>
      <c r="M5" s="10" t="s">
        <v>8191</v>
      </c>
      <c r="N5" s="12">
        <f t="shared" si="0"/>
        <v>14.195874625115156</v>
      </c>
    </row>
    <row r="6" spans="1:14" ht="25" customHeight="1" x14ac:dyDescent="0.2">
      <c r="A6" s="4" t="s">
        <v>12</v>
      </c>
      <c r="B6" s="4">
        <v>6413</v>
      </c>
      <c r="C6" s="10" t="s">
        <v>8178</v>
      </c>
      <c r="D6" s="4">
        <v>24</v>
      </c>
      <c r="E6" s="4">
        <v>1127</v>
      </c>
      <c r="F6" s="4">
        <v>43</v>
      </c>
      <c r="G6" s="4">
        <v>20413</v>
      </c>
      <c r="H6" s="4">
        <v>2.0408163265306101</v>
      </c>
      <c r="I6" s="4">
        <v>0.21065007593200399</v>
      </c>
      <c r="J6" s="6">
        <v>1.09201125683785E-13</v>
      </c>
      <c r="K6" s="6">
        <v>9.0047248238848805E-11</v>
      </c>
      <c r="L6" s="4">
        <v>9.68818224964404</v>
      </c>
      <c r="M6" s="10" t="s">
        <v>8177</v>
      </c>
      <c r="N6" s="12">
        <f t="shared" si="0"/>
        <v>12.961772884747248</v>
      </c>
    </row>
    <row r="7" spans="1:14" ht="25" customHeight="1" x14ac:dyDescent="0.2">
      <c r="A7" s="4" t="s">
        <v>12</v>
      </c>
      <c r="B7" s="4">
        <v>50821</v>
      </c>
      <c r="C7" s="10" t="s">
        <v>8174</v>
      </c>
      <c r="D7" s="4">
        <v>48</v>
      </c>
      <c r="E7" s="4">
        <v>1127</v>
      </c>
      <c r="F7" s="4">
        <v>222</v>
      </c>
      <c r="G7" s="4">
        <v>20413</v>
      </c>
      <c r="H7" s="4">
        <v>4.1703637976929899</v>
      </c>
      <c r="I7" s="4">
        <v>1.08754225248616</v>
      </c>
      <c r="J7" s="6">
        <v>2.7080208387939599E-13</v>
      </c>
      <c r="K7" s="6">
        <v>1.86086165305792E-10</v>
      </c>
      <c r="L7" s="4">
        <v>3.8346682974012198</v>
      </c>
      <c r="M7" s="10" t="s">
        <v>8173</v>
      </c>
      <c r="N7" s="12">
        <f t="shared" si="0"/>
        <v>12.567347997986005</v>
      </c>
    </row>
    <row r="8" spans="1:14" ht="25" customHeight="1" x14ac:dyDescent="0.2">
      <c r="A8" s="4" t="s">
        <v>12</v>
      </c>
      <c r="B8" s="4">
        <v>6357</v>
      </c>
      <c r="C8" s="10" t="s">
        <v>8170</v>
      </c>
      <c r="D8" s="4">
        <v>24</v>
      </c>
      <c r="E8" s="4">
        <v>1127</v>
      </c>
      <c r="F8" s="4">
        <v>1393</v>
      </c>
      <c r="G8" s="4">
        <v>20413</v>
      </c>
      <c r="H8" s="4">
        <v>2.0408163265306101</v>
      </c>
      <c r="I8" s="4">
        <v>6.8240826924019</v>
      </c>
      <c r="J8" s="6">
        <v>6.5895125685666403E-13</v>
      </c>
      <c r="K8" s="6">
        <v>3.88122290288575E-10</v>
      </c>
      <c r="L8" s="4">
        <v>0.29906090217853099</v>
      </c>
      <c r="M8" s="10" t="s">
        <v>8169</v>
      </c>
      <c r="N8" s="12">
        <f t="shared" si="0"/>
        <v>12.181146709322684</v>
      </c>
    </row>
    <row r="9" spans="1:14" ht="25" customHeight="1" x14ac:dyDescent="0.2">
      <c r="A9" s="4" t="s">
        <v>12</v>
      </c>
      <c r="B9" s="4">
        <v>42274</v>
      </c>
      <c r="C9" s="10" t="s">
        <v>8162</v>
      </c>
      <c r="D9" s="4">
        <v>27</v>
      </c>
      <c r="E9" s="4">
        <v>1127</v>
      </c>
      <c r="F9" s="4">
        <v>71</v>
      </c>
      <c r="G9" s="4">
        <v>20413</v>
      </c>
      <c r="H9" s="4">
        <v>2.3070097604259101</v>
      </c>
      <c r="I9" s="4">
        <v>0.34781756723656498</v>
      </c>
      <c r="J9" s="6">
        <v>2.8669256881623299E-12</v>
      </c>
      <c r="K9" s="6">
        <v>1.4775418265366601E-9</v>
      </c>
      <c r="L9" s="4">
        <v>6.6328155267005799</v>
      </c>
      <c r="M9" s="10" t="s">
        <v>8161</v>
      </c>
      <c r="N9" s="12">
        <f t="shared" si="0"/>
        <v>11.542583563990839</v>
      </c>
    </row>
    <row r="10" spans="1:14" ht="25" customHeight="1" x14ac:dyDescent="0.2">
      <c r="A10" s="4" t="s">
        <v>12</v>
      </c>
      <c r="B10" s="4">
        <v>6457</v>
      </c>
      <c r="C10" s="10" t="s">
        <v>8152</v>
      </c>
      <c r="D10" s="4">
        <v>36</v>
      </c>
      <c r="E10" s="4">
        <v>1127</v>
      </c>
      <c r="F10" s="4">
        <v>144</v>
      </c>
      <c r="G10" s="4">
        <v>20413</v>
      </c>
      <c r="H10" s="4">
        <v>3.1055900621118</v>
      </c>
      <c r="I10" s="4">
        <v>0.70543281242345601</v>
      </c>
      <c r="J10" s="6">
        <v>1.1409460487012001E-11</v>
      </c>
      <c r="K10" s="6">
        <v>5.2268006208834099E-9</v>
      </c>
      <c r="L10" s="4">
        <v>4.40238957902001</v>
      </c>
      <c r="M10" s="10" t="s">
        <v>8151</v>
      </c>
      <c r="N10" s="12">
        <f t="shared" si="0"/>
        <v>10.942734891344564</v>
      </c>
    </row>
    <row r="11" spans="1:14" ht="25" customHeight="1" x14ac:dyDescent="0.2">
      <c r="A11" s="4" t="s">
        <v>12</v>
      </c>
      <c r="B11" s="4">
        <v>43161</v>
      </c>
      <c r="C11" s="10" t="s">
        <v>8129</v>
      </c>
      <c r="D11" s="4">
        <v>41</v>
      </c>
      <c r="E11" s="4">
        <v>1127</v>
      </c>
      <c r="F11" s="4">
        <v>214</v>
      </c>
      <c r="G11" s="4">
        <v>20413</v>
      </c>
      <c r="H11" s="4">
        <v>3.5492457852706298</v>
      </c>
      <c r="I11" s="4">
        <v>1.04835154068486</v>
      </c>
      <c r="J11" s="6">
        <v>4.2323617501498102E-10</v>
      </c>
      <c r="K11" s="6">
        <v>1.7450027495867699E-7</v>
      </c>
      <c r="L11" s="4">
        <v>3.3855492623705299</v>
      </c>
      <c r="M11" s="10" t="s">
        <v>8128</v>
      </c>
      <c r="N11" s="12">
        <f t="shared" si="0"/>
        <v>9.3734172191913068</v>
      </c>
    </row>
    <row r="12" spans="1:14" ht="25" customHeight="1" x14ac:dyDescent="0.2">
      <c r="A12" s="4" t="s">
        <v>12</v>
      </c>
      <c r="B12" s="4">
        <v>1732</v>
      </c>
      <c r="C12" s="10" t="s">
        <v>8127</v>
      </c>
      <c r="D12" s="4">
        <v>14</v>
      </c>
      <c r="E12" s="4">
        <v>1127</v>
      </c>
      <c r="F12" s="4">
        <v>16</v>
      </c>
      <c r="G12" s="4">
        <v>20413</v>
      </c>
      <c r="H12" s="4">
        <v>1.1535048802129499</v>
      </c>
      <c r="I12" s="4">
        <v>7.8381423602606207E-2</v>
      </c>
      <c r="J12" s="6">
        <v>6.3716723462065205E-10</v>
      </c>
      <c r="K12" s="6">
        <v>2.3882186439463202E-7</v>
      </c>
      <c r="L12" s="4">
        <v>14.716559449866899</v>
      </c>
      <c r="M12" s="10" t="s">
        <v>8126</v>
      </c>
      <c r="N12" s="12">
        <f t="shared" si="0"/>
        <v>9.1957465652458517</v>
      </c>
    </row>
    <row r="13" spans="1:14" ht="25" customHeight="1" x14ac:dyDescent="0.2">
      <c r="A13" s="4" t="s">
        <v>12</v>
      </c>
      <c r="B13" s="4">
        <v>16241</v>
      </c>
      <c r="C13" s="10" t="s">
        <v>8119</v>
      </c>
      <c r="D13" s="4">
        <v>21</v>
      </c>
      <c r="E13" s="4">
        <v>1127</v>
      </c>
      <c r="F13" s="4">
        <v>55</v>
      </c>
      <c r="G13" s="4">
        <v>20413</v>
      </c>
      <c r="H13" s="4">
        <v>1.77462289263531</v>
      </c>
      <c r="I13" s="4">
        <v>0.26943614363395901</v>
      </c>
      <c r="J13" s="6">
        <v>1.02675546790061E-9</v>
      </c>
      <c r="K13" s="6">
        <v>3.5277606617951602E-7</v>
      </c>
      <c r="L13" s="4">
        <v>6.5864322013390302</v>
      </c>
      <c r="M13" s="10" t="s">
        <v>8118</v>
      </c>
      <c r="N13" s="12">
        <f t="shared" si="0"/>
        <v>8.9885329756691092</v>
      </c>
    </row>
    <row r="14" spans="1:14" ht="25" customHeight="1" x14ac:dyDescent="0.2">
      <c r="A14" s="4" t="s">
        <v>12</v>
      </c>
      <c r="B14" s="4">
        <v>1649</v>
      </c>
      <c r="C14" s="10" t="s">
        <v>8113</v>
      </c>
      <c r="D14" s="4">
        <v>30</v>
      </c>
      <c r="E14" s="4">
        <v>1127</v>
      </c>
      <c r="F14" s="4">
        <v>123</v>
      </c>
      <c r="G14" s="4">
        <v>20413</v>
      </c>
      <c r="H14" s="4">
        <v>2.5732031943212101</v>
      </c>
      <c r="I14" s="4">
        <v>0.60255719394503504</v>
      </c>
      <c r="J14" s="6">
        <v>1.20078568305002E-9</v>
      </c>
      <c r="K14" s="6">
        <v>3.8083379778578702E-7</v>
      </c>
      <c r="L14" s="4">
        <v>4.2704712850145397</v>
      </c>
      <c r="M14" s="10" t="s">
        <v>8112</v>
      </c>
      <c r="N14" s="12">
        <f t="shared" si="0"/>
        <v>8.9205344988206168</v>
      </c>
    </row>
    <row r="15" spans="1:14" ht="25" customHeight="1" x14ac:dyDescent="0.2">
      <c r="A15" s="4" t="s">
        <v>12</v>
      </c>
      <c r="B15" s="4">
        <v>10498</v>
      </c>
      <c r="C15" s="10" t="s">
        <v>8097</v>
      </c>
      <c r="D15" s="4">
        <v>17</v>
      </c>
      <c r="E15" s="4">
        <v>1127</v>
      </c>
      <c r="F15" s="4">
        <v>35</v>
      </c>
      <c r="G15" s="4">
        <v>20413</v>
      </c>
      <c r="H15" s="4">
        <v>1.41969831410825</v>
      </c>
      <c r="I15" s="4">
        <v>0.17145936413070101</v>
      </c>
      <c r="J15" s="6">
        <v>3.59364116721528E-9</v>
      </c>
      <c r="K15" s="6">
        <v>1.0583273237449E-6</v>
      </c>
      <c r="L15" s="4">
        <v>8.2800861959690693</v>
      </c>
      <c r="M15" s="10" t="s">
        <v>8096</v>
      </c>
      <c r="N15" s="12">
        <f t="shared" si="0"/>
        <v>8.4444652902984156</v>
      </c>
    </row>
    <row r="16" spans="1:14" ht="25" customHeight="1" x14ac:dyDescent="0.2">
      <c r="A16" s="4" t="s">
        <v>12</v>
      </c>
      <c r="B16" s="4">
        <v>70527</v>
      </c>
      <c r="C16" s="10" t="s">
        <v>8093</v>
      </c>
      <c r="D16" s="4">
        <v>19</v>
      </c>
      <c r="E16" s="4">
        <v>1127</v>
      </c>
      <c r="F16" s="4">
        <v>48</v>
      </c>
      <c r="G16" s="4">
        <v>20413</v>
      </c>
      <c r="H16" s="4">
        <v>1.59716060337178</v>
      </c>
      <c r="I16" s="4">
        <v>0.23514427080781899</v>
      </c>
      <c r="J16" s="6">
        <v>4.73258307075724E-9</v>
      </c>
      <c r="K16" s="6">
        <v>1.3008293333821401E-6</v>
      </c>
      <c r="L16" s="4">
        <v>6.79225820763088</v>
      </c>
      <c r="M16" s="10" t="s">
        <v>8092</v>
      </c>
      <c r="N16" s="12">
        <f t="shared" si="0"/>
        <v>8.3249017541513091</v>
      </c>
    </row>
    <row r="17" spans="1:14" ht="25" customHeight="1" x14ac:dyDescent="0.2">
      <c r="A17" s="4" t="s">
        <v>12</v>
      </c>
      <c r="B17" s="4">
        <v>45727</v>
      </c>
      <c r="C17" s="10" t="s">
        <v>8087</v>
      </c>
      <c r="D17" s="4">
        <v>22</v>
      </c>
      <c r="E17" s="4">
        <v>1127</v>
      </c>
      <c r="F17" s="4">
        <v>75</v>
      </c>
      <c r="G17" s="4">
        <v>20413</v>
      </c>
      <c r="H17" s="4">
        <v>1.86335403726708</v>
      </c>
      <c r="I17" s="4">
        <v>0.36741292313721602</v>
      </c>
      <c r="J17" s="6">
        <v>1.8819533860311501E-8</v>
      </c>
      <c r="K17" s="6">
        <v>4.8495586316290199E-6</v>
      </c>
      <c r="L17" s="4">
        <v>5.0715527950310602</v>
      </c>
      <c r="M17" s="10" t="s">
        <v>8086</v>
      </c>
      <c r="N17" s="12">
        <f t="shared" si="0"/>
        <v>7.7253911377845128</v>
      </c>
    </row>
    <row r="18" spans="1:14" ht="25" customHeight="1" x14ac:dyDescent="0.2">
      <c r="A18" s="4" t="s">
        <v>12</v>
      </c>
      <c r="B18" s="4">
        <v>36258</v>
      </c>
      <c r="C18" s="10" t="s">
        <v>8079</v>
      </c>
      <c r="D18" s="4">
        <v>15</v>
      </c>
      <c r="E18" s="4">
        <v>1127</v>
      </c>
      <c r="F18" s="4">
        <v>32</v>
      </c>
      <c r="G18" s="4">
        <v>20413</v>
      </c>
      <c r="H18" s="4">
        <v>1.24223602484472</v>
      </c>
      <c r="I18" s="4">
        <v>0.156762847205212</v>
      </c>
      <c r="J18" s="6">
        <v>5.2829510119685802E-8</v>
      </c>
      <c r="K18" s="6">
        <v>1.2812710013145E-5</v>
      </c>
      <c r="L18" s="4">
        <v>7.9243012422360204</v>
      </c>
      <c r="M18" s="10" t="s">
        <v>8078</v>
      </c>
      <c r="N18" s="12">
        <f t="shared" si="0"/>
        <v>7.2771234164435485</v>
      </c>
    </row>
    <row r="19" spans="1:14" ht="25" customHeight="1" x14ac:dyDescent="0.2">
      <c r="A19" s="4" t="s">
        <v>12</v>
      </c>
      <c r="B19" s="4">
        <v>8380</v>
      </c>
      <c r="C19" s="10" t="s">
        <v>8071</v>
      </c>
      <c r="D19" s="4">
        <v>33</v>
      </c>
      <c r="E19" s="4">
        <v>1127</v>
      </c>
      <c r="F19" s="4">
        <v>181</v>
      </c>
      <c r="G19" s="4">
        <v>20413</v>
      </c>
      <c r="H19" s="4">
        <v>2.8393966282165</v>
      </c>
      <c r="I19" s="4">
        <v>0.88668985450448201</v>
      </c>
      <c r="J19" s="6">
        <v>7.2889140485181495E-8</v>
      </c>
      <c r="K19" s="6">
        <v>1.6695662567800201E-5</v>
      </c>
      <c r="L19" s="4">
        <v>3.2022432802090299</v>
      </c>
      <c r="M19" s="10" t="s">
        <v>8070</v>
      </c>
      <c r="N19" s="12">
        <f t="shared" si="0"/>
        <v>7.1373371709779381</v>
      </c>
    </row>
    <row r="20" spans="1:14" ht="25" customHeight="1" x14ac:dyDescent="0.2">
      <c r="A20" s="4" t="s">
        <v>12</v>
      </c>
      <c r="B20" s="4">
        <v>34446</v>
      </c>
      <c r="C20" s="10" t="s">
        <v>8069</v>
      </c>
      <c r="D20" s="4">
        <v>17</v>
      </c>
      <c r="E20" s="4">
        <v>1127</v>
      </c>
      <c r="F20" s="4">
        <v>47</v>
      </c>
      <c r="G20" s="4">
        <v>20413</v>
      </c>
      <c r="H20" s="4">
        <v>1.41969831410825</v>
      </c>
      <c r="I20" s="4">
        <v>0.230245431832656</v>
      </c>
      <c r="J20" s="6">
        <v>1.01347748908835E-7</v>
      </c>
      <c r="K20" s="6">
        <v>2.19924615132171E-5</v>
      </c>
      <c r="L20" s="4">
        <v>6.1660216352961204</v>
      </c>
      <c r="M20" s="10" t="s">
        <v>8068</v>
      </c>
      <c r="N20" s="12">
        <f t="shared" si="0"/>
        <v>6.9941858932198979</v>
      </c>
    </row>
    <row r="21" spans="1:14" ht="25" customHeight="1" x14ac:dyDescent="0.2">
      <c r="A21" s="4" t="s">
        <v>12</v>
      </c>
      <c r="B21" s="4">
        <v>7229</v>
      </c>
      <c r="C21" s="10" t="s">
        <v>8067</v>
      </c>
      <c r="D21" s="4">
        <v>23</v>
      </c>
      <c r="E21" s="4">
        <v>1127</v>
      </c>
      <c r="F21" s="4">
        <v>94</v>
      </c>
      <c r="G21" s="4">
        <v>20413</v>
      </c>
      <c r="H21" s="4">
        <v>1.9520851818988501</v>
      </c>
      <c r="I21" s="4">
        <v>0.460490863665311</v>
      </c>
      <c r="J21" s="6">
        <v>1.3179964215952201E-7</v>
      </c>
      <c r="K21" s="6">
        <v>2.7170496231185401E-5</v>
      </c>
      <c r="L21" s="4">
        <v>4.2391398742660797</v>
      </c>
      <c r="M21" s="10" t="s">
        <v>8066</v>
      </c>
      <c r="N21" s="12">
        <f t="shared" si="0"/>
        <v>6.8800857688645882</v>
      </c>
    </row>
    <row r="22" spans="1:14" ht="25" customHeight="1" x14ac:dyDescent="0.2">
      <c r="A22" s="4" t="s">
        <v>12</v>
      </c>
      <c r="B22" s="4">
        <v>1900026</v>
      </c>
      <c r="C22" s="10" t="s">
        <v>8063</v>
      </c>
      <c r="D22" s="4">
        <v>16</v>
      </c>
      <c r="E22" s="4">
        <v>1127</v>
      </c>
      <c r="F22" s="4">
        <v>42</v>
      </c>
      <c r="G22" s="4">
        <v>20413</v>
      </c>
      <c r="H22" s="4">
        <v>1.33096716947649</v>
      </c>
      <c r="I22" s="4">
        <v>0.205751236956841</v>
      </c>
      <c r="J22" s="6">
        <v>1.5239081774090599E-7</v>
      </c>
      <c r="K22" s="6">
        <v>2.99193972164645E-5</v>
      </c>
      <c r="L22" s="4">
        <v>6.4688173406008396</v>
      </c>
      <c r="M22" s="10" t="s">
        <v>8062</v>
      </c>
      <c r="N22" s="12">
        <f t="shared" si="0"/>
        <v>6.8170412004806407</v>
      </c>
    </row>
    <row r="23" spans="1:14" ht="25" customHeight="1" x14ac:dyDescent="0.2">
      <c r="A23" s="4" t="s">
        <v>12</v>
      </c>
      <c r="B23" s="4">
        <v>6364</v>
      </c>
      <c r="C23" s="10" t="s">
        <v>8051</v>
      </c>
      <c r="D23" s="4">
        <v>25</v>
      </c>
      <c r="E23" s="4">
        <v>1127</v>
      </c>
      <c r="F23" s="4">
        <v>115</v>
      </c>
      <c r="G23" s="4">
        <v>20413</v>
      </c>
      <c r="H23" s="4">
        <v>2.1295474711623799</v>
      </c>
      <c r="I23" s="4">
        <v>0.56336648214373197</v>
      </c>
      <c r="J23" s="6">
        <v>2.2811840868565599E-7</v>
      </c>
      <c r="K23" s="6">
        <v>4.2751463591407197E-5</v>
      </c>
      <c r="L23" s="4">
        <v>3.78003935033371</v>
      </c>
      <c r="M23" s="10" t="s">
        <v>8050</v>
      </c>
      <c r="N23" s="12">
        <f t="shared" si="0"/>
        <v>6.6418396666391377</v>
      </c>
    </row>
    <row r="24" spans="1:14" ht="25" customHeight="1" x14ac:dyDescent="0.2">
      <c r="A24" s="4" t="s">
        <v>12</v>
      </c>
      <c r="B24" s="4">
        <v>70934</v>
      </c>
      <c r="C24" s="10" t="s">
        <v>8049</v>
      </c>
      <c r="D24" s="4">
        <v>10</v>
      </c>
      <c r="E24" s="4">
        <v>1127</v>
      </c>
      <c r="F24" s="4">
        <v>11</v>
      </c>
      <c r="G24" s="4">
        <v>20413</v>
      </c>
      <c r="H24" s="4">
        <v>0.798580301685892</v>
      </c>
      <c r="I24" s="4">
        <v>5.3887228726791699E-2</v>
      </c>
      <c r="J24" s="6">
        <v>2.8316127925419102E-7</v>
      </c>
      <c r="K24" s="6">
        <v>4.88682699062793E-5</v>
      </c>
      <c r="L24" s="4">
        <v>14.8194724530128</v>
      </c>
      <c r="M24" s="10" t="s">
        <v>8048</v>
      </c>
      <c r="N24" s="12">
        <f t="shared" si="0"/>
        <v>6.5479661343012987</v>
      </c>
    </row>
    <row r="25" spans="1:14" ht="25" customHeight="1" x14ac:dyDescent="0.2">
      <c r="A25" s="4" t="s">
        <v>12</v>
      </c>
      <c r="B25" s="4">
        <v>30036</v>
      </c>
      <c r="C25" s="10" t="s">
        <v>8047</v>
      </c>
      <c r="D25" s="4">
        <v>34</v>
      </c>
      <c r="E25" s="4">
        <v>1127</v>
      </c>
      <c r="F25" s="4">
        <v>204</v>
      </c>
      <c r="G25" s="4">
        <v>20413</v>
      </c>
      <c r="H25" s="4">
        <v>2.9281277728482702</v>
      </c>
      <c r="I25" s="4">
        <v>0.99936315093322903</v>
      </c>
      <c r="J25" s="6">
        <v>2.8446240061865202E-7</v>
      </c>
      <c r="K25" s="6">
        <v>4.88682699062793E-5</v>
      </c>
      <c r="L25" s="4">
        <v>2.9299937366250801</v>
      </c>
      <c r="M25" s="10" t="s">
        <v>8046</v>
      </c>
      <c r="N25" s="12">
        <f t="shared" si="0"/>
        <v>6.5459751292090411</v>
      </c>
    </row>
    <row r="26" spans="1:14" ht="25" customHeight="1" x14ac:dyDescent="0.2">
      <c r="A26" s="4" t="s">
        <v>12</v>
      </c>
      <c r="B26" s="4">
        <v>90148</v>
      </c>
      <c r="C26" s="10" t="s">
        <v>8037</v>
      </c>
      <c r="D26" s="4">
        <v>15</v>
      </c>
      <c r="E26" s="4">
        <v>1127</v>
      </c>
      <c r="F26" s="4">
        <v>41</v>
      </c>
      <c r="G26" s="4">
        <v>20413</v>
      </c>
      <c r="H26" s="4">
        <v>1.24223602484472</v>
      </c>
      <c r="I26" s="4">
        <v>0.200852397981678</v>
      </c>
      <c r="J26" s="6">
        <v>6.1643458913101296E-7</v>
      </c>
      <c r="K26" s="6">
        <v>1.01662392439487E-4</v>
      </c>
      <c r="L26" s="4">
        <v>6.1848204817451897</v>
      </c>
      <c r="M26" s="10" t="s">
        <v>8036</v>
      </c>
      <c r="N26" s="12">
        <f t="shared" si="0"/>
        <v>6.2101130003117069</v>
      </c>
    </row>
    <row r="27" spans="1:14" ht="25" customHeight="1" x14ac:dyDescent="0.2">
      <c r="A27" s="4" t="s">
        <v>12</v>
      </c>
      <c r="B27" s="4">
        <v>6888</v>
      </c>
      <c r="C27" s="10" t="s">
        <v>8021</v>
      </c>
      <c r="D27" s="4">
        <v>24</v>
      </c>
      <c r="E27" s="4">
        <v>1127</v>
      </c>
      <c r="F27" s="4">
        <v>117</v>
      </c>
      <c r="G27" s="4">
        <v>20413</v>
      </c>
      <c r="H27" s="4">
        <v>2.0408163265306101</v>
      </c>
      <c r="I27" s="4">
        <v>0.57316416009405802</v>
      </c>
      <c r="J27" s="6">
        <v>1.0041742414617E-6</v>
      </c>
      <c r="K27" s="6">
        <v>1.56139013469744E-4</v>
      </c>
      <c r="L27" s="4">
        <v>3.5606139891854198</v>
      </c>
      <c r="M27" s="10" t="s">
        <v>8020</v>
      </c>
      <c r="N27" s="12">
        <f t="shared" si="0"/>
        <v>5.9981909231075825</v>
      </c>
    </row>
    <row r="28" spans="1:14" ht="25" customHeight="1" x14ac:dyDescent="0.2">
      <c r="A28" s="4" t="s">
        <v>12</v>
      </c>
      <c r="B28" s="4">
        <v>7015</v>
      </c>
      <c r="C28" s="10" t="s">
        <v>8019</v>
      </c>
      <c r="D28" s="4">
        <v>26</v>
      </c>
      <c r="E28" s="4">
        <v>1127</v>
      </c>
      <c r="F28" s="4">
        <v>136</v>
      </c>
      <c r="G28" s="4">
        <v>20413</v>
      </c>
      <c r="H28" s="4">
        <v>2.2182786157941399</v>
      </c>
      <c r="I28" s="4">
        <v>0.66624210062215306</v>
      </c>
      <c r="J28" s="6">
        <v>1.02249657135171E-6</v>
      </c>
      <c r="K28" s="6">
        <v>1.56139013469744E-4</v>
      </c>
      <c r="L28" s="4">
        <v>3.3295383370739602</v>
      </c>
      <c r="M28" s="10" t="s">
        <v>8018</v>
      </c>
      <c r="N28" s="12">
        <f t="shared" si="0"/>
        <v>5.9903381395998672</v>
      </c>
    </row>
    <row r="29" spans="1:14" ht="25" customHeight="1" x14ac:dyDescent="0.2">
      <c r="A29" s="4" t="s">
        <v>12</v>
      </c>
      <c r="B29" s="4">
        <v>7160</v>
      </c>
      <c r="C29" s="10" t="s">
        <v>8007</v>
      </c>
      <c r="D29" s="4">
        <v>22</v>
      </c>
      <c r="E29" s="4">
        <v>1127</v>
      </c>
      <c r="F29" s="4">
        <v>103</v>
      </c>
      <c r="G29" s="4">
        <v>20413</v>
      </c>
      <c r="H29" s="4">
        <v>1.86335403726708</v>
      </c>
      <c r="I29" s="4">
        <v>0.50458041444177704</v>
      </c>
      <c r="J29" s="6">
        <v>1.7703335680347E-6</v>
      </c>
      <c r="K29" s="6">
        <v>2.5045394372978099E-4</v>
      </c>
      <c r="L29" s="4">
        <v>3.6928782488090199</v>
      </c>
      <c r="M29" s="10" t="s">
        <v>8006</v>
      </c>
      <c r="N29" s="12">
        <f t="shared" si="0"/>
        <v>5.7519448957240789</v>
      </c>
    </row>
    <row r="30" spans="1:14" ht="25" customHeight="1" x14ac:dyDescent="0.2">
      <c r="A30" s="4" t="s">
        <v>12</v>
      </c>
      <c r="B30" s="4">
        <v>2000767</v>
      </c>
      <c r="C30" s="10" t="s">
        <v>8005</v>
      </c>
      <c r="D30" s="4">
        <v>10</v>
      </c>
      <c r="E30" s="4">
        <v>1127</v>
      </c>
      <c r="F30" s="4">
        <v>15</v>
      </c>
      <c r="G30" s="4">
        <v>20413</v>
      </c>
      <c r="H30" s="4">
        <v>0.798580301685892</v>
      </c>
      <c r="I30" s="4">
        <v>7.3482584627443295E-2</v>
      </c>
      <c r="J30" s="6">
        <v>1.82236679890697E-6</v>
      </c>
      <c r="K30" s="6">
        <v>2.5045394372978099E-4</v>
      </c>
      <c r="L30" s="4">
        <v>10.867613132209399</v>
      </c>
      <c r="M30" s="10" t="s">
        <v>8004</v>
      </c>
      <c r="N30" s="12">
        <f t="shared" si="0"/>
        <v>5.739364205459248</v>
      </c>
    </row>
    <row r="31" spans="1:14" ht="25" customHeight="1" x14ac:dyDescent="0.2">
      <c r="A31" s="4" t="s">
        <v>12</v>
      </c>
      <c r="B31" s="4">
        <v>1904874</v>
      </c>
      <c r="C31" s="10" t="s">
        <v>8003</v>
      </c>
      <c r="D31" s="4">
        <v>10</v>
      </c>
      <c r="E31" s="4">
        <v>1127</v>
      </c>
      <c r="F31" s="4">
        <v>15</v>
      </c>
      <c r="G31" s="4">
        <v>20413</v>
      </c>
      <c r="H31" s="4">
        <v>0.798580301685892</v>
      </c>
      <c r="I31" s="4">
        <v>7.3482584627443295E-2</v>
      </c>
      <c r="J31" s="6">
        <v>1.82236679890697E-6</v>
      </c>
      <c r="K31" s="6">
        <v>2.5045394372978099E-4</v>
      </c>
      <c r="L31" s="4">
        <v>10.867613132209399</v>
      </c>
      <c r="M31" s="10" t="s">
        <v>8002</v>
      </c>
      <c r="N31" s="12">
        <f t="shared" si="0"/>
        <v>5.739364205459248</v>
      </c>
    </row>
    <row r="32" spans="1:14" ht="25" customHeight="1" x14ac:dyDescent="0.2">
      <c r="A32" s="4" t="s">
        <v>12</v>
      </c>
      <c r="B32" s="4">
        <v>10824</v>
      </c>
      <c r="C32" s="10" t="s">
        <v>7993</v>
      </c>
      <c r="D32" s="4">
        <v>11</v>
      </c>
      <c r="E32" s="4">
        <v>1127</v>
      </c>
      <c r="F32" s="4">
        <v>21</v>
      </c>
      <c r="G32" s="4">
        <v>20413</v>
      </c>
      <c r="H32" s="4">
        <v>0.88731144631765702</v>
      </c>
      <c r="I32" s="4">
        <v>0.102875618478421</v>
      </c>
      <c r="J32" s="6">
        <v>2.3897186056652002E-6</v>
      </c>
      <c r="K32" s="6">
        <v>3.1783257455347098E-4</v>
      </c>
      <c r="L32" s="4">
        <v>8.6250897874677808</v>
      </c>
      <c r="M32" s="10" t="s">
        <v>7992</v>
      </c>
      <c r="N32" s="12">
        <f t="shared" si="0"/>
        <v>5.6216532351195125</v>
      </c>
    </row>
    <row r="33" spans="1:14" ht="25" customHeight="1" x14ac:dyDescent="0.2">
      <c r="A33" s="4" t="s">
        <v>12</v>
      </c>
      <c r="B33" s="4">
        <v>32456</v>
      </c>
      <c r="C33" s="10" t="s">
        <v>7979</v>
      </c>
      <c r="D33" s="4">
        <v>17</v>
      </c>
      <c r="E33" s="4">
        <v>1127</v>
      </c>
      <c r="F33" s="4">
        <v>66</v>
      </c>
      <c r="G33" s="4">
        <v>20413</v>
      </c>
      <c r="H33" s="4">
        <v>1.41969831410825</v>
      </c>
      <c r="I33" s="4">
        <v>0.32332337236074998</v>
      </c>
      <c r="J33" s="6">
        <v>4.5217988328244397E-6</v>
      </c>
      <c r="K33" s="6">
        <v>5.67052978894573E-4</v>
      </c>
      <c r="L33" s="4">
        <v>4.3909548008926897</v>
      </c>
      <c r="M33" s="10" t="s">
        <v>7978</v>
      </c>
      <c r="N33" s="12">
        <f t="shared" si="0"/>
        <v>5.344688762587217</v>
      </c>
    </row>
    <row r="34" spans="1:14" ht="25" customHeight="1" x14ac:dyDescent="0.2">
      <c r="A34" s="4" t="s">
        <v>12</v>
      </c>
      <c r="B34" s="4">
        <v>17148</v>
      </c>
      <c r="C34" s="10" t="s">
        <v>7977</v>
      </c>
      <c r="D34" s="4">
        <v>19</v>
      </c>
      <c r="E34" s="4">
        <v>1127</v>
      </c>
      <c r="F34" s="4">
        <v>83</v>
      </c>
      <c r="G34" s="4">
        <v>20413</v>
      </c>
      <c r="H34" s="4">
        <v>1.59716060337178</v>
      </c>
      <c r="I34" s="4">
        <v>0.40660363493851998</v>
      </c>
      <c r="J34" s="6">
        <v>4.5386243763087397E-6</v>
      </c>
      <c r="K34" s="6">
        <v>5.67052978894573E-4</v>
      </c>
      <c r="L34" s="4">
        <v>3.9280529393528001</v>
      </c>
      <c r="M34" s="10" t="s">
        <v>7976</v>
      </c>
      <c r="N34" s="12">
        <f t="shared" si="0"/>
        <v>5.3430757586642237</v>
      </c>
    </row>
    <row r="35" spans="1:14" ht="25" customHeight="1" x14ac:dyDescent="0.2">
      <c r="A35" s="4" t="s">
        <v>12</v>
      </c>
      <c r="B35" s="4">
        <v>16477</v>
      </c>
      <c r="C35" s="10" t="s">
        <v>7975</v>
      </c>
      <c r="D35" s="4">
        <v>33</v>
      </c>
      <c r="E35" s="4">
        <v>1127</v>
      </c>
      <c r="F35" s="4">
        <v>223</v>
      </c>
      <c r="G35" s="4">
        <v>20413</v>
      </c>
      <c r="H35" s="4">
        <v>2.8393966282165</v>
      </c>
      <c r="I35" s="4">
        <v>1.0924410914613201</v>
      </c>
      <c r="J35" s="6">
        <v>5.2755373098932202E-6</v>
      </c>
      <c r="K35" s="6">
        <v>6.3973648025558E-4</v>
      </c>
      <c r="L35" s="4">
        <v>2.5991301960440998</v>
      </c>
      <c r="M35" s="10" t="s">
        <v>7974</v>
      </c>
      <c r="N35" s="12">
        <f t="shared" si="0"/>
        <v>5.2777333011794667</v>
      </c>
    </row>
    <row r="36" spans="1:14" ht="25" customHeight="1" x14ac:dyDescent="0.2">
      <c r="A36" s="4" t="s">
        <v>12</v>
      </c>
      <c r="B36" s="4">
        <v>6418</v>
      </c>
      <c r="C36" s="10" t="s">
        <v>7973</v>
      </c>
      <c r="D36" s="4">
        <v>10</v>
      </c>
      <c r="E36" s="4">
        <v>1127</v>
      </c>
      <c r="F36" s="4">
        <v>18</v>
      </c>
      <c r="G36" s="4">
        <v>20413</v>
      </c>
      <c r="H36" s="4">
        <v>0.798580301685892</v>
      </c>
      <c r="I36" s="4">
        <v>8.8179101552932002E-2</v>
      </c>
      <c r="J36" s="6">
        <v>5.6651088031206802E-6</v>
      </c>
      <c r="K36" s="6">
        <v>6.6734981700761599E-4</v>
      </c>
      <c r="L36" s="4">
        <v>9.0563442768411697</v>
      </c>
      <c r="M36" s="10" t="s">
        <v>7972</v>
      </c>
      <c r="N36" s="12">
        <f t="shared" si="0"/>
        <v>5.2467917447341836</v>
      </c>
    </row>
    <row r="37" spans="1:14" ht="25" customHeight="1" x14ac:dyDescent="0.2">
      <c r="A37" s="4" t="s">
        <v>12</v>
      </c>
      <c r="B37" s="4">
        <v>16192</v>
      </c>
      <c r="C37" s="10" t="s">
        <v>7969</v>
      </c>
      <c r="D37" s="4">
        <v>26</v>
      </c>
      <c r="E37" s="4">
        <v>1127</v>
      </c>
      <c r="F37" s="4">
        <v>153</v>
      </c>
      <c r="G37" s="4">
        <v>20413</v>
      </c>
      <c r="H37" s="4">
        <v>2.2182786157941399</v>
      </c>
      <c r="I37" s="4">
        <v>0.74952236319992205</v>
      </c>
      <c r="J37" s="6">
        <v>6.5398468569412198E-6</v>
      </c>
      <c r="K37" s="6">
        <v>7.4899412753246203E-4</v>
      </c>
      <c r="L37" s="4">
        <v>2.9595896329546298</v>
      </c>
      <c r="M37" s="10" t="s">
        <v>7968</v>
      </c>
      <c r="N37" s="12">
        <f t="shared" si="0"/>
        <v>5.1844324213950115</v>
      </c>
    </row>
    <row r="38" spans="1:14" ht="25" customHeight="1" x14ac:dyDescent="0.2">
      <c r="A38" s="4" t="s">
        <v>12</v>
      </c>
      <c r="B38" s="4">
        <v>43162</v>
      </c>
      <c r="C38" s="10" t="s">
        <v>7967</v>
      </c>
      <c r="D38" s="4">
        <v>12</v>
      </c>
      <c r="E38" s="4">
        <v>1127</v>
      </c>
      <c r="F38" s="4">
        <v>31</v>
      </c>
      <c r="G38" s="4">
        <v>20413</v>
      </c>
      <c r="H38" s="4">
        <v>0.97604259094942303</v>
      </c>
      <c r="I38" s="4">
        <v>0.151864008230049</v>
      </c>
      <c r="J38" s="6">
        <v>7.3232521357283801E-6</v>
      </c>
      <c r="K38" s="6">
        <v>8.1604779880021898E-4</v>
      </c>
      <c r="L38" s="4">
        <v>6.4270830351776</v>
      </c>
      <c r="M38" s="10" t="s">
        <v>7966</v>
      </c>
      <c r="N38" s="12">
        <f t="shared" si="0"/>
        <v>5.1352960130746101</v>
      </c>
    </row>
    <row r="39" spans="1:14" ht="25" customHeight="1" x14ac:dyDescent="0.2">
      <c r="A39" s="4" t="s">
        <v>12</v>
      </c>
      <c r="B39" s="4">
        <v>1900152</v>
      </c>
      <c r="C39" s="10" t="s">
        <v>7963</v>
      </c>
      <c r="D39" s="4">
        <v>8</v>
      </c>
      <c r="E39" s="4">
        <v>1127</v>
      </c>
      <c r="F39" s="4">
        <v>9</v>
      </c>
      <c r="G39" s="4">
        <v>20413</v>
      </c>
      <c r="H39" s="4">
        <v>0.62111801242235998</v>
      </c>
      <c r="I39" s="4">
        <v>4.4089550776466001E-2</v>
      </c>
      <c r="J39" s="6">
        <v>7.9427297906956005E-6</v>
      </c>
      <c r="K39" s="6">
        <v>8.6178618229047299E-4</v>
      </c>
      <c r="L39" s="4">
        <v>14.087646652864001</v>
      </c>
      <c r="M39" s="10" t="s">
        <v>7962</v>
      </c>
      <c r="N39" s="12">
        <f t="shared" si="0"/>
        <v>5.1000302117683667</v>
      </c>
    </row>
    <row r="40" spans="1:14" ht="25" customHeight="1" x14ac:dyDescent="0.2">
      <c r="A40" s="4" t="s">
        <v>12</v>
      </c>
      <c r="B40" s="4">
        <v>1778</v>
      </c>
      <c r="C40" s="10" t="s">
        <v>7961</v>
      </c>
      <c r="D40" s="4">
        <v>11</v>
      </c>
      <c r="E40" s="4">
        <v>1127</v>
      </c>
      <c r="F40" s="4">
        <v>25</v>
      </c>
      <c r="G40" s="4">
        <v>20413</v>
      </c>
      <c r="H40" s="4">
        <v>0.88731144631765702</v>
      </c>
      <c r="I40" s="4">
        <v>0.12247097437907201</v>
      </c>
      <c r="J40" s="6">
        <v>8.1678449981808406E-6</v>
      </c>
      <c r="K40" s="6">
        <v>8.6348781865383496E-4</v>
      </c>
      <c r="L40" s="4">
        <v>7.24507542147294</v>
      </c>
      <c r="M40" s="10" t="s">
        <v>7960</v>
      </c>
      <c r="N40" s="12">
        <f t="shared" si="0"/>
        <v>5.0878925124825418</v>
      </c>
    </row>
    <row r="41" spans="1:14" ht="25" customHeight="1" x14ac:dyDescent="0.2">
      <c r="A41" s="4" t="s">
        <v>12</v>
      </c>
      <c r="B41" s="4">
        <v>6096</v>
      </c>
      <c r="C41" s="10" t="s">
        <v>7957</v>
      </c>
      <c r="D41" s="4">
        <v>13</v>
      </c>
      <c r="E41" s="4">
        <v>1127</v>
      </c>
      <c r="F41" s="4">
        <v>39</v>
      </c>
      <c r="G41" s="4">
        <v>20413</v>
      </c>
      <c r="H41" s="4">
        <v>1.0647737355811899</v>
      </c>
      <c r="I41" s="4">
        <v>0.19105472003135299</v>
      </c>
      <c r="J41" s="6">
        <v>9.4504428407565501E-6</v>
      </c>
      <c r="K41" s="6">
        <v>9.7410439581098105E-4</v>
      </c>
      <c r="L41" s="4">
        <v>5.5731349395945697</v>
      </c>
      <c r="M41" s="10" t="s">
        <v>7956</v>
      </c>
      <c r="N41" s="12">
        <f t="shared" si="0"/>
        <v>5.024547840295944</v>
      </c>
    </row>
    <row r="42" spans="1:14" ht="25" customHeight="1" x14ac:dyDescent="0.2">
      <c r="A42" s="4" t="s">
        <v>12</v>
      </c>
      <c r="B42" s="4">
        <v>16236</v>
      </c>
      <c r="C42" s="10" t="s">
        <v>7953</v>
      </c>
      <c r="D42" s="4">
        <v>17</v>
      </c>
      <c r="E42" s="4">
        <v>1127</v>
      </c>
      <c r="F42" s="4">
        <v>71</v>
      </c>
      <c r="G42" s="4">
        <v>20413</v>
      </c>
      <c r="H42" s="4">
        <v>1.41969831410825</v>
      </c>
      <c r="I42" s="4">
        <v>0.34781756723656498</v>
      </c>
      <c r="J42" s="6">
        <v>1.00336334133082E-5</v>
      </c>
      <c r="K42" s="6">
        <v>1.00899196495292E-3</v>
      </c>
      <c r="L42" s="4">
        <v>4.0817326318157399</v>
      </c>
      <c r="M42" s="10" t="s">
        <v>7952</v>
      </c>
      <c r="N42" s="12">
        <f t="shared" si="0"/>
        <v>4.9985417703090365</v>
      </c>
    </row>
    <row r="43" spans="1:14" ht="25" customHeight="1" x14ac:dyDescent="0.2">
      <c r="A43" s="4" t="s">
        <v>12</v>
      </c>
      <c r="B43" s="4">
        <v>1903078</v>
      </c>
      <c r="C43" s="10" t="s">
        <v>7949</v>
      </c>
      <c r="D43" s="4">
        <v>15</v>
      </c>
      <c r="E43" s="4">
        <v>1127</v>
      </c>
      <c r="F43" s="4">
        <v>55</v>
      </c>
      <c r="G43" s="4">
        <v>20413</v>
      </c>
      <c r="H43" s="4">
        <v>1.24223602484472</v>
      </c>
      <c r="I43" s="4">
        <v>0.26943614363395901</v>
      </c>
      <c r="J43" s="6">
        <v>1.10334452248997E-5</v>
      </c>
      <c r="K43" s="6">
        <v>1.08311653957766E-3</v>
      </c>
      <c r="L43" s="4">
        <v>4.6105025409373201</v>
      </c>
      <c r="M43" s="10" t="s">
        <v>7948</v>
      </c>
      <c r="N43" s="12">
        <f t="shared" si="0"/>
        <v>4.9572888566862296</v>
      </c>
    </row>
    <row r="44" spans="1:14" ht="25" customHeight="1" x14ac:dyDescent="0.2">
      <c r="A44" s="4" t="s">
        <v>12</v>
      </c>
      <c r="B44" s="4">
        <v>1904903</v>
      </c>
      <c r="C44" s="10" t="s">
        <v>7947</v>
      </c>
      <c r="D44" s="4">
        <v>8</v>
      </c>
      <c r="E44" s="4">
        <v>1127</v>
      </c>
      <c r="F44" s="4">
        <v>10</v>
      </c>
      <c r="G44" s="4">
        <v>20413</v>
      </c>
      <c r="H44" s="4">
        <v>0.62111801242235998</v>
      </c>
      <c r="I44" s="4">
        <v>4.8988389751628898E-2</v>
      </c>
      <c r="J44" s="6">
        <v>1.28922160948448E-5</v>
      </c>
      <c r="K44" s="6">
        <v>1.20805924906921E-3</v>
      </c>
      <c r="L44" s="4">
        <v>12.678881987577601</v>
      </c>
      <c r="M44" s="10" t="s">
        <v>7946</v>
      </c>
      <c r="N44" s="12">
        <f t="shared" si="0"/>
        <v>4.8896724236055507</v>
      </c>
    </row>
    <row r="45" spans="1:14" ht="25" customHeight="1" x14ac:dyDescent="0.2">
      <c r="A45" s="4" t="s">
        <v>12</v>
      </c>
      <c r="B45" s="4">
        <v>1904851</v>
      </c>
      <c r="C45" s="10" t="s">
        <v>7945</v>
      </c>
      <c r="D45" s="4">
        <v>8</v>
      </c>
      <c r="E45" s="4">
        <v>1127</v>
      </c>
      <c r="F45" s="4">
        <v>10</v>
      </c>
      <c r="G45" s="4">
        <v>20413</v>
      </c>
      <c r="H45" s="4">
        <v>0.62111801242235998</v>
      </c>
      <c r="I45" s="4">
        <v>4.8988389751628898E-2</v>
      </c>
      <c r="J45" s="6">
        <v>1.28922160948448E-5</v>
      </c>
      <c r="K45" s="6">
        <v>1.20805924906921E-3</v>
      </c>
      <c r="L45" s="4">
        <v>12.678881987577601</v>
      </c>
      <c r="M45" s="10" t="s">
        <v>7928</v>
      </c>
      <c r="N45" s="12">
        <f t="shared" si="0"/>
        <v>4.8896724236055507</v>
      </c>
    </row>
    <row r="46" spans="1:14" ht="25" customHeight="1" x14ac:dyDescent="0.2">
      <c r="A46" s="4" t="s">
        <v>12</v>
      </c>
      <c r="B46" s="4">
        <v>27</v>
      </c>
      <c r="C46" s="10" t="s">
        <v>7938</v>
      </c>
      <c r="D46" s="4">
        <v>10</v>
      </c>
      <c r="E46" s="4">
        <v>1127</v>
      </c>
      <c r="F46" s="4">
        <v>21</v>
      </c>
      <c r="G46" s="4">
        <v>20413</v>
      </c>
      <c r="H46" s="4">
        <v>0.798580301685892</v>
      </c>
      <c r="I46" s="4">
        <v>0.102875618478421</v>
      </c>
      <c r="J46" s="6">
        <v>1.5000960204976699E-5</v>
      </c>
      <c r="K46" s="6">
        <v>1.3744213094470899E-3</v>
      </c>
      <c r="L46" s="4">
        <v>7.7625808087210002</v>
      </c>
      <c r="M46" s="10" t="s">
        <v>7937</v>
      </c>
      <c r="N46" s="12">
        <f t="shared" si="0"/>
        <v>4.8238809410525709</v>
      </c>
    </row>
    <row r="47" spans="1:14" ht="25" customHeight="1" x14ac:dyDescent="0.2">
      <c r="A47" s="4" t="s">
        <v>12</v>
      </c>
      <c r="B47" s="4">
        <v>97401</v>
      </c>
      <c r="C47" s="10" t="s">
        <v>7936</v>
      </c>
      <c r="D47" s="4">
        <v>9</v>
      </c>
      <c r="E47" s="4">
        <v>1127</v>
      </c>
      <c r="F47" s="4">
        <v>16</v>
      </c>
      <c r="G47" s="4">
        <v>20413</v>
      </c>
      <c r="H47" s="4">
        <v>0.70984915705412599</v>
      </c>
      <c r="I47" s="4">
        <v>7.8381423602606207E-2</v>
      </c>
      <c r="J47" s="6">
        <v>1.8992301505263698E-5</v>
      </c>
      <c r="K47" s="6">
        <v>1.70228824143918E-3</v>
      </c>
      <c r="L47" s="4">
        <v>9.0563442768411697</v>
      </c>
      <c r="M47" s="10" t="s">
        <v>7935</v>
      </c>
      <c r="N47" s="12">
        <f t="shared" si="0"/>
        <v>4.72142240385321</v>
      </c>
    </row>
    <row r="48" spans="1:14" ht="25" customHeight="1" x14ac:dyDescent="0.2">
      <c r="A48" s="4" t="s">
        <v>12</v>
      </c>
      <c r="B48" s="4">
        <v>1904871</v>
      </c>
      <c r="C48" s="10" t="s">
        <v>7932</v>
      </c>
      <c r="D48" s="4">
        <v>8</v>
      </c>
      <c r="E48" s="4">
        <v>1127</v>
      </c>
      <c r="F48" s="4">
        <v>11</v>
      </c>
      <c r="G48" s="4">
        <v>20413</v>
      </c>
      <c r="H48" s="4">
        <v>0.62111801242235998</v>
      </c>
      <c r="I48" s="4">
        <v>5.3887228726791699E-2</v>
      </c>
      <c r="J48" s="6">
        <v>2.0143377744667699E-5</v>
      </c>
      <c r="K48" s="6">
        <v>1.7316689757369899E-3</v>
      </c>
      <c r="L48" s="4">
        <v>11.526256352343299</v>
      </c>
      <c r="M48" s="10" t="s">
        <v>7928</v>
      </c>
      <c r="N48" s="12">
        <f t="shared" si="0"/>
        <v>4.6958677029545992</v>
      </c>
    </row>
    <row r="49" spans="1:14" ht="25" customHeight="1" x14ac:dyDescent="0.2">
      <c r="A49" s="4" t="s">
        <v>12</v>
      </c>
      <c r="B49" s="4">
        <v>39702</v>
      </c>
      <c r="C49" s="10" t="s">
        <v>7927</v>
      </c>
      <c r="D49" s="4">
        <v>10</v>
      </c>
      <c r="E49" s="4">
        <v>1127</v>
      </c>
      <c r="F49" s="4">
        <v>22</v>
      </c>
      <c r="G49" s="4">
        <v>20413</v>
      </c>
      <c r="H49" s="4">
        <v>0.798580301685892</v>
      </c>
      <c r="I49" s="4">
        <v>0.10777445745358299</v>
      </c>
      <c r="J49" s="6">
        <v>2.0160104495604E-5</v>
      </c>
      <c r="K49" s="6">
        <v>1.7316689757369899E-3</v>
      </c>
      <c r="L49" s="4">
        <v>7.4097362265064097</v>
      </c>
      <c r="M49" s="10" t="s">
        <v>7926</v>
      </c>
      <c r="N49" s="12">
        <f t="shared" si="0"/>
        <v>4.6955072211478122</v>
      </c>
    </row>
    <row r="50" spans="1:14" ht="25" customHeight="1" x14ac:dyDescent="0.2">
      <c r="A50" s="4" t="s">
        <v>12</v>
      </c>
      <c r="B50" s="4">
        <v>8360</v>
      </c>
      <c r="C50" s="10" t="s">
        <v>7921</v>
      </c>
      <c r="D50" s="4">
        <v>23</v>
      </c>
      <c r="E50" s="4">
        <v>1127</v>
      </c>
      <c r="F50" s="4">
        <v>134</v>
      </c>
      <c r="G50" s="4">
        <v>20413</v>
      </c>
      <c r="H50" s="4">
        <v>1.9520851818988501</v>
      </c>
      <c r="I50" s="4">
        <v>0.65644442267182701</v>
      </c>
      <c r="J50" s="6">
        <v>2.1528649734559399E-5</v>
      </c>
      <c r="K50" s="6">
        <v>1.8114820990936401E-3</v>
      </c>
      <c r="L50" s="4">
        <v>2.9737249864254598</v>
      </c>
      <c r="M50" s="10" t="s">
        <v>7920</v>
      </c>
      <c r="N50" s="12">
        <f t="shared" si="0"/>
        <v>4.6669832080408566</v>
      </c>
    </row>
    <row r="51" spans="1:14" ht="25" customHeight="1" x14ac:dyDescent="0.2">
      <c r="A51" s="4" t="s">
        <v>12</v>
      </c>
      <c r="B51" s="4">
        <v>30866</v>
      </c>
      <c r="C51" s="10" t="s">
        <v>7919</v>
      </c>
      <c r="D51" s="4">
        <v>11</v>
      </c>
      <c r="E51" s="4">
        <v>1127</v>
      </c>
      <c r="F51" s="4">
        <v>29</v>
      </c>
      <c r="G51" s="4">
        <v>20413</v>
      </c>
      <c r="H51" s="4">
        <v>0.88731144631765702</v>
      </c>
      <c r="I51" s="4">
        <v>0.14206633027972401</v>
      </c>
      <c r="J51" s="6">
        <v>2.3365336983041299E-5</v>
      </c>
      <c r="K51" s="6">
        <v>1.92670568762159E-3</v>
      </c>
      <c r="L51" s="4">
        <v>6.2457546736835701</v>
      </c>
      <c r="M51" s="10" t="s">
        <v>7918</v>
      </c>
      <c r="N51" s="12">
        <f t="shared" si="0"/>
        <v>4.6314279510479723</v>
      </c>
    </row>
    <row r="52" spans="1:14" ht="25" customHeight="1" x14ac:dyDescent="0.2">
      <c r="A52" s="4" t="s">
        <v>12</v>
      </c>
      <c r="B52" s="4">
        <v>6446</v>
      </c>
      <c r="C52" s="10" t="s">
        <v>7909</v>
      </c>
      <c r="D52" s="4">
        <v>11</v>
      </c>
      <c r="E52" s="4">
        <v>1127</v>
      </c>
      <c r="F52" s="4">
        <v>30</v>
      </c>
      <c r="G52" s="4">
        <v>20413</v>
      </c>
      <c r="H52" s="4">
        <v>0.88731144631765702</v>
      </c>
      <c r="I52" s="4">
        <v>0.14696516925488701</v>
      </c>
      <c r="J52" s="6">
        <v>2.9702067883408199E-5</v>
      </c>
      <c r="K52" s="6">
        <v>2.40120835065278E-3</v>
      </c>
      <c r="L52" s="4">
        <v>6.0375628512274497</v>
      </c>
      <c r="M52" s="10" t="s">
        <v>7908</v>
      </c>
      <c r="N52" s="12">
        <f t="shared" si="0"/>
        <v>4.5272133136763753</v>
      </c>
    </row>
    <row r="53" spans="1:14" ht="25" customHeight="1" x14ac:dyDescent="0.2">
      <c r="A53" s="4" t="s">
        <v>12</v>
      </c>
      <c r="B53" s="4">
        <v>30335</v>
      </c>
      <c r="C53" s="10" t="s">
        <v>7905</v>
      </c>
      <c r="D53" s="4">
        <v>32</v>
      </c>
      <c r="E53" s="4">
        <v>1127</v>
      </c>
      <c r="F53" s="4">
        <v>231</v>
      </c>
      <c r="G53" s="4">
        <v>20413</v>
      </c>
      <c r="H53" s="4">
        <v>2.7506654835847399</v>
      </c>
      <c r="I53" s="4">
        <v>1.13163180326263</v>
      </c>
      <c r="J53" s="6">
        <v>3.0582474307936202E-5</v>
      </c>
      <c r="K53" s="6">
        <v>2.42483733791579E-3</v>
      </c>
      <c r="L53" s="4">
        <v>2.4307071219227399</v>
      </c>
      <c r="M53" s="10" t="s">
        <v>7904</v>
      </c>
      <c r="N53" s="12">
        <f t="shared" si="0"/>
        <v>4.5145273804406347</v>
      </c>
    </row>
    <row r="54" spans="1:14" ht="25" customHeight="1" x14ac:dyDescent="0.2">
      <c r="A54" s="4" t="s">
        <v>12</v>
      </c>
      <c r="B54" s="4">
        <v>72659</v>
      </c>
      <c r="C54" s="10" t="s">
        <v>7901</v>
      </c>
      <c r="D54" s="4">
        <v>25</v>
      </c>
      <c r="E54" s="4">
        <v>1127</v>
      </c>
      <c r="F54" s="4">
        <v>159</v>
      </c>
      <c r="G54" s="4">
        <v>20413</v>
      </c>
      <c r="H54" s="4">
        <v>2.1295474711623799</v>
      </c>
      <c r="I54" s="4">
        <v>0.77891539705089896</v>
      </c>
      <c r="J54" s="6">
        <v>3.1612218983554199E-5</v>
      </c>
      <c r="K54" s="6">
        <v>2.45919205413573E-3</v>
      </c>
      <c r="L54" s="4">
        <v>2.73399072508413</v>
      </c>
      <c r="M54" s="10" t="s">
        <v>7900</v>
      </c>
      <c r="N54" s="12">
        <f t="shared" si="0"/>
        <v>4.5001450182860268</v>
      </c>
    </row>
    <row r="55" spans="1:14" ht="25" customHeight="1" x14ac:dyDescent="0.2">
      <c r="A55" s="4" t="s">
        <v>12</v>
      </c>
      <c r="B55" s="4">
        <v>6897</v>
      </c>
      <c r="C55" s="10" t="s">
        <v>7897</v>
      </c>
      <c r="D55" s="4">
        <v>24</v>
      </c>
      <c r="E55" s="4">
        <v>1127</v>
      </c>
      <c r="F55" s="4">
        <v>149</v>
      </c>
      <c r="G55" s="4">
        <v>20413</v>
      </c>
      <c r="H55" s="4">
        <v>2.0408163265306101</v>
      </c>
      <c r="I55" s="4">
        <v>0.72992700729926996</v>
      </c>
      <c r="J55" s="6">
        <v>3.36162084238029E-5</v>
      </c>
      <c r="K55" s="6">
        <v>2.5666597653951702E-3</v>
      </c>
      <c r="L55" s="4">
        <v>2.7959183673469399</v>
      </c>
      <c r="M55" s="10" t="s">
        <v>7896</v>
      </c>
      <c r="N55" s="12">
        <f t="shared" si="0"/>
        <v>4.4734512722612161</v>
      </c>
    </row>
    <row r="56" spans="1:14" ht="25" customHeight="1" x14ac:dyDescent="0.2">
      <c r="A56" s="4" t="s">
        <v>12</v>
      </c>
      <c r="B56" s="4">
        <v>48026</v>
      </c>
      <c r="C56" s="10" t="s">
        <v>7891</v>
      </c>
      <c r="D56" s="4">
        <v>11</v>
      </c>
      <c r="E56" s="4">
        <v>1127</v>
      </c>
      <c r="F56" s="4">
        <v>31</v>
      </c>
      <c r="G56" s="4">
        <v>20413</v>
      </c>
      <c r="H56" s="4">
        <v>0.88731144631765702</v>
      </c>
      <c r="I56" s="4">
        <v>0.151864008230049</v>
      </c>
      <c r="J56" s="6">
        <v>3.7453700948205297E-5</v>
      </c>
      <c r="K56" s="6">
        <v>2.80766561835365E-3</v>
      </c>
      <c r="L56" s="4">
        <v>5.8428027592523701</v>
      </c>
      <c r="M56" s="10" t="s">
        <v>7890</v>
      </c>
      <c r="N56" s="12">
        <f t="shared" si="0"/>
        <v>4.4265052614900462</v>
      </c>
    </row>
    <row r="57" spans="1:14" ht="25" customHeight="1" x14ac:dyDescent="0.2">
      <c r="A57" s="4" t="s">
        <v>12</v>
      </c>
      <c r="B57" s="4">
        <v>45732</v>
      </c>
      <c r="C57" s="10" t="s">
        <v>7889</v>
      </c>
      <c r="D57" s="4">
        <v>17</v>
      </c>
      <c r="E57" s="4">
        <v>1127</v>
      </c>
      <c r="F57" s="4">
        <v>81</v>
      </c>
      <c r="G57" s="4">
        <v>20413</v>
      </c>
      <c r="H57" s="4">
        <v>1.41969831410825</v>
      </c>
      <c r="I57" s="4">
        <v>0.39680595698819399</v>
      </c>
      <c r="J57" s="6">
        <v>4.1103611631463998E-5</v>
      </c>
      <c r="K57" s="6">
        <v>3.0262534063665398E-3</v>
      </c>
      <c r="L57" s="4">
        <v>3.5778150229496002</v>
      </c>
      <c r="M57" s="10" t="s">
        <v>7888</v>
      </c>
      <c r="N57" s="12">
        <f t="shared" si="0"/>
        <v>4.3861200165009713</v>
      </c>
    </row>
    <row r="58" spans="1:14" ht="25" customHeight="1" x14ac:dyDescent="0.2">
      <c r="A58" s="4" t="s">
        <v>12</v>
      </c>
      <c r="B58" s="4">
        <v>15031</v>
      </c>
      <c r="C58" s="10" t="s">
        <v>7885</v>
      </c>
      <c r="D58" s="4">
        <v>41</v>
      </c>
      <c r="E58" s="4">
        <v>1127</v>
      </c>
      <c r="F58" s="4">
        <v>348</v>
      </c>
      <c r="G58" s="4">
        <v>20413</v>
      </c>
      <c r="H58" s="4">
        <v>3.5492457852706298</v>
      </c>
      <c r="I58" s="4">
        <v>1.70479596335668</v>
      </c>
      <c r="J58" s="6">
        <v>4.3555536908082703E-5</v>
      </c>
      <c r="K58" s="6">
        <v>3.0676368944407501E-3</v>
      </c>
      <c r="L58" s="4">
        <v>2.08191822456119</v>
      </c>
      <c r="M58" s="10" t="s">
        <v>7884</v>
      </c>
      <c r="N58" s="12">
        <f t="shared" si="0"/>
        <v>4.3609566283537315</v>
      </c>
    </row>
    <row r="59" spans="1:14" ht="25" customHeight="1" x14ac:dyDescent="0.2">
      <c r="A59" s="4" t="s">
        <v>12</v>
      </c>
      <c r="B59" s="4">
        <v>71230</v>
      </c>
      <c r="C59" s="10" t="s">
        <v>7883</v>
      </c>
      <c r="D59" s="4">
        <v>14</v>
      </c>
      <c r="E59" s="4">
        <v>1127</v>
      </c>
      <c r="F59" s="4">
        <v>55</v>
      </c>
      <c r="G59" s="4">
        <v>20413</v>
      </c>
      <c r="H59" s="4">
        <v>1.1535048802129499</v>
      </c>
      <c r="I59" s="4">
        <v>0.26943614363395901</v>
      </c>
      <c r="J59" s="6">
        <v>4.3897787235509098E-5</v>
      </c>
      <c r="K59" s="6">
        <v>3.0676368944407501E-3</v>
      </c>
      <c r="L59" s="4">
        <v>4.2811809308703701</v>
      </c>
      <c r="M59" s="10" t="s">
        <v>7882</v>
      </c>
      <c r="N59" s="12">
        <f t="shared" si="0"/>
        <v>4.3575573707744661</v>
      </c>
    </row>
    <row r="60" spans="1:14" ht="25" customHeight="1" x14ac:dyDescent="0.2">
      <c r="A60" s="4" t="s">
        <v>12</v>
      </c>
      <c r="B60" s="4">
        <v>6986</v>
      </c>
      <c r="C60" s="10" t="s">
        <v>7881</v>
      </c>
      <c r="D60" s="4">
        <v>14</v>
      </c>
      <c r="E60" s="4">
        <v>1127</v>
      </c>
      <c r="F60" s="4">
        <v>55</v>
      </c>
      <c r="G60" s="4">
        <v>20413</v>
      </c>
      <c r="H60" s="4">
        <v>1.1535048802129499</v>
      </c>
      <c r="I60" s="4">
        <v>0.26943614363395901</v>
      </c>
      <c r="J60" s="6">
        <v>4.3897787235509098E-5</v>
      </c>
      <c r="K60" s="6">
        <v>3.0676368944407501E-3</v>
      </c>
      <c r="L60" s="4">
        <v>4.2811809308703701</v>
      </c>
      <c r="M60" s="10" t="s">
        <v>7880</v>
      </c>
      <c r="N60" s="12">
        <f t="shared" si="0"/>
        <v>4.3575573707744661</v>
      </c>
    </row>
    <row r="61" spans="1:14" ht="25" customHeight="1" x14ac:dyDescent="0.2">
      <c r="A61" s="4" t="s">
        <v>12</v>
      </c>
      <c r="B61" s="4">
        <v>6997</v>
      </c>
      <c r="C61" s="10" t="s">
        <v>7875</v>
      </c>
      <c r="D61" s="4">
        <v>10</v>
      </c>
      <c r="E61" s="4">
        <v>1127</v>
      </c>
      <c r="F61" s="4">
        <v>25</v>
      </c>
      <c r="G61" s="4">
        <v>20413</v>
      </c>
      <c r="H61" s="4">
        <v>0.798580301685892</v>
      </c>
      <c r="I61" s="4">
        <v>0.12247097437907201</v>
      </c>
      <c r="J61" s="6">
        <v>4.5512391066909399E-5</v>
      </c>
      <c r="K61" s="6">
        <v>3.12745980614779E-3</v>
      </c>
      <c r="L61" s="4">
        <v>6.5205678793256396</v>
      </c>
      <c r="M61" s="10" t="s">
        <v>7874</v>
      </c>
      <c r="N61" s="12">
        <f t="shared" si="0"/>
        <v>4.3418703475327982</v>
      </c>
    </row>
    <row r="62" spans="1:14" ht="25" customHeight="1" x14ac:dyDescent="0.2">
      <c r="A62" s="4" t="s">
        <v>12</v>
      </c>
      <c r="B62" s="4">
        <v>7166</v>
      </c>
      <c r="C62" s="10" t="s">
        <v>7873</v>
      </c>
      <c r="D62" s="4">
        <v>3</v>
      </c>
      <c r="E62" s="4">
        <v>1127</v>
      </c>
      <c r="F62" s="4">
        <v>290</v>
      </c>
      <c r="G62" s="4">
        <v>20413</v>
      </c>
      <c r="H62" s="4">
        <v>0.177462289263531</v>
      </c>
      <c r="I62" s="4">
        <v>1.42066330279724</v>
      </c>
      <c r="J62" s="6">
        <v>4.8245484391623102E-5</v>
      </c>
      <c r="K62" s="6">
        <v>3.2609201991256101E-3</v>
      </c>
      <c r="L62" s="4">
        <v>0.124915093473671</v>
      </c>
      <c r="M62" s="10" t="s">
        <v>7872</v>
      </c>
      <c r="N62" s="12">
        <f t="shared" si="0"/>
        <v>4.3165433288605799</v>
      </c>
    </row>
    <row r="63" spans="1:14" ht="25" customHeight="1" x14ac:dyDescent="0.2">
      <c r="A63" s="4" t="s">
        <v>12</v>
      </c>
      <c r="B63" s="4">
        <v>16197</v>
      </c>
      <c r="C63" s="10" t="s">
        <v>7869</v>
      </c>
      <c r="D63" s="4">
        <v>15</v>
      </c>
      <c r="E63" s="4">
        <v>1127</v>
      </c>
      <c r="F63" s="4">
        <v>66</v>
      </c>
      <c r="G63" s="4">
        <v>20413</v>
      </c>
      <c r="H63" s="4">
        <v>1.24223602484472</v>
      </c>
      <c r="I63" s="4">
        <v>0.32332337236074998</v>
      </c>
      <c r="J63" s="6">
        <v>6.2944401768285198E-5</v>
      </c>
      <c r="K63" s="6">
        <v>4.0649466120176499E-3</v>
      </c>
      <c r="L63" s="4">
        <v>3.8420854507811</v>
      </c>
      <c r="M63" s="10" t="s">
        <v>7868</v>
      </c>
      <c r="N63" s="12">
        <f t="shared" si="0"/>
        <v>4.2010428896904664</v>
      </c>
    </row>
    <row r="64" spans="1:14" ht="25" customHeight="1" x14ac:dyDescent="0.2">
      <c r="A64" s="4" t="s">
        <v>12</v>
      </c>
      <c r="B64" s="4">
        <v>43066</v>
      </c>
      <c r="C64" s="10" t="s">
        <v>7867</v>
      </c>
      <c r="D64" s="4">
        <v>51</v>
      </c>
      <c r="E64" s="4">
        <v>1127</v>
      </c>
      <c r="F64" s="4">
        <v>480</v>
      </c>
      <c r="G64" s="4">
        <v>20413</v>
      </c>
      <c r="H64" s="4">
        <v>4.4365572315882904</v>
      </c>
      <c r="I64" s="4">
        <v>2.3514427080781899</v>
      </c>
      <c r="J64" s="6">
        <v>6.3452628204766596E-5</v>
      </c>
      <c r="K64" s="6">
        <v>4.0649466120176499E-3</v>
      </c>
      <c r="L64" s="4">
        <v>1.88673839100858</v>
      </c>
      <c r="M64" s="10" t="s">
        <v>7866</v>
      </c>
      <c r="N64" s="12">
        <f t="shared" si="0"/>
        <v>4.1975503847404596</v>
      </c>
    </row>
    <row r="65" spans="1:14" ht="25" customHeight="1" x14ac:dyDescent="0.2">
      <c r="A65" s="4" t="s">
        <v>12</v>
      </c>
      <c r="B65" s="4">
        <v>6094</v>
      </c>
      <c r="C65" s="10" t="s">
        <v>7865</v>
      </c>
      <c r="D65" s="4">
        <v>13</v>
      </c>
      <c r="E65" s="4">
        <v>1127</v>
      </c>
      <c r="F65" s="4">
        <v>49</v>
      </c>
      <c r="G65" s="4">
        <v>20413</v>
      </c>
      <c r="H65" s="4">
        <v>1.0647737355811899</v>
      </c>
      <c r="I65" s="4">
        <v>0.24004310978298099</v>
      </c>
      <c r="J65" s="6">
        <v>6.3957088857407595E-5</v>
      </c>
      <c r="K65" s="6">
        <v>4.0649466120176499E-3</v>
      </c>
      <c r="L65" s="4">
        <v>4.4357604621262903</v>
      </c>
      <c r="M65" s="10" t="s">
        <v>7864</v>
      </c>
      <c r="N65" s="12">
        <f t="shared" si="0"/>
        <v>4.1941113123106835</v>
      </c>
    </row>
    <row r="66" spans="1:14" ht="25" customHeight="1" x14ac:dyDescent="0.2">
      <c r="A66" s="4" t="s">
        <v>12</v>
      </c>
      <c r="B66" s="4">
        <v>28</v>
      </c>
      <c r="C66" s="10" t="s">
        <v>7863</v>
      </c>
      <c r="D66" s="4">
        <v>8</v>
      </c>
      <c r="E66" s="4">
        <v>1127</v>
      </c>
      <c r="F66" s="4">
        <v>14</v>
      </c>
      <c r="G66" s="4">
        <v>20413</v>
      </c>
      <c r="H66" s="4">
        <v>0.62111801242235998</v>
      </c>
      <c r="I66" s="4">
        <v>6.8583745652280398E-2</v>
      </c>
      <c r="J66" s="6">
        <v>6.4084775595718501E-5</v>
      </c>
      <c r="K66" s="6">
        <v>4.0649466120176499E-3</v>
      </c>
      <c r="L66" s="4">
        <v>9.0563442768411697</v>
      </c>
      <c r="M66" s="10" t="s">
        <v>7862</v>
      </c>
      <c r="N66" s="12">
        <f t="shared" si="0"/>
        <v>4.1932451321050195</v>
      </c>
    </row>
    <row r="67" spans="1:14" ht="25" customHeight="1" x14ac:dyDescent="0.2">
      <c r="A67" s="4" t="s">
        <v>12</v>
      </c>
      <c r="B67" s="4">
        <v>32212</v>
      </c>
      <c r="C67" s="10" t="s">
        <v>7849</v>
      </c>
      <c r="D67" s="4">
        <v>11</v>
      </c>
      <c r="E67" s="4">
        <v>1127</v>
      </c>
      <c r="F67" s="4">
        <v>34</v>
      </c>
      <c r="G67" s="4">
        <v>20413</v>
      </c>
      <c r="H67" s="4">
        <v>0.88731144631765702</v>
      </c>
      <c r="I67" s="4">
        <v>0.16656052515553799</v>
      </c>
      <c r="J67" s="6">
        <v>7.1852307080749801E-5</v>
      </c>
      <c r="K67" s="6">
        <v>4.4885918499080503E-3</v>
      </c>
      <c r="L67" s="4">
        <v>5.3272613393183397</v>
      </c>
      <c r="M67" s="10" t="s">
        <v>7848</v>
      </c>
      <c r="N67" s="12">
        <f t="shared" ref="N67:N130" si="1">-LOG10(J67)</f>
        <v>4.1435592826953354</v>
      </c>
    </row>
    <row r="68" spans="1:14" ht="25" customHeight="1" x14ac:dyDescent="0.2">
      <c r="A68" s="4" t="s">
        <v>12</v>
      </c>
      <c r="B68" s="4">
        <v>7186</v>
      </c>
      <c r="C68" s="10" t="s">
        <v>7845</v>
      </c>
      <c r="D68" s="4">
        <v>9</v>
      </c>
      <c r="E68" s="4">
        <v>1127</v>
      </c>
      <c r="F68" s="4">
        <v>480</v>
      </c>
      <c r="G68" s="4">
        <v>20413</v>
      </c>
      <c r="H68" s="4">
        <v>0.70984915705412599</v>
      </c>
      <c r="I68" s="4">
        <v>2.3514427080781899</v>
      </c>
      <c r="J68" s="6">
        <v>7.53179144342402E-5</v>
      </c>
      <c r="K68" s="6">
        <v>4.6348621076473502E-3</v>
      </c>
      <c r="L68" s="4">
        <v>0.30187814256137202</v>
      </c>
      <c r="M68" s="10" t="s">
        <v>7844</v>
      </c>
      <c r="N68" s="12">
        <f t="shared" si="1"/>
        <v>4.1231017141763662</v>
      </c>
    </row>
    <row r="69" spans="1:14" ht="25" customHeight="1" x14ac:dyDescent="0.2">
      <c r="A69" s="4" t="s">
        <v>12</v>
      </c>
      <c r="B69" s="4">
        <v>1903543</v>
      </c>
      <c r="C69" s="10" t="s">
        <v>7833</v>
      </c>
      <c r="D69" s="4">
        <v>8</v>
      </c>
      <c r="E69" s="4">
        <v>1127</v>
      </c>
      <c r="F69" s="4">
        <v>15</v>
      </c>
      <c r="G69" s="4">
        <v>20413</v>
      </c>
      <c r="H69" s="4">
        <v>0.62111801242235998</v>
      </c>
      <c r="I69" s="4">
        <v>7.3482584627443295E-2</v>
      </c>
      <c r="J69" s="6">
        <v>8.9758738399558407E-5</v>
      </c>
      <c r="K69" s="6">
        <v>5.4195099058125902E-3</v>
      </c>
      <c r="L69" s="4">
        <v>8.4525879917184294</v>
      </c>
      <c r="M69" s="10" t="s">
        <v>7832</v>
      </c>
      <c r="N69" s="12">
        <f t="shared" si="1"/>
        <v>4.0469232602541423</v>
      </c>
    </row>
    <row r="70" spans="1:14" ht="25" customHeight="1" x14ac:dyDescent="0.2">
      <c r="A70" s="4" t="s">
        <v>12</v>
      </c>
      <c r="B70" s="4">
        <v>97352</v>
      </c>
      <c r="C70" s="10" t="s">
        <v>7831</v>
      </c>
      <c r="D70" s="4">
        <v>12</v>
      </c>
      <c r="E70" s="4">
        <v>1127</v>
      </c>
      <c r="F70" s="4">
        <v>43</v>
      </c>
      <c r="G70" s="4">
        <v>20413</v>
      </c>
      <c r="H70" s="4">
        <v>0.97604259094942303</v>
      </c>
      <c r="I70" s="4">
        <v>0.21065007593200399</v>
      </c>
      <c r="J70" s="6">
        <v>9.2012052730264693E-5</v>
      </c>
      <c r="K70" s="6">
        <v>5.4195099058125902E-3</v>
      </c>
      <c r="L70" s="4">
        <v>4.6334784672210603</v>
      </c>
      <c r="M70" s="10" t="s">
        <v>7830</v>
      </c>
      <c r="N70" s="12">
        <f t="shared" si="1"/>
        <v>4.0361552803566232</v>
      </c>
    </row>
    <row r="71" spans="1:14" ht="25" customHeight="1" x14ac:dyDescent="0.2">
      <c r="A71" s="4" t="s">
        <v>12</v>
      </c>
      <c r="B71" s="4">
        <v>61077</v>
      </c>
      <c r="C71" s="10" t="s">
        <v>7829</v>
      </c>
      <c r="D71" s="4">
        <v>12</v>
      </c>
      <c r="E71" s="4">
        <v>1127</v>
      </c>
      <c r="F71" s="4">
        <v>43</v>
      </c>
      <c r="G71" s="4">
        <v>20413</v>
      </c>
      <c r="H71" s="4">
        <v>0.97604259094942303</v>
      </c>
      <c r="I71" s="4">
        <v>0.21065007593200399</v>
      </c>
      <c r="J71" s="6">
        <v>9.2012052730264693E-5</v>
      </c>
      <c r="K71" s="6">
        <v>5.4195099058125902E-3</v>
      </c>
      <c r="L71" s="4">
        <v>4.6334784672210603</v>
      </c>
      <c r="M71" s="10" t="s">
        <v>7828</v>
      </c>
      <c r="N71" s="12">
        <f t="shared" si="1"/>
        <v>4.0361552803566232</v>
      </c>
    </row>
    <row r="72" spans="1:14" ht="25" customHeight="1" x14ac:dyDescent="0.2">
      <c r="A72" s="4" t="s">
        <v>12</v>
      </c>
      <c r="B72" s="4">
        <v>10592</v>
      </c>
      <c r="C72" s="10" t="s">
        <v>7825</v>
      </c>
      <c r="D72" s="4">
        <v>10</v>
      </c>
      <c r="E72" s="4">
        <v>1127</v>
      </c>
      <c r="F72" s="4">
        <v>28</v>
      </c>
      <c r="G72" s="4">
        <v>20413</v>
      </c>
      <c r="H72" s="4">
        <v>0.798580301685892</v>
      </c>
      <c r="I72" s="4">
        <v>0.13716749130456099</v>
      </c>
      <c r="J72" s="6">
        <v>9.3688306936846505E-5</v>
      </c>
      <c r="K72" s="6">
        <v>5.44051957043124E-3</v>
      </c>
      <c r="L72" s="4">
        <v>5.8219356065407499</v>
      </c>
      <c r="M72" s="10" t="s">
        <v>7824</v>
      </c>
      <c r="N72" s="12">
        <f t="shared" si="1"/>
        <v>4.0283146092156725</v>
      </c>
    </row>
    <row r="73" spans="1:14" ht="25" customHeight="1" x14ac:dyDescent="0.2">
      <c r="A73" s="4" t="s">
        <v>12</v>
      </c>
      <c r="B73" s="4">
        <v>10595</v>
      </c>
      <c r="C73" s="10" t="s">
        <v>7817</v>
      </c>
      <c r="D73" s="4">
        <v>14</v>
      </c>
      <c r="E73" s="4">
        <v>1127</v>
      </c>
      <c r="F73" s="4">
        <v>61</v>
      </c>
      <c r="G73" s="4">
        <v>20413</v>
      </c>
      <c r="H73" s="4">
        <v>1.1535048802129499</v>
      </c>
      <c r="I73" s="4">
        <v>0.29882917748493598</v>
      </c>
      <c r="J73" s="6">
        <v>1.09497811015198E-4</v>
      </c>
      <c r="K73" s="6">
        <v>6.2702704835508397E-3</v>
      </c>
      <c r="L73" s="4">
        <v>3.8600811671781998</v>
      </c>
      <c r="M73" s="10" t="s">
        <v>7816</v>
      </c>
      <c r="N73" s="12">
        <f t="shared" si="1"/>
        <v>3.960594562773843</v>
      </c>
    </row>
    <row r="74" spans="1:14" ht="25" customHeight="1" x14ac:dyDescent="0.2">
      <c r="A74" s="4" t="s">
        <v>12</v>
      </c>
      <c r="B74" s="4">
        <v>380</v>
      </c>
      <c r="C74" s="10" t="s">
        <v>7813</v>
      </c>
      <c r="D74" s="4">
        <v>9</v>
      </c>
      <c r="E74" s="4">
        <v>1127</v>
      </c>
      <c r="F74" s="4">
        <v>22</v>
      </c>
      <c r="G74" s="4">
        <v>20413</v>
      </c>
      <c r="H74" s="4">
        <v>0.70984915705412599</v>
      </c>
      <c r="I74" s="4">
        <v>0.10777445745358299</v>
      </c>
      <c r="J74" s="6">
        <v>1.14172715067707E-4</v>
      </c>
      <c r="K74" s="6">
        <v>6.4484123866322997E-3</v>
      </c>
      <c r="L74" s="4">
        <v>6.5864322013390302</v>
      </c>
      <c r="M74" s="10" t="s">
        <v>7812</v>
      </c>
      <c r="N74" s="12">
        <f t="shared" si="1"/>
        <v>3.9424376711456701</v>
      </c>
    </row>
    <row r="75" spans="1:14" ht="25" customHeight="1" x14ac:dyDescent="0.2">
      <c r="A75" s="4" t="s">
        <v>12</v>
      </c>
      <c r="B75" s="4">
        <v>6414</v>
      </c>
      <c r="C75" s="10" t="s">
        <v>7807</v>
      </c>
      <c r="D75" s="4">
        <v>8</v>
      </c>
      <c r="E75" s="4">
        <v>1127</v>
      </c>
      <c r="F75" s="4">
        <v>16</v>
      </c>
      <c r="G75" s="4">
        <v>20413</v>
      </c>
      <c r="H75" s="4">
        <v>0.62111801242235998</v>
      </c>
      <c r="I75" s="4">
        <v>7.8381423602606207E-2</v>
      </c>
      <c r="J75" s="6">
        <v>1.2322300335215601E-4</v>
      </c>
      <c r="K75" s="6">
        <v>6.8655194975802396E-3</v>
      </c>
      <c r="L75" s="4">
        <v>7.9243012422360204</v>
      </c>
      <c r="M75" s="10" t="s">
        <v>7806</v>
      </c>
      <c r="N75" s="12">
        <f t="shared" si="1"/>
        <v>3.9093082102206411</v>
      </c>
    </row>
    <row r="76" spans="1:14" ht="25" customHeight="1" x14ac:dyDescent="0.2">
      <c r="A76" s="4" t="s">
        <v>12</v>
      </c>
      <c r="B76" s="4">
        <v>1901673</v>
      </c>
      <c r="C76" s="10" t="s">
        <v>7801</v>
      </c>
      <c r="D76" s="4">
        <v>9</v>
      </c>
      <c r="E76" s="4">
        <v>1127</v>
      </c>
      <c r="F76" s="4">
        <v>23</v>
      </c>
      <c r="G76" s="4">
        <v>20413</v>
      </c>
      <c r="H76" s="4">
        <v>0.70984915705412599</v>
      </c>
      <c r="I76" s="4">
        <v>0.112673296428746</v>
      </c>
      <c r="J76" s="6">
        <v>1.4687275352756899E-4</v>
      </c>
      <c r="K76" s="6">
        <v>7.9678468788705898E-3</v>
      </c>
      <c r="L76" s="4">
        <v>6.3000655838895101</v>
      </c>
      <c r="M76" s="10" t="s">
        <v>7800</v>
      </c>
      <c r="N76" s="12">
        <f t="shared" si="1"/>
        <v>3.8330587630261754</v>
      </c>
    </row>
    <row r="77" spans="1:14" ht="25" customHeight="1" x14ac:dyDescent="0.2">
      <c r="A77" s="4" t="s">
        <v>12</v>
      </c>
      <c r="B77" s="4">
        <v>48025</v>
      </c>
      <c r="C77" s="10" t="s">
        <v>7799</v>
      </c>
      <c r="D77" s="4">
        <v>9</v>
      </c>
      <c r="E77" s="4">
        <v>1127</v>
      </c>
      <c r="F77" s="4">
        <v>23</v>
      </c>
      <c r="G77" s="4">
        <v>20413</v>
      </c>
      <c r="H77" s="4">
        <v>0.70984915705412599</v>
      </c>
      <c r="I77" s="4">
        <v>0.112673296428746</v>
      </c>
      <c r="J77" s="6">
        <v>1.4687275352756899E-4</v>
      </c>
      <c r="K77" s="6">
        <v>7.9678468788705898E-3</v>
      </c>
      <c r="L77" s="4">
        <v>6.3000655838895101</v>
      </c>
      <c r="M77" s="10" t="s">
        <v>7798</v>
      </c>
      <c r="N77" s="12">
        <f t="shared" si="1"/>
        <v>3.8330587630261754</v>
      </c>
    </row>
    <row r="78" spans="1:14" ht="25" customHeight="1" x14ac:dyDescent="0.2">
      <c r="A78" s="4" t="s">
        <v>12</v>
      </c>
      <c r="B78" s="4">
        <v>75522</v>
      </c>
      <c r="C78" s="10" t="s">
        <v>7797</v>
      </c>
      <c r="D78" s="4">
        <v>7</v>
      </c>
      <c r="E78" s="4">
        <v>1127</v>
      </c>
      <c r="F78" s="4">
        <v>11</v>
      </c>
      <c r="G78" s="4">
        <v>20413</v>
      </c>
      <c r="H78" s="4">
        <v>0.53238686779059496</v>
      </c>
      <c r="I78" s="4">
        <v>5.3887228726791699E-2</v>
      </c>
      <c r="J78" s="6">
        <v>1.5211322607623301E-4</v>
      </c>
      <c r="K78" s="6">
        <v>8.0175361828522494E-3</v>
      </c>
      <c r="L78" s="4">
        <v>9.8796483020085493</v>
      </c>
      <c r="M78" s="10" t="s">
        <v>7796</v>
      </c>
      <c r="N78" s="12">
        <f t="shared" si="1"/>
        <v>3.8178330228819113</v>
      </c>
    </row>
    <row r="79" spans="1:14" ht="25" customHeight="1" x14ac:dyDescent="0.2">
      <c r="A79" s="4" t="s">
        <v>12</v>
      </c>
      <c r="B79" s="4">
        <v>98761</v>
      </c>
      <c r="C79" s="10" t="s">
        <v>7795</v>
      </c>
      <c r="D79" s="4">
        <v>7</v>
      </c>
      <c r="E79" s="4">
        <v>1127</v>
      </c>
      <c r="F79" s="4">
        <v>11</v>
      </c>
      <c r="G79" s="4">
        <v>20413</v>
      </c>
      <c r="H79" s="4">
        <v>0.53238686779059496</v>
      </c>
      <c r="I79" s="4">
        <v>5.3887228726791699E-2</v>
      </c>
      <c r="J79" s="6">
        <v>1.5211322607623301E-4</v>
      </c>
      <c r="K79" s="6">
        <v>8.0175361828522494E-3</v>
      </c>
      <c r="L79" s="4">
        <v>9.8796483020085493</v>
      </c>
      <c r="M79" s="10" t="s">
        <v>7794</v>
      </c>
      <c r="N79" s="12">
        <f t="shared" si="1"/>
        <v>3.8178330228819113</v>
      </c>
    </row>
    <row r="80" spans="1:14" ht="25" customHeight="1" x14ac:dyDescent="0.2">
      <c r="A80" s="4" t="s">
        <v>12</v>
      </c>
      <c r="B80" s="4">
        <v>21762</v>
      </c>
      <c r="C80" s="10" t="s">
        <v>7789</v>
      </c>
      <c r="D80" s="4">
        <v>12</v>
      </c>
      <c r="E80" s="4">
        <v>1127</v>
      </c>
      <c r="F80" s="4">
        <v>46</v>
      </c>
      <c r="G80" s="4">
        <v>20413</v>
      </c>
      <c r="H80" s="4">
        <v>0.97604259094942303</v>
      </c>
      <c r="I80" s="4">
        <v>0.22534659285749301</v>
      </c>
      <c r="J80" s="6">
        <v>1.53622449295495E-4</v>
      </c>
      <c r="K80" s="6">
        <v>8.0175361828522494E-3</v>
      </c>
      <c r="L80" s="4">
        <v>4.3312950889240396</v>
      </c>
      <c r="M80" s="10" t="s">
        <v>7788</v>
      </c>
      <c r="N80" s="12">
        <f t="shared" si="1"/>
        <v>3.8135453149506509</v>
      </c>
    </row>
    <row r="81" spans="1:14" ht="25" customHeight="1" x14ac:dyDescent="0.2">
      <c r="A81" s="4" t="s">
        <v>12</v>
      </c>
      <c r="B81" s="4">
        <v>35987</v>
      </c>
      <c r="C81" s="10" t="s">
        <v>7785</v>
      </c>
      <c r="D81" s="4">
        <v>10</v>
      </c>
      <c r="E81" s="4">
        <v>1127</v>
      </c>
      <c r="F81" s="4">
        <v>31</v>
      </c>
      <c r="G81" s="4">
        <v>20413</v>
      </c>
      <c r="H81" s="4">
        <v>0.798580301685892</v>
      </c>
      <c r="I81" s="4">
        <v>0.151864008230049</v>
      </c>
      <c r="J81" s="6">
        <v>1.7877193451412099E-4</v>
      </c>
      <c r="K81" s="6">
        <v>9.2134585750214999E-3</v>
      </c>
      <c r="L81" s="4">
        <v>5.2585224833271296</v>
      </c>
      <c r="M81" s="10" t="s">
        <v>7784</v>
      </c>
      <c r="N81" s="12">
        <f t="shared" si="1"/>
        <v>3.7477006602736176</v>
      </c>
    </row>
    <row r="82" spans="1:14" ht="25" customHeight="1" x14ac:dyDescent="0.2">
      <c r="A82" s="4" t="s">
        <v>12</v>
      </c>
      <c r="B82" s="4">
        <v>7155</v>
      </c>
      <c r="C82" s="10" t="s">
        <v>7783</v>
      </c>
      <c r="D82" s="4">
        <v>49</v>
      </c>
      <c r="E82" s="4">
        <v>1127</v>
      </c>
      <c r="F82" s="4">
        <v>480</v>
      </c>
      <c r="G82" s="4">
        <v>20413</v>
      </c>
      <c r="H82" s="4">
        <v>4.2590949423247597</v>
      </c>
      <c r="I82" s="4">
        <v>2.3514427080781899</v>
      </c>
      <c r="J82" s="6">
        <v>2.1606187309288901E-4</v>
      </c>
      <c r="K82" s="7">
        <v>1.0947679496138301E-2</v>
      </c>
      <c r="L82" s="4">
        <v>1.8112688553682299</v>
      </c>
      <c r="M82" s="10" t="s">
        <v>7782</v>
      </c>
      <c r="N82" s="12">
        <f t="shared" si="1"/>
        <v>3.6654218632243376</v>
      </c>
    </row>
    <row r="83" spans="1:14" ht="25" customHeight="1" x14ac:dyDescent="0.2">
      <c r="A83" s="4" t="s">
        <v>12</v>
      </c>
      <c r="B83" s="4">
        <v>61952</v>
      </c>
      <c r="C83" s="10" t="s">
        <v>7781</v>
      </c>
      <c r="D83" s="4">
        <v>8</v>
      </c>
      <c r="E83" s="4">
        <v>1127</v>
      </c>
      <c r="F83" s="4">
        <v>18</v>
      </c>
      <c r="G83" s="4">
        <v>20413</v>
      </c>
      <c r="H83" s="4">
        <v>0.62111801242235998</v>
      </c>
      <c r="I83" s="4">
        <v>8.8179101552932002E-2</v>
      </c>
      <c r="J83" s="6">
        <v>2.20387435891215E-4</v>
      </c>
      <c r="K83" s="7">
        <v>1.0947679496138301E-2</v>
      </c>
      <c r="L83" s="4">
        <v>7.0438233264320198</v>
      </c>
      <c r="M83" s="10" t="s">
        <v>7780</v>
      </c>
      <c r="N83" s="12">
        <f t="shared" si="1"/>
        <v>3.6568131678903448</v>
      </c>
    </row>
    <row r="84" spans="1:14" ht="25" customHeight="1" x14ac:dyDescent="0.2">
      <c r="A84" s="4" t="s">
        <v>12</v>
      </c>
      <c r="B84" s="4">
        <v>61621</v>
      </c>
      <c r="C84" s="10" t="s">
        <v>7779</v>
      </c>
      <c r="D84" s="4">
        <v>8</v>
      </c>
      <c r="E84" s="4">
        <v>1127</v>
      </c>
      <c r="F84" s="4">
        <v>18</v>
      </c>
      <c r="G84" s="4">
        <v>20413</v>
      </c>
      <c r="H84" s="4">
        <v>0.62111801242235998</v>
      </c>
      <c r="I84" s="4">
        <v>8.8179101552932002E-2</v>
      </c>
      <c r="J84" s="6">
        <v>2.20387435891215E-4</v>
      </c>
      <c r="K84" s="7">
        <v>1.0947679496138301E-2</v>
      </c>
      <c r="L84" s="4">
        <v>7.0438233264320198</v>
      </c>
      <c r="M84" s="10" t="s">
        <v>7778</v>
      </c>
      <c r="N84" s="12">
        <f t="shared" si="1"/>
        <v>3.6568131678903448</v>
      </c>
    </row>
    <row r="85" spans="1:14" ht="25" customHeight="1" x14ac:dyDescent="0.2">
      <c r="A85" s="4" t="s">
        <v>12</v>
      </c>
      <c r="B85" s="4">
        <v>42026</v>
      </c>
      <c r="C85" s="10" t="s">
        <v>7775</v>
      </c>
      <c r="D85" s="4">
        <v>9</v>
      </c>
      <c r="E85" s="4">
        <v>1127</v>
      </c>
      <c r="F85" s="4">
        <v>25</v>
      </c>
      <c r="G85" s="4">
        <v>20413</v>
      </c>
      <c r="H85" s="4">
        <v>0.70984915705412599</v>
      </c>
      <c r="I85" s="4">
        <v>0.12247097437907201</v>
      </c>
      <c r="J85" s="6">
        <v>2.3549783683746899E-4</v>
      </c>
      <c r="K85" s="7">
        <v>1.15590188247724E-2</v>
      </c>
      <c r="L85" s="4">
        <v>5.7960603371783499</v>
      </c>
      <c r="M85" s="10" t="s">
        <v>7774</v>
      </c>
      <c r="N85" s="12">
        <f t="shared" si="1"/>
        <v>3.6280130777234727</v>
      </c>
    </row>
    <row r="86" spans="1:14" ht="25" customHeight="1" x14ac:dyDescent="0.2">
      <c r="A86" s="4" t="s">
        <v>12</v>
      </c>
      <c r="B86" s="4">
        <v>65003</v>
      </c>
      <c r="C86" s="10" t="s">
        <v>7771</v>
      </c>
      <c r="D86" s="4">
        <v>21</v>
      </c>
      <c r="E86" s="4">
        <v>1127</v>
      </c>
      <c r="F86" s="4">
        <v>139</v>
      </c>
      <c r="G86" s="4">
        <v>20413</v>
      </c>
      <c r="H86" s="4">
        <v>1.77462289263531</v>
      </c>
      <c r="I86" s="4">
        <v>0.68093861754764096</v>
      </c>
      <c r="J86" s="6">
        <v>2.4755159226653799E-4</v>
      </c>
      <c r="K86" s="7">
        <v>1.2007708410764E-2</v>
      </c>
      <c r="L86" s="4">
        <v>2.6061422379399102</v>
      </c>
      <c r="M86" s="10" t="s">
        <v>7770</v>
      </c>
      <c r="N86" s="12">
        <f t="shared" si="1"/>
        <v>3.6063342759156227</v>
      </c>
    </row>
    <row r="87" spans="1:14" ht="25" customHeight="1" x14ac:dyDescent="0.2">
      <c r="A87" s="4" t="s">
        <v>12</v>
      </c>
      <c r="B87" s="4">
        <v>6099</v>
      </c>
      <c r="C87" s="10" t="s">
        <v>7767</v>
      </c>
      <c r="D87" s="4">
        <v>10</v>
      </c>
      <c r="E87" s="4">
        <v>1127</v>
      </c>
      <c r="F87" s="4">
        <v>33</v>
      </c>
      <c r="G87" s="4">
        <v>20413</v>
      </c>
      <c r="H87" s="4">
        <v>0.798580301685892</v>
      </c>
      <c r="I87" s="4">
        <v>0.16166168618037499</v>
      </c>
      <c r="J87" s="6">
        <v>2.6533083902337902E-4</v>
      </c>
      <c r="K87" s="7">
        <v>1.27204540615511E-2</v>
      </c>
      <c r="L87" s="4">
        <v>4.9398241510042702</v>
      </c>
      <c r="M87" s="10" t="s">
        <v>7766</v>
      </c>
      <c r="N87" s="12">
        <f t="shared" si="1"/>
        <v>3.5762122696584044</v>
      </c>
    </row>
    <row r="88" spans="1:14" ht="25" customHeight="1" x14ac:dyDescent="0.2">
      <c r="A88" s="4" t="s">
        <v>12</v>
      </c>
      <c r="B88" s="4">
        <v>31623</v>
      </c>
      <c r="C88" s="10" t="s">
        <v>7765</v>
      </c>
      <c r="D88" s="4">
        <v>12</v>
      </c>
      <c r="E88" s="4">
        <v>1127</v>
      </c>
      <c r="F88" s="4">
        <v>50</v>
      </c>
      <c r="G88" s="4">
        <v>20413</v>
      </c>
      <c r="H88" s="4">
        <v>0.97604259094942303</v>
      </c>
      <c r="I88" s="4">
        <v>0.24494194875814401</v>
      </c>
      <c r="J88" s="6">
        <v>2.87509173480993E-4</v>
      </c>
      <c r="K88" s="7">
        <v>1.33184180289937E-2</v>
      </c>
      <c r="L88" s="4">
        <v>3.9847914818101202</v>
      </c>
      <c r="M88" s="10" t="s">
        <v>7764</v>
      </c>
      <c r="N88" s="12">
        <f t="shared" si="1"/>
        <v>3.5413482938313372</v>
      </c>
    </row>
    <row r="89" spans="1:14" ht="25" customHeight="1" x14ac:dyDescent="0.2">
      <c r="A89" s="4" t="s">
        <v>12</v>
      </c>
      <c r="B89" s="4">
        <v>51592</v>
      </c>
      <c r="C89" s="10" t="s">
        <v>7763</v>
      </c>
      <c r="D89" s="4">
        <v>12</v>
      </c>
      <c r="E89" s="4">
        <v>1127</v>
      </c>
      <c r="F89" s="4">
        <v>50</v>
      </c>
      <c r="G89" s="4">
        <v>20413</v>
      </c>
      <c r="H89" s="4">
        <v>0.97604259094942303</v>
      </c>
      <c r="I89" s="4">
        <v>0.24494194875814401</v>
      </c>
      <c r="J89" s="6">
        <v>2.87509173480993E-4</v>
      </c>
      <c r="K89" s="7">
        <v>1.33184180289937E-2</v>
      </c>
      <c r="L89" s="4">
        <v>3.9847914818101202</v>
      </c>
      <c r="M89" s="10" t="s">
        <v>7762</v>
      </c>
      <c r="N89" s="12">
        <f t="shared" si="1"/>
        <v>3.5413482938313372</v>
      </c>
    </row>
    <row r="90" spans="1:14" ht="25" customHeight="1" x14ac:dyDescent="0.2">
      <c r="A90" s="4" t="s">
        <v>12</v>
      </c>
      <c r="B90" s="4">
        <v>19076</v>
      </c>
      <c r="C90" s="10" t="s">
        <v>7759</v>
      </c>
      <c r="D90" s="4">
        <v>8</v>
      </c>
      <c r="E90" s="4">
        <v>1127</v>
      </c>
      <c r="F90" s="4">
        <v>19</v>
      </c>
      <c r="G90" s="4">
        <v>20413</v>
      </c>
      <c r="H90" s="4">
        <v>0.62111801242235998</v>
      </c>
      <c r="I90" s="4">
        <v>9.3077940528094802E-2</v>
      </c>
      <c r="J90" s="6">
        <v>2.8804802145218601E-4</v>
      </c>
      <c r="K90" s="7">
        <v>1.33184180289937E-2</v>
      </c>
      <c r="L90" s="4">
        <v>6.6730957829355999</v>
      </c>
      <c r="M90" s="10" t="s">
        <v>7758</v>
      </c>
      <c r="N90" s="12">
        <f t="shared" si="1"/>
        <v>3.5405351035145207</v>
      </c>
    </row>
    <row r="91" spans="1:14" ht="25" customHeight="1" x14ac:dyDescent="0.2">
      <c r="A91" s="4" t="s">
        <v>12</v>
      </c>
      <c r="B91" s="4">
        <v>98609</v>
      </c>
      <c r="C91" s="10" t="s">
        <v>7755</v>
      </c>
      <c r="D91" s="4">
        <v>23</v>
      </c>
      <c r="E91" s="4">
        <v>1127</v>
      </c>
      <c r="F91" s="4">
        <v>161</v>
      </c>
      <c r="G91" s="4">
        <v>20413</v>
      </c>
      <c r="H91" s="4">
        <v>1.9520851818988501</v>
      </c>
      <c r="I91" s="4">
        <v>0.78871307500122501</v>
      </c>
      <c r="J91" s="6">
        <v>2.9107497286691599E-4</v>
      </c>
      <c r="K91" s="7">
        <v>1.33184180289937E-2</v>
      </c>
      <c r="L91" s="4">
        <v>2.47502576509945</v>
      </c>
      <c r="M91" s="10" t="s">
        <v>7754</v>
      </c>
      <c r="N91" s="12">
        <f t="shared" si="1"/>
        <v>3.5359951343518348</v>
      </c>
    </row>
    <row r="92" spans="1:14" ht="25" customHeight="1" x14ac:dyDescent="0.2">
      <c r="A92" s="4" t="s">
        <v>12</v>
      </c>
      <c r="B92" s="4">
        <v>72657</v>
      </c>
      <c r="C92" s="10" t="s">
        <v>7753</v>
      </c>
      <c r="D92" s="4">
        <v>9</v>
      </c>
      <c r="E92" s="4">
        <v>1127</v>
      </c>
      <c r="F92" s="4">
        <v>26</v>
      </c>
      <c r="G92" s="4">
        <v>20413</v>
      </c>
      <c r="H92" s="4">
        <v>0.70984915705412599</v>
      </c>
      <c r="I92" s="4">
        <v>0.127369813354235</v>
      </c>
      <c r="J92" s="6">
        <v>2.9395489707456402E-4</v>
      </c>
      <c r="K92" s="7">
        <v>1.33184180289937E-2</v>
      </c>
      <c r="L92" s="4">
        <v>5.5731349395945697</v>
      </c>
      <c r="M92" s="10" t="s">
        <v>7752</v>
      </c>
      <c r="N92" s="12">
        <f t="shared" si="1"/>
        <v>3.531719300384764</v>
      </c>
    </row>
    <row r="93" spans="1:14" ht="25" customHeight="1" x14ac:dyDescent="0.2">
      <c r="A93" s="4" t="s">
        <v>12</v>
      </c>
      <c r="B93" s="4">
        <v>1525</v>
      </c>
      <c r="C93" s="10" t="s">
        <v>7741</v>
      </c>
      <c r="D93" s="4">
        <v>30</v>
      </c>
      <c r="E93" s="4">
        <v>1127</v>
      </c>
      <c r="F93" s="4">
        <v>247</v>
      </c>
      <c r="G93" s="4">
        <v>20413</v>
      </c>
      <c r="H93" s="4">
        <v>2.5732031943212101</v>
      </c>
      <c r="I93" s="4">
        <v>1.2100132268652299</v>
      </c>
      <c r="J93" s="6">
        <v>3.36388194420393E-4</v>
      </c>
      <c r="K93" s="7">
        <v>1.50753100608183E-2</v>
      </c>
      <c r="L93" s="4">
        <v>2.1265909637926601</v>
      </c>
      <c r="M93" s="10" t="s">
        <v>7740</v>
      </c>
      <c r="N93" s="12">
        <f t="shared" si="1"/>
        <v>3.4731592542179004</v>
      </c>
    </row>
    <row r="94" spans="1:14" ht="25" customHeight="1" x14ac:dyDescent="0.2">
      <c r="A94" s="4" t="s">
        <v>12</v>
      </c>
      <c r="B94" s="4">
        <v>46755</v>
      </c>
      <c r="C94" s="10" t="s">
        <v>7739</v>
      </c>
      <c r="D94" s="4">
        <v>6</v>
      </c>
      <c r="E94" s="4">
        <v>1127</v>
      </c>
      <c r="F94" s="4">
        <v>8</v>
      </c>
      <c r="G94" s="4">
        <v>20413</v>
      </c>
      <c r="H94" s="4">
        <v>0.44365572315882901</v>
      </c>
      <c r="I94" s="4">
        <v>3.9190711801303103E-2</v>
      </c>
      <c r="J94" s="6">
        <v>3.5139734077735201E-4</v>
      </c>
      <c r="K94" s="7">
        <v>1.55786154411293E-2</v>
      </c>
      <c r="L94" s="4">
        <v>11.3204303460515</v>
      </c>
      <c r="M94" s="10" t="s">
        <v>7738</v>
      </c>
      <c r="N94" s="12">
        <f t="shared" si="1"/>
        <v>3.4542015293805419</v>
      </c>
    </row>
    <row r="95" spans="1:14" ht="25" customHeight="1" x14ac:dyDescent="0.2">
      <c r="A95" s="4" t="s">
        <v>12</v>
      </c>
      <c r="B95" s="4">
        <v>34314</v>
      </c>
      <c r="C95" s="10" t="s">
        <v>7732</v>
      </c>
      <c r="D95" s="4">
        <v>8</v>
      </c>
      <c r="E95" s="4">
        <v>1127</v>
      </c>
      <c r="F95" s="4">
        <v>20</v>
      </c>
      <c r="G95" s="4">
        <v>20413</v>
      </c>
      <c r="H95" s="4">
        <v>0.62111801242235998</v>
      </c>
      <c r="I95" s="4">
        <v>9.7976779503257699E-2</v>
      </c>
      <c r="J95" s="6">
        <v>3.7142772659811899E-4</v>
      </c>
      <c r="K95" s="7">
        <v>1.6291452306000501E-2</v>
      </c>
      <c r="L95" s="4">
        <v>6.3394409937888199</v>
      </c>
      <c r="M95" s="10" t="s">
        <v>7731</v>
      </c>
      <c r="N95" s="12">
        <f t="shared" si="1"/>
        <v>3.4301256798662645</v>
      </c>
    </row>
    <row r="96" spans="1:14" ht="25" customHeight="1" x14ac:dyDescent="0.2">
      <c r="A96" s="4" t="s">
        <v>12</v>
      </c>
      <c r="B96" s="4">
        <v>34605</v>
      </c>
      <c r="C96" s="10" t="s">
        <v>7724</v>
      </c>
      <c r="D96" s="4">
        <v>12</v>
      </c>
      <c r="E96" s="4">
        <v>1127</v>
      </c>
      <c r="F96" s="4">
        <v>52</v>
      </c>
      <c r="G96" s="4">
        <v>20413</v>
      </c>
      <c r="H96" s="4">
        <v>0.97604259094942303</v>
      </c>
      <c r="I96" s="4">
        <v>0.25473962670847</v>
      </c>
      <c r="J96" s="6">
        <v>3.84891682385428E-4</v>
      </c>
      <c r="K96" s="7">
        <v>1.6704299015527599E-2</v>
      </c>
      <c r="L96" s="4">
        <v>3.83153027097126</v>
      </c>
      <c r="M96" s="10" t="s">
        <v>7723</v>
      </c>
      <c r="N96" s="12">
        <f t="shared" si="1"/>
        <v>3.4146614740265893</v>
      </c>
    </row>
    <row r="97" spans="1:14" ht="25" customHeight="1" x14ac:dyDescent="0.2">
      <c r="A97" s="4" t="s">
        <v>12</v>
      </c>
      <c r="B97" s="4">
        <v>46761</v>
      </c>
      <c r="C97" s="10" t="s">
        <v>7722</v>
      </c>
      <c r="D97" s="4">
        <v>7</v>
      </c>
      <c r="E97" s="4">
        <v>1127</v>
      </c>
      <c r="F97" s="4">
        <v>14</v>
      </c>
      <c r="G97" s="4">
        <v>20413</v>
      </c>
      <c r="H97" s="4">
        <v>0.53238686779059496</v>
      </c>
      <c r="I97" s="4">
        <v>6.8583745652280398E-2</v>
      </c>
      <c r="J97" s="6">
        <v>4.1611612870890103E-4</v>
      </c>
      <c r="K97" s="7">
        <v>1.7871320819445799E-2</v>
      </c>
      <c r="L97" s="4">
        <v>7.7625808087210002</v>
      </c>
      <c r="M97" s="10" t="s">
        <v>7624</v>
      </c>
      <c r="N97" s="12">
        <f t="shared" si="1"/>
        <v>3.3807854505768571</v>
      </c>
    </row>
    <row r="98" spans="1:14" ht="25" customHeight="1" x14ac:dyDescent="0.2">
      <c r="A98" s="4" t="s">
        <v>12</v>
      </c>
      <c r="B98" s="4">
        <v>71985</v>
      </c>
      <c r="C98" s="10" t="s">
        <v>7717</v>
      </c>
      <c r="D98" s="4">
        <v>8</v>
      </c>
      <c r="E98" s="4">
        <v>1127</v>
      </c>
      <c r="F98" s="4">
        <v>21</v>
      </c>
      <c r="G98" s="4">
        <v>20413</v>
      </c>
      <c r="H98" s="4">
        <v>0.62111801242235998</v>
      </c>
      <c r="I98" s="4">
        <v>0.102875618478421</v>
      </c>
      <c r="J98" s="6">
        <v>4.73049078095678E-4</v>
      </c>
      <c r="K98" s="7">
        <v>1.9901850499882402E-2</v>
      </c>
      <c r="L98" s="4">
        <v>6.0375628512274497</v>
      </c>
      <c r="M98" s="10" t="s">
        <v>7716</v>
      </c>
      <c r="N98" s="12">
        <f t="shared" si="1"/>
        <v>3.325093799557258</v>
      </c>
    </row>
    <row r="99" spans="1:14" ht="25" customHeight="1" x14ac:dyDescent="0.2">
      <c r="A99" s="4" t="s">
        <v>12</v>
      </c>
      <c r="B99" s="4">
        <v>6268</v>
      </c>
      <c r="C99" s="10" t="s">
        <v>7715</v>
      </c>
      <c r="D99" s="4">
        <v>8</v>
      </c>
      <c r="E99" s="4">
        <v>1127</v>
      </c>
      <c r="F99" s="4">
        <v>21</v>
      </c>
      <c r="G99" s="4">
        <v>20413</v>
      </c>
      <c r="H99" s="4">
        <v>0.62111801242235998</v>
      </c>
      <c r="I99" s="4">
        <v>0.102875618478421</v>
      </c>
      <c r="J99" s="6">
        <v>4.73049078095678E-4</v>
      </c>
      <c r="K99" s="7">
        <v>1.9901850499882402E-2</v>
      </c>
      <c r="L99" s="4">
        <v>6.0375628512274497</v>
      </c>
      <c r="M99" s="10" t="s">
        <v>7714</v>
      </c>
      <c r="N99" s="12">
        <f t="shared" si="1"/>
        <v>3.325093799557258</v>
      </c>
    </row>
    <row r="100" spans="1:14" ht="25" customHeight="1" x14ac:dyDescent="0.2">
      <c r="A100" s="4" t="s">
        <v>12</v>
      </c>
      <c r="B100" s="4">
        <v>6107</v>
      </c>
      <c r="C100" s="10" t="s">
        <v>7711</v>
      </c>
      <c r="D100" s="4">
        <v>6</v>
      </c>
      <c r="E100" s="4">
        <v>1127</v>
      </c>
      <c r="F100" s="4">
        <v>9</v>
      </c>
      <c r="G100" s="4">
        <v>20413</v>
      </c>
      <c r="H100" s="4">
        <v>0.44365572315882901</v>
      </c>
      <c r="I100" s="4">
        <v>4.4089550776466001E-2</v>
      </c>
      <c r="J100" s="6">
        <v>5.2313193933743599E-4</v>
      </c>
      <c r="K100" s="7">
        <v>2.1568729858882502E-2</v>
      </c>
      <c r="L100" s="4">
        <v>10.062604752045701</v>
      </c>
      <c r="M100" s="10" t="s">
        <v>7710</v>
      </c>
      <c r="N100" s="12">
        <f t="shared" si="1"/>
        <v>3.281388763714578</v>
      </c>
    </row>
    <row r="101" spans="1:14" ht="25" customHeight="1" x14ac:dyDescent="0.2">
      <c r="A101" s="4" t="s">
        <v>12</v>
      </c>
      <c r="B101" s="4">
        <v>6177</v>
      </c>
      <c r="C101" s="10" t="s">
        <v>7709</v>
      </c>
      <c r="D101" s="4">
        <v>6</v>
      </c>
      <c r="E101" s="4">
        <v>1127</v>
      </c>
      <c r="F101" s="4">
        <v>9</v>
      </c>
      <c r="G101" s="4">
        <v>20413</v>
      </c>
      <c r="H101" s="4">
        <v>0.44365572315882901</v>
      </c>
      <c r="I101" s="4">
        <v>4.4089550776466001E-2</v>
      </c>
      <c r="J101" s="6">
        <v>5.2313193933743599E-4</v>
      </c>
      <c r="K101" s="7">
        <v>2.1568729858882502E-2</v>
      </c>
      <c r="L101" s="4">
        <v>10.062604752045701</v>
      </c>
      <c r="M101" s="10" t="s">
        <v>7708</v>
      </c>
      <c r="N101" s="12">
        <f t="shared" si="1"/>
        <v>3.281388763714578</v>
      </c>
    </row>
    <row r="102" spans="1:14" ht="25" customHeight="1" x14ac:dyDescent="0.2">
      <c r="A102" s="4" t="s">
        <v>12</v>
      </c>
      <c r="B102" s="4">
        <v>45184</v>
      </c>
      <c r="C102" s="10" t="s">
        <v>7707</v>
      </c>
      <c r="D102" s="4">
        <v>10</v>
      </c>
      <c r="E102" s="4">
        <v>1127</v>
      </c>
      <c r="F102" s="4">
        <v>37</v>
      </c>
      <c r="G102" s="4">
        <v>20413</v>
      </c>
      <c r="H102" s="4">
        <v>0.798580301685892</v>
      </c>
      <c r="I102" s="4">
        <v>0.181257042081027</v>
      </c>
      <c r="J102" s="6">
        <v>5.4327189995377004E-4</v>
      </c>
      <c r="K102" s="7">
        <v>2.2177327163459399E-2</v>
      </c>
      <c r="L102" s="4">
        <v>4.4057891076524598</v>
      </c>
      <c r="M102" s="10" t="s">
        <v>7706</v>
      </c>
      <c r="N102" s="12">
        <f t="shared" si="1"/>
        <v>3.2649827577136081</v>
      </c>
    </row>
    <row r="103" spans="1:14" ht="25" customHeight="1" x14ac:dyDescent="0.2">
      <c r="A103" s="4" t="s">
        <v>12</v>
      </c>
      <c r="B103" s="4">
        <v>42752</v>
      </c>
      <c r="C103" s="10" t="s">
        <v>7701</v>
      </c>
      <c r="D103" s="4">
        <v>13</v>
      </c>
      <c r="E103" s="4">
        <v>1127</v>
      </c>
      <c r="F103" s="4">
        <v>64</v>
      </c>
      <c r="G103" s="4">
        <v>20413</v>
      </c>
      <c r="H103" s="4">
        <v>1.0647737355811899</v>
      </c>
      <c r="I103" s="4">
        <v>0.31352569441042499</v>
      </c>
      <c r="J103" s="6">
        <v>5.5354946224000297E-4</v>
      </c>
      <c r="K103" s="7">
        <v>2.2375337576622901E-2</v>
      </c>
      <c r="L103" s="4">
        <v>3.39612910381544</v>
      </c>
      <c r="M103" s="10" t="s">
        <v>7700</v>
      </c>
      <c r="N103" s="12">
        <f t="shared" si="1"/>
        <v>3.2568435668030626</v>
      </c>
    </row>
    <row r="104" spans="1:14" ht="25" customHeight="1" x14ac:dyDescent="0.2">
      <c r="A104" s="4" t="s">
        <v>12</v>
      </c>
      <c r="B104" s="4">
        <v>18149</v>
      </c>
      <c r="C104" s="10" t="s">
        <v>7699</v>
      </c>
      <c r="D104" s="4">
        <v>8</v>
      </c>
      <c r="E104" s="4">
        <v>1127</v>
      </c>
      <c r="F104" s="4">
        <v>22</v>
      </c>
      <c r="G104" s="4">
        <v>20413</v>
      </c>
      <c r="H104" s="4">
        <v>0.62111801242235998</v>
      </c>
      <c r="I104" s="4">
        <v>0.10777445745358299</v>
      </c>
      <c r="J104" s="6">
        <v>5.9565158492626497E-4</v>
      </c>
      <c r="K104" s="7">
        <v>2.38434124723397E-2</v>
      </c>
      <c r="L104" s="4">
        <v>5.7631281761716497</v>
      </c>
      <c r="M104" s="10" t="s">
        <v>7698</v>
      </c>
      <c r="N104" s="12">
        <f t="shared" si="1"/>
        <v>3.2250076982960905</v>
      </c>
    </row>
    <row r="105" spans="1:14" ht="25" customHeight="1" x14ac:dyDescent="0.2">
      <c r="A105" s="4" t="s">
        <v>12</v>
      </c>
      <c r="B105" s="4">
        <v>71346</v>
      </c>
      <c r="C105" s="10" t="s">
        <v>7694</v>
      </c>
      <c r="D105" s="4">
        <v>16</v>
      </c>
      <c r="E105" s="4">
        <v>1127</v>
      </c>
      <c r="F105" s="4">
        <v>95</v>
      </c>
      <c r="G105" s="4">
        <v>20413</v>
      </c>
      <c r="H105" s="4">
        <v>1.33096716947649</v>
      </c>
      <c r="I105" s="4">
        <v>0.46538970264047402</v>
      </c>
      <c r="J105" s="6">
        <v>6.0691420444573601E-4</v>
      </c>
      <c r="K105" s="7">
        <v>2.4060646778170901E-2</v>
      </c>
      <c r="L105" s="4">
        <v>2.85989819268669</v>
      </c>
      <c r="M105" s="10" t="s">
        <v>7693</v>
      </c>
      <c r="N105" s="12">
        <f t="shared" si="1"/>
        <v>3.2168726980010285</v>
      </c>
    </row>
    <row r="106" spans="1:14" ht="25" customHeight="1" x14ac:dyDescent="0.2">
      <c r="A106" s="4" t="s">
        <v>12</v>
      </c>
      <c r="B106" s="4">
        <v>7032</v>
      </c>
      <c r="C106" s="10" t="s">
        <v>7692</v>
      </c>
      <c r="D106" s="4">
        <v>10</v>
      </c>
      <c r="E106" s="4">
        <v>1127</v>
      </c>
      <c r="F106" s="4">
        <v>38</v>
      </c>
      <c r="G106" s="4">
        <v>20413</v>
      </c>
      <c r="H106" s="4">
        <v>0.798580301685892</v>
      </c>
      <c r="I106" s="4">
        <v>0.18615588105618999</v>
      </c>
      <c r="J106" s="6">
        <v>6.41151770082393E-4</v>
      </c>
      <c r="K106" s="7">
        <v>2.5175892838568598E-2</v>
      </c>
      <c r="L106" s="4">
        <v>4.2898472890300301</v>
      </c>
      <c r="M106" s="10" t="s">
        <v>7691</v>
      </c>
      <c r="N106" s="12">
        <f t="shared" si="1"/>
        <v>3.1930391544009851</v>
      </c>
    </row>
    <row r="107" spans="1:14" ht="25" customHeight="1" x14ac:dyDescent="0.2">
      <c r="A107" s="4" t="s">
        <v>12</v>
      </c>
      <c r="B107" s="4">
        <v>31032</v>
      </c>
      <c r="C107" s="10" t="s">
        <v>7690</v>
      </c>
      <c r="D107" s="4">
        <v>9</v>
      </c>
      <c r="E107" s="4">
        <v>1127</v>
      </c>
      <c r="F107" s="4">
        <v>30</v>
      </c>
      <c r="G107" s="4">
        <v>20413</v>
      </c>
      <c r="H107" s="4">
        <v>0.70984915705412599</v>
      </c>
      <c r="I107" s="4">
        <v>0.14696516925488701</v>
      </c>
      <c r="J107" s="6">
        <v>6.57500173458256E-4</v>
      </c>
      <c r="K107" s="7">
        <v>2.55742756147961E-2</v>
      </c>
      <c r="L107" s="4">
        <v>4.8300502809819603</v>
      </c>
      <c r="M107" s="10" t="s">
        <v>7689</v>
      </c>
      <c r="N107" s="12">
        <f t="shared" si="1"/>
        <v>3.1821041282648914</v>
      </c>
    </row>
    <row r="108" spans="1:14" ht="25" customHeight="1" x14ac:dyDescent="0.2">
      <c r="A108" s="4" t="s">
        <v>12</v>
      </c>
      <c r="B108" s="4">
        <v>75525</v>
      </c>
      <c r="C108" s="10" t="s">
        <v>7678</v>
      </c>
      <c r="D108" s="4">
        <v>5</v>
      </c>
      <c r="E108" s="4">
        <v>1127</v>
      </c>
      <c r="F108" s="4">
        <v>5</v>
      </c>
      <c r="G108" s="4">
        <v>20413</v>
      </c>
      <c r="H108" s="4">
        <v>0.35492457852706299</v>
      </c>
      <c r="I108" s="4">
        <v>2.4494194875814401E-2</v>
      </c>
      <c r="J108" s="6">
        <v>7.5980032941902898E-4</v>
      </c>
      <c r="K108" s="7">
        <v>2.9006081094394998E-2</v>
      </c>
      <c r="L108" s="4">
        <v>14.4901508429459</v>
      </c>
      <c r="M108" s="10" t="s">
        <v>7677</v>
      </c>
      <c r="N108" s="12">
        <f t="shared" si="1"/>
        <v>3.1193005224885431</v>
      </c>
    </row>
    <row r="109" spans="1:14" ht="25" customHeight="1" x14ac:dyDescent="0.2">
      <c r="A109" s="4" t="s">
        <v>12</v>
      </c>
      <c r="B109" s="4">
        <v>7044</v>
      </c>
      <c r="C109" s="10" t="s">
        <v>7676</v>
      </c>
      <c r="D109" s="4">
        <v>5</v>
      </c>
      <c r="E109" s="4">
        <v>1127</v>
      </c>
      <c r="F109" s="4">
        <v>5</v>
      </c>
      <c r="G109" s="4">
        <v>20413</v>
      </c>
      <c r="H109" s="4">
        <v>0.35492457852706299</v>
      </c>
      <c r="I109" s="4">
        <v>2.4494194875814401E-2</v>
      </c>
      <c r="J109" s="6">
        <v>7.5980032941902898E-4</v>
      </c>
      <c r="K109" s="7">
        <v>2.9006081094394998E-2</v>
      </c>
      <c r="L109" s="4">
        <v>14.4901508429459</v>
      </c>
      <c r="M109" s="10" t="s">
        <v>7675</v>
      </c>
      <c r="N109" s="12">
        <f t="shared" si="1"/>
        <v>3.1193005224885431</v>
      </c>
    </row>
    <row r="110" spans="1:14" ht="25" customHeight="1" x14ac:dyDescent="0.2">
      <c r="A110" s="4" t="s">
        <v>12</v>
      </c>
      <c r="B110" s="4">
        <v>6334</v>
      </c>
      <c r="C110" s="10" t="s">
        <v>7668</v>
      </c>
      <c r="D110" s="4">
        <v>15</v>
      </c>
      <c r="E110" s="4">
        <v>1127</v>
      </c>
      <c r="F110" s="4">
        <v>88</v>
      </c>
      <c r="G110" s="4">
        <v>20413</v>
      </c>
      <c r="H110" s="4">
        <v>1.24223602484472</v>
      </c>
      <c r="I110" s="4">
        <v>0.43109782981433398</v>
      </c>
      <c r="J110" s="6">
        <v>8.5339744931567504E-4</v>
      </c>
      <c r="K110" s="7">
        <v>3.2280345720445199E-2</v>
      </c>
      <c r="L110" s="4">
        <v>2.8815640880858302</v>
      </c>
      <c r="M110" s="10" t="s">
        <v>7667</v>
      </c>
      <c r="N110" s="12">
        <f t="shared" si="1"/>
        <v>3.0688486595195741</v>
      </c>
    </row>
    <row r="111" spans="1:14" ht="25" customHeight="1" x14ac:dyDescent="0.2">
      <c r="A111" s="4" t="s">
        <v>12</v>
      </c>
      <c r="B111" s="4">
        <v>45454</v>
      </c>
      <c r="C111" s="10" t="s">
        <v>7666</v>
      </c>
      <c r="D111" s="4">
        <v>10</v>
      </c>
      <c r="E111" s="4">
        <v>1127</v>
      </c>
      <c r="F111" s="4">
        <v>40</v>
      </c>
      <c r="G111" s="4">
        <v>20413</v>
      </c>
      <c r="H111" s="4">
        <v>0.798580301685892</v>
      </c>
      <c r="I111" s="4">
        <v>0.19595355900651501</v>
      </c>
      <c r="J111" s="6">
        <v>8.8017985711079697E-4</v>
      </c>
      <c r="K111" s="7">
        <v>3.2967072981657401E-2</v>
      </c>
      <c r="L111" s="4">
        <v>4.0753549245785301</v>
      </c>
      <c r="M111" s="10" t="s">
        <v>7665</v>
      </c>
      <c r="N111" s="12">
        <f t="shared" si="1"/>
        <v>3.0554285744753322</v>
      </c>
    </row>
    <row r="112" spans="1:14" ht="25" customHeight="1" x14ac:dyDescent="0.2">
      <c r="A112" s="4" t="s">
        <v>12</v>
      </c>
      <c r="B112" s="4">
        <v>6898</v>
      </c>
      <c r="C112" s="10" t="s">
        <v>7662</v>
      </c>
      <c r="D112" s="4">
        <v>13</v>
      </c>
      <c r="E112" s="4">
        <v>1127</v>
      </c>
      <c r="F112" s="4">
        <v>68</v>
      </c>
      <c r="G112" s="4">
        <v>20413</v>
      </c>
      <c r="H112" s="4">
        <v>1.0647737355811899</v>
      </c>
      <c r="I112" s="4">
        <v>0.33312105031107597</v>
      </c>
      <c r="J112" s="6">
        <v>8.8754428837350702E-4</v>
      </c>
      <c r="K112" s="7">
        <v>3.2967072981657401E-2</v>
      </c>
      <c r="L112" s="4">
        <v>3.1963568035910002</v>
      </c>
      <c r="M112" s="10" t="s">
        <v>7661</v>
      </c>
      <c r="N112" s="12">
        <f t="shared" si="1"/>
        <v>3.0518099664798246</v>
      </c>
    </row>
    <row r="113" spans="1:14" ht="25" customHeight="1" x14ac:dyDescent="0.2">
      <c r="A113" s="4" t="s">
        <v>12</v>
      </c>
      <c r="B113" s="4">
        <v>6611</v>
      </c>
      <c r="C113" s="10" t="s">
        <v>7656</v>
      </c>
      <c r="D113" s="4">
        <v>9</v>
      </c>
      <c r="E113" s="4">
        <v>1127</v>
      </c>
      <c r="F113" s="4">
        <v>32</v>
      </c>
      <c r="G113" s="4">
        <v>20413</v>
      </c>
      <c r="H113" s="4">
        <v>0.70984915705412599</v>
      </c>
      <c r="I113" s="4">
        <v>0.156762847205212</v>
      </c>
      <c r="J113" s="6">
        <v>9.4243028446398304E-4</v>
      </c>
      <c r="K113" s="7">
        <v>3.4693214846830397E-2</v>
      </c>
      <c r="L113" s="4">
        <v>4.5281721384205902</v>
      </c>
      <c r="M113" s="10" t="s">
        <v>7655</v>
      </c>
      <c r="N113" s="12">
        <f t="shared" si="1"/>
        <v>3.025750766525277</v>
      </c>
    </row>
    <row r="114" spans="1:14" ht="25" customHeight="1" x14ac:dyDescent="0.2">
      <c r="A114" s="4" t="s">
        <v>12</v>
      </c>
      <c r="B114" s="4">
        <v>6890</v>
      </c>
      <c r="C114" s="10" t="s">
        <v>7652</v>
      </c>
      <c r="D114" s="4">
        <v>11</v>
      </c>
      <c r="E114" s="4">
        <v>1127</v>
      </c>
      <c r="F114" s="4">
        <v>50</v>
      </c>
      <c r="G114" s="4">
        <v>20413</v>
      </c>
      <c r="H114" s="4">
        <v>0.88731144631765702</v>
      </c>
      <c r="I114" s="4">
        <v>0.24494194875814401</v>
      </c>
      <c r="J114" s="6">
        <v>1.02241241388035E-3</v>
      </c>
      <c r="K114" s="7">
        <v>3.68461469345596E-2</v>
      </c>
      <c r="L114" s="4">
        <v>3.62253771073647</v>
      </c>
      <c r="M114" s="10" t="s">
        <v>7651</v>
      </c>
      <c r="N114" s="12">
        <f t="shared" si="1"/>
        <v>2.9903738860567577</v>
      </c>
    </row>
    <row r="115" spans="1:14" ht="25" customHeight="1" x14ac:dyDescent="0.2">
      <c r="A115" s="4" t="s">
        <v>12</v>
      </c>
      <c r="B115" s="4">
        <v>30948</v>
      </c>
      <c r="C115" s="10" t="s">
        <v>7650</v>
      </c>
      <c r="D115" s="4">
        <v>6</v>
      </c>
      <c r="E115" s="4">
        <v>1127</v>
      </c>
      <c r="F115" s="4">
        <v>11</v>
      </c>
      <c r="G115" s="4">
        <v>20413</v>
      </c>
      <c r="H115" s="4">
        <v>0.44365572315882901</v>
      </c>
      <c r="I115" s="4">
        <v>5.3887228726791699E-2</v>
      </c>
      <c r="J115" s="6">
        <v>1.0455976694987801E-3</v>
      </c>
      <c r="K115" s="7">
        <v>3.68461469345596E-2</v>
      </c>
      <c r="L115" s="4">
        <v>8.2330402516737902</v>
      </c>
      <c r="M115" s="10" t="s">
        <v>7649</v>
      </c>
      <c r="N115" s="12">
        <f t="shared" si="1"/>
        <v>2.9806353934123511</v>
      </c>
    </row>
    <row r="116" spans="1:14" ht="25" customHeight="1" x14ac:dyDescent="0.2">
      <c r="A116" s="4" t="s">
        <v>12</v>
      </c>
      <c r="B116" s="4">
        <v>61763</v>
      </c>
      <c r="C116" s="10" t="s">
        <v>7648</v>
      </c>
      <c r="D116" s="4">
        <v>6</v>
      </c>
      <c r="E116" s="4">
        <v>1127</v>
      </c>
      <c r="F116" s="4">
        <v>11</v>
      </c>
      <c r="G116" s="4">
        <v>20413</v>
      </c>
      <c r="H116" s="4">
        <v>0.44365572315882901</v>
      </c>
      <c r="I116" s="4">
        <v>5.3887228726791699E-2</v>
      </c>
      <c r="J116" s="6">
        <v>1.0455976694987801E-3</v>
      </c>
      <c r="K116" s="7">
        <v>3.68461469345596E-2</v>
      </c>
      <c r="L116" s="4">
        <v>8.2330402516737902</v>
      </c>
      <c r="M116" s="10" t="s">
        <v>7338</v>
      </c>
      <c r="N116" s="12">
        <f t="shared" si="1"/>
        <v>2.9806353934123511</v>
      </c>
    </row>
    <row r="117" spans="1:14" ht="25" customHeight="1" x14ac:dyDescent="0.2">
      <c r="A117" s="4" t="s">
        <v>12</v>
      </c>
      <c r="B117" s="4">
        <v>51469</v>
      </c>
      <c r="C117" s="10" t="s">
        <v>7647</v>
      </c>
      <c r="D117" s="4">
        <v>6</v>
      </c>
      <c r="E117" s="4">
        <v>1127</v>
      </c>
      <c r="F117" s="4">
        <v>11</v>
      </c>
      <c r="G117" s="4">
        <v>20413</v>
      </c>
      <c r="H117" s="4">
        <v>0.44365572315882901</v>
      </c>
      <c r="I117" s="4">
        <v>5.3887228726791699E-2</v>
      </c>
      <c r="J117" s="6">
        <v>1.0455976694987801E-3</v>
      </c>
      <c r="K117" s="7">
        <v>3.68461469345596E-2</v>
      </c>
      <c r="L117" s="4">
        <v>8.2330402516737902</v>
      </c>
      <c r="M117" s="10" t="s">
        <v>7338</v>
      </c>
      <c r="N117" s="12">
        <f t="shared" si="1"/>
        <v>2.9806353934123511</v>
      </c>
    </row>
    <row r="118" spans="1:14" ht="25" customHeight="1" x14ac:dyDescent="0.2">
      <c r="A118" s="4" t="s">
        <v>12</v>
      </c>
      <c r="B118" s="4">
        <v>34975</v>
      </c>
      <c r="C118" s="10" t="s">
        <v>7646</v>
      </c>
      <c r="D118" s="4">
        <v>6</v>
      </c>
      <c r="E118" s="4">
        <v>1127</v>
      </c>
      <c r="F118" s="4">
        <v>11</v>
      </c>
      <c r="G118" s="4">
        <v>20413</v>
      </c>
      <c r="H118" s="4">
        <v>0.44365572315882901</v>
      </c>
      <c r="I118" s="4">
        <v>5.3887228726791699E-2</v>
      </c>
      <c r="J118" s="6">
        <v>1.0455976694987801E-3</v>
      </c>
      <c r="K118" s="7">
        <v>3.68461469345596E-2</v>
      </c>
      <c r="L118" s="4">
        <v>8.2330402516737902</v>
      </c>
      <c r="M118" s="10" t="s">
        <v>7645</v>
      </c>
      <c r="N118" s="12">
        <f t="shared" si="1"/>
        <v>2.9806353934123511</v>
      </c>
    </row>
    <row r="119" spans="1:14" ht="25" customHeight="1" x14ac:dyDescent="0.2">
      <c r="A119" s="4" t="s">
        <v>12</v>
      </c>
      <c r="B119" s="4">
        <v>2250</v>
      </c>
      <c r="C119" s="10" t="s">
        <v>7637</v>
      </c>
      <c r="D119" s="4">
        <v>10</v>
      </c>
      <c r="E119" s="4">
        <v>1127</v>
      </c>
      <c r="F119" s="4">
        <v>429</v>
      </c>
      <c r="G119" s="4">
        <v>20413</v>
      </c>
      <c r="H119" s="4">
        <v>0.798580301685892</v>
      </c>
      <c r="I119" s="4">
        <v>2.1016019203448799</v>
      </c>
      <c r="J119" s="6">
        <v>1.07292792282302E-3</v>
      </c>
      <c r="K119" s="7">
        <v>3.7488829032197399E-2</v>
      </c>
      <c r="L119" s="4">
        <v>0.379986473154175</v>
      </c>
      <c r="M119" s="10" t="s">
        <v>7636</v>
      </c>
      <c r="N119" s="12">
        <f t="shared" si="1"/>
        <v>2.9694294520989488</v>
      </c>
    </row>
    <row r="120" spans="1:14" ht="25" customHeight="1" x14ac:dyDescent="0.2">
      <c r="A120" s="4" t="s">
        <v>12</v>
      </c>
      <c r="B120" s="4">
        <v>375</v>
      </c>
      <c r="C120" s="10" t="s">
        <v>7635</v>
      </c>
      <c r="D120" s="4">
        <v>8</v>
      </c>
      <c r="E120" s="4">
        <v>1127</v>
      </c>
      <c r="F120" s="4">
        <v>25</v>
      </c>
      <c r="G120" s="4">
        <v>20413</v>
      </c>
      <c r="H120" s="4">
        <v>0.62111801242235998</v>
      </c>
      <c r="I120" s="4">
        <v>0.12247097437907201</v>
      </c>
      <c r="J120" s="6">
        <v>1.1199170970512E-3</v>
      </c>
      <c r="K120" s="7">
        <v>3.8801833539009102E-2</v>
      </c>
      <c r="L120" s="4">
        <v>5.0715527950310602</v>
      </c>
      <c r="M120" s="10" t="s">
        <v>7634</v>
      </c>
      <c r="N120" s="12">
        <f t="shared" si="1"/>
        <v>2.9508141252099889</v>
      </c>
    </row>
    <row r="121" spans="1:14" ht="25" customHeight="1" x14ac:dyDescent="0.2">
      <c r="A121" s="4" t="s">
        <v>12</v>
      </c>
      <c r="B121" s="4">
        <v>6260</v>
      </c>
      <c r="C121" s="10" t="s">
        <v>7631</v>
      </c>
      <c r="D121" s="4">
        <v>15</v>
      </c>
      <c r="E121" s="4">
        <v>1127</v>
      </c>
      <c r="F121" s="4">
        <v>91</v>
      </c>
      <c r="G121" s="4">
        <v>20413</v>
      </c>
      <c r="H121" s="4">
        <v>1.24223602484472</v>
      </c>
      <c r="I121" s="4">
        <v>0.44579434673982299</v>
      </c>
      <c r="J121" s="6">
        <v>1.1391775571536801E-3</v>
      </c>
      <c r="K121" s="7">
        <v>3.9140242234538498E-2</v>
      </c>
      <c r="L121" s="4">
        <v>2.78656746979728</v>
      </c>
      <c r="M121" s="10" t="s">
        <v>7630</v>
      </c>
      <c r="N121" s="12">
        <f t="shared" si="1"/>
        <v>2.9434085796239366</v>
      </c>
    </row>
    <row r="122" spans="1:14" ht="25" customHeight="1" x14ac:dyDescent="0.2">
      <c r="A122" s="4" t="s">
        <v>12</v>
      </c>
      <c r="B122" s="4">
        <v>1902774</v>
      </c>
      <c r="C122" s="10" t="s">
        <v>7627</v>
      </c>
      <c r="D122" s="4">
        <v>7</v>
      </c>
      <c r="E122" s="4">
        <v>1127</v>
      </c>
      <c r="F122" s="4">
        <v>18</v>
      </c>
      <c r="G122" s="4">
        <v>20413</v>
      </c>
      <c r="H122" s="4">
        <v>0.53238686779059496</v>
      </c>
      <c r="I122" s="4">
        <v>8.8179101552932002E-2</v>
      </c>
      <c r="J122" s="6">
        <v>1.20731455341277E-3</v>
      </c>
      <c r="K122" s="7">
        <v>4.0801294292793902E-2</v>
      </c>
      <c r="L122" s="4">
        <v>6.0375628512274497</v>
      </c>
      <c r="M122" s="10" t="s">
        <v>7626</v>
      </c>
      <c r="N122" s="12">
        <f t="shared" si="1"/>
        <v>2.9181795641910746</v>
      </c>
    </row>
    <row r="123" spans="1:14" ht="25" customHeight="1" x14ac:dyDescent="0.2">
      <c r="A123" s="4" t="s">
        <v>12</v>
      </c>
      <c r="B123" s="4">
        <v>31468</v>
      </c>
      <c r="C123" s="10" t="s">
        <v>7625</v>
      </c>
      <c r="D123" s="4">
        <v>7</v>
      </c>
      <c r="E123" s="4">
        <v>1127</v>
      </c>
      <c r="F123" s="4">
        <v>18</v>
      </c>
      <c r="G123" s="4">
        <v>20413</v>
      </c>
      <c r="H123" s="4">
        <v>0.53238686779059496</v>
      </c>
      <c r="I123" s="4">
        <v>8.8179101552932002E-2</v>
      </c>
      <c r="J123" s="6">
        <v>1.20731455341277E-3</v>
      </c>
      <c r="K123" s="7">
        <v>4.0801294292793902E-2</v>
      </c>
      <c r="L123" s="4">
        <v>6.0375628512274497</v>
      </c>
      <c r="M123" s="10" t="s">
        <v>7624</v>
      </c>
      <c r="N123" s="12">
        <f t="shared" si="1"/>
        <v>2.9181795641910746</v>
      </c>
    </row>
    <row r="124" spans="1:14" ht="25" customHeight="1" x14ac:dyDescent="0.2">
      <c r="A124" s="4" t="s">
        <v>12</v>
      </c>
      <c r="B124" s="4">
        <v>51017</v>
      </c>
      <c r="C124" s="10" t="s">
        <v>7619</v>
      </c>
      <c r="D124" s="4">
        <v>9</v>
      </c>
      <c r="E124" s="4">
        <v>1127</v>
      </c>
      <c r="F124" s="4">
        <v>34</v>
      </c>
      <c r="G124" s="4">
        <v>20413</v>
      </c>
      <c r="H124" s="4">
        <v>0.70984915705412599</v>
      </c>
      <c r="I124" s="4">
        <v>0.16656052515553799</v>
      </c>
      <c r="J124" s="6">
        <v>1.31853446103038E-3</v>
      </c>
      <c r="K124" s="7">
        <v>4.3404322372904702E-2</v>
      </c>
      <c r="L124" s="4">
        <v>4.2618090714546701</v>
      </c>
      <c r="M124" s="10" t="s">
        <v>7618</v>
      </c>
      <c r="N124" s="12">
        <f t="shared" si="1"/>
        <v>2.8799085150629962</v>
      </c>
    </row>
    <row r="125" spans="1:14" ht="25" customHeight="1" x14ac:dyDescent="0.2">
      <c r="A125" s="4" t="s">
        <v>12</v>
      </c>
      <c r="B125" s="4">
        <v>51973</v>
      </c>
      <c r="C125" s="10" t="s">
        <v>7617</v>
      </c>
      <c r="D125" s="4">
        <v>9</v>
      </c>
      <c r="E125" s="4">
        <v>1127</v>
      </c>
      <c r="F125" s="4">
        <v>34</v>
      </c>
      <c r="G125" s="4">
        <v>20413</v>
      </c>
      <c r="H125" s="4">
        <v>0.70984915705412599</v>
      </c>
      <c r="I125" s="4">
        <v>0.16656052515553799</v>
      </c>
      <c r="J125" s="6">
        <v>1.31853446103038E-3</v>
      </c>
      <c r="K125" s="7">
        <v>4.3404322372904702E-2</v>
      </c>
      <c r="L125" s="4">
        <v>4.2618090714546701</v>
      </c>
      <c r="M125" s="10" t="s">
        <v>7616</v>
      </c>
      <c r="N125" s="12">
        <f t="shared" si="1"/>
        <v>2.8799085150629962</v>
      </c>
    </row>
    <row r="126" spans="1:14" ht="25" customHeight="1" x14ac:dyDescent="0.2">
      <c r="A126" s="4" t="s">
        <v>12</v>
      </c>
      <c r="B126" s="4">
        <v>19221</v>
      </c>
      <c r="C126" s="10" t="s">
        <v>7613</v>
      </c>
      <c r="D126" s="4">
        <v>1</v>
      </c>
      <c r="E126" s="4">
        <v>1127</v>
      </c>
      <c r="F126" s="4">
        <v>133</v>
      </c>
      <c r="G126" s="4">
        <v>20413</v>
      </c>
      <c r="H126" s="4">
        <v>0</v>
      </c>
      <c r="I126" s="4">
        <v>0.65154558369666404</v>
      </c>
      <c r="J126" s="6">
        <v>1.35177191627234E-3</v>
      </c>
      <c r="K126" s="7">
        <v>4.3404322372904702E-2</v>
      </c>
      <c r="L126" s="4">
        <v>0</v>
      </c>
      <c r="M126" s="10" t="s">
        <v>1372</v>
      </c>
      <c r="N126" s="12">
        <f t="shared" si="1"/>
        <v>2.8690965804806661</v>
      </c>
    </row>
    <row r="127" spans="1:14" ht="25" customHeight="1" x14ac:dyDescent="0.2">
      <c r="A127" s="4" t="s">
        <v>12</v>
      </c>
      <c r="B127" s="4">
        <v>45022</v>
      </c>
      <c r="C127" s="10" t="s">
        <v>7612</v>
      </c>
      <c r="D127" s="4">
        <v>8</v>
      </c>
      <c r="E127" s="4">
        <v>1127</v>
      </c>
      <c r="F127" s="4">
        <v>26</v>
      </c>
      <c r="G127" s="4">
        <v>20413</v>
      </c>
      <c r="H127" s="4">
        <v>0.62111801242235998</v>
      </c>
      <c r="I127" s="4">
        <v>0.127369813354235</v>
      </c>
      <c r="J127" s="6">
        <v>1.35802997480104E-3</v>
      </c>
      <c r="K127" s="7">
        <v>4.3404322372904702E-2</v>
      </c>
      <c r="L127" s="4">
        <v>4.8764930721452497</v>
      </c>
      <c r="M127" s="10" t="s">
        <v>7611</v>
      </c>
      <c r="N127" s="12">
        <f t="shared" si="1"/>
        <v>2.8670906440856943</v>
      </c>
    </row>
    <row r="128" spans="1:14" ht="25" customHeight="1" x14ac:dyDescent="0.2">
      <c r="A128" s="4" t="s">
        <v>12</v>
      </c>
      <c r="B128" s="4">
        <v>42327</v>
      </c>
      <c r="C128" s="10" t="s">
        <v>7610</v>
      </c>
      <c r="D128" s="4">
        <v>8</v>
      </c>
      <c r="E128" s="4">
        <v>1127</v>
      </c>
      <c r="F128" s="4">
        <v>26</v>
      </c>
      <c r="G128" s="4">
        <v>20413</v>
      </c>
      <c r="H128" s="4">
        <v>0.62111801242235998</v>
      </c>
      <c r="I128" s="4">
        <v>0.127369813354235</v>
      </c>
      <c r="J128" s="6">
        <v>1.35802997480104E-3</v>
      </c>
      <c r="K128" s="7">
        <v>4.3404322372904702E-2</v>
      </c>
      <c r="L128" s="4">
        <v>4.8764930721452497</v>
      </c>
      <c r="M128" s="10" t="s">
        <v>7609</v>
      </c>
      <c r="N128" s="12">
        <f t="shared" si="1"/>
        <v>2.8670906440856943</v>
      </c>
    </row>
    <row r="129" spans="1:14" ht="25" customHeight="1" x14ac:dyDescent="0.2">
      <c r="A129" s="4" t="s">
        <v>12</v>
      </c>
      <c r="B129" s="4">
        <v>6906</v>
      </c>
      <c r="C129" s="10" t="s">
        <v>7608</v>
      </c>
      <c r="D129" s="4">
        <v>8</v>
      </c>
      <c r="E129" s="4">
        <v>1127</v>
      </c>
      <c r="F129" s="4">
        <v>26</v>
      </c>
      <c r="G129" s="4">
        <v>20413</v>
      </c>
      <c r="H129" s="4">
        <v>0.62111801242235998</v>
      </c>
      <c r="I129" s="4">
        <v>0.127369813354235</v>
      </c>
      <c r="J129" s="6">
        <v>1.35802997480104E-3</v>
      </c>
      <c r="K129" s="7">
        <v>4.3404322372904702E-2</v>
      </c>
      <c r="L129" s="4">
        <v>4.8764930721452497</v>
      </c>
      <c r="M129" s="10" t="s">
        <v>7607</v>
      </c>
      <c r="N129" s="12">
        <f t="shared" si="1"/>
        <v>2.8670906440856943</v>
      </c>
    </row>
    <row r="130" spans="1:14" ht="25" customHeight="1" x14ac:dyDescent="0.2">
      <c r="A130" s="4" t="s">
        <v>12</v>
      </c>
      <c r="B130" s="4">
        <v>245</v>
      </c>
      <c r="C130" s="10" t="s">
        <v>7606</v>
      </c>
      <c r="D130" s="4">
        <v>8</v>
      </c>
      <c r="E130" s="4">
        <v>1127</v>
      </c>
      <c r="F130" s="4">
        <v>26</v>
      </c>
      <c r="G130" s="4">
        <v>20413</v>
      </c>
      <c r="H130" s="4">
        <v>0.62111801242235998</v>
      </c>
      <c r="I130" s="4">
        <v>0.127369813354235</v>
      </c>
      <c r="J130" s="6">
        <v>1.35802997480104E-3</v>
      </c>
      <c r="K130" s="7">
        <v>4.3404322372904702E-2</v>
      </c>
      <c r="L130" s="4">
        <v>4.8764930721452497</v>
      </c>
      <c r="M130" s="10" t="s">
        <v>7605</v>
      </c>
      <c r="N130" s="12">
        <f t="shared" si="1"/>
        <v>2.8670906440856943</v>
      </c>
    </row>
    <row r="131" spans="1:14" ht="25" customHeight="1" x14ac:dyDescent="0.2">
      <c r="A131" s="4" t="s">
        <v>12</v>
      </c>
      <c r="B131" s="4">
        <v>7163</v>
      </c>
      <c r="C131" s="10" t="s">
        <v>7598</v>
      </c>
      <c r="D131" s="4">
        <v>10</v>
      </c>
      <c r="E131" s="4">
        <v>1127</v>
      </c>
      <c r="F131" s="4">
        <v>43</v>
      </c>
      <c r="G131" s="4">
        <v>20413</v>
      </c>
      <c r="H131" s="4">
        <v>0.798580301685892</v>
      </c>
      <c r="I131" s="4">
        <v>0.21065007593200399</v>
      </c>
      <c r="J131" s="6">
        <v>1.3698079464696199E-3</v>
      </c>
      <c r="K131" s="7">
        <v>4.3443985871494298E-2</v>
      </c>
      <c r="L131" s="4">
        <v>3.7910278368172299</v>
      </c>
      <c r="M131" s="10" t="s">
        <v>7597</v>
      </c>
      <c r="N131" s="12">
        <f t="shared" ref="N131:N194" si="2">-LOG10(J131)</f>
        <v>2.8633403187087634</v>
      </c>
    </row>
    <row r="132" spans="1:14" ht="25" customHeight="1" x14ac:dyDescent="0.2">
      <c r="A132" s="4" t="s">
        <v>12</v>
      </c>
      <c r="B132" s="4">
        <v>2001046</v>
      </c>
      <c r="C132" s="10" t="s">
        <v>7596</v>
      </c>
      <c r="D132" s="4">
        <v>6</v>
      </c>
      <c r="E132" s="4">
        <v>1127</v>
      </c>
      <c r="F132" s="4">
        <v>12</v>
      </c>
      <c r="G132" s="4">
        <v>20413</v>
      </c>
      <c r="H132" s="4">
        <v>0.44365572315882901</v>
      </c>
      <c r="I132" s="4">
        <v>5.8786067701954603E-2</v>
      </c>
      <c r="J132" s="6">
        <v>1.4178828542581699E-3</v>
      </c>
      <c r="K132" s="7">
        <v>4.4287356122018597E-2</v>
      </c>
      <c r="L132" s="4">
        <v>7.5469535640343102</v>
      </c>
      <c r="M132" s="10" t="s">
        <v>7595</v>
      </c>
      <c r="N132" s="12">
        <f t="shared" si="2"/>
        <v>2.8483596491606247</v>
      </c>
    </row>
    <row r="133" spans="1:14" ht="25" customHeight="1" x14ac:dyDescent="0.2">
      <c r="A133" s="4" t="s">
        <v>12</v>
      </c>
      <c r="B133" s="4">
        <v>727</v>
      </c>
      <c r="C133" s="10" t="s">
        <v>7594</v>
      </c>
      <c r="D133" s="4">
        <v>6</v>
      </c>
      <c r="E133" s="4">
        <v>1127</v>
      </c>
      <c r="F133" s="4">
        <v>12</v>
      </c>
      <c r="G133" s="4">
        <v>20413</v>
      </c>
      <c r="H133" s="4">
        <v>0.44365572315882901</v>
      </c>
      <c r="I133" s="4">
        <v>5.8786067701954603E-2</v>
      </c>
      <c r="J133" s="6">
        <v>1.4178828542581699E-3</v>
      </c>
      <c r="K133" s="7">
        <v>4.4287356122018597E-2</v>
      </c>
      <c r="L133" s="4">
        <v>7.5469535640343102</v>
      </c>
      <c r="M133" s="10" t="s">
        <v>7565</v>
      </c>
      <c r="N133" s="12">
        <f t="shared" si="2"/>
        <v>2.8483596491606247</v>
      </c>
    </row>
    <row r="134" spans="1:14" ht="25" customHeight="1" x14ac:dyDescent="0.2">
      <c r="A134" s="4" t="s">
        <v>12</v>
      </c>
      <c r="B134" s="4">
        <v>6955</v>
      </c>
      <c r="C134" s="10" t="s">
        <v>7592</v>
      </c>
      <c r="D134" s="4">
        <v>10</v>
      </c>
      <c r="E134" s="4">
        <v>1127</v>
      </c>
      <c r="F134" s="4">
        <v>425</v>
      </c>
      <c r="G134" s="4">
        <v>20413</v>
      </c>
      <c r="H134" s="4">
        <v>0.798580301685892</v>
      </c>
      <c r="I134" s="4">
        <v>2.0820065644442298</v>
      </c>
      <c r="J134" s="6">
        <v>1.4405380573460501E-3</v>
      </c>
      <c r="K134" s="7">
        <v>4.4656679777727699E-2</v>
      </c>
      <c r="L134" s="4">
        <v>0.38356281643092</v>
      </c>
      <c r="M134" s="10" t="s">
        <v>7591</v>
      </c>
      <c r="N134" s="12">
        <f t="shared" si="2"/>
        <v>2.8414752636750942</v>
      </c>
    </row>
    <row r="135" spans="1:14" ht="25" customHeight="1" x14ac:dyDescent="0.2">
      <c r="A135" s="4" t="s">
        <v>12</v>
      </c>
      <c r="B135" s="4">
        <v>7339</v>
      </c>
      <c r="C135" s="10" t="s">
        <v>7586</v>
      </c>
      <c r="D135" s="4">
        <v>9</v>
      </c>
      <c r="E135" s="4">
        <v>1127</v>
      </c>
      <c r="F135" s="4">
        <v>35</v>
      </c>
      <c r="G135" s="4">
        <v>20413</v>
      </c>
      <c r="H135" s="4">
        <v>0.70984915705412599</v>
      </c>
      <c r="I135" s="4">
        <v>0.17145936413070101</v>
      </c>
      <c r="J135" s="6">
        <v>1.54673627768182E-3</v>
      </c>
      <c r="K135" s="7">
        <v>4.7590997558821999E-2</v>
      </c>
      <c r="L135" s="4">
        <v>4.14004309798454</v>
      </c>
      <c r="M135" s="10" t="s">
        <v>7585</v>
      </c>
      <c r="N135" s="12">
        <f t="shared" si="2"/>
        <v>2.8105837282599579</v>
      </c>
    </row>
    <row r="136" spans="1:14" ht="25" customHeight="1" x14ac:dyDescent="0.2">
      <c r="A136" s="4" t="s">
        <v>12</v>
      </c>
      <c r="B136" s="4">
        <v>72583</v>
      </c>
      <c r="C136" s="10" t="s">
        <v>7582</v>
      </c>
      <c r="D136" s="4">
        <v>8</v>
      </c>
      <c r="E136" s="4">
        <v>1127</v>
      </c>
      <c r="F136" s="4">
        <v>27</v>
      </c>
      <c r="G136" s="4">
        <v>20413</v>
      </c>
      <c r="H136" s="4">
        <v>0.62111801242235998</v>
      </c>
      <c r="I136" s="4">
        <v>0.132268652329398</v>
      </c>
      <c r="J136" s="6">
        <v>1.6339012912486501E-3</v>
      </c>
      <c r="K136" s="7">
        <v>4.9900555731986498E-2</v>
      </c>
      <c r="L136" s="4">
        <v>4.6958822176213504</v>
      </c>
      <c r="M136" s="10" t="s">
        <v>7581</v>
      </c>
      <c r="N136" s="12">
        <f t="shared" si="2"/>
        <v>2.7867741840097913</v>
      </c>
    </row>
    <row r="137" spans="1:14" ht="25" customHeight="1" x14ac:dyDescent="0.2">
      <c r="A137" s="4" t="s">
        <v>12</v>
      </c>
      <c r="B137" s="4">
        <v>381</v>
      </c>
      <c r="C137" s="10" t="s">
        <v>7578</v>
      </c>
      <c r="D137" s="4">
        <v>11</v>
      </c>
      <c r="E137" s="4">
        <v>1127</v>
      </c>
      <c r="F137" s="4">
        <v>54</v>
      </c>
      <c r="G137" s="4">
        <v>20413</v>
      </c>
      <c r="H137" s="4">
        <v>0.88731144631765702</v>
      </c>
      <c r="I137" s="4">
        <v>0.26453730465879599</v>
      </c>
      <c r="J137" s="6">
        <v>1.70101632820505E-3</v>
      </c>
      <c r="K137" s="8">
        <v>5.1568311185216403E-2</v>
      </c>
      <c r="L137" s="4">
        <v>3.3542015840152501</v>
      </c>
      <c r="M137" s="10" t="s">
        <v>7577</v>
      </c>
      <c r="N137" s="12">
        <f t="shared" si="2"/>
        <v>2.7692915175365682</v>
      </c>
    </row>
    <row r="138" spans="1:14" ht="25" customHeight="1" x14ac:dyDescent="0.2">
      <c r="A138" s="4" t="s">
        <v>12</v>
      </c>
      <c r="B138" s="4">
        <v>10811</v>
      </c>
      <c r="C138" s="10" t="s">
        <v>7572</v>
      </c>
      <c r="D138" s="4">
        <v>9</v>
      </c>
      <c r="E138" s="4">
        <v>1127</v>
      </c>
      <c r="F138" s="4">
        <v>36</v>
      </c>
      <c r="G138" s="4">
        <v>20413</v>
      </c>
      <c r="H138" s="4">
        <v>0.70984915705412599</v>
      </c>
      <c r="I138" s="4">
        <v>0.176358203105864</v>
      </c>
      <c r="J138" s="6">
        <v>1.8051221437304301E-3</v>
      </c>
      <c r="K138" s="8">
        <v>5.43249532744568E-2</v>
      </c>
      <c r="L138" s="4">
        <v>4.0250419008182998</v>
      </c>
      <c r="M138" s="10" t="s">
        <v>7571</v>
      </c>
      <c r="N138" s="12">
        <f t="shared" si="2"/>
        <v>2.7434934061941174</v>
      </c>
    </row>
    <row r="139" spans="1:14" ht="25" customHeight="1" x14ac:dyDescent="0.2">
      <c r="A139" s="4" t="s">
        <v>12</v>
      </c>
      <c r="B139" s="4">
        <v>97294</v>
      </c>
      <c r="C139" s="10" t="s">
        <v>7568</v>
      </c>
      <c r="D139" s="4">
        <v>5</v>
      </c>
      <c r="E139" s="4">
        <v>1127</v>
      </c>
      <c r="F139" s="4">
        <v>7</v>
      </c>
      <c r="G139" s="4">
        <v>20413</v>
      </c>
      <c r="H139" s="4">
        <v>0.35492457852706299</v>
      </c>
      <c r="I139" s="4">
        <v>3.4291872826140199E-2</v>
      </c>
      <c r="J139" s="6">
        <v>1.8289777635268499E-3</v>
      </c>
      <c r="K139" s="8">
        <v>5.4644024050878301E-2</v>
      </c>
      <c r="L139" s="4">
        <v>10.350107744961299</v>
      </c>
      <c r="M139" s="10" t="s">
        <v>7567</v>
      </c>
      <c r="N139" s="12">
        <f t="shared" si="2"/>
        <v>2.737791574587165</v>
      </c>
    </row>
    <row r="140" spans="1:14" ht="25" customHeight="1" x14ac:dyDescent="0.2">
      <c r="A140" s="4" t="s">
        <v>12</v>
      </c>
      <c r="B140" s="4">
        <v>30174</v>
      </c>
      <c r="C140" s="10" t="s">
        <v>7566</v>
      </c>
      <c r="D140" s="4">
        <v>6</v>
      </c>
      <c r="E140" s="4">
        <v>1127</v>
      </c>
      <c r="F140" s="4">
        <v>13</v>
      </c>
      <c r="G140" s="4">
        <v>20413</v>
      </c>
      <c r="H140" s="4">
        <v>0.44365572315882901</v>
      </c>
      <c r="I140" s="4">
        <v>6.36849066771175E-2</v>
      </c>
      <c r="J140" s="6">
        <v>1.87933850964901E-3</v>
      </c>
      <c r="K140" s="8">
        <v>5.5609082258713798E-2</v>
      </c>
      <c r="L140" s="4">
        <v>6.9664186744932097</v>
      </c>
      <c r="M140" s="10" t="s">
        <v>7565</v>
      </c>
      <c r="N140" s="12">
        <f t="shared" si="2"/>
        <v>2.7259949869927493</v>
      </c>
    </row>
    <row r="141" spans="1:14" ht="25" customHeight="1" x14ac:dyDescent="0.2">
      <c r="A141" s="4" t="s">
        <v>12</v>
      </c>
      <c r="B141" s="4">
        <v>51016</v>
      </c>
      <c r="C141" s="10" t="s">
        <v>7560</v>
      </c>
      <c r="D141" s="4">
        <v>7</v>
      </c>
      <c r="E141" s="4">
        <v>1127</v>
      </c>
      <c r="F141" s="4">
        <v>20</v>
      </c>
      <c r="G141" s="4">
        <v>20413</v>
      </c>
      <c r="H141" s="4">
        <v>0.53238686779059496</v>
      </c>
      <c r="I141" s="4">
        <v>9.7976779503257699E-2</v>
      </c>
      <c r="J141" s="6">
        <v>1.88825406650981E-3</v>
      </c>
      <c r="K141" s="8">
        <v>5.5609082258713798E-2</v>
      </c>
      <c r="L141" s="4">
        <v>5.4338065661046997</v>
      </c>
      <c r="M141" s="10" t="s">
        <v>7559</v>
      </c>
      <c r="N141" s="12">
        <f t="shared" si="2"/>
        <v>2.7239395713410453</v>
      </c>
    </row>
    <row r="142" spans="1:14" ht="25" customHeight="1" x14ac:dyDescent="0.2">
      <c r="A142" s="4" t="s">
        <v>12</v>
      </c>
      <c r="B142" s="4">
        <v>34976</v>
      </c>
      <c r="C142" s="10" t="s">
        <v>7552</v>
      </c>
      <c r="D142" s="4">
        <v>14</v>
      </c>
      <c r="E142" s="4">
        <v>1127</v>
      </c>
      <c r="F142" s="4">
        <v>86</v>
      </c>
      <c r="G142" s="4">
        <v>20413</v>
      </c>
      <c r="H142" s="4">
        <v>1.1535048802129499</v>
      </c>
      <c r="I142" s="4">
        <v>0.42130015186400799</v>
      </c>
      <c r="J142" s="6">
        <v>1.9398066533061001E-3</v>
      </c>
      <c r="K142" s="8">
        <v>5.6722147741709597E-2</v>
      </c>
      <c r="L142" s="4">
        <v>2.73796454881245</v>
      </c>
      <c r="M142" s="10" t="s">
        <v>7551</v>
      </c>
      <c r="N142" s="12">
        <f t="shared" si="2"/>
        <v>2.7122415554238279</v>
      </c>
    </row>
    <row r="143" spans="1:14" ht="25" customHeight="1" x14ac:dyDescent="0.2">
      <c r="A143" s="4" t="s">
        <v>12</v>
      </c>
      <c r="B143" s="4">
        <v>2001237</v>
      </c>
      <c r="C143" s="10" t="s">
        <v>7550</v>
      </c>
      <c r="D143" s="4">
        <v>9</v>
      </c>
      <c r="E143" s="4">
        <v>1127</v>
      </c>
      <c r="F143" s="4">
        <v>37</v>
      </c>
      <c r="G143" s="4">
        <v>20413</v>
      </c>
      <c r="H143" s="4">
        <v>0.70984915705412599</v>
      </c>
      <c r="I143" s="4">
        <v>0.181257042081027</v>
      </c>
      <c r="J143" s="6">
        <v>2.0963965315094202E-3</v>
      </c>
      <c r="K143" s="8">
        <v>6.0869316193051699E-2</v>
      </c>
      <c r="L143" s="4">
        <v>3.9162569845799702</v>
      </c>
      <c r="M143" s="10" t="s">
        <v>7549</v>
      </c>
      <c r="N143" s="12">
        <f t="shared" si="2"/>
        <v>2.6785265675095919</v>
      </c>
    </row>
    <row r="144" spans="1:14" ht="25" customHeight="1" x14ac:dyDescent="0.2">
      <c r="A144" s="4" t="s">
        <v>12</v>
      </c>
      <c r="B144" s="4">
        <v>48511</v>
      </c>
      <c r="C144" s="10" t="s">
        <v>7545</v>
      </c>
      <c r="D144" s="4">
        <v>12</v>
      </c>
      <c r="E144" s="4">
        <v>1127</v>
      </c>
      <c r="F144" s="4">
        <v>66</v>
      </c>
      <c r="G144" s="4">
        <v>20413</v>
      </c>
      <c r="H144" s="4">
        <v>0.97604259094942303</v>
      </c>
      <c r="I144" s="4">
        <v>0.32332337236074998</v>
      </c>
      <c r="J144" s="6">
        <v>2.1459490168500598E-3</v>
      </c>
      <c r="K144" s="8">
        <v>6.1872362213096402E-2</v>
      </c>
      <c r="L144" s="4">
        <v>3.01878142561372</v>
      </c>
      <c r="M144" s="10" t="s">
        <v>7544</v>
      </c>
      <c r="N144" s="12">
        <f t="shared" si="2"/>
        <v>2.6683806001537147</v>
      </c>
    </row>
    <row r="145" spans="1:14" ht="25" customHeight="1" x14ac:dyDescent="0.2">
      <c r="A145" s="4" t="s">
        <v>12</v>
      </c>
      <c r="B145" s="4">
        <v>6541</v>
      </c>
      <c r="C145" s="10" t="s">
        <v>7543</v>
      </c>
      <c r="D145" s="4">
        <v>7</v>
      </c>
      <c r="E145" s="4">
        <v>1127</v>
      </c>
      <c r="F145" s="4">
        <v>21</v>
      </c>
      <c r="G145" s="4">
        <v>20413</v>
      </c>
      <c r="H145" s="4">
        <v>0.53238686779059496</v>
      </c>
      <c r="I145" s="4">
        <v>0.102875618478421</v>
      </c>
      <c r="J145" s="6">
        <v>2.3216330207702801E-3</v>
      </c>
      <c r="K145" s="8">
        <v>6.6014434100937103E-2</v>
      </c>
      <c r="L145" s="4">
        <v>5.1750538724806701</v>
      </c>
      <c r="M145" s="10" t="s">
        <v>7542</v>
      </c>
      <c r="N145" s="12">
        <f t="shared" si="2"/>
        <v>2.6342064278576074</v>
      </c>
    </row>
    <row r="146" spans="1:14" ht="25" customHeight="1" x14ac:dyDescent="0.2">
      <c r="A146" s="4" t="s">
        <v>12</v>
      </c>
      <c r="B146" s="4">
        <v>71711</v>
      </c>
      <c r="C146" s="10" t="s">
        <v>7541</v>
      </c>
      <c r="D146" s="4">
        <v>7</v>
      </c>
      <c r="E146" s="4">
        <v>1127</v>
      </c>
      <c r="F146" s="4">
        <v>21</v>
      </c>
      <c r="G146" s="4">
        <v>20413</v>
      </c>
      <c r="H146" s="4">
        <v>0.53238686779059496</v>
      </c>
      <c r="I146" s="4">
        <v>0.102875618478421</v>
      </c>
      <c r="J146" s="6">
        <v>2.3216330207702801E-3</v>
      </c>
      <c r="K146" s="8">
        <v>6.6014434100937103E-2</v>
      </c>
      <c r="L146" s="4">
        <v>5.1750538724806701</v>
      </c>
      <c r="M146" s="10" t="s">
        <v>7540</v>
      </c>
      <c r="N146" s="12">
        <f t="shared" si="2"/>
        <v>2.6342064278576074</v>
      </c>
    </row>
    <row r="147" spans="1:14" ht="25" customHeight="1" x14ac:dyDescent="0.2">
      <c r="A147" s="4" t="s">
        <v>12</v>
      </c>
      <c r="B147" s="4">
        <v>31053</v>
      </c>
      <c r="C147" s="10" t="s">
        <v>7535</v>
      </c>
      <c r="D147" s="4">
        <v>6</v>
      </c>
      <c r="E147" s="4">
        <v>1127</v>
      </c>
      <c r="F147" s="4">
        <v>14</v>
      </c>
      <c r="G147" s="4">
        <v>20413</v>
      </c>
      <c r="H147" s="4">
        <v>0.44365572315882901</v>
      </c>
      <c r="I147" s="4">
        <v>6.8583745652280398E-2</v>
      </c>
      <c r="J147" s="6">
        <v>2.4417082995633601E-3</v>
      </c>
      <c r="K147" s="8">
        <v>6.8953173418491304E-2</v>
      </c>
      <c r="L147" s="4">
        <v>6.4688173406008396</v>
      </c>
      <c r="M147" s="10" t="s">
        <v>7534</v>
      </c>
      <c r="N147" s="12">
        <f t="shared" si="2"/>
        <v>2.6123062205946135</v>
      </c>
    </row>
    <row r="148" spans="1:14" ht="25" customHeight="1" x14ac:dyDescent="0.2">
      <c r="A148" s="4" t="s">
        <v>12</v>
      </c>
      <c r="B148" s="4">
        <v>44788</v>
      </c>
      <c r="C148" s="10" t="s">
        <v>7529</v>
      </c>
      <c r="D148" s="4">
        <v>5</v>
      </c>
      <c r="E148" s="4">
        <v>1127</v>
      </c>
      <c r="F148" s="4">
        <v>8</v>
      </c>
      <c r="G148" s="4">
        <v>20413</v>
      </c>
      <c r="H148" s="4">
        <v>0.35492457852706299</v>
      </c>
      <c r="I148" s="4">
        <v>3.9190711801303103E-2</v>
      </c>
      <c r="J148" s="6">
        <v>2.6304833280933601E-3</v>
      </c>
      <c r="K148" s="8">
        <v>7.2788474910932405E-2</v>
      </c>
      <c r="L148" s="4">
        <v>9.0563442768411697</v>
      </c>
      <c r="M148" s="10" t="s">
        <v>7528</v>
      </c>
      <c r="N148" s="12">
        <f t="shared" si="2"/>
        <v>2.5799644464005613</v>
      </c>
    </row>
    <row r="149" spans="1:14" ht="25" customHeight="1" x14ac:dyDescent="0.2">
      <c r="A149" s="4" t="s">
        <v>12</v>
      </c>
      <c r="B149" s="4">
        <v>98884</v>
      </c>
      <c r="C149" s="10" t="s">
        <v>7527</v>
      </c>
      <c r="D149" s="4">
        <v>5</v>
      </c>
      <c r="E149" s="4">
        <v>1127</v>
      </c>
      <c r="F149" s="4">
        <v>8</v>
      </c>
      <c r="G149" s="4">
        <v>20413</v>
      </c>
      <c r="H149" s="4">
        <v>0.35492457852706299</v>
      </c>
      <c r="I149" s="4">
        <v>3.9190711801303103E-2</v>
      </c>
      <c r="J149" s="6">
        <v>2.6304833280933601E-3</v>
      </c>
      <c r="K149" s="8">
        <v>7.2788474910932405E-2</v>
      </c>
      <c r="L149" s="4">
        <v>9.0563442768411697</v>
      </c>
      <c r="M149" s="10" t="s">
        <v>7409</v>
      </c>
      <c r="N149" s="12">
        <f t="shared" si="2"/>
        <v>2.5799644464005613</v>
      </c>
    </row>
    <row r="150" spans="1:14" ht="25" customHeight="1" x14ac:dyDescent="0.2">
      <c r="A150" s="4" t="s">
        <v>12</v>
      </c>
      <c r="B150" s="4">
        <v>44208</v>
      </c>
      <c r="C150" s="10" t="s">
        <v>7526</v>
      </c>
      <c r="D150" s="4">
        <v>5</v>
      </c>
      <c r="E150" s="4">
        <v>1127</v>
      </c>
      <c r="F150" s="4">
        <v>8</v>
      </c>
      <c r="G150" s="4">
        <v>20413</v>
      </c>
      <c r="H150" s="4">
        <v>0.35492457852706299</v>
      </c>
      <c r="I150" s="4">
        <v>3.9190711801303103E-2</v>
      </c>
      <c r="J150" s="6">
        <v>2.6304833280933601E-3</v>
      </c>
      <c r="K150" s="8">
        <v>7.2788474910932405E-2</v>
      </c>
      <c r="L150" s="4">
        <v>9.0563442768411697</v>
      </c>
      <c r="M150" s="10" t="s">
        <v>7525</v>
      </c>
      <c r="N150" s="12">
        <f t="shared" si="2"/>
        <v>2.5799644464005613</v>
      </c>
    </row>
    <row r="151" spans="1:14" ht="25" customHeight="1" x14ac:dyDescent="0.2">
      <c r="A151" s="4" t="s">
        <v>12</v>
      </c>
      <c r="B151" s="4">
        <v>30199</v>
      </c>
      <c r="C151" s="10" t="s">
        <v>7504</v>
      </c>
      <c r="D151" s="4">
        <v>11</v>
      </c>
      <c r="E151" s="4">
        <v>1127</v>
      </c>
      <c r="F151" s="4">
        <v>59</v>
      </c>
      <c r="G151" s="4">
        <v>20413</v>
      </c>
      <c r="H151" s="4">
        <v>0.88731144631765702</v>
      </c>
      <c r="I151" s="4">
        <v>0.28903149953460999</v>
      </c>
      <c r="J151" s="6">
        <v>3.0183495835664899E-3</v>
      </c>
      <c r="K151" s="8">
        <v>8.2964368886964193E-2</v>
      </c>
      <c r="L151" s="4">
        <v>3.0699472124885299</v>
      </c>
      <c r="M151" s="10" t="s">
        <v>7503</v>
      </c>
      <c r="N151" s="12">
        <f t="shared" si="2"/>
        <v>2.52023046190252</v>
      </c>
    </row>
    <row r="152" spans="1:14" ht="25" customHeight="1" x14ac:dyDescent="0.2">
      <c r="A152" s="4" t="s">
        <v>12</v>
      </c>
      <c r="B152" s="4">
        <v>30838</v>
      </c>
      <c r="C152" s="10" t="s">
        <v>7498</v>
      </c>
      <c r="D152" s="4">
        <v>10</v>
      </c>
      <c r="E152" s="4">
        <v>1127</v>
      </c>
      <c r="F152" s="4">
        <v>50</v>
      </c>
      <c r="G152" s="4">
        <v>20413</v>
      </c>
      <c r="H152" s="4">
        <v>0.798580301685892</v>
      </c>
      <c r="I152" s="4">
        <v>0.24494194875814401</v>
      </c>
      <c r="J152" s="6">
        <v>3.3756803929766602E-3</v>
      </c>
      <c r="K152" s="8">
        <v>9.2171723577766707E-2</v>
      </c>
      <c r="L152" s="4">
        <v>3.2602839396628198</v>
      </c>
      <c r="M152" s="10" t="s">
        <v>7497</v>
      </c>
      <c r="N152" s="12">
        <f t="shared" si="2"/>
        <v>2.4716386787932185</v>
      </c>
    </row>
    <row r="153" spans="1:14" ht="25" customHeight="1" x14ac:dyDescent="0.2">
      <c r="A153" s="4" t="s">
        <v>12</v>
      </c>
      <c r="B153" s="4">
        <v>7035</v>
      </c>
      <c r="C153" s="10" t="s">
        <v>7494</v>
      </c>
      <c r="D153" s="4">
        <v>7</v>
      </c>
      <c r="E153" s="4">
        <v>1127</v>
      </c>
      <c r="F153" s="4">
        <v>23</v>
      </c>
      <c r="G153" s="4">
        <v>20413</v>
      </c>
      <c r="H153" s="4">
        <v>0.53238686779059496</v>
      </c>
      <c r="I153" s="4">
        <v>0.112673296428746</v>
      </c>
      <c r="J153" s="6">
        <v>3.4075681108034698E-3</v>
      </c>
      <c r="K153" s="8">
        <v>9.2430285005544094E-2</v>
      </c>
      <c r="L153" s="4">
        <v>4.7250491879171301</v>
      </c>
      <c r="M153" s="10" t="s">
        <v>7493</v>
      </c>
      <c r="N153" s="12">
        <f t="shared" si="2"/>
        <v>2.4675554546861056</v>
      </c>
    </row>
    <row r="154" spans="1:14" ht="25" customHeight="1" x14ac:dyDescent="0.2">
      <c r="A154" s="4" t="s">
        <v>12</v>
      </c>
      <c r="B154" s="4">
        <v>45324</v>
      </c>
      <c r="C154" s="10" t="s">
        <v>7482</v>
      </c>
      <c r="D154" s="4">
        <v>5</v>
      </c>
      <c r="E154" s="4">
        <v>1127</v>
      </c>
      <c r="F154" s="4">
        <v>9</v>
      </c>
      <c r="G154" s="4">
        <v>20413</v>
      </c>
      <c r="H154" s="4">
        <v>0.35492457852706299</v>
      </c>
      <c r="I154" s="4">
        <v>4.4089550776466001E-2</v>
      </c>
      <c r="J154" s="6">
        <v>3.6434104335671398E-3</v>
      </c>
      <c r="K154" s="8">
        <v>9.6914717532885802E-2</v>
      </c>
      <c r="L154" s="4">
        <v>8.0500838016365996</v>
      </c>
      <c r="M154" s="10" t="s">
        <v>7481</v>
      </c>
      <c r="N154" s="12">
        <f t="shared" si="2"/>
        <v>2.4384919023257314</v>
      </c>
    </row>
    <row r="155" spans="1:14" ht="25" customHeight="1" x14ac:dyDescent="0.2">
      <c r="A155" s="4" t="s">
        <v>12</v>
      </c>
      <c r="B155" s="4">
        <v>2000641</v>
      </c>
      <c r="C155" s="10" t="s">
        <v>7480</v>
      </c>
      <c r="D155" s="4">
        <v>5</v>
      </c>
      <c r="E155" s="4">
        <v>1127</v>
      </c>
      <c r="F155" s="4">
        <v>9</v>
      </c>
      <c r="G155" s="4">
        <v>20413</v>
      </c>
      <c r="H155" s="4">
        <v>0.35492457852706299</v>
      </c>
      <c r="I155" s="4">
        <v>4.4089550776466001E-2</v>
      </c>
      <c r="J155" s="6">
        <v>3.6434104335671398E-3</v>
      </c>
      <c r="K155" s="8">
        <v>9.6914717532885802E-2</v>
      </c>
      <c r="L155" s="4">
        <v>8.0500838016365996</v>
      </c>
      <c r="M155" s="10" t="s">
        <v>7479</v>
      </c>
      <c r="N155" s="12">
        <f t="shared" si="2"/>
        <v>2.4384919023257314</v>
      </c>
    </row>
    <row r="156" spans="1:14" ht="25" customHeight="1" x14ac:dyDescent="0.2">
      <c r="A156" s="4" t="s">
        <v>12</v>
      </c>
      <c r="B156" s="4">
        <v>2000643</v>
      </c>
      <c r="C156" s="10" t="s">
        <v>7478</v>
      </c>
      <c r="D156" s="4">
        <v>5</v>
      </c>
      <c r="E156" s="4">
        <v>1127</v>
      </c>
      <c r="F156" s="4">
        <v>9</v>
      </c>
      <c r="G156" s="4">
        <v>20413</v>
      </c>
      <c r="H156" s="4">
        <v>0.35492457852706299</v>
      </c>
      <c r="I156" s="4">
        <v>4.4089550776466001E-2</v>
      </c>
      <c r="J156" s="6">
        <v>3.6434104335671398E-3</v>
      </c>
      <c r="K156" s="8">
        <v>9.6914717532885802E-2</v>
      </c>
      <c r="L156" s="4">
        <v>8.0500838016365996</v>
      </c>
      <c r="M156" s="10" t="s">
        <v>7477</v>
      </c>
      <c r="N156" s="12">
        <f t="shared" si="2"/>
        <v>2.4384919023257314</v>
      </c>
    </row>
    <row r="157" spans="1:14" ht="25" customHeight="1" x14ac:dyDescent="0.2">
      <c r="A157" s="4" t="s">
        <v>12</v>
      </c>
      <c r="B157" s="4">
        <v>51085</v>
      </c>
      <c r="C157" s="10" t="s">
        <v>7472</v>
      </c>
      <c r="D157" s="4">
        <v>8</v>
      </c>
      <c r="E157" s="4">
        <v>1127</v>
      </c>
      <c r="F157" s="4">
        <v>32</v>
      </c>
      <c r="G157" s="4">
        <v>20413</v>
      </c>
      <c r="H157" s="4">
        <v>0.62111801242235998</v>
      </c>
      <c r="I157" s="4">
        <v>0.156762847205212</v>
      </c>
      <c r="J157" s="6">
        <v>3.7217375755940201E-3</v>
      </c>
      <c r="K157" s="8">
        <v>9.8363615539577703E-2</v>
      </c>
      <c r="L157" s="4">
        <v>3.9621506211180102</v>
      </c>
      <c r="M157" s="10" t="s">
        <v>7471</v>
      </c>
      <c r="N157" s="12">
        <f t="shared" si="2"/>
        <v>2.4292542527768277</v>
      </c>
    </row>
    <row r="158" spans="1:14" ht="25" customHeight="1" x14ac:dyDescent="0.2">
      <c r="A158" s="4" t="s">
        <v>12</v>
      </c>
      <c r="B158" s="4">
        <v>6397</v>
      </c>
      <c r="C158" s="10" t="s">
        <v>7466</v>
      </c>
      <c r="D158" s="4">
        <v>22</v>
      </c>
      <c r="E158" s="4">
        <v>1127</v>
      </c>
      <c r="F158" s="4">
        <v>185</v>
      </c>
      <c r="G158" s="4">
        <v>20413</v>
      </c>
      <c r="H158" s="4">
        <v>1.86335403726708</v>
      </c>
      <c r="I158" s="4">
        <v>0.90628521040513399</v>
      </c>
      <c r="J158" s="6">
        <v>3.8817032141186801E-3</v>
      </c>
      <c r="K158" s="8">
        <v>0.101568380822728</v>
      </c>
      <c r="L158" s="4">
        <v>2.0560349169044798</v>
      </c>
      <c r="M158" s="10" t="s">
        <v>7465</v>
      </c>
      <c r="N158" s="12">
        <f t="shared" si="2"/>
        <v>2.4109776728110885</v>
      </c>
    </row>
    <row r="159" spans="1:14" ht="25" customHeight="1" x14ac:dyDescent="0.2">
      <c r="A159" s="4" t="s">
        <v>12</v>
      </c>
      <c r="B159" s="4">
        <v>6892</v>
      </c>
      <c r="C159" s="10" t="s">
        <v>7464</v>
      </c>
      <c r="D159" s="4">
        <v>6</v>
      </c>
      <c r="E159" s="4">
        <v>1127</v>
      </c>
      <c r="F159" s="4">
        <v>16</v>
      </c>
      <c r="G159" s="4">
        <v>20413</v>
      </c>
      <c r="H159" s="4">
        <v>0.44365572315882901</v>
      </c>
      <c r="I159" s="4">
        <v>7.8381423602606207E-2</v>
      </c>
      <c r="J159" s="6">
        <v>3.9168985085650497E-3</v>
      </c>
      <c r="K159" s="8">
        <v>0.101568380822728</v>
      </c>
      <c r="L159" s="4">
        <v>5.6602151730257297</v>
      </c>
      <c r="M159" s="10" t="s">
        <v>7463</v>
      </c>
      <c r="N159" s="12">
        <f t="shared" si="2"/>
        <v>2.4070576813858078</v>
      </c>
    </row>
    <row r="160" spans="1:14" ht="25" customHeight="1" x14ac:dyDescent="0.2">
      <c r="A160" s="4" t="s">
        <v>12</v>
      </c>
      <c r="B160" s="4">
        <v>43328</v>
      </c>
      <c r="C160" s="10" t="s">
        <v>7462</v>
      </c>
      <c r="D160" s="4">
        <v>6</v>
      </c>
      <c r="E160" s="4">
        <v>1127</v>
      </c>
      <c r="F160" s="4">
        <v>16</v>
      </c>
      <c r="G160" s="4">
        <v>20413</v>
      </c>
      <c r="H160" s="4">
        <v>0.44365572315882901</v>
      </c>
      <c r="I160" s="4">
        <v>7.8381423602606207E-2</v>
      </c>
      <c r="J160" s="6">
        <v>3.9168985085650497E-3</v>
      </c>
      <c r="K160" s="8">
        <v>0.101568380822728</v>
      </c>
      <c r="L160" s="4">
        <v>5.6602151730257297</v>
      </c>
      <c r="M160" s="10" t="s">
        <v>7461</v>
      </c>
      <c r="N160" s="12">
        <f t="shared" si="2"/>
        <v>2.4070576813858078</v>
      </c>
    </row>
    <row r="161" spans="1:14" ht="25" customHeight="1" x14ac:dyDescent="0.2">
      <c r="A161" s="4" t="s">
        <v>12</v>
      </c>
      <c r="B161" s="4">
        <v>51893</v>
      </c>
      <c r="C161" s="10" t="s">
        <v>7460</v>
      </c>
      <c r="D161" s="4">
        <v>7</v>
      </c>
      <c r="E161" s="4">
        <v>1127</v>
      </c>
      <c r="F161" s="4">
        <v>24</v>
      </c>
      <c r="G161" s="4">
        <v>20413</v>
      </c>
      <c r="H161" s="4">
        <v>0.53238686779059496</v>
      </c>
      <c r="I161" s="4">
        <v>0.117572135403909</v>
      </c>
      <c r="J161" s="6">
        <v>4.0739129804357099E-3</v>
      </c>
      <c r="K161" s="8">
        <v>0.103683600113188</v>
      </c>
      <c r="L161" s="4">
        <v>4.5281721384205902</v>
      </c>
      <c r="M161" s="10" t="s">
        <v>7459</v>
      </c>
      <c r="N161" s="12">
        <f t="shared" si="2"/>
        <v>2.3899882518503883</v>
      </c>
    </row>
    <row r="162" spans="1:14" ht="25" customHeight="1" x14ac:dyDescent="0.2">
      <c r="A162" s="4" t="s">
        <v>12</v>
      </c>
      <c r="B162" s="4">
        <v>1903241</v>
      </c>
      <c r="C162" s="10" t="s">
        <v>7458</v>
      </c>
      <c r="D162" s="4">
        <v>7</v>
      </c>
      <c r="E162" s="4">
        <v>1127</v>
      </c>
      <c r="F162" s="4">
        <v>24</v>
      </c>
      <c r="G162" s="4">
        <v>20413</v>
      </c>
      <c r="H162" s="4">
        <v>0.53238686779059496</v>
      </c>
      <c r="I162" s="4">
        <v>0.117572135403909</v>
      </c>
      <c r="J162" s="6">
        <v>4.0739129804357099E-3</v>
      </c>
      <c r="K162" s="8">
        <v>0.103683600113188</v>
      </c>
      <c r="L162" s="4">
        <v>4.5281721384205902</v>
      </c>
      <c r="M162" s="10" t="s">
        <v>7457</v>
      </c>
      <c r="N162" s="12">
        <f t="shared" si="2"/>
        <v>2.3899882518503883</v>
      </c>
    </row>
    <row r="163" spans="1:14" ht="25" customHeight="1" x14ac:dyDescent="0.2">
      <c r="A163" s="4" t="s">
        <v>12</v>
      </c>
      <c r="B163" s="4">
        <v>50900</v>
      </c>
      <c r="C163" s="10" t="s">
        <v>7456</v>
      </c>
      <c r="D163" s="4">
        <v>7</v>
      </c>
      <c r="E163" s="4">
        <v>1127</v>
      </c>
      <c r="F163" s="4">
        <v>24</v>
      </c>
      <c r="G163" s="4">
        <v>20413</v>
      </c>
      <c r="H163" s="4">
        <v>0.53238686779059496</v>
      </c>
      <c r="I163" s="4">
        <v>0.117572135403909</v>
      </c>
      <c r="J163" s="6">
        <v>4.0739129804357099E-3</v>
      </c>
      <c r="K163" s="8">
        <v>0.103683600113188</v>
      </c>
      <c r="L163" s="4">
        <v>4.5281721384205902</v>
      </c>
      <c r="M163" s="10" t="s">
        <v>7455</v>
      </c>
      <c r="N163" s="12">
        <f t="shared" si="2"/>
        <v>2.3899882518503883</v>
      </c>
    </row>
    <row r="164" spans="1:14" ht="25" customHeight="1" x14ac:dyDescent="0.2">
      <c r="A164" s="4" t="s">
        <v>12</v>
      </c>
      <c r="B164" s="4">
        <v>7080</v>
      </c>
      <c r="C164" s="10" t="s">
        <v>7450</v>
      </c>
      <c r="D164" s="4">
        <v>9</v>
      </c>
      <c r="E164" s="4">
        <v>1127</v>
      </c>
      <c r="F164" s="4">
        <v>42</v>
      </c>
      <c r="G164" s="4">
        <v>20413</v>
      </c>
      <c r="H164" s="4">
        <v>0.70984915705412599</v>
      </c>
      <c r="I164" s="4">
        <v>0.205751236956841</v>
      </c>
      <c r="J164" s="6">
        <v>4.1478072952561102E-3</v>
      </c>
      <c r="K164" s="8">
        <v>0.10491662256650899</v>
      </c>
      <c r="L164" s="4">
        <v>3.4500359149871098</v>
      </c>
      <c r="M164" s="10" t="s">
        <v>7449</v>
      </c>
      <c r="N164" s="12">
        <f t="shared" si="2"/>
        <v>2.3821814288864167</v>
      </c>
    </row>
    <row r="165" spans="1:14" ht="25" customHeight="1" x14ac:dyDescent="0.2">
      <c r="A165" s="4" t="s">
        <v>12</v>
      </c>
      <c r="B165" s="4">
        <v>1837</v>
      </c>
      <c r="C165" s="10" t="s">
        <v>7444</v>
      </c>
      <c r="D165" s="4">
        <v>10</v>
      </c>
      <c r="E165" s="4">
        <v>1127</v>
      </c>
      <c r="F165" s="4">
        <v>52</v>
      </c>
      <c r="G165" s="4">
        <v>20413</v>
      </c>
      <c r="H165" s="4">
        <v>0.798580301685892</v>
      </c>
      <c r="I165" s="4">
        <v>0.25473962670847</v>
      </c>
      <c r="J165" s="6">
        <v>4.24519503524407E-3</v>
      </c>
      <c r="K165" s="8">
        <v>0.105933798092848</v>
      </c>
      <c r="L165" s="4">
        <v>3.13488840352194</v>
      </c>
      <c r="M165" s="10" t="s">
        <v>7443</v>
      </c>
      <c r="N165" s="12">
        <f t="shared" si="2"/>
        <v>2.3721023523494713</v>
      </c>
    </row>
    <row r="166" spans="1:14" ht="25" customHeight="1" x14ac:dyDescent="0.2">
      <c r="A166" s="4" t="s">
        <v>12</v>
      </c>
      <c r="B166" s="4">
        <v>1902600</v>
      </c>
      <c r="C166" s="10" t="s">
        <v>7442</v>
      </c>
      <c r="D166" s="4">
        <v>10</v>
      </c>
      <c r="E166" s="4">
        <v>1127</v>
      </c>
      <c r="F166" s="4">
        <v>52</v>
      </c>
      <c r="G166" s="4">
        <v>20413</v>
      </c>
      <c r="H166" s="4">
        <v>0.798580301685892</v>
      </c>
      <c r="I166" s="4">
        <v>0.25473962670847</v>
      </c>
      <c r="J166" s="6">
        <v>4.24519503524407E-3</v>
      </c>
      <c r="K166" s="8">
        <v>0.105933798092848</v>
      </c>
      <c r="L166" s="4">
        <v>3.13488840352194</v>
      </c>
      <c r="M166" s="10" t="s">
        <v>7441</v>
      </c>
      <c r="N166" s="12">
        <f t="shared" si="2"/>
        <v>2.3721023523494713</v>
      </c>
    </row>
    <row r="167" spans="1:14" ht="25" customHeight="1" x14ac:dyDescent="0.2">
      <c r="A167" s="4" t="s">
        <v>12</v>
      </c>
      <c r="B167" s="4">
        <v>30043</v>
      </c>
      <c r="C167" s="10" t="s">
        <v>7440</v>
      </c>
      <c r="D167" s="4">
        <v>4</v>
      </c>
      <c r="E167" s="4">
        <v>1127</v>
      </c>
      <c r="F167" s="4">
        <v>4</v>
      </c>
      <c r="G167" s="4">
        <v>20413</v>
      </c>
      <c r="H167" s="4">
        <v>0.26619343389529698</v>
      </c>
      <c r="I167" s="4">
        <v>1.95953559006515E-2</v>
      </c>
      <c r="J167" s="6">
        <v>4.2651007721107997E-3</v>
      </c>
      <c r="K167" s="8">
        <v>0.105933798092848</v>
      </c>
      <c r="L167" s="4">
        <v>13.584516415261801</v>
      </c>
      <c r="M167" s="10" t="s">
        <v>7439</v>
      </c>
      <c r="N167" s="12">
        <f t="shared" si="2"/>
        <v>2.3700707032409767</v>
      </c>
    </row>
    <row r="168" spans="1:14" ht="25" customHeight="1" x14ac:dyDescent="0.2">
      <c r="A168" s="4" t="s">
        <v>12</v>
      </c>
      <c r="B168" s="4">
        <v>31175</v>
      </c>
      <c r="C168" s="10" t="s">
        <v>7430</v>
      </c>
      <c r="D168" s="4">
        <v>16</v>
      </c>
      <c r="E168" s="4">
        <v>1127</v>
      </c>
      <c r="F168" s="4">
        <v>116</v>
      </c>
      <c r="G168" s="4">
        <v>20413</v>
      </c>
      <c r="H168" s="4">
        <v>1.33096716947649</v>
      </c>
      <c r="I168" s="4">
        <v>0.56826532111889505</v>
      </c>
      <c r="J168" s="6">
        <v>4.4227945971008504E-3</v>
      </c>
      <c r="K168" s="8">
        <v>0.109192707328424</v>
      </c>
      <c r="L168" s="4">
        <v>2.34215800263134</v>
      </c>
      <c r="M168" s="10" t="s">
        <v>7429</v>
      </c>
      <c r="N168" s="12">
        <f t="shared" si="2"/>
        <v>2.3543032296145849</v>
      </c>
    </row>
    <row r="169" spans="1:14" ht="25" customHeight="1" x14ac:dyDescent="0.2">
      <c r="A169" s="4" t="s">
        <v>12</v>
      </c>
      <c r="B169" s="4">
        <v>71805</v>
      </c>
      <c r="C169" s="10" t="s">
        <v>7428</v>
      </c>
      <c r="D169" s="4">
        <v>1</v>
      </c>
      <c r="E169" s="4">
        <v>1127</v>
      </c>
      <c r="F169" s="4">
        <v>112</v>
      </c>
      <c r="G169" s="4">
        <v>20413</v>
      </c>
      <c r="H169" s="4">
        <v>0</v>
      </c>
      <c r="I169" s="4">
        <v>0.54866996521824296</v>
      </c>
      <c r="J169" s="6">
        <v>4.5223702719755501E-3</v>
      </c>
      <c r="K169" s="8">
        <v>0.110986503758067</v>
      </c>
      <c r="L169" s="4">
        <v>0</v>
      </c>
      <c r="M169" s="10" t="s">
        <v>4974</v>
      </c>
      <c r="N169" s="12">
        <f t="shared" si="2"/>
        <v>2.3446338823947914</v>
      </c>
    </row>
    <row r="170" spans="1:14" ht="25" customHeight="1" x14ac:dyDescent="0.2">
      <c r="A170" s="4" t="s">
        <v>12</v>
      </c>
      <c r="B170" s="4">
        <v>281</v>
      </c>
      <c r="C170" s="10" t="s">
        <v>7427</v>
      </c>
      <c r="D170" s="4">
        <v>11</v>
      </c>
      <c r="E170" s="4">
        <v>1127</v>
      </c>
      <c r="F170" s="4">
        <v>63</v>
      </c>
      <c r="G170" s="4">
        <v>20413</v>
      </c>
      <c r="H170" s="4">
        <v>0.88731144631765702</v>
      </c>
      <c r="I170" s="4">
        <v>0.30862685543526203</v>
      </c>
      <c r="J170" s="6">
        <v>4.5718763520986297E-3</v>
      </c>
      <c r="K170" s="8">
        <v>0.111157365729442</v>
      </c>
      <c r="L170" s="4">
        <v>2.87502992915593</v>
      </c>
      <c r="M170" s="10" t="s">
        <v>7426</v>
      </c>
      <c r="N170" s="12">
        <f t="shared" si="2"/>
        <v>2.3399055237551942</v>
      </c>
    </row>
    <row r="171" spans="1:14" ht="25" customHeight="1" x14ac:dyDescent="0.2">
      <c r="A171" s="4" t="s">
        <v>12</v>
      </c>
      <c r="B171" s="4">
        <v>7608</v>
      </c>
      <c r="C171" s="10" t="s">
        <v>7425</v>
      </c>
      <c r="D171" s="4">
        <v>1</v>
      </c>
      <c r="E171" s="4">
        <v>1127</v>
      </c>
      <c r="F171" s="4">
        <v>113</v>
      </c>
      <c r="G171" s="4">
        <v>20413</v>
      </c>
      <c r="H171" s="4">
        <v>0</v>
      </c>
      <c r="I171" s="4">
        <v>0.55356880419340604</v>
      </c>
      <c r="J171" s="6">
        <v>4.5832530133410503E-3</v>
      </c>
      <c r="K171" s="8">
        <v>0.111157365729442</v>
      </c>
      <c r="L171" s="4">
        <v>0</v>
      </c>
      <c r="M171" s="10" t="s">
        <v>3070</v>
      </c>
      <c r="N171" s="12">
        <f t="shared" si="2"/>
        <v>2.3388261673537634</v>
      </c>
    </row>
    <row r="172" spans="1:14" ht="25" customHeight="1" x14ac:dyDescent="0.2">
      <c r="A172" s="4" t="s">
        <v>12</v>
      </c>
      <c r="B172" s="4">
        <v>7097</v>
      </c>
      <c r="C172" s="10" t="s">
        <v>7422</v>
      </c>
      <c r="D172" s="4">
        <v>6</v>
      </c>
      <c r="E172" s="4">
        <v>1127</v>
      </c>
      <c r="F172" s="4">
        <v>17</v>
      </c>
      <c r="G172" s="4">
        <v>20413</v>
      </c>
      <c r="H172" s="4">
        <v>0.44365572315882901</v>
      </c>
      <c r="I172" s="4">
        <v>8.3280262577769104E-2</v>
      </c>
      <c r="J172" s="6">
        <v>4.8535988362938499E-3</v>
      </c>
      <c r="K172" s="8">
        <v>0.115906577645293</v>
      </c>
      <c r="L172" s="4">
        <v>5.3272613393183397</v>
      </c>
      <c r="M172" s="10" t="s">
        <v>7421</v>
      </c>
      <c r="N172" s="12">
        <f t="shared" si="2"/>
        <v>2.3139361221910932</v>
      </c>
    </row>
    <row r="173" spans="1:14" ht="25" customHeight="1" x14ac:dyDescent="0.2">
      <c r="A173" s="4" t="s">
        <v>12</v>
      </c>
      <c r="B173" s="4">
        <v>1904667</v>
      </c>
      <c r="C173" s="10" t="s">
        <v>7418</v>
      </c>
      <c r="D173" s="4">
        <v>5</v>
      </c>
      <c r="E173" s="4">
        <v>1127</v>
      </c>
      <c r="F173" s="4">
        <v>10</v>
      </c>
      <c r="G173" s="4">
        <v>20413</v>
      </c>
      <c r="H173" s="4">
        <v>0.35492457852706299</v>
      </c>
      <c r="I173" s="4">
        <v>4.8988389751628898E-2</v>
      </c>
      <c r="J173" s="6">
        <v>4.8915218312590202E-3</v>
      </c>
      <c r="K173" s="8">
        <v>0.115906577645293</v>
      </c>
      <c r="L173" s="4">
        <v>7.24507542147294</v>
      </c>
      <c r="M173" s="10" t="s">
        <v>7417</v>
      </c>
      <c r="N173" s="12">
        <f t="shared" si="2"/>
        <v>2.3105560038425081</v>
      </c>
    </row>
    <row r="174" spans="1:14" ht="25" customHeight="1" x14ac:dyDescent="0.2">
      <c r="A174" s="4" t="s">
        <v>12</v>
      </c>
      <c r="B174" s="4">
        <v>33572</v>
      </c>
      <c r="C174" s="10" t="s">
        <v>7416</v>
      </c>
      <c r="D174" s="4">
        <v>5</v>
      </c>
      <c r="E174" s="4">
        <v>1127</v>
      </c>
      <c r="F174" s="4">
        <v>10</v>
      </c>
      <c r="G174" s="4">
        <v>20413</v>
      </c>
      <c r="H174" s="4">
        <v>0.35492457852706299</v>
      </c>
      <c r="I174" s="4">
        <v>4.8988389751628898E-2</v>
      </c>
      <c r="J174" s="6">
        <v>4.8915218312590202E-3</v>
      </c>
      <c r="K174" s="8">
        <v>0.115906577645293</v>
      </c>
      <c r="L174" s="4">
        <v>7.24507542147294</v>
      </c>
      <c r="M174" s="10" t="s">
        <v>7415</v>
      </c>
      <c r="N174" s="12">
        <f t="shared" si="2"/>
        <v>2.3105560038425081</v>
      </c>
    </row>
    <row r="175" spans="1:14" ht="25" customHeight="1" x14ac:dyDescent="0.2">
      <c r="A175" s="4" t="s">
        <v>12</v>
      </c>
      <c r="B175" s="4">
        <v>10591</v>
      </c>
      <c r="C175" s="10" t="s">
        <v>7414</v>
      </c>
      <c r="D175" s="4">
        <v>5</v>
      </c>
      <c r="E175" s="4">
        <v>1127</v>
      </c>
      <c r="F175" s="4">
        <v>10</v>
      </c>
      <c r="G175" s="4">
        <v>20413</v>
      </c>
      <c r="H175" s="4">
        <v>0.35492457852706299</v>
      </c>
      <c r="I175" s="4">
        <v>4.8988389751628898E-2</v>
      </c>
      <c r="J175" s="6">
        <v>4.8915218312590202E-3</v>
      </c>
      <c r="K175" s="8">
        <v>0.115906577645293</v>
      </c>
      <c r="L175" s="4">
        <v>7.24507542147294</v>
      </c>
      <c r="M175" s="10" t="s">
        <v>7413</v>
      </c>
      <c r="N175" s="12">
        <f t="shared" si="2"/>
        <v>2.3105560038425081</v>
      </c>
    </row>
    <row r="176" spans="1:14" ht="25" customHeight="1" x14ac:dyDescent="0.2">
      <c r="A176" s="4" t="s">
        <v>12</v>
      </c>
      <c r="B176" s="4">
        <v>42273</v>
      </c>
      <c r="C176" s="10" t="s">
        <v>7408</v>
      </c>
      <c r="D176" s="4">
        <v>8</v>
      </c>
      <c r="E176" s="4">
        <v>1127</v>
      </c>
      <c r="F176" s="4">
        <v>34</v>
      </c>
      <c r="G176" s="4">
        <v>20413</v>
      </c>
      <c r="H176" s="4">
        <v>0.62111801242235998</v>
      </c>
      <c r="I176" s="4">
        <v>0.16656052515553799</v>
      </c>
      <c r="J176" s="6">
        <v>4.9687447693434004E-3</v>
      </c>
      <c r="K176" s="8">
        <v>0.117063626765731</v>
      </c>
      <c r="L176" s="4">
        <v>3.72908293752283</v>
      </c>
      <c r="M176" s="10" t="s">
        <v>7407</v>
      </c>
      <c r="N176" s="12">
        <f t="shared" si="2"/>
        <v>2.3037533111861701</v>
      </c>
    </row>
    <row r="177" spans="1:14" ht="25" customHeight="1" x14ac:dyDescent="0.2">
      <c r="A177" s="4" t="s">
        <v>12</v>
      </c>
      <c r="B177" s="4">
        <v>43484</v>
      </c>
      <c r="C177" s="10" t="s">
        <v>7404</v>
      </c>
      <c r="D177" s="4">
        <v>12</v>
      </c>
      <c r="E177" s="4">
        <v>1127</v>
      </c>
      <c r="F177" s="4">
        <v>75</v>
      </c>
      <c r="G177" s="4">
        <v>20413</v>
      </c>
      <c r="H177" s="4">
        <v>0.97604259094942303</v>
      </c>
      <c r="I177" s="4">
        <v>0.36741292313721602</v>
      </c>
      <c r="J177" s="6">
        <v>5.1343418572251803E-3</v>
      </c>
      <c r="K177" s="8">
        <v>0.120277792484883</v>
      </c>
      <c r="L177" s="4">
        <v>2.65652765454008</v>
      </c>
      <c r="M177" s="10" t="s">
        <v>7403</v>
      </c>
      <c r="N177" s="12">
        <f t="shared" si="2"/>
        <v>2.2895152182972702</v>
      </c>
    </row>
    <row r="178" spans="1:14" ht="25" customHeight="1" x14ac:dyDescent="0.2">
      <c r="A178" s="4" t="s">
        <v>12</v>
      </c>
      <c r="B178" s="4">
        <v>34063</v>
      </c>
      <c r="C178" s="10" t="s">
        <v>7398</v>
      </c>
      <c r="D178" s="4">
        <v>7</v>
      </c>
      <c r="E178" s="4">
        <v>1127</v>
      </c>
      <c r="F178" s="4">
        <v>26</v>
      </c>
      <c r="G178" s="4">
        <v>20413</v>
      </c>
      <c r="H178" s="4">
        <v>0.53238686779059496</v>
      </c>
      <c r="I178" s="4">
        <v>0.127369813354235</v>
      </c>
      <c r="J178" s="6">
        <v>5.6884557006584699E-3</v>
      </c>
      <c r="K178" s="8">
        <v>0.13176125198772401</v>
      </c>
      <c r="L178" s="4">
        <v>4.1798512046959297</v>
      </c>
      <c r="M178" s="10" t="s">
        <v>7397</v>
      </c>
      <c r="N178" s="12">
        <f t="shared" si="2"/>
        <v>2.2450056196703487</v>
      </c>
    </row>
    <row r="179" spans="1:14" ht="25" customHeight="1" x14ac:dyDescent="0.2">
      <c r="A179" s="4" t="s">
        <v>12</v>
      </c>
      <c r="B179" s="4">
        <v>42744</v>
      </c>
      <c r="C179" s="10" t="s">
        <v>7396</v>
      </c>
      <c r="D179" s="4">
        <v>7</v>
      </c>
      <c r="E179" s="4">
        <v>1127</v>
      </c>
      <c r="F179" s="4">
        <v>26</v>
      </c>
      <c r="G179" s="4">
        <v>20413</v>
      </c>
      <c r="H179" s="4">
        <v>0.53238686779059496</v>
      </c>
      <c r="I179" s="4">
        <v>0.127369813354235</v>
      </c>
      <c r="J179" s="6">
        <v>5.6884557006584699E-3</v>
      </c>
      <c r="K179" s="8">
        <v>0.13176125198772401</v>
      </c>
      <c r="L179" s="4">
        <v>4.1798512046959297</v>
      </c>
      <c r="M179" s="10" t="s">
        <v>7395</v>
      </c>
      <c r="N179" s="12">
        <f t="shared" si="2"/>
        <v>2.2450056196703487</v>
      </c>
    </row>
    <row r="180" spans="1:14" ht="25" customHeight="1" x14ac:dyDescent="0.2">
      <c r="A180" s="4" t="s">
        <v>12</v>
      </c>
      <c r="B180" s="4">
        <v>18107</v>
      </c>
      <c r="C180" s="10" t="s">
        <v>7386</v>
      </c>
      <c r="D180" s="4">
        <v>9</v>
      </c>
      <c r="E180" s="4">
        <v>1127</v>
      </c>
      <c r="F180" s="4">
        <v>45</v>
      </c>
      <c r="G180" s="4">
        <v>20413</v>
      </c>
      <c r="H180" s="4">
        <v>0.70984915705412599</v>
      </c>
      <c r="I180" s="4">
        <v>0.22044775388233001</v>
      </c>
      <c r="J180" s="6">
        <v>5.9668879856807399E-3</v>
      </c>
      <c r="K180" s="8">
        <v>0.137438431089172</v>
      </c>
      <c r="L180" s="4">
        <v>3.2200335206546402</v>
      </c>
      <c r="M180" s="10" t="s">
        <v>7385</v>
      </c>
      <c r="N180" s="12">
        <f t="shared" si="2"/>
        <v>2.2242521149391035</v>
      </c>
    </row>
    <row r="181" spans="1:14" ht="25" customHeight="1" x14ac:dyDescent="0.2">
      <c r="A181" s="4" t="s">
        <v>12</v>
      </c>
      <c r="B181" s="4">
        <v>32355</v>
      </c>
      <c r="C181" s="10" t="s">
        <v>7384</v>
      </c>
      <c r="D181" s="4">
        <v>12</v>
      </c>
      <c r="E181" s="4">
        <v>1127</v>
      </c>
      <c r="F181" s="4">
        <v>77</v>
      </c>
      <c r="G181" s="4">
        <v>20413</v>
      </c>
      <c r="H181" s="4">
        <v>0.97604259094942303</v>
      </c>
      <c r="I181" s="4">
        <v>0.37721060108754201</v>
      </c>
      <c r="J181" s="6">
        <v>6.1128787028044401E-3</v>
      </c>
      <c r="K181" s="8">
        <v>0.14001888273145899</v>
      </c>
      <c r="L181" s="4">
        <v>2.5875269362403301</v>
      </c>
      <c r="M181" s="10" t="s">
        <v>7383</v>
      </c>
      <c r="N181" s="12">
        <f t="shared" si="2"/>
        <v>2.2137542217834811</v>
      </c>
    </row>
    <row r="182" spans="1:14" ht="25" customHeight="1" x14ac:dyDescent="0.2">
      <c r="A182" s="4" t="s">
        <v>12</v>
      </c>
      <c r="B182" s="4">
        <v>48771</v>
      </c>
      <c r="C182" s="10" t="s">
        <v>7380</v>
      </c>
      <c r="D182" s="4">
        <v>5</v>
      </c>
      <c r="E182" s="4">
        <v>1127</v>
      </c>
      <c r="F182" s="4">
        <v>11</v>
      </c>
      <c r="G182" s="4">
        <v>20413</v>
      </c>
      <c r="H182" s="4">
        <v>0.35492457852706299</v>
      </c>
      <c r="I182" s="4">
        <v>5.3887228726791699E-2</v>
      </c>
      <c r="J182" s="6">
        <v>6.3971557617257899E-3</v>
      </c>
      <c r="K182" s="8">
        <v>0.14386533172989599</v>
      </c>
      <c r="L182" s="4">
        <v>6.5864322013390302</v>
      </c>
      <c r="M182" s="10" t="s">
        <v>7379</v>
      </c>
      <c r="N182" s="12">
        <f t="shared" si="2"/>
        <v>2.1940130746952171</v>
      </c>
    </row>
    <row r="183" spans="1:14" ht="25" customHeight="1" x14ac:dyDescent="0.2">
      <c r="A183" s="4" t="s">
        <v>12</v>
      </c>
      <c r="B183" s="4">
        <v>44829</v>
      </c>
      <c r="C183" s="10" t="s">
        <v>7378</v>
      </c>
      <c r="D183" s="4">
        <v>5</v>
      </c>
      <c r="E183" s="4">
        <v>1127</v>
      </c>
      <c r="F183" s="4">
        <v>11</v>
      </c>
      <c r="G183" s="4">
        <v>20413</v>
      </c>
      <c r="H183" s="4">
        <v>0.35492457852706299</v>
      </c>
      <c r="I183" s="4">
        <v>5.3887228726791699E-2</v>
      </c>
      <c r="J183" s="6">
        <v>6.3971557617257899E-3</v>
      </c>
      <c r="K183" s="8">
        <v>0.14386533172989599</v>
      </c>
      <c r="L183" s="4">
        <v>6.5864322013390302</v>
      </c>
      <c r="M183" s="10" t="s">
        <v>7377</v>
      </c>
      <c r="N183" s="12">
        <f t="shared" si="2"/>
        <v>2.1940130746952171</v>
      </c>
    </row>
    <row r="184" spans="1:14" ht="25" customHeight="1" x14ac:dyDescent="0.2">
      <c r="A184" s="4" t="s">
        <v>12</v>
      </c>
      <c r="B184" s="4">
        <v>31397</v>
      </c>
      <c r="C184" s="10" t="s">
        <v>7367</v>
      </c>
      <c r="D184" s="4">
        <v>10</v>
      </c>
      <c r="E184" s="4">
        <v>1127</v>
      </c>
      <c r="F184" s="4">
        <v>56</v>
      </c>
      <c r="G184" s="4">
        <v>20413</v>
      </c>
      <c r="H184" s="4">
        <v>0.798580301685892</v>
      </c>
      <c r="I184" s="4">
        <v>0.27433498260912198</v>
      </c>
      <c r="J184" s="6">
        <v>6.5003438241991096E-3</v>
      </c>
      <c r="K184" s="8">
        <v>0.14386533172989599</v>
      </c>
      <c r="L184" s="4">
        <v>2.9109678032703799</v>
      </c>
      <c r="M184" s="10" t="s">
        <v>7366</v>
      </c>
      <c r="N184" s="12">
        <f t="shared" si="2"/>
        <v>2.1870636715104808</v>
      </c>
    </row>
    <row r="185" spans="1:14" ht="25" customHeight="1" x14ac:dyDescent="0.2">
      <c r="A185" s="4" t="s">
        <v>12</v>
      </c>
      <c r="B185" s="4">
        <v>54</v>
      </c>
      <c r="C185" s="10" t="s">
        <v>7365</v>
      </c>
      <c r="D185" s="4">
        <v>4</v>
      </c>
      <c r="E185" s="4">
        <v>1127</v>
      </c>
      <c r="F185" s="4">
        <v>5</v>
      </c>
      <c r="G185" s="4">
        <v>20413</v>
      </c>
      <c r="H185" s="4">
        <v>0.26619343389529698</v>
      </c>
      <c r="I185" s="4">
        <v>2.4494194875814401E-2</v>
      </c>
      <c r="J185" s="6">
        <v>6.5599520652972103E-3</v>
      </c>
      <c r="K185" s="8">
        <v>0.14386533172989599</v>
      </c>
      <c r="L185" s="4">
        <v>10.867613132209399</v>
      </c>
      <c r="M185" s="10" t="s">
        <v>7364</v>
      </c>
      <c r="N185" s="12">
        <f t="shared" si="2"/>
        <v>2.1830993340775366</v>
      </c>
    </row>
    <row r="186" spans="1:14" ht="25" customHeight="1" x14ac:dyDescent="0.2">
      <c r="A186" s="4" t="s">
        <v>12</v>
      </c>
      <c r="B186" s="4">
        <v>6101</v>
      </c>
      <c r="C186" s="10" t="s">
        <v>7363</v>
      </c>
      <c r="D186" s="4">
        <v>4</v>
      </c>
      <c r="E186" s="4">
        <v>1127</v>
      </c>
      <c r="F186" s="4">
        <v>5</v>
      </c>
      <c r="G186" s="4">
        <v>20413</v>
      </c>
      <c r="H186" s="4">
        <v>0.26619343389529698</v>
      </c>
      <c r="I186" s="4">
        <v>2.4494194875814401E-2</v>
      </c>
      <c r="J186" s="6">
        <v>6.5599520652972103E-3</v>
      </c>
      <c r="K186" s="8">
        <v>0.14386533172989599</v>
      </c>
      <c r="L186" s="4">
        <v>10.867613132209399</v>
      </c>
      <c r="M186" s="10" t="s">
        <v>7362</v>
      </c>
      <c r="N186" s="12">
        <f t="shared" si="2"/>
        <v>2.1830993340775366</v>
      </c>
    </row>
    <row r="187" spans="1:14" ht="25" customHeight="1" x14ac:dyDescent="0.2">
      <c r="A187" s="4" t="s">
        <v>12</v>
      </c>
      <c r="B187" s="4">
        <v>6531</v>
      </c>
      <c r="C187" s="10" t="s">
        <v>7361</v>
      </c>
      <c r="D187" s="4">
        <v>4</v>
      </c>
      <c r="E187" s="4">
        <v>1127</v>
      </c>
      <c r="F187" s="4">
        <v>5</v>
      </c>
      <c r="G187" s="4">
        <v>20413</v>
      </c>
      <c r="H187" s="4">
        <v>0.26619343389529698</v>
      </c>
      <c r="I187" s="4">
        <v>2.4494194875814401E-2</v>
      </c>
      <c r="J187" s="6">
        <v>6.5599520652972103E-3</v>
      </c>
      <c r="K187" s="8">
        <v>0.14386533172989599</v>
      </c>
      <c r="L187" s="4">
        <v>10.867613132209399</v>
      </c>
      <c r="M187" s="10" t="s">
        <v>7360</v>
      </c>
      <c r="N187" s="12">
        <f t="shared" si="2"/>
        <v>2.1830993340775366</v>
      </c>
    </row>
    <row r="188" spans="1:14" ht="25" customHeight="1" x14ac:dyDescent="0.2">
      <c r="A188" s="4" t="s">
        <v>12</v>
      </c>
      <c r="B188" s="4">
        <v>9113</v>
      </c>
      <c r="C188" s="10" t="s">
        <v>7359</v>
      </c>
      <c r="D188" s="4">
        <v>4</v>
      </c>
      <c r="E188" s="4">
        <v>1127</v>
      </c>
      <c r="F188" s="4">
        <v>5</v>
      </c>
      <c r="G188" s="4">
        <v>20413</v>
      </c>
      <c r="H188" s="4">
        <v>0.26619343389529698</v>
      </c>
      <c r="I188" s="4">
        <v>2.4494194875814401E-2</v>
      </c>
      <c r="J188" s="6">
        <v>6.5599520652972103E-3</v>
      </c>
      <c r="K188" s="8">
        <v>0.14386533172989599</v>
      </c>
      <c r="L188" s="4">
        <v>10.867613132209399</v>
      </c>
      <c r="M188" s="10" t="s">
        <v>7358</v>
      </c>
      <c r="N188" s="12">
        <f t="shared" si="2"/>
        <v>2.1830993340775366</v>
      </c>
    </row>
    <row r="189" spans="1:14" ht="25" customHeight="1" x14ac:dyDescent="0.2">
      <c r="A189" s="4" t="s">
        <v>12</v>
      </c>
      <c r="B189" s="4">
        <v>42921</v>
      </c>
      <c r="C189" s="10" t="s">
        <v>7357</v>
      </c>
      <c r="D189" s="4">
        <v>4</v>
      </c>
      <c r="E189" s="4">
        <v>1127</v>
      </c>
      <c r="F189" s="4">
        <v>5</v>
      </c>
      <c r="G189" s="4">
        <v>20413</v>
      </c>
      <c r="H189" s="4">
        <v>0.26619343389529698</v>
      </c>
      <c r="I189" s="4">
        <v>2.4494194875814401E-2</v>
      </c>
      <c r="J189" s="6">
        <v>6.5599520652972103E-3</v>
      </c>
      <c r="K189" s="8">
        <v>0.14386533172989599</v>
      </c>
      <c r="L189" s="4">
        <v>10.867613132209399</v>
      </c>
      <c r="M189" s="10" t="s">
        <v>7356</v>
      </c>
      <c r="N189" s="12">
        <f t="shared" si="2"/>
        <v>2.1830993340775366</v>
      </c>
    </row>
    <row r="190" spans="1:14" ht="25" customHeight="1" x14ac:dyDescent="0.2">
      <c r="A190" s="4" t="s">
        <v>12</v>
      </c>
      <c r="B190" s="4">
        <v>30050</v>
      </c>
      <c r="C190" s="10" t="s">
        <v>7343</v>
      </c>
      <c r="D190" s="4">
        <v>6</v>
      </c>
      <c r="E190" s="4">
        <v>1127</v>
      </c>
      <c r="F190" s="4">
        <v>19</v>
      </c>
      <c r="G190" s="4">
        <v>20413</v>
      </c>
      <c r="H190" s="4">
        <v>0.44365572315882901</v>
      </c>
      <c r="I190" s="4">
        <v>9.3077940528094802E-2</v>
      </c>
      <c r="J190" s="6">
        <v>7.1838762929550904E-3</v>
      </c>
      <c r="K190" s="8">
        <v>0.15512474703868701</v>
      </c>
      <c r="L190" s="4">
        <v>4.7664969878111396</v>
      </c>
      <c r="M190" s="10" t="s">
        <v>7342</v>
      </c>
      <c r="N190" s="12">
        <f t="shared" si="2"/>
        <v>2.1436411548693646</v>
      </c>
    </row>
    <row r="191" spans="1:14" ht="25" customHeight="1" x14ac:dyDescent="0.2">
      <c r="A191" s="4" t="s">
        <v>12</v>
      </c>
      <c r="B191" s="4">
        <v>6337</v>
      </c>
      <c r="C191" s="10" t="s">
        <v>7341</v>
      </c>
      <c r="D191" s="4">
        <v>6</v>
      </c>
      <c r="E191" s="4">
        <v>1127</v>
      </c>
      <c r="F191" s="4">
        <v>19</v>
      </c>
      <c r="G191" s="4">
        <v>20413</v>
      </c>
      <c r="H191" s="4">
        <v>0.44365572315882901</v>
      </c>
      <c r="I191" s="4">
        <v>9.3077940528094802E-2</v>
      </c>
      <c r="J191" s="6">
        <v>7.1838762929550904E-3</v>
      </c>
      <c r="K191" s="8">
        <v>0.15512474703868701</v>
      </c>
      <c r="L191" s="4">
        <v>4.7664969878111396</v>
      </c>
      <c r="M191" s="10" t="s">
        <v>7340</v>
      </c>
      <c r="N191" s="12">
        <f t="shared" si="2"/>
        <v>2.1436411548693646</v>
      </c>
    </row>
    <row r="192" spans="1:14" ht="25" customHeight="1" x14ac:dyDescent="0.2">
      <c r="A192" s="4" t="s">
        <v>12</v>
      </c>
      <c r="B192" s="4">
        <v>7266</v>
      </c>
      <c r="C192" s="10" t="s">
        <v>7337</v>
      </c>
      <c r="D192" s="4">
        <v>10</v>
      </c>
      <c r="E192" s="4">
        <v>1127</v>
      </c>
      <c r="F192" s="4">
        <v>57</v>
      </c>
      <c r="G192" s="4">
        <v>20413</v>
      </c>
      <c r="H192" s="4">
        <v>0.798580301685892</v>
      </c>
      <c r="I192" s="4">
        <v>0.279233821584285</v>
      </c>
      <c r="J192" s="6">
        <v>7.1862300956558999E-3</v>
      </c>
      <c r="K192" s="8">
        <v>0.15512474703868701</v>
      </c>
      <c r="L192" s="4">
        <v>2.85989819268669</v>
      </c>
      <c r="M192" s="10" t="s">
        <v>7336</v>
      </c>
      <c r="N192" s="12">
        <f t="shared" si="2"/>
        <v>2.1434988812485645</v>
      </c>
    </row>
    <row r="193" spans="1:14" ht="25" customHeight="1" x14ac:dyDescent="0.2">
      <c r="A193" s="4" t="s">
        <v>12</v>
      </c>
      <c r="B193" s="4">
        <v>50714</v>
      </c>
      <c r="C193" s="10" t="s">
        <v>7333</v>
      </c>
      <c r="D193" s="4">
        <v>9</v>
      </c>
      <c r="E193" s="4">
        <v>1127</v>
      </c>
      <c r="F193" s="4">
        <v>47</v>
      </c>
      <c r="G193" s="4">
        <v>20413</v>
      </c>
      <c r="H193" s="4">
        <v>0.70984915705412599</v>
      </c>
      <c r="I193" s="4">
        <v>0.230245431832656</v>
      </c>
      <c r="J193" s="6">
        <v>7.4795671294546296E-3</v>
      </c>
      <c r="K193" s="8">
        <v>0.16019377238650001</v>
      </c>
      <c r="L193" s="4">
        <v>3.0830108176480602</v>
      </c>
      <c r="M193" s="10" t="s">
        <v>7332</v>
      </c>
      <c r="N193" s="12">
        <f t="shared" si="2"/>
        <v>2.1261235356554673</v>
      </c>
    </row>
    <row r="194" spans="1:14" ht="25" customHeight="1" x14ac:dyDescent="0.2">
      <c r="A194" s="4" t="s">
        <v>12</v>
      </c>
      <c r="B194" s="4">
        <v>7601</v>
      </c>
      <c r="C194" s="10" t="s">
        <v>7331</v>
      </c>
      <c r="D194" s="4">
        <v>4</v>
      </c>
      <c r="E194" s="4">
        <v>1127</v>
      </c>
      <c r="F194" s="4">
        <v>206</v>
      </c>
      <c r="G194" s="4">
        <v>20413</v>
      </c>
      <c r="H194" s="4">
        <v>0.26619343389529698</v>
      </c>
      <c r="I194" s="4">
        <v>1.0091608288835501</v>
      </c>
      <c r="J194" s="6">
        <v>7.4987625686622596E-3</v>
      </c>
      <c r="K194" s="8">
        <v>0.16019377238650001</v>
      </c>
      <c r="L194" s="4">
        <v>0.26377701777207302</v>
      </c>
      <c r="M194" s="10" t="s">
        <v>7330</v>
      </c>
      <c r="N194" s="12">
        <f t="shared" si="2"/>
        <v>2.12501039713369</v>
      </c>
    </row>
    <row r="195" spans="1:14" ht="25" customHeight="1" x14ac:dyDescent="0.2">
      <c r="A195" s="4" t="s">
        <v>12</v>
      </c>
      <c r="B195" s="4">
        <v>6622</v>
      </c>
      <c r="C195" s="10" t="s">
        <v>7329</v>
      </c>
      <c r="D195" s="4">
        <v>7</v>
      </c>
      <c r="E195" s="4">
        <v>1127</v>
      </c>
      <c r="F195" s="4">
        <v>28</v>
      </c>
      <c r="G195" s="4">
        <v>20413</v>
      </c>
      <c r="H195" s="4">
        <v>0.53238686779059496</v>
      </c>
      <c r="I195" s="4">
        <v>0.13716749130456099</v>
      </c>
      <c r="J195" s="6">
        <v>7.7258163652078196E-3</v>
      </c>
      <c r="K195" s="8">
        <v>0.163351491660266</v>
      </c>
      <c r="L195" s="4">
        <v>3.8812904043605001</v>
      </c>
      <c r="M195" s="10" t="s">
        <v>7328</v>
      </c>
      <c r="N195" s="12">
        <f t="shared" ref="N195:N258" si="3">-LOG10(J195)</f>
        <v>2.1120556188063588</v>
      </c>
    </row>
    <row r="196" spans="1:14" ht="25" customHeight="1" x14ac:dyDescent="0.2">
      <c r="A196" s="4" t="s">
        <v>12</v>
      </c>
      <c r="B196" s="4">
        <v>51179</v>
      </c>
      <c r="C196" s="10" t="s">
        <v>7327</v>
      </c>
      <c r="D196" s="4">
        <v>7</v>
      </c>
      <c r="E196" s="4">
        <v>1127</v>
      </c>
      <c r="F196" s="4">
        <v>28</v>
      </c>
      <c r="G196" s="4">
        <v>20413</v>
      </c>
      <c r="H196" s="4">
        <v>0.53238686779059496</v>
      </c>
      <c r="I196" s="4">
        <v>0.13716749130456099</v>
      </c>
      <c r="J196" s="6">
        <v>7.7258163652078196E-3</v>
      </c>
      <c r="K196" s="8">
        <v>0.163351491660266</v>
      </c>
      <c r="L196" s="4">
        <v>3.8812904043605001</v>
      </c>
      <c r="M196" s="10" t="s">
        <v>7326</v>
      </c>
      <c r="N196" s="12">
        <f t="shared" si="3"/>
        <v>2.1120556188063588</v>
      </c>
    </row>
    <row r="197" spans="1:14" ht="25" customHeight="1" x14ac:dyDescent="0.2">
      <c r="A197" s="4" t="s">
        <v>12</v>
      </c>
      <c r="B197" s="4">
        <v>6396</v>
      </c>
      <c r="C197" s="10" t="s">
        <v>7325</v>
      </c>
      <c r="D197" s="4">
        <v>11</v>
      </c>
      <c r="E197" s="4">
        <v>1127</v>
      </c>
      <c r="F197" s="4">
        <v>69</v>
      </c>
      <c r="G197" s="4">
        <v>20413</v>
      </c>
      <c r="H197" s="4">
        <v>0.88731144631765702</v>
      </c>
      <c r="I197" s="4">
        <v>0.33801988928623899</v>
      </c>
      <c r="J197" s="6">
        <v>8.0079925074595902E-3</v>
      </c>
      <c r="K197" s="8">
        <v>0.168453842389061</v>
      </c>
      <c r="L197" s="4">
        <v>2.6250273266206299</v>
      </c>
      <c r="M197" s="10" t="s">
        <v>7324</v>
      </c>
      <c r="N197" s="12">
        <f t="shared" si="3"/>
        <v>2.0964763418687076</v>
      </c>
    </row>
    <row r="198" spans="1:14" ht="25" customHeight="1" x14ac:dyDescent="0.2">
      <c r="A198" s="4" t="s">
        <v>12</v>
      </c>
      <c r="B198" s="4">
        <v>7165</v>
      </c>
      <c r="C198" s="10" t="s">
        <v>7323</v>
      </c>
      <c r="D198" s="4">
        <v>78</v>
      </c>
      <c r="E198" s="4">
        <v>1127</v>
      </c>
      <c r="F198" s="4">
        <v>1019</v>
      </c>
      <c r="G198" s="4">
        <v>20413</v>
      </c>
      <c r="H198" s="4">
        <v>6.8322981366459601</v>
      </c>
      <c r="I198" s="4">
        <v>4.9919169156909797</v>
      </c>
      <c r="J198" s="6">
        <v>8.0516242736385999E-3</v>
      </c>
      <c r="K198" s="8">
        <v>0.168511913097522</v>
      </c>
      <c r="L198" s="4">
        <v>1.36867224596029</v>
      </c>
      <c r="M198" s="10" t="s">
        <v>7322</v>
      </c>
      <c r="N198" s="12">
        <f t="shared" si="3"/>
        <v>2.0941164995176949</v>
      </c>
    </row>
    <row r="199" spans="1:14" ht="25" customHeight="1" x14ac:dyDescent="0.2">
      <c r="A199" s="4" t="s">
        <v>12</v>
      </c>
      <c r="B199" s="4">
        <v>30042</v>
      </c>
      <c r="C199" s="10" t="s">
        <v>7321</v>
      </c>
      <c r="D199" s="4">
        <v>5</v>
      </c>
      <c r="E199" s="4">
        <v>1127</v>
      </c>
      <c r="F199" s="4">
        <v>12</v>
      </c>
      <c r="G199" s="4">
        <v>20413</v>
      </c>
      <c r="H199" s="4">
        <v>0.35492457852706299</v>
      </c>
      <c r="I199" s="4">
        <v>5.8786067701954603E-2</v>
      </c>
      <c r="J199" s="6">
        <v>8.1810084591347892E-3</v>
      </c>
      <c r="K199" s="8">
        <v>0.168651489385064</v>
      </c>
      <c r="L199" s="4">
        <v>6.0375628512274497</v>
      </c>
      <c r="M199" s="10" t="s">
        <v>7320</v>
      </c>
      <c r="N199" s="12">
        <f t="shared" si="3"/>
        <v>2.0871931582794652</v>
      </c>
    </row>
    <row r="200" spans="1:14" ht="25" customHeight="1" x14ac:dyDescent="0.2">
      <c r="A200" s="4" t="s">
        <v>12</v>
      </c>
      <c r="B200" s="4">
        <v>6739</v>
      </c>
      <c r="C200" s="10" t="s">
        <v>7319</v>
      </c>
      <c r="D200" s="4">
        <v>5</v>
      </c>
      <c r="E200" s="4">
        <v>1127</v>
      </c>
      <c r="F200" s="4">
        <v>12</v>
      </c>
      <c r="G200" s="4">
        <v>20413</v>
      </c>
      <c r="H200" s="4">
        <v>0.35492457852706299</v>
      </c>
      <c r="I200" s="4">
        <v>5.8786067701954603E-2</v>
      </c>
      <c r="J200" s="6">
        <v>8.1810084591347892E-3</v>
      </c>
      <c r="K200" s="8">
        <v>0.168651489385064</v>
      </c>
      <c r="L200" s="4">
        <v>6.0375628512274497</v>
      </c>
      <c r="M200" s="10" t="s">
        <v>7318</v>
      </c>
      <c r="N200" s="12">
        <f t="shared" si="3"/>
        <v>2.0871931582794652</v>
      </c>
    </row>
    <row r="201" spans="1:14" ht="25" customHeight="1" x14ac:dyDescent="0.2">
      <c r="A201" s="4" t="s">
        <v>12</v>
      </c>
      <c r="B201" s="4">
        <v>470</v>
      </c>
      <c r="C201" s="10" t="s">
        <v>7317</v>
      </c>
      <c r="D201" s="4">
        <v>5</v>
      </c>
      <c r="E201" s="4">
        <v>1127</v>
      </c>
      <c r="F201" s="4">
        <v>12</v>
      </c>
      <c r="G201" s="4">
        <v>20413</v>
      </c>
      <c r="H201" s="4">
        <v>0.35492457852706299</v>
      </c>
      <c r="I201" s="4">
        <v>5.8786067701954603E-2</v>
      </c>
      <c r="J201" s="6">
        <v>8.1810084591347892E-3</v>
      </c>
      <c r="K201" s="8">
        <v>0.168651489385064</v>
      </c>
      <c r="L201" s="4">
        <v>6.0375628512274497</v>
      </c>
      <c r="M201" s="10" t="s">
        <v>7316</v>
      </c>
      <c r="N201" s="12">
        <f t="shared" si="3"/>
        <v>2.0871931582794652</v>
      </c>
    </row>
    <row r="202" spans="1:14" ht="25" customHeight="1" x14ac:dyDescent="0.2">
      <c r="A202" s="4" t="s">
        <v>12</v>
      </c>
      <c r="B202" s="4">
        <v>45214</v>
      </c>
      <c r="C202" s="10" t="s">
        <v>7307</v>
      </c>
      <c r="D202" s="4">
        <v>8</v>
      </c>
      <c r="E202" s="4">
        <v>1127</v>
      </c>
      <c r="F202" s="4">
        <v>38</v>
      </c>
      <c r="G202" s="4">
        <v>20413</v>
      </c>
      <c r="H202" s="4">
        <v>0.62111801242235998</v>
      </c>
      <c r="I202" s="4">
        <v>0.18615588105618999</v>
      </c>
      <c r="J202" s="6">
        <v>8.3716623125787305E-3</v>
      </c>
      <c r="K202" s="8">
        <v>0.17172320256100601</v>
      </c>
      <c r="L202" s="4">
        <v>3.3365478914678</v>
      </c>
      <c r="M202" s="10" t="s">
        <v>7306</v>
      </c>
      <c r="N202" s="12">
        <f t="shared" si="3"/>
        <v>2.0771882980998884</v>
      </c>
    </row>
    <row r="203" spans="1:14" ht="25" customHeight="1" x14ac:dyDescent="0.2">
      <c r="A203" s="4" t="s">
        <v>12</v>
      </c>
      <c r="B203" s="4">
        <v>6376</v>
      </c>
      <c r="C203" s="10" t="s">
        <v>7299</v>
      </c>
      <c r="D203" s="4">
        <v>6</v>
      </c>
      <c r="E203" s="4">
        <v>1127</v>
      </c>
      <c r="F203" s="4">
        <v>20</v>
      </c>
      <c r="G203" s="4">
        <v>20413</v>
      </c>
      <c r="H203" s="4">
        <v>0.44365572315882901</v>
      </c>
      <c r="I203" s="4">
        <v>9.7976779503257699E-2</v>
      </c>
      <c r="J203" s="6">
        <v>8.6001014290889802E-3</v>
      </c>
      <c r="K203" s="8">
        <v>0.174671025577014</v>
      </c>
      <c r="L203" s="4">
        <v>4.5281721384205902</v>
      </c>
      <c r="M203" s="10" t="s">
        <v>7298</v>
      </c>
      <c r="N203" s="12">
        <f t="shared" si="3"/>
        <v>2.0654964266827247</v>
      </c>
    </row>
    <row r="204" spans="1:14" ht="25" customHeight="1" x14ac:dyDescent="0.2">
      <c r="A204" s="4" t="s">
        <v>12</v>
      </c>
      <c r="B204" s="4">
        <v>36120</v>
      </c>
      <c r="C204" s="10" t="s">
        <v>7297</v>
      </c>
      <c r="D204" s="4">
        <v>6</v>
      </c>
      <c r="E204" s="4">
        <v>1127</v>
      </c>
      <c r="F204" s="4">
        <v>20</v>
      </c>
      <c r="G204" s="4">
        <v>20413</v>
      </c>
      <c r="H204" s="4">
        <v>0.44365572315882901</v>
      </c>
      <c r="I204" s="4">
        <v>9.7976779503257699E-2</v>
      </c>
      <c r="J204" s="6">
        <v>8.6001014290889802E-3</v>
      </c>
      <c r="K204" s="8">
        <v>0.174671025577014</v>
      </c>
      <c r="L204" s="4">
        <v>4.5281721384205902</v>
      </c>
      <c r="M204" s="10" t="s">
        <v>7296</v>
      </c>
      <c r="N204" s="12">
        <f t="shared" si="3"/>
        <v>2.0654964266827247</v>
      </c>
    </row>
    <row r="205" spans="1:14" ht="25" customHeight="1" x14ac:dyDescent="0.2">
      <c r="A205" s="4" t="s">
        <v>12</v>
      </c>
      <c r="B205" s="4">
        <v>6417</v>
      </c>
      <c r="C205" s="10" t="s">
        <v>7293</v>
      </c>
      <c r="D205" s="4">
        <v>10</v>
      </c>
      <c r="E205" s="4">
        <v>1127</v>
      </c>
      <c r="F205" s="4">
        <v>59</v>
      </c>
      <c r="G205" s="4">
        <v>20413</v>
      </c>
      <c r="H205" s="4">
        <v>0.798580301685892</v>
      </c>
      <c r="I205" s="4">
        <v>0.28903149953460999</v>
      </c>
      <c r="J205" s="6">
        <v>8.7225187171443199E-3</v>
      </c>
      <c r="K205" s="8">
        <v>0.176288944464637</v>
      </c>
      <c r="L205" s="4">
        <v>2.7629524912396799</v>
      </c>
      <c r="M205" s="10" t="s">
        <v>7292</v>
      </c>
      <c r="N205" s="12">
        <f t="shared" si="3"/>
        <v>2.0593580899516457</v>
      </c>
    </row>
    <row r="206" spans="1:14" ht="25" customHeight="1" x14ac:dyDescent="0.2">
      <c r="A206" s="4" t="s">
        <v>12</v>
      </c>
      <c r="B206" s="4">
        <v>32956</v>
      </c>
      <c r="C206" s="10" t="s">
        <v>7287</v>
      </c>
      <c r="D206" s="4">
        <v>12</v>
      </c>
      <c r="E206" s="4">
        <v>1127</v>
      </c>
      <c r="F206" s="4">
        <v>82</v>
      </c>
      <c r="G206" s="4">
        <v>20413</v>
      </c>
      <c r="H206" s="4">
        <v>0.97604259094942303</v>
      </c>
      <c r="I206" s="4">
        <v>0.40170479596335701</v>
      </c>
      <c r="J206" s="6">
        <v>9.2033803796315004E-3</v>
      </c>
      <c r="K206" s="8">
        <v>0.183979694192138</v>
      </c>
      <c r="L206" s="4">
        <v>2.4297509035427498</v>
      </c>
      <c r="M206" s="10" t="s">
        <v>7286</v>
      </c>
      <c r="N206" s="12">
        <f t="shared" si="3"/>
        <v>2.0360526280265638</v>
      </c>
    </row>
    <row r="207" spans="1:14" ht="25" customHeight="1" x14ac:dyDescent="0.2">
      <c r="A207" s="4" t="s">
        <v>12</v>
      </c>
      <c r="B207" s="4">
        <v>7264</v>
      </c>
      <c r="C207" s="10" t="s">
        <v>7285</v>
      </c>
      <c r="D207" s="4">
        <v>12</v>
      </c>
      <c r="E207" s="4">
        <v>1127</v>
      </c>
      <c r="F207" s="4">
        <v>82</v>
      </c>
      <c r="G207" s="4">
        <v>20413</v>
      </c>
      <c r="H207" s="4">
        <v>0.97604259094942303</v>
      </c>
      <c r="I207" s="4">
        <v>0.40170479596335701</v>
      </c>
      <c r="J207" s="6">
        <v>9.2033803796315004E-3</v>
      </c>
      <c r="K207" s="8">
        <v>0.183979694192138</v>
      </c>
      <c r="L207" s="4">
        <v>2.4297509035427498</v>
      </c>
      <c r="M207" s="10" t="s">
        <v>7284</v>
      </c>
      <c r="N207" s="12">
        <f t="shared" si="3"/>
        <v>2.0360526280265638</v>
      </c>
    </row>
    <row r="208" spans="1:14" ht="25" customHeight="1" x14ac:dyDescent="0.2">
      <c r="A208" s="4" t="s">
        <v>12</v>
      </c>
      <c r="B208" s="4">
        <v>30865</v>
      </c>
      <c r="C208" s="10" t="s">
        <v>7281</v>
      </c>
      <c r="D208" s="4">
        <v>4</v>
      </c>
      <c r="E208" s="4">
        <v>1127</v>
      </c>
      <c r="F208" s="4">
        <v>6</v>
      </c>
      <c r="G208" s="4">
        <v>20413</v>
      </c>
      <c r="H208" s="4">
        <v>0.26619343389529698</v>
      </c>
      <c r="I208" s="4">
        <v>2.9393033850977301E-2</v>
      </c>
      <c r="J208" s="6">
        <v>9.4600279332363001E-3</v>
      </c>
      <c r="K208" s="8">
        <v>0.183979694192138</v>
      </c>
      <c r="L208" s="4">
        <v>9.0563442768411697</v>
      </c>
      <c r="M208" s="10" t="s">
        <v>7280</v>
      </c>
      <c r="N208" s="12">
        <f t="shared" si="3"/>
        <v>2.0241075812269096</v>
      </c>
    </row>
    <row r="209" spans="1:14" ht="25" customHeight="1" x14ac:dyDescent="0.2">
      <c r="A209" s="4" t="s">
        <v>12</v>
      </c>
      <c r="B209" s="4">
        <v>6102</v>
      </c>
      <c r="C209" s="10" t="s">
        <v>7279</v>
      </c>
      <c r="D209" s="4">
        <v>4</v>
      </c>
      <c r="E209" s="4">
        <v>1127</v>
      </c>
      <c r="F209" s="4">
        <v>6</v>
      </c>
      <c r="G209" s="4">
        <v>20413</v>
      </c>
      <c r="H209" s="4">
        <v>0.26619343389529698</v>
      </c>
      <c r="I209" s="4">
        <v>2.9393033850977301E-2</v>
      </c>
      <c r="J209" s="6">
        <v>9.4600279332363001E-3</v>
      </c>
      <c r="K209" s="8">
        <v>0.183979694192138</v>
      </c>
      <c r="L209" s="4">
        <v>9.0563442768411697</v>
      </c>
      <c r="M209" s="10" t="s">
        <v>7278</v>
      </c>
      <c r="N209" s="12">
        <f t="shared" si="3"/>
        <v>2.0241075812269096</v>
      </c>
    </row>
    <row r="210" spans="1:14" ht="25" customHeight="1" x14ac:dyDescent="0.2">
      <c r="A210" s="4" t="s">
        <v>12</v>
      </c>
      <c r="B210" s="4">
        <v>51702</v>
      </c>
      <c r="C210" s="10" t="s">
        <v>7277</v>
      </c>
      <c r="D210" s="4">
        <v>4</v>
      </c>
      <c r="E210" s="4">
        <v>1127</v>
      </c>
      <c r="F210" s="4">
        <v>6</v>
      </c>
      <c r="G210" s="4">
        <v>20413</v>
      </c>
      <c r="H210" s="4">
        <v>0.26619343389529698</v>
      </c>
      <c r="I210" s="4">
        <v>2.9393033850977301E-2</v>
      </c>
      <c r="J210" s="6">
        <v>9.4600279332363001E-3</v>
      </c>
      <c r="K210" s="8">
        <v>0.183979694192138</v>
      </c>
      <c r="L210" s="4">
        <v>9.0563442768411697</v>
      </c>
      <c r="M210" s="10" t="s">
        <v>7276</v>
      </c>
      <c r="N210" s="12">
        <f t="shared" si="3"/>
        <v>2.0241075812269096</v>
      </c>
    </row>
    <row r="211" spans="1:14" ht="25" customHeight="1" x14ac:dyDescent="0.2">
      <c r="A211" s="4" t="s">
        <v>12</v>
      </c>
      <c r="B211" s="4">
        <v>110011</v>
      </c>
      <c r="C211" s="10" t="s">
        <v>7275</v>
      </c>
      <c r="D211" s="4">
        <v>4</v>
      </c>
      <c r="E211" s="4">
        <v>1127</v>
      </c>
      <c r="F211" s="4">
        <v>6</v>
      </c>
      <c r="G211" s="4">
        <v>20413</v>
      </c>
      <c r="H211" s="4">
        <v>0.26619343389529698</v>
      </c>
      <c r="I211" s="4">
        <v>2.9393033850977301E-2</v>
      </c>
      <c r="J211" s="6">
        <v>9.4600279332363001E-3</v>
      </c>
      <c r="K211" s="8">
        <v>0.183979694192138</v>
      </c>
      <c r="L211" s="4">
        <v>9.0563442768411697</v>
      </c>
      <c r="M211" s="10" t="s">
        <v>6692</v>
      </c>
      <c r="N211" s="12">
        <f t="shared" si="3"/>
        <v>2.0241075812269096</v>
      </c>
    </row>
    <row r="212" spans="1:14" ht="25" customHeight="1" x14ac:dyDescent="0.2">
      <c r="A212" s="4" t="s">
        <v>12</v>
      </c>
      <c r="B212" s="4">
        <v>6189</v>
      </c>
      <c r="C212" s="10" t="s">
        <v>7274</v>
      </c>
      <c r="D212" s="4">
        <v>4</v>
      </c>
      <c r="E212" s="4">
        <v>1127</v>
      </c>
      <c r="F212" s="4">
        <v>6</v>
      </c>
      <c r="G212" s="4">
        <v>20413</v>
      </c>
      <c r="H212" s="4">
        <v>0.26619343389529698</v>
      </c>
      <c r="I212" s="4">
        <v>2.9393033850977301E-2</v>
      </c>
      <c r="J212" s="6">
        <v>9.4600279332363001E-3</v>
      </c>
      <c r="K212" s="8">
        <v>0.183979694192138</v>
      </c>
      <c r="L212" s="4">
        <v>9.0563442768411697</v>
      </c>
      <c r="M212" s="10" t="s">
        <v>7273</v>
      </c>
      <c r="N212" s="12">
        <f t="shared" si="3"/>
        <v>2.0241075812269096</v>
      </c>
    </row>
    <row r="213" spans="1:14" ht="25" customHeight="1" x14ac:dyDescent="0.2">
      <c r="A213" s="4" t="s">
        <v>12</v>
      </c>
      <c r="B213" s="4">
        <v>1901016</v>
      </c>
      <c r="C213" s="10" t="s">
        <v>7272</v>
      </c>
      <c r="D213" s="4">
        <v>4</v>
      </c>
      <c r="E213" s="4">
        <v>1127</v>
      </c>
      <c r="F213" s="4">
        <v>6</v>
      </c>
      <c r="G213" s="4">
        <v>20413</v>
      </c>
      <c r="H213" s="4">
        <v>0.26619343389529698</v>
      </c>
      <c r="I213" s="4">
        <v>2.9393033850977301E-2</v>
      </c>
      <c r="J213" s="6">
        <v>9.4600279332363001E-3</v>
      </c>
      <c r="K213" s="8">
        <v>0.183979694192138</v>
      </c>
      <c r="L213" s="4">
        <v>9.0563442768411697</v>
      </c>
      <c r="M213" s="10" t="s">
        <v>7271</v>
      </c>
      <c r="N213" s="12">
        <f t="shared" si="3"/>
        <v>2.0241075812269096</v>
      </c>
    </row>
    <row r="214" spans="1:14" ht="25" customHeight="1" x14ac:dyDescent="0.2">
      <c r="A214" s="4" t="s">
        <v>12</v>
      </c>
      <c r="B214" s="4">
        <v>32543</v>
      </c>
      <c r="C214" s="10" t="s">
        <v>7263</v>
      </c>
      <c r="D214" s="4">
        <v>1</v>
      </c>
      <c r="E214" s="4">
        <v>1127</v>
      </c>
      <c r="F214" s="4">
        <v>94</v>
      </c>
      <c r="G214" s="4">
        <v>20413</v>
      </c>
      <c r="H214" s="4">
        <v>0</v>
      </c>
      <c r="I214" s="4">
        <v>0.460490863665311</v>
      </c>
      <c r="J214" s="6">
        <v>9.9351124763862996E-3</v>
      </c>
      <c r="K214" s="8">
        <v>0.192312059812867</v>
      </c>
      <c r="L214" s="4">
        <v>0</v>
      </c>
      <c r="M214" s="10" t="s">
        <v>1226</v>
      </c>
      <c r="N214" s="12">
        <f t="shared" si="3"/>
        <v>2.0028272118357555</v>
      </c>
    </row>
    <row r="215" spans="1:14" ht="25" customHeight="1" x14ac:dyDescent="0.2">
      <c r="A215" s="4" t="s">
        <v>12</v>
      </c>
      <c r="B215" s="4">
        <v>7041</v>
      </c>
      <c r="C215" s="10" t="s">
        <v>7261</v>
      </c>
      <c r="D215" s="4">
        <v>6</v>
      </c>
      <c r="E215" s="4">
        <v>1127</v>
      </c>
      <c r="F215" s="4">
        <v>21</v>
      </c>
      <c r="G215" s="4">
        <v>20413</v>
      </c>
      <c r="H215" s="4">
        <v>0.44365572315882901</v>
      </c>
      <c r="I215" s="4">
        <v>0.102875618478421</v>
      </c>
      <c r="J215" s="7">
        <v>1.01981603249412E-2</v>
      </c>
      <c r="K215" s="8">
        <v>0.194083041593786</v>
      </c>
      <c r="L215" s="4">
        <v>4.3125448937338904</v>
      </c>
      <c r="M215" s="10" t="s">
        <v>7260</v>
      </c>
      <c r="N215" s="12">
        <f t="shared" si="3"/>
        <v>1.9914781647856898</v>
      </c>
    </row>
    <row r="216" spans="1:14" ht="25" customHeight="1" x14ac:dyDescent="0.2">
      <c r="A216" s="4" t="s">
        <v>12</v>
      </c>
      <c r="B216" s="4">
        <v>48008</v>
      </c>
      <c r="C216" s="10" t="s">
        <v>7255</v>
      </c>
      <c r="D216" s="4">
        <v>7</v>
      </c>
      <c r="E216" s="4">
        <v>1127</v>
      </c>
      <c r="F216" s="4">
        <v>30</v>
      </c>
      <c r="G216" s="4">
        <v>20413</v>
      </c>
      <c r="H216" s="4">
        <v>0.53238686779059496</v>
      </c>
      <c r="I216" s="4">
        <v>0.14696516925488701</v>
      </c>
      <c r="J216" s="7">
        <v>1.02416729406188E-2</v>
      </c>
      <c r="K216" s="8">
        <v>0.194083041593786</v>
      </c>
      <c r="L216" s="4">
        <v>3.62253771073647</v>
      </c>
      <c r="M216" s="10" t="s">
        <v>7254</v>
      </c>
      <c r="N216" s="12">
        <f t="shared" si="3"/>
        <v>1.9896290971163906</v>
      </c>
    </row>
    <row r="217" spans="1:14" ht="25" customHeight="1" x14ac:dyDescent="0.2">
      <c r="A217" s="4" t="s">
        <v>12</v>
      </c>
      <c r="B217" s="4">
        <v>45773</v>
      </c>
      <c r="C217" s="10" t="s">
        <v>7253</v>
      </c>
      <c r="D217" s="4">
        <v>7</v>
      </c>
      <c r="E217" s="4">
        <v>1127</v>
      </c>
      <c r="F217" s="4">
        <v>30</v>
      </c>
      <c r="G217" s="4">
        <v>20413</v>
      </c>
      <c r="H217" s="4">
        <v>0.53238686779059496</v>
      </c>
      <c r="I217" s="4">
        <v>0.14696516925488701</v>
      </c>
      <c r="J217" s="7">
        <v>1.02416729406188E-2</v>
      </c>
      <c r="K217" s="8">
        <v>0.194083041593786</v>
      </c>
      <c r="L217" s="4">
        <v>3.62253771073647</v>
      </c>
      <c r="M217" s="10" t="s">
        <v>7252</v>
      </c>
      <c r="N217" s="12">
        <f t="shared" si="3"/>
        <v>1.9896290971163906</v>
      </c>
    </row>
    <row r="218" spans="1:14" ht="25" customHeight="1" x14ac:dyDescent="0.2">
      <c r="A218" s="4" t="s">
        <v>12</v>
      </c>
      <c r="B218" s="4">
        <v>30516</v>
      </c>
      <c r="C218" s="10" t="s">
        <v>7249</v>
      </c>
      <c r="D218" s="4">
        <v>5</v>
      </c>
      <c r="E218" s="4">
        <v>1127</v>
      </c>
      <c r="F218" s="4">
        <v>13</v>
      </c>
      <c r="G218" s="4">
        <v>20413</v>
      </c>
      <c r="H218" s="4">
        <v>0.35492457852706299</v>
      </c>
      <c r="I218" s="4">
        <v>6.36849066771175E-2</v>
      </c>
      <c r="J218" s="7">
        <v>1.02619701837122E-2</v>
      </c>
      <c r="K218" s="8">
        <v>0.194083041593786</v>
      </c>
      <c r="L218" s="4">
        <v>5.5731349395945697</v>
      </c>
      <c r="M218" s="10" t="s">
        <v>7248</v>
      </c>
      <c r="N218" s="12">
        <f t="shared" si="3"/>
        <v>1.988769251527065</v>
      </c>
    </row>
    <row r="219" spans="1:14" ht="25" customHeight="1" x14ac:dyDescent="0.2">
      <c r="A219" s="4" t="s">
        <v>12</v>
      </c>
      <c r="B219" s="4">
        <v>51014</v>
      </c>
      <c r="C219" s="10" t="s">
        <v>7247</v>
      </c>
      <c r="D219" s="4">
        <v>5</v>
      </c>
      <c r="E219" s="4">
        <v>1127</v>
      </c>
      <c r="F219" s="4">
        <v>13</v>
      </c>
      <c r="G219" s="4">
        <v>20413</v>
      </c>
      <c r="H219" s="4">
        <v>0.35492457852706299</v>
      </c>
      <c r="I219" s="4">
        <v>6.36849066771175E-2</v>
      </c>
      <c r="J219" s="7">
        <v>1.02619701837122E-2</v>
      </c>
      <c r="K219" s="8">
        <v>0.194083041593786</v>
      </c>
      <c r="L219" s="4">
        <v>5.5731349395945697</v>
      </c>
      <c r="M219" s="10" t="s">
        <v>7246</v>
      </c>
      <c r="N219" s="12">
        <f t="shared" si="3"/>
        <v>1.988769251527065</v>
      </c>
    </row>
    <row r="220" spans="1:14" ht="25" customHeight="1" x14ac:dyDescent="0.2">
      <c r="A220" s="4" t="s">
        <v>12</v>
      </c>
      <c r="B220" s="4">
        <v>48488</v>
      </c>
      <c r="C220" s="10" t="s">
        <v>7239</v>
      </c>
      <c r="D220" s="4">
        <v>8</v>
      </c>
      <c r="E220" s="4">
        <v>1127</v>
      </c>
      <c r="F220" s="4">
        <v>40</v>
      </c>
      <c r="G220" s="4">
        <v>20413</v>
      </c>
      <c r="H220" s="4">
        <v>0.62111801242235998</v>
      </c>
      <c r="I220" s="4">
        <v>0.19595355900651501</v>
      </c>
      <c r="J220" s="7">
        <v>1.0603115941035499E-2</v>
      </c>
      <c r="K220" s="8">
        <v>0.19961939280771401</v>
      </c>
      <c r="L220" s="4">
        <v>3.1697204968944099</v>
      </c>
      <c r="M220" s="10" t="s">
        <v>7238</v>
      </c>
      <c r="N220" s="12">
        <f t="shared" si="3"/>
        <v>1.9745664897220008</v>
      </c>
    </row>
    <row r="221" spans="1:14" ht="25" customHeight="1" x14ac:dyDescent="0.2">
      <c r="A221" s="4" t="s">
        <v>12</v>
      </c>
      <c r="B221" s="4">
        <v>6914</v>
      </c>
      <c r="C221" s="10" t="s">
        <v>7237</v>
      </c>
      <c r="D221" s="4">
        <v>17</v>
      </c>
      <c r="E221" s="4">
        <v>1127</v>
      </c>
      <c r="F221" s="4">
        <v>142</v>
      </c>
      <c r="G221" s="4">
        <v>20413</v>
      </c>
      <c r="H221" s="4">
        <v>1.41969831410825</v>
      </c>
      <c r="I221" s="4">
        <v>0.69563513447312997</v>
      </c>
      <c r="J221" s="7">
        <v>1.0706384597747001E-2</v>
      </c>
      <c r="K221" s="8">
        <v>0.20064738043868699</v>
      </c>
      <c r="L221" s="4">
        <v>2.0408663159078699</v>
      </c>
      <c r="M221" s="10" t="s">
        <v>7236</v>
      </c>
      <c r="N221" s="12">
        <f t="shared" si="3"/>
        <v>1.9703571598243215</v>
      </c>
    </row>
    <row r="222" spans="1:14" ht="25" customHeight="1" x14ac:dyDescent="0.2">
      <c r="A222" s="4" t="s">
        <v>12</v>
      </c>
      <c r="B222" s="4">
        <v>42060</v>
      </c>
      <c r="C222" s="10" t="s">
        <v>7235</v>
      </c>
      <c r="D222" s="4">
        <v>11</v>
      </c>
      <c r="E222" s="4">
        <v>1127</v>
      </c>
      <c r="F222" s="4">
        <v>73</v>
      </c>
      <c r="G222" s="4">
        <v>20413</v>
      </c>
      <c r="H222" s="4">
        <v>0.88731144631765702</v>
      </c>
      <c r="I222" s="4">
        <v>0.35761524518689097</v>
      </c>
      <c r="J222" s="7">
        <v>1.1221106570279801E-2</v>
      </c>
      <c r="K222" s="8">
        <v>0.20934218275684999</v>
      </c>
      <c r="L222" s="4">
        <v>2.4811902128332002</v>
      </c>
      <c r="M222" s="10" t="s">
        <v>7234</v>
      </c>
      <c r="N222" s="12">
        <f t="shared" si="3"/>
        <v>1.9499643129845374</v>
      </c>
    </row>
    <row r="223" spans="1:14" ht="25" customHeight="1" x14ac:dyDescent="0.2">
      <c r="A223" s="4" t="s">
        <v>12</v>
      </c>
      <c r="B223" s="4">
        <v>6469</v>
      </c>
      <c r="C223" s="10" t="s">
        <v>7233</v>
      </c>
      <c r="D223" s="4">
        <v>9</v>
      </c>
      <c r="E223" s="4">
        <v>1127</v>
      </c>
      <c r="F223" s="4">
        <v>51</v>
      </c>
      <c r="G223" s="4">
        <v>20413</v>
      </c>
      <c r="H223" s="4">
        <v>0.70984915705412599</v>
      </c>
      <c r="I223" s="4">
        <v>0.24984078773330701</v>
      </c>
      <c r="J223" s="7">
        <v>1.13476957626294E-2</v>
      </c>
      <c r="K223" s="8">
        <v>0.21075022355549999</v>
      </c>
      <c r="L223" s="4">
        <v>2.84120604763645</v>
      </c>
      <c r="M223" s="10" t="s">
        <v>7232</v>
      </c>
      <c r="N223" s="12">
        <f t="shared" si="3"/>
        <v>1.9450923163712894</v>
      </c>
    </row>
    <row r="224" spans="1:14" ht="25" customHeight="1" x14ac:dyDescent="0.2">
      <c r="A224" s="4" t="s">
        <v>12</v>
      </c>
      <c r="B224" s="4">
        <v>226</v>
      </c>
      <c r="C224" s="10" t="s">
        <v>7229</v>
      </c>
      <c r="D224" s="4">
        <v>16</v>
      </c>
      <c r="E224" s="4">
        <v>1127</v>
      </c>
      <c r="F224" s="4">
        <v>126</v>
      </c>
      <c r="G224" s="4">
        <v>20413</v>
      </c>
      <c r="H224" s="4">
        <v>1.33096716947649</v>
      </c>
      <c r="I224" s="4">
        <v>0.61725371087052405</v>
      </c>
      <c r="J224" s="7">
        <v>1.1472010329968601E-2</v>
      </c>
      <c r="K224" s="8">
        <v>0.21210358112314201</v>
      </c>
      <c r="L224" s="4">
        <v>2.1562724468669501</v>
      </c>
      <c r="M224" s="10" t="s">
        <v>7228</v>
      </c>
      <c r="N224" s="12">
        <f t="shared" si="3"/>
        <v>1.9403604706157502</v>
      </c>
    </row>
    <row r="225" spans="1:14" ht="25" customHeight="1" x14ac:dyDescent="0.2">
      <c r="A225" s="4" t="s">
        <v>12</v>
      </c>
      <c r="B225" s="4">
        <v>42307</v>
      </c>
      <c r="C225" s="10" t="s">
        <v>7219</v>
      </c>
      <c r="D225" s="4">
        <v>8</v>
      </c>
      <c r="E225" s="4">
        <v>1127</v>
      </c>
      <c r="F225" s="4">
        <v>41</v>
      </c>
      <c r="G225" s="4">
        <v>20413</v>
      </c>
      <c r="H225" s="4">
        <v>0.62111801242235998</v>
      </c>
      <c r="I225" s="4">
        <v>0.200852397981678</v>
      </c>
      <c r="J225" s="7">
        <v>1.18677199983039E-2</v>
      </c>
      <c r="K225" s="8">
        <v>0.21844022121878201</v>
      </c>
      <c r="L225" s="4">
        <v>3.09241024087259</v>
      </c>
      <c r="M225" s="10" t="s">
        <v>7218</v>
      </c>
      <c r="N225" s="12">
        <f t="shared" si="3"/>
        <v>1.9256327087847589</v>
      </c>
    </row>
    <row r="226" spans="1:14" ht="25" customHeight="1" x14ac:dyDescent="0.2">
      <c r="A226" s="4" t="s">
        <v>12</v>
      </c>
      <c r="B226" s="4">
        <v>45921</v>
      </c>
      <c r="C226" s="10" t="s">
        <v>7217</v>
      </c>
      <c r="D226" s="4">
        <v>6</v>
      </c>
      <c r="E226" s="4">
        <v>1127</v>
      </c>
      <c r="F226" s="4">
        <v>22</v>
      </c>
      <c r="G226" s="4">
        <v>20413</v>
      </c>
      <c r="H226" s="4">
        <v>0.44365572315882901</v>
      </c>
      <c r="I226" s="4">
        <v>0.10777445745358299</v>
      </c>
      <c r="J226" s="7">
        <v>1.1988280166798201E-2</v>
      </c>
      <c r="K226" s="8">
        <v>0.218706544812871</v>
      </c>
      <c r="L226" s="4">
        <v>4.1165201258369004</v>
      </c>
      <c r="M226" s="10" t="s">
        <v>7216</v>
      </c>
      <c r="N226" s="12">
        <f t="shared" si="3"/>
        <v>1.9212431161207302</v>
      </c>
    </row>
    <row r="227" spans="1:14" ht="25" customHeight="1" x14ac:dyDescent="0.2">
      <c r="A227" s="4" t="s">
        <v>12</v>
      </c>
      <c r="B227" s="4">
        <v>51131</v>
      </c>
      <c r="C227" s="10" t="s">
        <v>7215</v>
      </c>
      <c r="D227" s="4">
        <v>6</v>
      </c>
      <c r="E227" s="4">
        <v>1127</v>
      </c>
      <c r="F227" s="4">
        <v>22</v>
      </c>
      <c r="G227" s="4">
        <v>20413</v>
      </c>
      <c r="H227" s="4">
        <v>0.44365572315882901</v>
      </c>
      <c r="I227" s="4">
        <v>0.10777445745358299</v>
      </c>
      <c r="J227" s="7">
        <v>1.1988280166798201E-2</v>
      </c>
      <c r="K227" s="8">
        <v>0.218706544812871</v>
      </c>
      <c r="L227" s="4">
        <v>4.1165201258369004</v>
      </c>
      <c r="M227" s="10" t="s">
        <v>7214</v>
      </c>
      <c r="N227" s="12">
        <f t="shared" si="3"/>
        <v>1.9212431161207302</v>
      </c>
    </row>
    <row r="228" spans="1:14" ht="25" customHeight="1" x14ac:dyDescent="0.2">
      <c r="A228" s="4" t="s">
        <v>12</v>
      </c>
      <c r="B228" s="4">
        <v>6879</v>
      </c>
      <c r="C228" s="10" t="s">
        <v>7209</v>
      </c>
      <c r="D228" s="4">
        <v>10</v>
      </c>
      <c r="E228" s="4">
        <v>1127</v>
      </c>
      <c r="F228" s="4">
        <v>63</v>
      </c>
      <c r="G228" s="4">
        <v>20413</v>
      </c>
      <c r="H228" s="4">
        <v>0.798580301685892</v>
      </c>
      <c r="I228" s="4">
        <v>0.30862685543526203</v>
      </c>
      <c r="J228" s="7">
        <v>1.2526415457794701E-2</v>
      </c>
      <c r="K228" s="8">
        <v>0.22651934619512101</v>
      </c>
      <c r="L228" s="4">
        <v>2.5875269362403301</v>
      </c>
      <c r="M228" s="10" t="s">
        <v>7208</v>
      </c>
      <c r="N228" s="12">
        <f t="shared" si="3"/>
        <v>1.9021731883527748</v>
      </c>
    </row>
    <row r="229" spans="1:14" ht="25" customHeight="1" x14ac:dyDescent="0.2">
      <c r="A229" s="4" t="s">
        <v>12</v>
      </c>
      <c r="B229" s="4">
        <v>70301</v>
      </c>
      <c r="C229" s="10" t="s">
        <v>7207</v>
      </c>
      <c r="D229" s="4">
        <v>10</v>
      </c>
      <c r="E229" s="4">
        <v>1127</v>
      </c>
      <c r="F229" s="4">
        <v>63</v>
      </c>
      <c r="G229" s="4">
        <v>20413</v>
      </c>
      <c r="H229" s="4">
        <v>0.798580301685892</v>
      </c>
      <c r="I229" s="4">
        <v>0.30862685543526203</v>
      </c>
      <c r="J229" s="7">
        <v>1.2526415457794701E-2</v>
      </c>
      <c r="K229" s="8">
        <v>0.22651934619512101</v>
      </c>
      <c r="L229" s="4">
        <v>2.5875269362403301</v>
      </c>
      <c r="M229" s="10" t="s">
        <v>7206</v>
      </c>
      <c r="N229" s="12">
        <f t="shared" si="3"/>
        <v>1.9021731883527748</v>
      </c>
    </row>
    <row r="230" spans="1:14" ht="25" customHeight="1" x14ac:dyDescent="0.2">
      <c r="A230" s="4" t="s">
        <v>12</v>
      </c>
      <c r="B230" s="4">
        <v>30048</v>
      </c>
      <c r="C230" s="10" t="s">
        <v>7203</v>
      </c>
      <c r="D230" s="4">
        <v>5</v>
      </c>
      <c r="E230" s="4">
        <v>1127</v>
      </c>
      <c r="F230" s="4">
        <v>14</v>
      </c>
      <c r="G230" s="4">
        <v>20413</v>
      </c>
      <c r="H230" s="4">
        <v>0.35492457852706299</v>
      </c>
      <c r="I230" s="4">
        <v>6.8583745652280398E-2</v>
      </c>
      <c r="J230" s="7">
        <v>1.26570078048731E-2</v>
      </c>
      <c r="K230" s="8">
        <v>0.22689062251952999</v>
      </c>
      <c r="L230" s="4">
        <v>5.1750538724806701</v>
      </c>
      <c r="M230" s="10" t="s">
        <v>7202</v>
      </c>
      <c r="N230" s="12">
        <f t="shared" si="3"/>
        <v>1.8976689520931098</v>
      </c>
    </row>
    <row r="231" spans="1:14" ht="25" customHeight="1" x14ac:dyDescent="0.2">
      <c r="A231" s="4" t="s">
        <v>12</v>
      </c>
      <c r="B231" s="4">
        <v>34116</v>
      </c>
      <c r="C231" s="10" t="s">
        <v>7201</v>
      </c>
      <c r="D231" s="4">
        <v>5</v>
      </c>
      <c r="E231" s="4">
        <v>1127</v>
      </c>
      <c r="F231" s="4">
        <v>14</v>
      </c>
      <c r="G231" s="4">
        <v>20413</v>
      </c>
      <c r="H231" s="4">
        <v>0.35492457852706299</v>
      </c>
      <c r="I231" s="4">
        <v>6.8583745652280398E-2</v>
      </c>
      <c r="J231" s="7">
        <v>1.26570078048731E-2</v>
      </c>
      <c r="K231" s="8">
        <v>0.22689062251952999</v>
      </c>
      <c r="L231" s="4">
        <v>5.1750538724806701</v>
      </c>
      <c r="M231" s="10" t="s">
        <v>7200</v>
      </c>
      <c r="N231" s="12">
        <f t="shared" si="3"/>
        <v>1.8976689520931098</v>
      </c>
    </row>
    <row r="232" spans="1:14" ht="25" customHeight="1" x14ac:dyDescent="0.2">
      <c r="A232" s="4" t="s">
        <v>12</v>
      </c>
      <c r="B232" s="4">
        <v>56</v>
      </c>
      <c r="C232" s="10" t="s">
        <v>7195</v>
      </c>
      <c r="D232" s="4">
        <v>4</v>
      </c>
      <c r="E232" s="4">
        <v>1127</v>
      </c>
      <c r="F232" s="4">
        <v>7</v>
      </c>
      <c r="G232" s="4">
        <v>20413</v>
      </c>
      <c r="H232" s="4">
        <v>0.26619343389529698</v>
      </c>
      <c r="I232" s="4">
        <v>3.4291872826140199E-2</v>
      </c>
      <c r="J232" s="7">
        <v>1.29940462200473E-2</v>
      </c>
      <c r="K232" s="8">
        <v>0.22797639389470301</v>
      </c>
      <c r="L232" s="4">
        <v>7.7625808087210002</v>
      </c>
      <c r="M232" s="10" t="s">
        <v>7194</v>
      </c>
      <c r="N232" s="12">
        <f t="shared" si="3"/>
        <v>1.8862555927749141</v>
      </c>
    </row>
    <row r="233" spans="1:14" ht="25" customHeight="1" x14ac:dyDescent="0.2">
      <c r="A233" s="4" t="s">
        <v>12</v>
      </c>
      <c r="B233" s="4">
        <v>6544</v>
      </c>
      <c r="C233" s="10" t="s">
        <v>7193</v>
      </c>
      <c r="D233" s="4">
        <v>4</v>
      </c>
      <c r="E233" s="4">
        <v>1127</v>
      </c>
      <c r="F233" s="4">
        <v>7</v>
      </c>
      <c r="G233" s="4">
        <v>20413</v>
      </c>
      <c r="H233" s="4">
        <v>0.26619343389529698</v>
      </c>
      <c r="I233" s="4">
        <v>3.4291872826140199E-2</v>
      </c>
      <c r="J233" s="7">
        <v>1.29940462200473E-2</v>
      </c>
      <c r="K233" s="8">
        <v>0.22797639389470301</v>
      </c>
      <c r="L233" s="4">
        <v>7.7625808087210002</v>
      </c>
      <c r="M233" s="10" t="s">
        <v>7192</v>
      </c>
      <c r="N233" s="12">
        <f t="shared" si="3"/>
        <v>1.8862555927749141</v>
      </c>
    </row>
    <row r="234" spans="1:14" ht="25" customHeight="1" x14ac:dyDescent="0.2">
      <c r="A234" s="4" t="s">
        <v>12</v>
      </c>
      <c r="B234" s="4">
        <v>6166</v>
      </c>
      <c r="C234" s="10" t="s">
        <v>7191</v>
      </c>
      <c r="D234" s="4">
        <v>4</v>
      </c>
      <c r="E234" s="4">
        <v>1127</v>
      </c>
      <c r="F234" s="4">
        <v>7</v>
      </c>
      <c r="G234" s="4">
        <v>20413</v>
      </c>
      <c r="H234" s="4">
        <v>0.26619343389529698</v>
      </c>
      <c r="I234" s="4">
        <v>3.4291872826140199E-2</v>
      </c>
      <c r="J234" s="7">
        <v>1.29940462200473E-2</v>
      </c>
      <c r="K234" s="8">
        <v>0.22797639389470301</v>
      </c>
      <c r="L234" s="4">
        <v>7.7625808087210002</v>
      </c>
      <c r="M234" s="10" t="s">
        <v>7190</v>
      </c>
      <c r="N234" s="12">
        <f t="shared" si="3"/>
        <v>1.8862555927749141</v>
      </c>
    </row>
    <row r="235" spans="1:14" ht="25" customHeight="1" x14ac:dyDescent="0.2">
      <c r="A235" s="4" t="s">
        <v>12</v>
      </c>
      <c r="B235" s="4">
        <v>72378</v>
      </c>
      <c r="C235" s="10" t="s">
        <v>7189</v>
      </c>
      <c r="D235" s="4">
        <v>4</v>
      </c>
      <c r="E235" s="4">
        <v>1127</v>
      </c>
      <c r="F235" s="4">
        <v>7</v>
      </c>
      <c r="G235" s="4">
        <v>20413</v>
      </c>
      <c r="H235" s="4">
        <v>0.26619343389529698</v>
      </c>
      <c r="I235" s="4">
        <v>3.4291872826140199E-2</v>
      </c>
      <c r="J235" s="7">
        <v>1.29940462200473E-2</v>
      </c>
      <c r="K235" s="8">
        <v>0.22797639389470301</v>
      </c>
      <c r="L235" s="4">
        <v>7.7625808087210002</v>
      </c>
      <c r="M235" s="10" t="s">
        <v>6682</v>
      </c>
      <c r="N235" s="12">
        <f t="shared" si="3"/>
        <v>1.8862555927749141</v>
      </c>
    </row>
    <row r="236" spans="1:14" ht="25" customHeight="1" x14ac:dyDescent="0.2">
      <c r="A236" s="4" t="s">
        <v>12</v>
      </c>
      <c r="B236" s="4">
        <v>150093</v>
      </c>
      <c r="C236" s="10" t="s">
        <v>7188</v>
      </c>
      <c r="D236" s="4">
        <v>4</v>
      </c>
      <c r="E236" s="4">
        <v>1127</v>
      </c>
      <c r="F236" s="4">
        <v>7</v>
      </c>
      <c r="G236" s="4">
        <v>20413</v>
      </c>
      <c r="H236" s="4">
        <v>0.26619343389529698</v>
      </c>
      <c r="I236" s="4">
        <v>3.4291872826140199E-2</v>
      </c>
      <c r="J236" s="7">
        <v>1.29940462200473E-2</v>
      </c>
      <c r="K236" s="8">
        <v>0.22797639389470301</v>
      </c>
      <c r="L236" s="4">
        <v>7.7625808087210002</v>
      </c>
      <c r="M236" s="10" t="s">
        <v>7187</v>
      </c>
      <c r="N236" s="12">
        <f t="shared" si="3"/>
        <v>1.8862555927749141</v>
      </c>
    </row>
    <row r="237" spans="1:14" ht="25" customHeight="1" x14ac:dyDescent="0.2">
      <c r="A237" s="4" t="s">
        <v>12</v>
      </c>
      <c r="B237" s="4">
        <v>30433</v>
      </c>
      <c r="C237" s="10" t="s">
        <v>7182</v>
      </c>
      <c r="D237" s="4">
        <v>11</v>
      </c>
      <c r="E237" s="4">
        <v>1127</v>
      </c>
      <c r="F237" s="4">
        <v>75</v>
      </c>
      <c r="G237" s="4">
        <v>20413</v>
      </c>
      <c r="H237" s="4">
        <v>0.88731144631765702</v>
      </c>
      <c r="I237" s="4">
        <v>0.36741292313721602</v>
      </c>
      <c r="J237" s="7">
        <v>1.3153849800684301E-2</v>
      </c>
      <c r="K237" s="8">
        <v>0.22926258896853999</v>
      </c>
      <c r="L237" s="4">
        <v>2.4150251404909802</v>
      </c>
      <c r="M237" s="10" t="s">
        <v>7181</v>
      </c>
      <c r="N237" s="12">
        <f t="shared" si="3"/>
        <v>1.8809471215087237</v>
      </c>
    </row>
    <row r="238" spans="1:14" ht="25" customHeight="1" x14ac:dyDescent="0.2">
      <c r="A238" s="4" t="s">
        <v>12</v>
      </c>
      <c r="B238" s="4">
        <v>6730</v>
      </c>
      <c r="C238" s="10" t="s">
        <v>7180</v>
      </c>
      <c r="D238" s="4">
        <v>7</v>
      </c>
      <c r="E238" s="4">
        <v>1127</v>
      </c>
      <c r="F238" s="4">
        <v>32</v>
      </c>
      <c r="G238" s="4">
        <v>20413</v>
      </c>
      <c r="H238" s="4">
        <v>0.53238686779059496</v>
      </c>
      <c r="I238" s="4">
        <v>0.156762847205212</v>
      </c>
      <c r="J238" s="7">
        <v>1.3289778987019401E-2</v>
      </c>
      <c r="K238" s="8">
        <v>0.22926258896853999</v>
      </c>
      <c r="L238" s="4">
        <v>3.39612910381544</v>
      </c>
      <c r="M238" s="10" t="s">
        <v>7179</v>
      </c>
      <c r="N238" s="12">
        <f t="shared" si="3"/>
        <v>1.8764822414437259</v>
      </c>
    </row>
    <row r="239" spans="1:14" ht="25" customHeight="1" x14ac:dyDescent="0.2">
      <c r="A239" s="4" t="s">
        <v>12</v>
      </c>
      <c r="B239" s="4">
        <v>6891</v>
      </c>
      <c r="C239" s="10" t="s">
        <v>7178</v>
      </c>
      <c r="D239" s="4">
        <v>7</v>
      </c>
      <c r="E239" s="4">
        <v>1127</v>
      </c>
      <c r="F239" s="4">
        <v>32</v>
      </c>
      <c r="G239" s="4">
        <v>20413</v>
      </c>
      <c r="H239" s="4">
        <v>0.53238686779059496</v>
      </c>
      <c r="I239" s="4">
        <v>0.156762847205212</v>
      </c>
      <c r="J239" s="7">
        <v>1.3289778987019401E-2</v>
      </c>
      <c r="K239" s="8">
        <v>0.22926258896853999</v>
      </c>
      <c r="L239" s="4">
        <v>3.39612910381544</v>
      </c>
      <c r="M239" s="10" t="s">
        <v>7177</v>
      </c>
      <c r="N239" s="12">
        <f t="shared" si="3"/>
        <v>1.8764822414437259</v>
      </c>
    </row>
    <row r="240" spans="1:14" ht="25" customHeight="1" x14ac:dyDescent="0.2">
      <c r="A240" s="4" t="s">
        <v>12</v>
      </c>
      <c r="B240" s="4">
        <v>32418</v>
      </c>
      <c r="C240" s="10" t="s">
        <v>7176</v>
      </c>
      <c r="D240" s="4">
        <v>7</v>
      </c>
      <c r="E240" s="4">
        <v>1127</v>
      </c>
      <c r="F240" s="4">
        <v>32</v>
      </c>
      <c r="G240" s="4">
        <v>20413</v>
      </c>
      <c r="H240" s="4">
        <v>0.53238686779059496</v>
      </c>
      <c r="I240" s="4">
        <v>0.156762847205212</v>
      </c>
      <c r="J240" s="7">
        <v>1.3289778987019401E-2</v>
      </c>
      <c r="K240" s="8">
        <v>0.22926258896853999</v>
      </c>
      <c r="L240" s="4">
        <v>3.39612910381544</v>
      </c>
      <c r="M240" s="10" t="s">
        <v>7175</v>
      </c>
      <c r="N240" s="12">
        <f t="shared" si="3"/>
        <v>1.8764822414437259</v>
      </c>
    </row>
    <row r="241" spans="1:14" ht="25" customHeight="1" x14ac:dyDescent="0.2">
      <c r="A241" s="4" t="s">
        <v>12</v>
      </c>
      <c r="B241" s="4">
        <v>32092</v>
      </c>
      <c r="C241" s="10" t="s">
        <v>7174</v>
      </c>
      <c r="D241" s="4">
        <v>9</v>
      </c>
      <c r="E241" s="4">
        <v>1127</v>
      </c>
      <c r="F241" s="4">
        <v>53</v>
      </c>
      <c r="G241" s="4">
        <v>20413</v>
      </c>
      <c r="H241" s="4">
        <v>0.70984915705412599</v>
      </c>
      <c r="I241" s="4">
        <v>0.25963846568363302</v>
      </c>
      <c r="J241" s="7">
        <v>1.37578285281317E-2</v>
      </c>
      <c r="K241" s="8">
        <v>0.236348029256195</v>
      </c>
      <c r="L241" s="4">
        <v>2.73399072508413</v>
      </c>
      <c r="M241" s="10" t="s">
        <v>7173</v>
      </c>
      <c r="N241" s="12">
        <f t="shared" si="3"/>
        <v>1.8614501077189716</v>
      </c>
    </row>
    <row r="242" spans="1:14" ht="25" customHeight="1" x14ac:dyDescent="0.2">
      <c r="A242" s="4" t="s">
        <v>12</v>
      </c>
      <c r="B242" s="4">
        <v>51493</v>
      </c>
      <c r="C242" s="10" t="s">
        <v>7172</v>
      </c>
      <c r="D242" s="4">
        <v>6</v>
      </c>
      <c r="E242" s="4">
        <v>1127</v>
      </c>
      <c r="F242" s="4">
        <v>23</v>
      </c>
      <c r="G242" s="4">
        <v>20413</v>
      </c>
      <c r="H242" s="4">
        <v>0.44365572315882901</v>
      </c>
      <c r="I242" s="4">
        <v>0.112673296428746</v>
      </c>
      <c r="J242" s="7">
        <v>1.39801253600449E-2</v>
      </c>
      <c r="K242" s="8">
        <v>0.239170360412718</v>
      </c>
      <c r="L242" s="4">
        <v>3.9375409899309401</v>
      </c>
      <c r="M242" s="10" t="s">
        <v>7171</v>
      </c>
      <c r="N242" s="12">
        <f t="shared" si="3"/>
        <v>1.8544889342461561</v>
      </c>
    </row>
    <row r="243" spans="1:14" ht="25" customHeight="1" x14ac:dyDescent="0.2">
      <c r="A243" s="4" t="s">
        <v>12</v>
      </c>
      <c r="B243" s="4">
        <v>30216</v>
      </c>
      <c r="C243" s="10" t="s">
        <v>7168</v>
      </c>
      <c r="D243" s="4">
        <v>10</v>
      </c>
      <c r="E243" s="4">
        <v>1127</v>
      </c>
      <c r="F243" s="4">
        <v>65</v>
      </c>
      <c r="G243" s="4">
        <v>20413</v>
      </c>
      <c r="H243" s="4">
        <v>0.798580301685892</v>
      </c>
      <c r="I243" s="4">
        <v>0.31842453338558802</v>
      </c>
      <c r="J243" s="7">
        <v>1.48358772212042E-2</v>
      </c>
      <c r="K243" s="8">
        <v>0.25214507352836701</v>
      </c>
      <c r="L243" s="4">
        <v>2.5079107228175501</v>
      </c>
      <c r="M243" s="10" t="s">
        <v>7167</v>
      </c>
      <c r="N243" s="12">
        <f t="shared" si="3"/>
        <v>1.8286867694640903</v>
      </c>
    </row>
    <row r="244" spans="1:14" ht="25" customHeight="1" x14ac:dyDescent="0.2">
      <c r="A244" s="4" t="s">
        <v>12</v>
      </c>
      <c r="B244" s="4">
        <v>32259</v>
      </c>
      <c r="C244" s="10" t="s">
        <v>7166</v>
      </c>
      <c r="D244" s="4">
        <v>1</v>
      </c>
      <c r="E244" s="4">
        <v>1127</v>
      </c>
      <c r="F244" s="4">
        <v>88</v>
      </c>
      <c r="G244" s="4">
        <v>20413</v>
      </c>
      <c r="H244" s="4">
        <v>0</v>
      </c>
      <c r="I244" s="4">
        <v>0.43109782981433398</v>
      </c>
      <c r="J244" s="7">
        <v>1.48608423156423E-2</v>
      </c>
      <c r="K244" s="8">
        <v>0.25214507352836701</v>
      </c>
      <c r="L244" s="4">
        <v>0</v>
      </c>
      <c r="M244" s="10" t="s">
        <v>3464</v>
      </c>
      <c r="N244" s="12">
        <f t="shared" si="3"/>
        <v>1.8279565739759753</v>
      </c>
    </row>
    <row r="245" spans="1:14" ht="25" customHeight="1" x14ac:dyDescent="0.2">
      <c r="A245" s="4" t="s">
        <v>12</v>
      </c>
      <c r="B245" s="4">
        <v>33627</v>
      </c>
      <c r="C245" s="10" t="s">
        <v>7165</v>
      </c>
      <c r="D245" s="4">
        <v>7</v>
      </c>
      <c r="E245" s="4">
        <v>1127</v>
      </c>
      <c r="F245" s="4">
        <v>33</v>
      </c>
      <c r="G245" s="4">
        <v>20413</v>
      </c>
      <c r="H245" s="4">
        <v>0.53238686779059496</v>
      </c>
      <c r="I245" s="4">
        <v>0.16166168618037499</v>
      </c>
      <c r="J245" s="7">
        <v>1.50294228800059E-2</v>
      </c>
      <c r="K245" s="8">
        <v>0.25396028907485302</v>
      </c>
      <c r="L245" s="4">
        <v>3.29321610066952</v>
      </c>
      <c r="M245" s="10" t="s">
        <v>7164</v>
      </c>
      <c r="N245" s="12">
        <f t="shared" si="3"/>
        <v>1.8230576957165501</v>
      </c>
    </row>
    <row r="246" spans="1:14" ht="25" customHeight="1" x14ac:dyDescent="0.2">
      <c r="A246" s="4" t="s">
        <v>12</v>
      </c>
      <c r="B246" s="4">
        <v>9952</v>
      </c>
      <c r="C246" s="10" t="s">
        <v>7159</v>
      </c>
      <c r="D246" s="4">
        <v>1</v>
      </c>
      <c r="E246" s="4">
        <v>1127</v>
      </c>
      <c r="F246" s="4">
        <v>91</v>
      </c>
      <c r="G246" s="4">
        <v>20413</v>
      </c>
      <c r="H246" s="4">
        <v>0</v>
      </c>
      <c r="I246" s="4">
        <v>0.44579434673982299</v>
      </c>
      <c r="J246" s="7">
        <v>1.5288924923271101E-2</v>
      </c>
      <c r="K246" s="8">
        <v>0.25729076513733401</v>
      </c>
      <c r="L246" s="4">
        <v>0</v>
      </c>
      <c r="M246" s="10" t="s">
        <v>3412</v>
      </c>
      <c r="N246" s="12">
        <f t="shared" si="3"/>
        <v>1.8156230519523746</v>
      </c>
    </row>
    <row r="247" spans="1:14" ht="25" customHeight="1" x14ac:dyDescent="0.2">
      <c r="A247" s="4" t="s">
        <v>12</v>
      </c>
      <c r="B247" s="4">
        <v>6900</v>
      </c>
      <c r="C247" s="10" t="s">
        <v>7158</v>
      </c>
      <c r="D247" s="4">
        <v>5</v>
      </c>
      <c r="E247" s="4">
        <v>1127</v>
      </c>
      <c r="F247" s="4">
        <v>15</v>
      </c>
      <c r="G247" s="4">
        <v>20413</v>
      </c>
      <c r="H247" s="4">
        <v>0.35492457852706299</v>
      </c>
      <c r="I247" s="4">
        <v>7.3482584627443295E-2</v>
      </c>
      <c r="J247" s="7">
        <v>1.53810876729557E-2</v>
      </c>
      <c r="K247" s="8">
        <v>0.25778953038860303</v>
      </c>
      <c r="L247" s="4">
        <v>4.8300502809819603</v>
      </c>
      <c r="M247" s="10" t="s">
        <v>7157</v>
      </c>
      <c r="N247" s="12">
        <f t="shared" si="3"/>
        <v>1.813012952332991</v>
      </c>
    </row>
    <row r="248" spans="1:14" ht="25" customHeight="1" x14ac:dyDescent="0.2">
      <c r="A248" s="4" t="s">
        <v>12</v>
      </c>
      <c r="B248" s="4">
        <v>7200</v>
      </c>
      <c r="C248" s="10" t="s">
        <v>7154</v>
      </c>
      <c r="D248" s="4">
        <v>1</v>
      </c>
      <c r="E248" s="4">
        <v>1127</v>
      </c>
      <c r="F248" s="4">
        <v>93</v>
      </c>
      <c r="G248" s="4">
        <v>20413</v>
      </c>
      <c r="H248" s="4">
        <v>0</v>
      </c>
      <c r="I248" s="4">
        <v>0.45559202469014798</v>
      </c>
      <c r="J248" s="7">
        <v>1.58823515765786E-2</v>
      </c>
      <c r="K248" s="8">
        <v>0.26511309939365801</v>
      </c>
      <c r="L248" s="4">
        <v>0</v>
      </c>
      <c r="M248" s="10" t="s">
        <v>2960</v>
      </c>
      <c r="N248" s="12">
        <f t="shared" si="3"/>
        <v>1.7990851945334903</v>
      </c>
    </row>
    <row r="249" spans="1:14" ht="25" customHeight="1" x14ac:dyDescent="0.2">
      <c r="A249" s="4" t="s">
        <v>12</v>
      </c>
      <c r="B249" s="4">
        <v>6909</v>
      </c>
      <c r="C249" s="10" t="s">
        <v>7153</v>
      </c>
      <c r="D249" s="4">
        <v>10</v>
      </c>
      <c r="E249" s="4">
        <v>1127</v>
      </c>
      <c r="F249" s="4">
        <v>66</v>
      </c>
      <c r="G249" s="4">
        <v>20413</v>
      </c>
      <c r="H249" s="4">
        <v>0.798580301685892</v>
      </c>
      <c r="I249" s="4">
        <v>0.32332337236074998</v>
      </c>
      <c r="J249" s="7">
        <v>1.6101537538683399E-2</v>
      </c>
      <c r="K249" s="8">
        <v>0.26582248212488002</v>
      </c>
      <c r="L249" s="4">
        <v>2.46991207550214</v>
      </c>
      <c r="M249" s="10" t="s">
        <v>7152</v>
      </c>
      <c r="N249" s="12">
        <f t="shared" si="3"/>
        <v>1.7931326511306735</v>
      </c>
    </row>
    <row r="250" spans="1:14" ht="25" customHeight="1" x14ac:dyDescent="0.2">
      <c r="A250" s="4" t="s">
        <v>12</v>
      </c>
      <c r="B250" s="4">
        <v>71353</v>
      </c>
      <c r="C250" s="10" t="s">
        <v>7149</v>
      </c>
      <c r="D250" s="4">
        <v>6</v>
      </c>
      <c r="E250" s="4">
        <v>1127</v>
      </c>
      <c r="F250" s="4">
        <v>24</v>
      </c>
      <c r="G250" s="4">
        <v>20413</v>
      </c>
      <c r="H250" s="4">
        <v>0.44365572315882901</v>
      </c>
      <c r="I250" s="4">
        <v>0.117572135403909</v>
      </c>
      <c r="J250" s="7">
        <v>1.6182741453636899E-2</v>
      </c>
      <c r="K250" s="8">
        <v>0.26582248212488002</v>
      </c>
      <c r="L250" s="4">
        <v>3.7734767820171502</v>
      </c>
      <c r="M250" s="10" t="s">
        <v>7148</v>
      </c>
      <c r="N250" s="12">
        <f t="shared" si="3"/>
        <v>1.7909479043965548</v>
      </c>
    </row>
    <row r="251" spans="1:14" ht="25" customHeight="1" x14ac:dyDescent="0.2">
      <c r="A251" s="4" t="s">
        <v>12</v>
      </c>
      <c r="B251" s="4">
        <v>30521</v>
      </c>
      <c r="C251" s="10" t="s">
        <v>7147</v>
      </c>
      <c r="D251" s="4">
        <v>6</v>
      </c>
      <c r="E251" s="4">
        <v>1127</v>
      </c>
      <c r="F251" s="4">
        <v>24</v>
      </c>
      <c r="G251" s="4">
        <v>20413</v>
      </c>
      <c r="H251" s="4">
        <v>0.44365572315882901</v>
      </c>
      <c r="I251" s="4">
        <v>0.117572135403909</v>
      </c>
      <c r="J251" s="7">
        <v>1.6182741453636899E-2</v>
      </c>
      <c r="K251" s="8">
        <v>0.26582248212488002</v>
      </c>
      <c r="L251" s="4">
        <v>3.7734767820171502</v>
      </c>
      <c r="M251" s="10" t="s">
        <v>7146</v>
      </c>
      <c r="N251" s="12">
        <f t="shared" si="3"/>
        <v>1.7909479043965548</v>
      </c>
    </row>
    <row r="252" spans="1:14" ht="25" customHeight="1" x14ac:dyDescent="0.2">
      <c r="A252" s="4" t="s">
        <v>12</v>
      </c>
      <c r="B252" s="4">
        <v>16601</v>
      </c>
      <c r="C252" s="10" t="s">
        <v>7145</v>
      </c>
      <c r="D252" s="4">
        <v>6</v>
      </c>
      <c r="E252" s="4">
        <v>1127</v>
      </c>
      <c r="F252" s="4">
        <v>24</v>
      </c>
      <c r="G252" s="4">
        <v>20413</v>
      </c>
      <c r="H252" s="4">
        <v>0.44365572315882901</v>
      </c>
      <c r="I252" s="4">
        <v>0.117572135403909</v>
      </c>
      <c r="J252" s="7">
        <v>1.6182741453636899E-2</v>
      </c>
      <c r="K252" s="8">
        <v>0.26582248212488002</v>
      </c>
      <c r="L252" s="4">
        <v>3.7734767820171502</v>
      </c>
      <c r="M252" s="10" t="s">
        <v>7144</v>
      </c>
      <c r="N252" s="12">
        <f t="shared" si="3"/>
        <v>1.7909479043965548</v>
      </c>
    </row>
    <row r="253" spans="1:14" ht="25" customHeight="1" x14ac:dyDescent="0.2">
      <c r="A253" s="4" t="s">
        <v>12</v>
      </c>
      <c r="B253" s="4">
        <v>42147</v>
      </c>
      <c r="C253" s="10" t="s">
        <v>7139</v>
      </c>
      <c r="D253" s="4">
        <v>12</v>
      </c>
      <c r="E253" s="4">
        <v>1127</v>
      </c>
      <c r="F253" s="4">
        <v>84</v>
      </c>
      <c r="G253" s="4">
        <v>20413</v>
      </c>
      <c r="H253" s="4">
        <v>0.97604259094942303</v>
      </c>
      <c r="I253" s="4">
        <v>0.411502473913682</v>
      </c>
      <c r="J253" s="7">
        <v>1.6727297725634398E-2</v>
      </c>
      <c r="K253" s="8">
        <v>0.273677176677741</v>
      </c>
      <c r="L253" s="4">
        <v>2.3718996915536401</v>
      </c>
      <c r="M253" s="10" t="s">
        <v>7138</v>
      </c>
      <c r="N253" s="12">
        <f t="shared" si="3"/>
        <v>1.7765742131102831</v>
      </c>
    </row>
    <row r="254" spans="1:14" ht="25" customHeight="1" x14ac:dyDescent="0.2">
      <c r="A254" s="4" t="s">
        <v>12</v>
      </c>
      <c r="B254" s="4">
        <v>1903608</v>
      </c>
      <c r="C254" s="10" t="s">
        <v>7135</v>
      </c>
      <c r="D254" s="4">
        <v>4</v>
      </c>
      <c r="E254" s="4">
        <v>1127</v>
      </c>
      <c r="F254" s="4">
        <v>8</v>
      </c>
      <c r="G254" s="4">
        <v>20413</v>
      </c>
      <c r="H254" s="4">
        <v>0.26619343389529698</v>
      </c>
      <c r="I254" s="4">
        <v>3.9190711801303103E-2</v>
      </c>
      <c r="J254" s="7">
        <v>1.7180946891242499E-2</v>
      </c>
      <c r="K254" s="8">
        <v>0.27888600012831799</v>
      </c>
      <c r="L254" s="4">
        <v>6.79225820763088</v>
      </c>
      <c r="M254" s="10" t="s">
        <v>7134</v>
      </c>
      <c r="N254" s="12">
        <f t="shared" si="3"/>
        <v>1.7649529046311241</v>
      </c>
    </row>
    <row r="255" spans="1:14" ht="25" customHeight="1" x14ac:dyDescent="0.2">
      <c r="A255" s="4" t="s">
        <v>12</v>
      </c>
      <c r="B255" s="4">
        <v>36261</v>
      </c>
      <c r="C255" s="10" t="s">
        <v>7133</v>
      </c>
      <c r="D255" s="4">
        <v>4</v>
      </c>
      <c r="E255" s="4">
        <v>1127</v>
      </c>
      <c r="F255" s="4">
        <v>8</v>
      </c>
      <c r="G255" s="4">
        <v>20413</v>
      </c>
      <c r="H255" s="4">
        <v>0.26619343389529698</v>
      </c>
      <c r="I255" s="4">
        <v>3.9190711801303103E-2</v>
      </c>
      <c r="J255" s="7">
        <v>1.7180946891242499E-2</v>
      </c>
      <c r="K255" s="8">
        <v>0.27888600012831799</v>
      </c>
      <c r="L255" s="4">
        <v>6.79225820763088</v>
      </c>
      <c r="M255" s="10" t="s">
        <v>7132</v>
      </c>
      <c r="N255" s="12">
        <f t="shared" si="3"/>
        <v>1.7649529046311241</v>
      </c>
    </row>
    <row r="256" spans="1:14" ht="25" customHeight="1" x14ac:dyDescent="0.2">
      <c r="A256" s="4" t="s">
        <v>12</v>
      </c>
      <c r="B256" s="4">
        <v>51028</v>
      </c>
      <c r="C256" s="10" t="s">
        <v>7131</v>
      </c>
      <c r="D256" s="4">
        <v>10</v>
      </c>
      <c r="E256" s="4">
        <v>1127</v>
      </c>
      <c r="F256" s="4">
        <v>67</v>
      </c>
      <c r="G256" s="4">
        <v>20413</v>
      </c>
      <c r="H256" s="4">
        <v>0.798580301685892</v>
      </c>
      <c r="I256" s="4">
        <v>0.32822221133591301</v>
      </c>
      <c r="J256" s="7">
        <v>1.74445285834464E-2</v>
      </c>
      <c r="K256" s="8">
        <v>0.28205408372372298</v>
      </c>
      <c r="L256" s="4">
        <v>2.4330477161662798</v>
      </c>
      <c r="M256" s="10" t="s">
        <v>7130</v>
      </c>
      <c r="N256" s="12">
        <f t="shared" si="3"/>
        <v>1.7583407623221596</v>
      </c>
    </row>
    <row r="257" spans="1:14" ht="25" customHeight="1" x14ac:dyDescent="0.2">
      <c r="A257" s="4" t="s">
        <v>12</v>
      </c>
      <c r="B257" s="4">
        <v>31647</v>
      </c>
      <c r="C257" s="10" t="s">
        <v>7125</v>
      </c>
      <c r="D257" s="4">
        <v>12</v>
      </c>
      <c r="E257" s="4">
        <v>1127</v>
      </c>
      <c r="F257" s="4">
        <v>86</v>
      </c>
      <c r="G257" s="4">
        <v>20413</v>
      </c>
      <c r="H257" s="4">
        <v>0.97604259094942303</v>
      </c>
      <c r="I257" s="4">
        <v>0.42130015186400799</v>
      </c>
      <c r="J257" s="7">
        <v>1.78293459424489E-2</v>
      </c>
      <c r="K257" s="8">
        <v>0.287149973909051</v>
      </c>
      <c r="L257" s="4">
        <v>2.3167392336105301</v>
      </c>
      <c r="M257" s="10" t="s">
        <v>7124</v>
      </c>
      <c r="N257" s="12">
        <f t="shared" si="3"/>
        <v>1.7488645883330798</v>
      </c>
    </row>
    <row r="258" spans="1:14" ht="25" customHeight="1" x14ac:dyDescent="0.2">
      <c r="A258" s="4" t="s">
        <v>12</v>
      </c>
      <c r="B258" s="4">
        <v>34644</v>
      </c>
      <c r="C258" s="10" t="s">
        <v>7123</v>
      </c>
      <c r="D258" s="4">
        <v>9</v>
      </c>
      <c r="E258" s="4">
        <v>1127</v>
      </c>
      <c r="F258" s="4">
        <v>56</v>
      </c>
      <c r="G258" s="4">
        <v>20413</v>
      </c>
      <c r="H258" s="4">
        <v>0.70984915705412599</v>
      </c>
      <c r="I258" s="4">
        <v>0.27433498260912198</v>
      </c>
      <c r="J258" s="7">
        <v>1.8043290654933399E-2</v>
      </c>
      <c r="K258" s="8">
        <v>0.28946493140190799</v>
      </c>
      <c r="L258" s="4">
        <v>2.5875269362403301</v>
      </c>
      <c r="M258" s="10" t="s">
        <v>7122</v>
      </c>
      <c r="N258" s="12">
        <f t="shared" si="3"/>
        <v>1.7436842548786755</v>
      </c>
    </row>
    <row r="259" spans="1:14" ht="25" customHeight="1" x14ac:dyDescent="0.2">
      <c r="A259" s="4" t="s">
        <v>12</v>
      </c>
      <c r="B259" s="4">
        <v>51258</v>
      </c>
      <c r="C259" s="10" t="s">
        <v>7119</v>
      </c>
      <c r="D259" s="4">
        <v>5</v>
      </c>
      <c r="E259" s="4">
        <v>1127</v>
      </c>
      <c r="F259" s="4">
        <v>16</v>
      </c>
      <c r="G259" s="4">
        <v>20413</v>
      </c>
      <c r="H259" s="4">
        <v>0.35492457852706299</v>
      </c>
      <c r="I259" s="4">
        <v>7.8381423602606207E-2</v>
      </c>
      <c r="J259" s="7">
        <v>1.8447133168732598E-2</v>
      </c>
      <c r="K259" s="8">
        <v>0.29252896174878601</v>
      </c>
      <c r="L259" s="4">
        <v>4.5281721384205902</v>
      </c>
      <c r="M259" s="10" t="s">
        <v>7118</v>
      </c>
      <c r="N259" s="12">
        <f t="shared" ref="N259:N322" si="4">-LOG10(J259)</f>
        <v>1.7340711170789169</v>
      </c>
    </row>
    <row r="260" spans="1:14" ht="25" customHeight="1" x14ac:dyDescent="0.2">
      <c r="A260" s="4" t="s">
        <v>12</v>
      </c>
      <c r="B260" s="4">
        <v>1901800</v>
      </c>
      <c r="C260" s="10" t="s">
        <v>7117</v>
      </c>
      <c r="D260" s="4">
        <v>5</v>
      </c>
      <c r="E260" s="4">
        <v>1127</v>
      </c>
      <c r="F260" s="4">
        <v>16</v>
      </c>
      <c r="G260" s="4">
        <v>20413</v>
      </c>
      <c r="H260" s="4">
        <v>0.35492457852706299</v>
      </c>
      <c r="I260" s="4">
        <v>7.8381423602606207E-2</v>
      </c>
      <c r="J260" s="7">
        <v>1.8447133168732598E-2</v>
      </c>
      <c r="K260" s="8">
        <v>0.29252896174878601</v>
      </c>
      <c r="L260" s="4">
        <v>4.5281721384205902</v>
      </c>
      <c r="M260" s="10" t="s">
        <v>7116</v>
      </c>
      <c r="N260" s="12">
        <f t="shared" si="4"/>
        <v>1.7340711170789169</v>
      </c>
    </row>
    <row r="261" spans="1:14" ht="25" customHeight="1" x14ac:dyDescent="0.2">
      <c r="A261" s="4" t="s">
        <v>12</v>
      </c>
      <c r="B261" s="4">
        <v>51895</v>
      </c>
      <c r="C261" s="10" t="s">
        <v>7115</v>
      </c>
      <c r="D261" s="4">
        <v>5</v>
      </c>
      <c r="E261" s="4">
        <v>1127</v>
      </c>
      <c r="F261" s="4">
        <v>16</v>
      </c>
      <c r="G261" s="4">
        <v>20413</v>
      </c>
      <c r="H261" s="4">
        <v>0.35492457852706299</v>
      </c>
      <c r="I261" s="4">
        <v>7.8381423602606207E-2</v>
      </c>
      <c r="J261" s="7">
        <v>1.8447133168732598E-2</v>
      </c>
      <c r="K261" s="8">
        <v>0.29252896174878601</v>
      </c>
      <c r="L261" s="4">
        <v>4.5281721384205902</v>
      </c>
      <c r="M261" s="10" t="s">
        <v>7114</v>
      </c>
      <c r="N261" s="12">
        <f t="shared" si="4"/>
        <v>1.7340711170789169</v>
      </c>
    </row>
    <row r="262" spans="1:14" ht="25" customHeight="1" x14ac:dyDescent="0.2">
      <c r="A262" s="4" t="s">
        <v>12</v>
      </c>
      <c r="B262" s="4">
        <v>42542</v>
      </c>
      <c r="C262" s="10" t="s">
        <v>7111</v>
      </c>
      <c r="D262" s="4">
        <v>7</v>
      </c>
      <c r="E262" s="4">
        <v>1127</v>
      </c>
      <c r="F262" s="4">
        <v>35</v>
      </c>
      <c r="G262" s="4">
        <v>20413</v>
      </c>
      <c r="H262" s="4">
        <v>0.53238686779059496</v>
      </c>
      <c r="I262" s="4">
        <v>0.17145936413070101</v>
      </c>
      <c r="J262" s="7">
        <v>1.8969792301622102E-2</v>
      </c>
      <c r="K262" s="8">
        <v>0.29738575535964901</v>
      </c>
      <c r="L262" s="4">
        <v>3.1050323234884001</v>
      </c>
      <c r="M262" s="10" t="s">
        <v>7110</v>
      </c>
      <c r="N262" s="12">
        <f t="shared" si="4"/>
        <v>1.7219374241325935</v>
      </c>
    </row>
    <row r="263" spans="1:14" ht="25" customHeight="1" x14ac:dyDescent="0.2">
      <c r="A263" s="4" t="s">
        <v>12</v>
      </c>
      <c r="B263" s="4">
        <v>48675</v>
      </c>
      <c r="C263" s="10" t="s">
        <v>7109</v>
      </c>
      <c r="D263" s="4">
        <v>7</v>
      </c>
      <c r="E263" s="4">
        <v>1127</v>
      </c>
      <c r="F263" s="4">
        <v>35</v>
      </c>
      <c r="G263" s="4">
        <v>20413</v>
      </c>
      <c r="H263" s="4">
        <v>0.53238686779059496</v>
      </c>
      <c r="I263" s="4">
        <v>0.17145936413070101</v>
      </c>
      <c r="J263" s="7">
        <v>1.8969792301622102E-2</v>
      </c>
      <c r="K263" s="8">
        <v>0.29738575535964901</v>
      </c>
      <c r="L263" s="4">
        <v>3.1050323234884001</v>
      </c>
      <c r="M263" s="10" t="s">
        <v>7108</v>
      </c>
      <c r="N263" s="12">
        <f t="shared" si="4"/>
        <v>1.7219374241325935</v>
      </c>
    </row>
    <row r="264" spans="1:14" ht="25" customHeight="1" x14ac:dyDescent="0.2">
      <c r="A264" s="4" t="s">
        <v>12</v>
      </c>
      <c r="B264" s="4">
        <v>30032</v>
      </c>
      <c r="C264" s="10" t="s">
        <v>7107</v>
      </c>
      <c r="D264" s="4">
        <v>7</v>
      </c>
      <c r="E264" s="4">
        <v>1127</v>
      </c>
      <c r="F264" s="4">
        <v>35</v>
      </c>
      <c r="G264" s="4">
        <v>20413</v>
      </c>
      <c r="H264" s="4">
        <v>0.53238686779059496</v>
      </c>
      <c r="I264" s="4">
        <v>0.17145936413070101</v>
      </c>
      <c r="J264" s="7">
        <v>1.8969792301622102E-2</v>
      </c>
      <c r="K264" s="8">
        <v>0.29738575535964901</v>
      </c>
      <c r="L264" s="4">
        <v>3.1050323234884001</v>
      </c>
      <c r="M264" s="10" t="s">
        <v>7106</v>
      </c>
      <c r="N264" s="12">
        <f t="shared" si="4"/>
        <v>1.7219374241325935</v>
      </c>
    </row>
    <row r="265" spans="1:14" ht="25" customHeight="1" x14ac:dyDescent="0.2">
      <c r="A265" s="4" t="s">
        <v>12</v>
      </c>
      <c r="B265" s="4">
        <v>45785</v>
      </c>
      <c r="C265" s="10" t="s">
        <v>7103</v>
      </c>
      <c r="D265" s="4">
        <v>9</v>
      </c>
      <c r="E265" s="4">
        <v>1127</v>
      </c>
      <c r="F265" s="4">
        <v>57</v>
      </c>
      <c r="G265" s="4">
        <v>20413</v>
      </c>
      <c r="H265" s="4">
        <v>0.70984915705412599</v>
      </c>
      <c r="I265" s="4">
        <v>0.279233821584285</v>
      </c>
      <c r="J265" s="7">
        <v>1.9663353368018902E-2</v>
      </c>
      <c r="K265" s="8">
        <v>0.30709093157705297</v>
      </c>
      <c r="L265" s="4">
        <v>2.54213172683261</v>
      </c>
      <c r="M265" s="10" t="s">
        <v>7102</v>
      </c>
      <c r="N265" s="12">
        <f t="shared" si="4"/>
        <v>1.7063424160543821</v>
      </c>
    </row>
    <row r="266" spans="1:14" ht="25" customHeight="1" x14ac:dyDescent="0.2">
      <c r="A266" s="4" t="s">
        <v>12</v>
      </c>
      <c r="B266" s="4">
        <v>30512</v>
      </c>
      <c r="C266" s="10" t="s">
        <v>7099</v>
      </c>
      <c r="D266" s="4">
        <v>12</v>
      </c>
      <c r="E266" s="4">
        <v>1127</v>
      </c>
      <c r="F266" s="4">
        <v>89</v>
      </c>
      <c r="G266" s="4">
        <v>20413</v>
      </c>
      <c r="H266" s="4">
        <v>0.97604259094942303</v>
      </c>
      <c r="I266" s="4">
        <v>0.435996668789497</v>
      </c>
      <c r="J266" s="7">
        <v>1.9978821895163999E-2</v>
      </c>
      <c r="K266" s="8">
        <v>0.31084031197645701</v>
      </c>
      <c r="L266" s="4">
        <v>2.23864689989332</v>
      </c>
      <c r="M266" s="10" t="s">
        <v>7098</v>
      </c>
      <c r="N266" s="12">
        <f t="shared" si="4"/>
        <v>1.6994301246943371</v>
      </c>
    </row>
    <row r="267" spans="1:14" ht="25" customHeight="1" x14ac:dyDescent="0.2">
      <c r="A267" s="4" t="s">
        <v>12</v>
      </c>
      <c r="B267" s="4">
        <v>16525</v>
      </c>
      <c r="C267" s="10" t="s">
        <v>7097</v>
      </c>
      <c r="D267" s="4">
        <v>12</v>
      </c>
      <c r="E267" s="4">
        <v>1127</v>
      </c>
      <c r="F267" s="4">
        <v>90</v>
      </c>
      <c r="G267" s="4">
        <v>20413</v>
      </c>
      <c r="H267" s="4">
        <v>0.97604259094942303</v>
      </c>
      <c r="I267" s="4">
        <v>0.44089550776466002</v>
      </c>
      <c r="J267" s="7">
        <v>2.0831308206091401E-2</v>
      </c>
      <c r="K267" s="8">
        <v>0.32215627647694001</v>
      </c>
      <c r="L267" s="4">
        <v>2.2137730454500599</v>
      </c>
      <c r="M267" s="10" t="s">
        <v>7096</v>
      </c>
      <c r="N267" s="12">
        <f t="shared" si="4"/>
        <v>1.681283455503694</v>
      </c>
    </row>
    <row r="268" spans="1:14" ht="25" customHeight="1" x14ac:dyDescent="0.2">
      <c r="A268" s="4" t="s">
        <v>12</v>
      </c>
      <c r="B268" s="4">
        <v>46718</v>
      </c>
      <c r="C268" s="10" t="s">
        <v>7093</v>
      </c>
      <c r="D268" s="4">
        <v>7</v>
      </c>
      <c r="E268" s="4">
        <v>1127</v>
      </c>
      <c r="F268" s="4">
        <v>36</v>
      </c>
      <c r="G268" s="4">
        <v>20413</v>
      </c>
      <c r="H268" s="4">
        <v>0.53238686779059496</v>
      </c>
      <c r="I268" s="4">
        <v>0.176358203105864</v>
      </c>
      <c r="J268" s="7">
        <v>2.1181626546724799E-2</v>
      </c>
      <c r="K268" s="8">
        <v>0.32215627647694001</v>
      </c>
      <c r="L268" s="4">
        <v>3.01878142561372</v>
      </c>
      <c r="M268" s="10" t="s">
        <v>7092</v>
      </c>
      <c r="N268" s="12">
        <f t="shared" si="4"/>
        <v>1.6740406932774456</v>
      </c>
    </row>
    <row r="269" spans="1:14" ht="25" customHeight="1" x14ac:dyDescent="0.2">
      <c r="A269" s="4" t="s">
        <v>12</v>
      </c>
      <c r="B269" s="4">
        <v>9410</v>
      </c>
      <c r="C269" s="10" t="s">
        <v>7091</v>
      </c>
      <c r="D269" s="4">
        <v>23</v>
      </c>
      <c r="E269" s="4">
        <v>1127</v>
      </c>
      <c r="F269" s="4">
        <v>230</v>
      </c>
      <c r="G269" s="4">
        <v>20413</v>
      </c>
      <c r="H269" s="4">
        <v>1.9520851818988501</v>
      </c>
      <c r="I269" s="4">
        <v>1.1267329642874599</v>
      </c>
      <c r="J269" s="7">
        <v>2.12209180674248E-2</v>
      </c>
      <c r="K269" s="8">
        <v>0.32215627647694001</v>
      </c>
      <c r="L269" s="4">
        <v>1.7325180355696199</v>
      </c>
      <c r="M269" s="10" t="s">
        <v>7090</v>
      </c>
      <c r="N269" s="12">
        <f t="shared" si="4"/>
        <v>1.6732358314152684</v>
      </c>
    </row>
    <row r="270" spans="1:14" ht="25" customHeight="1" x14ac:dyDescent="0.2">
      <c r="A270" s="4" t="s">
        <v>12</v>
      </c>
      <c r="B270" s="4">
        <v>51894</v>
      </c>
      <c r="C270" s="10" t="s">
        <v>7089</v>
      </c>
      <c r="D270" s="4">
        <v>6</v>
      </c>
      <c r="E270" s="4">
        <v>1127</v>
      </c>
      <c r="F270" s="4">
        <v>26</v>
      </c>
      <c r="G270" s="4">
        <v>20413</v>
      </c>
      <c r="H270" s="4">
        <v>0.44365572315882901</v>
      </c>
      <c r="I270" s="4">
        <v>0.127369813354235</v>
      </c>
      <c r="J270" s="7">
        <v>2.12530941551607E-2</v>
      </c>
      <c r="K270" s="8">
        <v>0.32215627647694001</v>
      </c>
      <c r="L270" s="4">
        <v>3.4832093372466</v>
      </c>
      <c r="M270" s="10" t="s">
        <v>7088</v>
      </c>
      <c r="N270" s="12">
        <f t="shared" si="4"/>
        <v>1.6725778337694226</v>
      </c>
    </row>
    <row r="271" spans="1:14" ht="25" customHeight="1" x14ac:dyDescent="0.2">
      <c r="A271" s="4" t="s">
        <v>12</v>
      </c>
      <c r="B271" s="4">
        <v>1954</v>
      </c>
      <c r="C271" s="10" t="s">
        <v>7087</v>
      </c>
      <c r="D271" s="4">
        <v>6</v>
      </c>
      <c r="E271" s="4">
        <v>1127</v>
      </c>
      <c r="F271" s="4">
        <v>26</v>
      </c>
      <c r="G271" s="4">
        <v>20413</v>
      </c>
      <c r="H271" s="4">
        <v>0.44365572315882901</v>
      </c>
      <c r="I271" s="4">
        <v>0.127369813354235</v>
      </c>
      <c r="J271" s="7">
        <v>2.12530941551607E-2</v>
      </c>
      <c r="K271" s="8">
        <v>0.32215627647694001</v>
      </c>
      <c r="L271" s="4">
        <v>3.4832093372466</v>
      </c>
      <c r="M271" s="10" t="s">
        <v>7086</v>
      </c>
      <c r="N271" s="12">
        <f t="shared" si="4"/>
        <v>1.6725778337694226</v>
      </c>
    </row>
    <row r="272" spans="1:14" ht="25" customHeight="1" x14ac:dyDescent="0.2">
      <c r="A272" s="4" t="s">
        <v>12</v>
      </c>
      <c r="B272" s="4">
        <v>1990000</v>
      </c>
      <c r="C272" s="10" t="s">
        <v>7085</v>
      </c>
      <c r="D272" s="4">
        <v>6</v>
      </c>
      <c r="E272" s="4">
        <v>1127</v>
      </c>
      <c r="F272" s="4">
        <v>26</v>
      </c>
      <c r="G272" s="4">
        <v>20413</v>
      </c>
      <c r="H272" s="4">
        <v>0.44365572315882901</v>
      </c>
      <c r="I272" s="4">
        <v>0.127369813354235</v>
      </c>
      <c r="J272" s="7">
        <v>2.12530941551607E-2</v>
      </c>
      <c r="K272" s="8">
        <v>0.32215627647694001</v>
      </c>
      <c r="L272" s="4">
        <v>3.4832093372466</v>
      </c>
      <c r="M272" s="10" t="s">
        <v>7084</v>
      </c>
      <c r="N272" s="12">
        <f t="shared" si="4"/>
        <v>1.6725778337694226</v>
      </c>
    </row>
    <row r="273" spans="1:14" ht="25" customHeight="1" x14ac:dyDescent="0.2">
      <c r="A273" s="4" t="s">
        <v>12</v>
      </c>
      <c r="B273" s="4">
        <v>6270</v>
      </c>
      <c r="C273" s="10" t="s">
        <v>7083</v>
      </c>
      <c r="D273" s="4">
        <v>6</v>
      </c>
      <c r="E273" s="4">
        <v>1127</v>
      </c>
      <c r="F273" s="4">
        <v>26</v>
      </c>
      <c r="G273" s="4">
        <v>20413</v>
      </c>
      <c r="H273" s="4">
        <v>0.44365572315882901</v>
      </c>
      <c r="I273" s="4">
        <v>0.127369813354235</v>
      </c>
      <c r="J273" s="7">
        <v>2.12530941551607E-2</v>
      </c>
      <c r="K273" s="8">
        <v>0.32215627647694001</v>
      </c>
      <c r="L273" s="4">
        <v>3.4832093372466</v>
      </c>
      <c r="M273" s="10" t="s">
        <v>7082</v>
      </c>
      <c r="N273" s="12">
        <f t="shared" si="4"/>
        <v>1.6725778337694226</v>
      </c>
    </row>
    <row r="274" spans="1:14" ht="25" customHeight="1" x14ac:dyDescent="0.2">
      <c r="A274" s="4" t="s">
        <v>12</v>
      </c>
      <c r="B274" s="4">
        <v>30111</v>
      </c>
      <c r="C274" s="10" t="s">
        <v>7079</v>
      </c>
      <c r="D274" s="4">
        <v>5</v>
      </c>
      <c r="E274" s="4">
        <v>1127</v>
      </c>
      <c r="F274" s="4">
        <v>17</v>
      </c>
      <c r="G274" s="4">
        <v>20413</v>
      </c>
      <c r="H274" s="4">
        <v>0.35492457852706299</v>
      </c>
      <c r="I274" s="4">
        <v>8.3280262577769104E-2</v>
      </c>
      <c r="J274" s="7">
        <v>2.1866011912301399E-2</v>
      </c>
      <c r="K274" s="8">
        <v>0.32557072087054001</v>
      </c>
      <c r="L274" s="4">
        <v>4.2618090714546701</v>
      </c>
      <c r="M274" s="10" t="s">
        <v>7078</v>
      </c>
      <c r="N274" s="12">
        <f t="shared" si="4"/>
        <v>1.6602304196335678</v>
      </c>
    </row>
    <row r="275" spans="1:14" ht="25" customHeight="1" x14ac:dyDescent="0.2">
      <c r="A275" s="4" t="s">
        <v>12</v>
      </c>
      <c r="B275" s="4">
        <v>6930</v>
      </c>
      <c r="C275" s="10" t="s">
        <v>7069</v>
      </c>
      <c r="D275" s="4">
        <v>4</v>
      </c>
      <c r="E275" s="4">
        <v>1127</v>
      </c>
      <c r="F275" s="4">
        <v>9</v>
      </c>
      <c r="G275" s="4">
        <v>20413</v>
      </c>
      <c r="H275" s="4">
        <v>0.26619343389529698</v>
      </c>
      <c r="I275" s="4">
        <v>4.4089550776466001E-2</v>
      </c>
      <c r="J275" s="7">
        <v>2.2031101412292201E-2</v>
      </c>
      <c r="K275" s="8">
        <v>0.32557072087054001</v>
      </c>
      <c r="L275" s="4">
        <v>6.0375628512274497</v>
      </c>
      <c r="M275" s="10" t="s">
        <v>7068</v>
      </c>
      <c r="N275" s="12">
        <f t="shared" si="4"/>
        <v>1.6569637903969527</v>
      </c>
    </row>
    <row r="276" spans="1:14" ht="25" customHeight="1" x14ac:dyDescent="0.2">
      <c r="A276" s="4" t="s">
        <v>12</v>
      </c>
      <c r="B276" s="4">
        <v>32509</v>
      </c>
      <c r="C276" s="10" t="s">
        <v>7067</v>
      </c>
      <c r="D276" s="4">
        <v>4</v>
      </c>
      <c r="E276" s="4">
        <v>1127</v>
      </c>
      <c r="F276" s="4">
        <v>9</v>
      </c>
      <c r="G276" s="4">
        <v>20413</v>
      </c>
      <c r="H276" s="4">
        <v>0.26619343389529698</v>
      </c>
      <c r="I276" s="4">
        <v>4.4089550776466001E-2</v>
      </c>
      <c r="J276" s="7">
        <v>2.2031101412292201E-2</v>
      </c>
      <c r="K276" s="8">
        <v>0.32557072087054001</v>
      </c>
      <c r="L276" s="4">
        <v>6.0375628512274497</v>
      </c>
      <c r="M276" s="10" t="s">
        <v>7066</v>
      </c>
      <c r="N276" s="12">
        <f t="shared" si="4"/>
        <v>1.6569637903969527</v>
      </c>
    </row>
    <row r="277" spans="1:14" ht="25" customHeight="1" x14ac:dyDescent="0.2">
      <c r="A277" s="4" t="s">
        <v>12</v>
      </c>
      <c r="B277" s="4">
        <v>71169</v>
      </c>
      <c r="C277" s="10" t="s">
        <v>7065</v>
      </c>
      <c r="D277" s="4">
        <v>4</v>
      </c>
      <c r="E277" s="4">
        <v>1127</v>
      </c>
      <c r="F277" s="4">
        <v>9</v>
      </c>
      <c r="G277" s="4">
        <v>20413</v>
      </c>
      <c r="H277" s="4">
        <v>0.26619343389529698</v>
      </c>
      <c r="I277" s="4">
        <v>4.4089550776466001E-2</v>
      </c>
      <c r="J277" s="7">
        <v>2.2031101412292201E-2</v>
      </c>
      <c r="K277" s="8">
        <v>0.32557072087054001</v>
      </c>
      <c r="L277" s="4">
        <v>6.0375628512274497</v>
      </c>
      <c r="M277" s="10" t="s">
        <v>7064</v>
      </c>
      <c r="N277" s="12">
        <f t="shared" si="4"/>
        <v>1.6569637903969527</v>
      </c>
    </row>
    <row r="278" spans="1:14" ht="25" customHeight="1" x14ac:dyDescent="0.2">
      <c r="A278" s="4" t="s">
        <v>12</v>
      </c>
      <c r="B278" s="4">
        <v>35999</v>
      </c>
      <c r="C278" s="10" t="s">
        <v>7063</v>
      </c>
      <c r="D278" s="4">
        <v>4</v>
      </c>
      <c r="E278" s="4">
        <v>1127</v>
      </c>
      <c r="F278" s="4">
        <v>9</v>
      </c>
      <c r="G278" s="4">
        <v>20413</v>
      </c>
      <c r="H278" s="4">
        <v>0.26619343389529698</v>
      </c>
      <c r="I278" s="4">
        <v>4.4089550776466001E-2</v>
      </c>
      <c r="J278" s="7">
        <v>2.2031101412292201E-2</v>
      </c>
      <c r="K278" s="8">
        <v>0.32557072087054001</v>
      </c>
      <c r="L278" s="4">
        <v>6.0375628512274497</v>
      </c>
      <c r="M278" s="10" t="s">
        <v>7062</v>
      </c>
      <c r="N278" s="12">
        <f t="shared" si="4"/>
        <v>1.6569637903969527</v>
      </c>
    </row>
    <row r="279" spans="1:14" ht="25" customHeight="1" x14ac:dyDescent="0.2">
      <c r="A279" s="4" t="s">
        <v>12</v>
      </c>
      <c r="B279" s="4">
        <v>1900027</v>
      </c>
      <c r="C279" s="10" t="s">
        <v>7061</v>
      </c>
      <c r="D279" s="4">
        <v>4</v>
      </c>
      <c r="E279" s="4">
        <v>1127</v>
      </c>
      <c r="F279" s="4">
        <v>9</v>
      </c>
      <c r="G279" s="4">
        <v>20413</v>
      </c>
      <c r="H279" s="4">
        <v>0.26619343389529698</v>
      </c>
      <c r="I279" s="4">
        <v>4.4089550776466001E-2</v>
      </c>
      <c r="J279" s="7">
        <v>2.2031101412292201E-2</v>
      </c>
      <c r="K279" s="8">
        <v>0.32557072087054001</v>
      </c>
      <c r="L279" s="4">
        <v>6.0375628512274497</v>
      </c>
      <c r="M279" s="10" t="s">
        <v>7060</v>
      </c>
      <c r="N279" s="12">
        <f t="shared" si="4"/>
        <v>1.6569637903969527</v>
      </c>
    </row>
    <row r="280" spans="1:14" ht="25" customHeight="1" x14ac:dyDescent="0.2">
      <c r="A280" s="4" t="s">
        <v>12</v>
      </c>
      <c r="B280" s="4">
        <v>1901798</v>
      </c>
      <c r="C280" s="10" t="s">
        <v>7059</v>
      </c>
      <c r="D280" s="4">
        <v>4</v>
      </c>
      <c r="E280" s="4">
        <v>1127</v>
      </c>
      <c r="F280" s="4">
        <v>9</v>
      </c>
      <c r="G280" s="4">
        <v>20413</v>
      </c>
      <c r="H280" s="4">
        <v>0.26619343389529698</v>
      </c>
      <c r="I280" s="4">
        <v>4.4089550776466001E-2</v>
      </c>
      <c r="J280" s="7">
        <v>2.2031101412292201E-2</v>
      </c>
      <c r="K280" s="8">
        <v>0.32557072087054001</v>
      </c>
      <c r="L280" s="4">
        <v>6.0375628512274497</v>
      </c>
      <c r="M280" s="10" t="s">
        <v>7058</v>
      </c>
      <c r="N280" s="12">
        <f t="shared" si="4"/>
        <v>1.6569637903969527</v>
      </c>
    </row>
    <row r="281" spans="1:14" ht="25" customHeight="1" x14ac:dyDescent="0.2">
      <c r="A281" s="4" t="s">
        <v>12</v>
      </c>
      <c r="B281" s="4">
        <v>34599</v>
      </c>
      <c r="C281" s="10" t="s">
        <v>7052</v>
      </c>
      <c r="D281" s="4">
        <v>12</v>
      </c>
      <c r="E281" s="4">
        <v>1127</v>
      </c>
      <c r="F281" s="4">
        <v>92</v>
      </c>
      <c r="G281" s="4">
        <v>20413</v>
      </c>
      <c r="H281" s="4">
        <v>0.97604259094942303</v>
      </c>
      <c r="I281" s="4">
        <v>0.45069318571498601</v>
      </c>
      <c r="J281" s="7">
        <v>2.2746088228171299E-2</v>
      </c>
      <c r="K281" s="8">
        <v>0.33493614915982201</v>
      </c>
      <c r="L281" s="4">
        <v>2.1656475444620198</v>
      </c>
      <c r="M281" s="10" t="s">
        <v>7051</v>
      </c>
      <c r="N281" s="12">
        <f t="shared" si="4"/>
        <v>1.643093280632917</v>
      </c>
    </row>
    <row r="282" spans="1:14" ht="25" customHeight="1" x14ac:dyDescent="0.2">
      <c r="A282" s="4" t="s">
        <v>12</v>
      </c>
      <c r="B282" s="4">
        <v>61025</v>
      </c>
      <c r="C282" s="10" t="s">
        <v>7050</v>
      </c>
      <c r="D282" s="4">
        <v>6</v>
      </c>
      <c r="E282" s="4">
        <v>1127</v>
      </c>
      <c r="F282" s="4">
        <v>27</v>
      </c>
      <c r="G282" s="4">
        <v>20413</v>
      </c>
      <c r="H282" s="4">
        <v>0.44365572315882901</v>
      </c>
      <c r="I282" s="4">
        <v>0.132268652329398</v>
      </c>
      <c r="J282" s="7">
        <v>2.4135434609698199E-2</v>
      </c>
      <c r="K282" s="8">
        <v>0.35412952631952199</v>
      </c>
      <c r="L282" s="4">
        <v>3.3542015840152501</v>
      </c>
      <c r="M282" s="10" t="s">
        <v>7049</v>
      </c>
      <c r="N282" s="12">
        <f t="shared" si="4"/>
        <v>1.6173448763814695</v>
      </c>
    </row>
    <row r="283" spans="1:14" ht="25" customHeight="1" x14ac:dyDescent="0.2">
      <c r="A283" s="4" t="s">
        <v>12</v>
      </c>
      <c r="B283" s="4">
        <v>99578</v>
      </c>
      <c r="C283" s="10" t="s">
        <v>7044</v>
      </c>
      <c r="D283" s="4">
        <v>3</v>
      </c>
      <c r="E283" s="4">
        <v>1127</v>
      </c>
      <c r="F283" s="4">
        <v>3</v>
      </c>
      <c r="G283" s="4">
        <v>20413</v>
      </c>
      <c r="H283" s="4">
        <v>0.177462289263531</v>
      </c>
      <c r="I283" s="4">
        <v>1.4696516925488699E-2</v>
      </c>
      <c r="J283" s="7">
        <v>2.46050317315894E-2</v>
      </c>
      <c r="K283" s="8">
        <v>0.35720614728641997</v>
      </c>
      <c r="L283" s="4">
        <v>12.075125702454899</v>
      </c>
      <c r="M283" s="10" t="s">
        <v>7043</v>
      </c>
      <c r="N283" s="12">
        <f t="shared" si="4"/>
        <v>1.6089760705467753</v>
      </c>
    </row>
    <row r="284" spans="1:14" ht="25" customHeight="1" x14ac:dyDescent="0.2">
      <c r="A284" s="4" t="s">
        <v>12</v>
      </c>
      <c r="B284" s="4">
        <v>19853</v>
      </c>
      <c r="C284" s="10" t="s">
        <v>7042</v>
      </c>
      <c r="D284" s="4">
        <v>3</v>
      </c>
      <c r="E284" s="4">
        <v>1127</v>
      </c>
      <c r="F284" s="4">
        <v>3</v>
      </c>
      <c r="G284" s="4">
        <v>20413</v>
      </c>
      <c r="H284" s="4">
        <v>0.177462289263531</v>
      </c>
      <c r="I284" s="4">
        <v>1.4696516925488699E-2</v>
      </c>
      <c r="J284" s="7">
        <v>2.46050317315894E-2</v>
      </c>
      <c r="K284" s="8">
        <v>0.35720614728641997</v>
      </c>
      <c r="L284" s="4">
        <v>12.075125702454899</v>
      </c>
      <c r="M284" s="10" t="s">
        <v>7041</v>
      </c>
      <c r="N284" s="12">
        <f t="shared" si="4"/>
        <v>1.6089760705467753</v>
      </c>
    </row>
    <row r="285" spans="1:14" ht="25" customHeight="1" x14ac:dyDescent="0.2">
      <c r="A285" s="4" t="s">
        <v>12</v>
      </c>
      <c r="B285" s="4">
        <v>1903551</v>
      </c>
      <c r="C285" s="10" t="s">
        <v>7040</v>
      </c>
      <c r="D285" s="4">
        <v>3</v>
      </c>
      <c r="E285" s="4">
        <v>1127</v>
      </c>
      <c r="F285" s="4">
        <v>3</v>
      </c>
      <c r="G285" s="4">
        <v>20413</v>
      </c>
      <c r="H285" s="4">
        <v>0.177462289263531</v>
      </c>
      <c r="I285" s="4">
        <v>1.4696516925488699E-2</v>
      </c>
      <c r="J285" s="7">
        <v>2.46050317315894E-2</v>
      </c>
      <c r="K285" s="8">
        <v>0.35720614728641997</v>
      </c>
      <c r="L285" s="4">
        <v>12.075125702454899</v>
      </c>
      <c r="M285" s="10" t="s">
        <v>7039</v>
      </c>
      <c r="N285" s="12">
        <f t="shared" si="4"/>
        <v>1.6089760705467753</v>
      </c>
    </row>
    <row r="286" spans="1:14" ht="25" customHeight="1" x14ac:dyDescent="0.2">
      <c r="A286" s="4" t="s">
        <v>12</v>
      </c>
      <c r="B286" s="4">
        <v>30855</v>
      </c>
      <c r="C286" s="10" t="s">
        <v>7026</v>
      </c>
      <c r="D286" s="4">
        <v>12</v>
      </c>
      <c r="E286" s="4">
        <v>1127</v>
      </c>
      <c r="F286" s="4">
        <v>94</v>
      </c>
      <c r="G286" s="4">
        <v>20413</v>
      </c>
      <c r="H286" s="4">
        <v>0.97604259094942303</v>
      </c>
      <c r="I286" s="4">
        <v>0.460490863665311</v>
      </c>
      <c r="J286" s="7">
        <v>2.4947365037717099E-2</v>
      </c>
      <c r="K286" s="8">
        <v>0.36090521421230698</v>
      </c>
      <c r="L286" s="4">
        <v>2.1195699371330399</v>
      </c>
      <c r="M286" s="10" t="s">
        <v>7025</v>
      </c>
      <c r="N286" s="12">
        <f t="shared" si="4"/>
        <v>1.602975318177303</v>
      </c>
    </row>
    <row r="287" spans="1:14" ht="25" customHeight="1" x14ac:dyDescent="0.2">
      <c r="A287" s="4" t="s">
        <v>12</v>
      </c>
      <c r="B287" s="4">
        <v>7413</v>
      </c>
      <c r="C287" s="10" t="s">
        <v>7024</v>
      </c>
      <c r="D287" s="4">
        <v>5</v>
      </c>
      <c r="E287" s="4">
        <v>1127</v>
      </c>
      <c r="F287" s="4">
        <v>18</v>
      </c>
      <c r="G287" s="4">
        <v>20413</v>
      </c>
      <c r="H287" s="4">
        <v>0.35492457852706299</v>
      </c>
      <c r="I287" s="4">
        <v>8.8179101552932002E-2</v>
      </c>
      <c r="J287" s="7">
        <v>2.5646548151414199E-2</v>
      </c>
      <c r="K287" s="8">
        <v>0.367155270931531</v>
      </c>
      <c r="L287" s="4">
        <v>4.0250419008182998</v>
      </c>
      <c r="M287" s="10" t="s">
        <v>7023</v>
      </c>
      <c r="N287" s="12">
        <f t="shared" si="4"/>
        <v>1.5909710796622694</v>
      </c>
    </row>
    <row r="288" spans="1:14" ht="25" customHeight="1" x14ac:dyDescent="0.2">
      <c r="A288" s="4" t="s">
        <v>12</v>
      </c>
      <c r="B288" s="4">
        <v>48024</v>
      </c>
      <c r="C288" s="10" t="s">
        <v>7022</v>
      </c>
      <c r="D288" s="4">
        <v>5</v>
      </c>
      <c r="E288" s="4">
        <v>1127</v>
      </c>
      <c r="F288" s="4">
        <v>18</v>
      </c>
      <c r="G288" s="4">
        <v>20413</v>
      </c>
      <c r="H288" s="4">
        <v>0.35492457852706299</v>
      </c>
      <c r="I288" s="4">
        <v>8.8179101552932002E-2</v>
      </c>
      <c r="J288" s="7">
        <v>2.5646548151414199E-2</v>
      </c>
      <c r="K288" s="8">
        <v>0.367155270931531</v>
      </c>
      <c r="L288" s="4">
        <v>4.0250419008182998</v>
      </c>
      <c r="M288" s="10" t="s">
        <v>7021</v>
      </c>
      <c r="N288" s="12">
        <f t="shared" si="4"/>
        <v>1.5909710796622694</v>
      </c>
    </row>
    <row r="289" spans="1:14" ht="25" customHeight="1" x14ac:dyDescent="0.2">
      <c r="A289" s="4" t="s">
        <v>12</v>
      </c>
      <c r="B289" s="4">
        <v>45780</v>
      </c>
      <c r="C289" s="10" t="s">
        <v>7020</v>
      </c>
      <c r="D289" s="4">
        <v>5</v>
      </c>
      <c r="E289" s="4">
        <v>1127</v>
      </c>
      <c r="F289" s="4">
        <v>18</v>
      </c>
      <c r="G289" s="4">
        <v>20413</v>
      </c>
      <c r="H289" s="4">
        <v>0.35492457852706299</v>
      </c>
      <c r="I289" s="4">
        <v>8.8179101552932002E-2</v>
      </c>
      <c r="J289" s="7">
        <v>2.5646548151414199E-2</v>
      </c>
      <c r="K289" s="8">
        <v>0.367155270931531</v>
      </c>
      <c r="L289" s="4">
        <v>4.0250419008182998</v>
      </c>
      <c r="M289" s="10" t="s">
        <v>7019</v>
      </c>
      <c r="N289" s="12">
        <f t="shared" si="4"/>
        <v>1.5909710796622694</v>
      </c>
    </row>
    <row r="290" spans="1:14" ht="25" customHeight="1" x14ac:dyDescent="0.2">
      <c r="A290" s="4" t="s">
        <v>12</v>
      </c>
      <c r="B290" s="4">
        <v>43588</v>
      </c>
      <c r="C290" s="10" t="s">
        <v>7012</v>
      </c>
      <c r="D290" s="4">
        <v>7</v>
      </c>
      <c r="E290" s="4">
        <v>1127</v>
      </c>
      <c r="F290" s="4">
        <v>38</v>
      </c>
      <c r="G290" s="4">
        <v>20413</v>
      </c>
      <c r="H290" s="4">
        <v>0.53238686779059496</v>
      </c>
      <c r="I290" s="4">
        <v>0.18615588105618999</v>
      </c>
      <c r="J290" s="7">
        <v>2.6113951578611301E-2</v>
      </c>
      <c r="K290" s="8">
        <v>0.37255301854191802</v>
      </c>
      <c r="L290" s="4">
        <v>2.85989819268669</v>
      </c>
      <c r="M290" s="10" t="s">
        <v>7011</v>
      </c>
      <c r="N290" s="12">
        <f t="shared" si="4"/>
        <v>1.5831274055062468</v>
      </c>
    </row>
    <row r="291" spans="1:14" ht="25" customHeight="1" x14ac:dyDescent="0.2">
      <c r="A291" s="4" t="s">
        <v>12</v>
      </c>
      <c r="B291" s="4">
        <v>387</v>
      </c>
      <c r="C291" s="10" t="s">
        <v>7008</v>
      </c>
      <c r="D291" s="4">
        <v>6</v>
      </c>
      <c r="E291" s="4">
        <v>1127</v>
      </c>
      <c r="F291" s="4">
        <v>28</v>
      </c>
      <c r="G291" s="4">
        <v>20413</v>
      </c>
      <c r="H291" s="4">
        <v>0.44365572315882901</v>
      </c>
      <c r="I291" s="4">
        <v>0.13716749130456099</v>
      </c>
      <c r="J291" s="7">
        <v>2.7257695695603799E-2</v>
      </c>
      <c r="K291" s="8">
        <v>0.38241739425746202</v>
      </c>
      <c r="L291" s="4">
        <v>3.2344086703004198</v>
      </c>
      <c r="M291" s="10" t="s">
        <v>7007</v>
      </c>
      <c r="N291" s="12">
        <f t="shared" si="4"/>
        <v>1.5645108612300005</v>
      </c>
    </row>
    <row r="292" spans="1:14" ht="25" customHeight="1" x14ac:dyDescent="0.2">
      <c r="A292" s="4" t="s">
        <v>12</v>
      </c>
      <c r="B292" s="4">
        <v>1902966</v>
      </c>
      <c r="C292" s="10" t="s">
        <v>7000</v>
      </c>
      <c r="D292" s="4">
        <v>4</v>
      </c>
      <c r="E292" s="4">
        <v>1127</v>
      </c>
      <c r="F292" s="4">
        <v>10</v>
      </c>
      <c r="G292" s="4">
        <v>20413</v>
      </c>
      <c r="H292" s="4">
        <v>0.26619343389529698</v>
      </c>
      <c r="I292" s="4">
        <v>4.8988389751628898E-2</v>
      </c>
      <c r="J292" s="7">
        <v>2.7547408705909798E-2</v>
      </c>
      <c r="K292" s="8">
        <v>0.38241739425746202</v>
      </c>
      <c r="L292" s="4">
        <v>5.4338065661046997</v>
      </c>
      <c r="M292" s="10" t="s">
        <v>6999</v>
      </c>
      <c r="N292" s="12">
        <f t="shared" si="4"/>
        <v>1.5599192475437142</v>
      </c>
    </row>
    <row r="293" spans="1:14" ht="25" customHeight="1" x14ac:dyDescent="0.2">
      <c r="A293" s="4" t="s">
        <v>12</v>
      </c>
      <c r="B293" s="4">
        <v>38063</v>
      </c>
      <c r="C293" s="10" t="s">
        <v>6998</v>
      </c>
      <c r="D293" s="4">
        <v>4</v>
      </c>
      <c r="E293" s="4">
        <v>1127</v>
      </c>
      <c r="F293" s="4">
        <v>10</v>
      </c>
      <c r="G293" s="4">
        <v>20413</v>
      </c>
      <c r="H293" s="4">
        <v>0.26619343389529698</v>
      </c>
      <c r="I293" s="4">
        <v>4.8988389751628898E-2</v>
      </c>
      <c r="J293" s="7">
        <v>2.7547408705909798E-2</v>
      </c>
      <c r="K293" s="8">
        <v>0.38241739425746202</v>
      </c>
      <c r="L293" s="4">
        <v>5.4338065661046997</v>
      </c>
      <c r="M293" s="10" t="s">
        <v>6997</v>
      </c>
      <c r="N293" s="12">
        <f t="shared" si="4"/>
        <v>1.5599192475437142</v>
      </c>
    </row>
    <row r="294" spans="1:14" ht="25" customHeight="1" x14ac:dyDescent="0.2">
      <c r="A294" s="4" t="s">
        <v>12</v>
      </c>
      <c r="B294" s="4">
        <v>33622</v>
      </c>
      <c r="C294" s="10" t="s">
        <v>6996</v>
      </c>
      <c r="D294" s="4">
        <v>4</v>
      </c>
      <c r="E294" s="4">
        <v>1127</v>
      </c>
      <c r="F294" s="4">
        <v>10</v>
      </c>
      <c r="G294" s="4">
        <v>20413</v>
      </c>
      <c r="H294" s="4">
        <v>0.26619343389529698</v>
      </c>
      <c r="I294" s="4">
        <v>4.8988389751628898E-2</v>
      </c>
      <c r="J294" s="7">
        <v>2.7547408705909798E-2</v>
      </c>
      <c r="K294" s="8">
        <v>0.38241739425746202</v>
      </c>
      <c r="L294" s="4">
        <v>5.4338065661046997</v>
      </c>
      <c r="M294" s="10" t="s">
        <v>6995</v>
      </c>
      <c r="N294" s="12">
        <f t="shared" si="4"/>
        <v>1.5599192475437142</v>
      </c>
    </row>
    <row r="295" spans="1:14" ht="25" customHeight="1" x14ac:dyDescent="0.2">
      <c r="A295" s="4" t="s">
        <v>12</v>
      </c>
      <c r="B295" s="4">
        <v>34101</v>
      </c>
      <c r="C295" s="10" t="s">
        <v>6994</v>
      </c>
      <c r="D295" s="4">
        <v>4</v>
      </c>
      <c r="E295" s="4">
        <v>1127</v>
      </c>
      <c r="F295" s="4">
        <v>10</v>
      </c>
      <c r="G295" s="4">
        <v>20413</v>
      </c>
      <c r="H295" s="4">
        <v>0.26619343389529698</v>
      </c>
      <c r="I295" s="4">
        <v>4.8988389751628898E-2</v>
      </c>
      <c r="J295" s="7">
        <v>2.7547408705909798E-2</v>
      </c>
      <c r="K295" s="8">
        <v>0.38241739425746202</v>
      </c>
      <c r="L295" s="4">
        <v>5.4338065661046997</v>
      </c>
      <c r="M295" s="10" t="s">
        <v>6993</v>
      </c>
      <c r="N295" s="12">
        <f t="shared" si="4"/>
        <v>1.5599192475437142</v>
      </c>
    </row>
    <row r="296" spans="1:14" ht="25" customHeight="1" x14ac:dyDescent="0.2">
      <c r="A296" s="4" t="s">
        <v>12</v>
      </c>
      <c r="B296" s="4">
        <v>6265</v>
      </c>
      <c r="C296" s="10" t="s">
        <v>6992</v>
      </c>
      <c r="D296" s="4">
        <v>4</v>
      </c>
      <c r="E296" s="4">
        <v>1127</v>
      </c>
      <c r="F296" s="4">
        <v>10</v>
      </c>
      <c r="G296" s="4">
        <v>20413</v>
      </c>
      <c r="H296" s="4">
        <v>0.26619343389529698</v>
      </c>
      <c r="I296" s="4">
        <v>4.8988389751628898E-2</v>
      </c>
      <c r="J296" s="7">
        <v>2.7547408705909798E-2</v>
      </c>
      <c r="K296" s="8">
        <v>0.38241739425746202</v>
      </c>
      <c r="L296" s="4">
        <v>5.4338065661046997</v>
      </c>
      <c r="M296" s="10" t="s">
        <v>6991</v>
      </c>
      <c r="N296" s="12">
        <f t="shared" si="4"/>
        <v>1.5599192475437142</v>
      </c>
    </row>
    <row r="297" spans="1:14" ht="25" customHeight="1" x14ac:dyDescent="0.2">
      <c r="A297" s="4" t="s">
        <v>12</v>
      </c>
      <c r="B297" s="4">
        <v>71803</v>
      </c>
      <c r="C297" s="10" t="s">
        <v>6990</v>
      </c>
      <c r="D297" s="4">
        <v>4</v>
      </c>
      <c r="E297" s="4">
        <v>1127</v>
      </c>
      <c r="F297" s="4">
        <v>10</v>
      </c>
      <c r="G297" s="4">
        <v>20413</v>
      </c>
      <c r="H297" s="4">
        <v>0.26619343389529698</v>
      </c>
      <c r="I297" s="4">
        <v>4.8988389751628898E-2</v>
      </c>
      <c r="J297" s="7">
        <v>2.7547408705909798E-2</v>
      </c>
      <c r="K297" s="8">
        <v>0.38241739425746202</v>
      </c>
      <c r="L297" s="4">
        <v>5.4338065661046997</v>
      </c>
      <c r="M297" s="10" t="s">
        <v>6989</v>
      </c>
      <c r="N297" s="12">
        <f t="shared" si="4"/>
        <v>1.5599192475437142</v>
      </c>
    </row>
    <row r="298" spans="1:14" ht="25" customHeight="1" x14ac:dyDescent="0.2">
      <c r="A298" s="4" t="s">
        <v>12</v>
      </c>
      <c r="B298" s="4">
        <v>32872</v>
      </c>
      <c r="C298" s="10" t="s">
        <v>6988</v>
      </c>
      <c r="D298" s="4">
        <v>4</v>
      </c>
      <c r="E298" s="4">
        <v>1127</v>
      </c>
      <c r="F298" s="4">
        <v>10</v>
      </c>
      <c r="G298" s="4">
        <v>20413</v>
      </c>
      <c r="H298" s="4">
        <v>0.26619343389529698</v>
      </c>
      <c r="I298" s="4">
        <v>4.8988389751628898E-2</v>
      </c>
      <c r="J298" s="7">
        <v>2.7547408705909798E-2</v>
      </c>
      <c r="K298" s="8">
        <v>0.38241739425746202</v>
      </c>
      <c r="L298" s="4">
        <v>5.4338065661046997</v>
      </c>
      <c r="M298" s="10" t="s">
        <v>6987</v>
      </c>
      <c r="N298" s="12">
        <f t="shared" si="4"/>
        <v>1.5599192475437142</v>
      </c>
    </row>
    <row r="299" spans="1:14" ht="25" customHeight="1" x14ac:dyDescent="0.2">
      <c r="A299" s="4" t="s">
        <v>12</v>
      </c>
      <c r="B299" s="4">
        <v>1990830</v>
      </c>
      <c r="C299" s="10" t="s">
        <v>6978</v>
      </c>
      <c r="D299" s="4">
        <v>12</v>
      </c>
      <c r="E299" s="4">
        <v>1127</v>
      </c>
      <c r="F299" s="4">
        <v>97</v>
      </c>
      <c r="G299" s="4">
        <v>20413</v>
      </c>
      <c r="H299" s="4">
        <v>0.97604259094942303</v>
      </c>
      <c r="I299" s="4">
        <v>0.47518738059080001</v>
      </c>
      <c r="J299" s="7">
        <v>2.88045768961178E-2</v>
      </c>
      <c r="K299" s="8">
        <v>0.39852775349897301</v>
      </c>
      <c r="L299" s="4">
        <v>2.0540162277371699</v>
      </c>
      <c r="M299" s="10" t="s">
        <v>6977</v>
      </c>
      <c r="N299" s="12">
        <f t="shared" si="4"/>
        <v>1.5405384996435245</v>
      </c>
    </row>
    <row r="300" spans="1:14" ht="25" customHeight="1" x14ac:dyDescent="0.2">
      <c r="A300" s="4" t="s">
        <v>12</v>
      </c>
      <c r="B300" s="4">
        <v>2000736</v>
      </c>
      <c r="C300" s="10" t="s">
        <v>6974</v>
      </c>
      <c r="D300" s="4">
        <v>5</v>
      </c>
      <c r="E300" s="4">
        <v>1127</v>
      </c>
      <c r="F300" s="4">
        <v>19</v>
      </c>
      <c r="G300" s="4">
        <v>20413</v>
      </c>
      <c r="H300" s="4">
        <v>0.35492457852706299</v>
      </c>
      <c r="I300" s="4">
        <v>9.3077940528094802E-2</v>
      </c>
      <c r="J300" s="7">
        <v>2.9795556338262801E-2</v>
      </c>
      <c r="K300" s="8">
        <v>0.40812982984271601</v>
      </c>
      <c r="L300" s="4">
        <v>3.8131975902489099</v>
      </c>
      <c r="M300" s="10" t="s">
        <v>6973</v>
      </c>
      <c r="N300" s="12">
        <f t="shared" si="4"/>
        <v>1.5258485010805471</v>
      </c>
    </row>
    <row r="301" spans="1:14" ht="25" customHeight="1" x14ac:dyDescent="0.2">
      <c r="A301" s="4" t="s">
        <v>12</v>
      </c>
      <c r="B301" s="4">
        <v>42730</v>
      </c>
      <c r="C301" s="10" t="s">
        <v>6972</v>
      </c>
      <c r="D301" s="4">
        <v>5</v>
      </c>
      <c r="E301" s="4">
        <v>1127</v>
      </c>
      <c r="F301" s="4">
        <v>19</v>
      </c>
      <c r="G301" s="4">
        <v>20413</v>
      </c>
      <c r="H301" s="4">
        <v>0.35492457852706299</v>
      </c>
      <c r="I301" s="4">
        <v>9.3077940528094802E-2</v>
      </c>
      <c r="J301" s="7">
        <v>2.9795556338262801E-2</v>
      </c>
      <c r="K301" s="8">
        <v>0.40812982984271601</v>
      </c>
      <c r="L301" s="4">
        <v>3.8131975902489099</v>
      </c>
      <c r="M301" s="10" t="s">
        <v>6971</v>
      </c>
      <c r="N301" s="12">
        <f t="shared" si="4"/>
        <v>1.5258485010805471</v>
      </c>
    </row>
    <row r="302" spans="1:14" ht="25" customHeight="1" x14ac:dyDescent="0.2">
      <c r="A302" s="4" t="s">
        <v>12</v>
      </c>
      <c r="B302" s="4">
        <v>43277</v>
      </c>
      <c r="C302" s="10" t="s">
        <v>6970</v>
      </c>
      <c r="D302" s="4">
        <v>5</v>
      </c>
      <c r="E302" s="4">
        <v>1127</v>
      </c>
      <c r="F302" s="4">
        <v>19</v>
      </c>
      <c r="G302" s="4">
        <v>20413</v>
      </c>
      <c r="H302" s="4">
        <v>0.35492457852706299</v>
      </c>
      <c r="I302" s="4">
        <v>9.3077940528094802E-2</v>
      </c>
      <c r="J302" s="7">
        <v>2.9795556338262801E-2</v>
      </c>
      <c r="K302" s="8">
        <v>0.40812982984271601</v>
      </c>
      <c r="L302" s="4">
        <v>3.8131975902489099</v>
      </c>
      <c r="M302" s="10" t="s">
        <v>6969</v>
      </c>
      <c r="N302" s="12">
        <f t="shared" si="4"/>
        <v>1.5258485010805471</v>
      </c>
    </row>
    <row r="303" spans="1:14" ht="25" customHeight="1" x14ac:dyDescent="0.2">
      <c r="A303" s="4" t="s">
        <v>12</v>
      </c>
      <c r="B303" s="4">
        <v>60071</v>
      </c>
      <c r="C303" s="10" t="s">
        <v>6962</v>
      </c>
      <c r="D303" s="4">
        <v>6</v>
      </c>
      <c r="E303" s="4">
        <v>1127</v>
      </c>
      <c r="F303" s="4">
        <v>29</v>
      </c>
      <c r="G303" s="4">
        <v>20413</v>
      </c>
      <c r="H303" s="4">
        <v>0.44365572315882901</v>
      </c>
      <c r="I303" s="4">
        <v>0.14206633027972401</v>
      </c>
      <c r="J303" s="7">
        <v>3.06252610973962E-2</v>
      </c>
      <c r="K303" s="8">
        <v>0.41399328362152299</v>
      </c>
      <c r="L303" s="4">
        <v>3.1228773368417801</v>
      </c>
      <c r="M303" s="10" t="s">
        <v>6961</v>
      </c>
      <c r="N303" s="12">
        <f t="shared" si="4"/>
        <v>1.5139202000094507</v>
      </c>
    </row>
    <row r="304" spans="1:14" ht="25" customHeight="1" x14ac:dyDescent="0.2">
      <c r="A304" s="4" t="s">
        <v>12</v>
      </c>
      <c r="B304" s="4">
        <v>46034</v>
      </c>
      <c r="C304" s="10" t="s">
        <v>6960</v>
      </c>
      <c r="D304" s="4">
        <v>6</v>
      </c>
      <c r="E304" s="4">
        <v>1127</v>
      </c>
      <c r="F304" s="4">
        <v>29</v>
      </c>
      <c r="G304" s="4">
        <v>20413</v>
      </c>
      <c r="H304" s="4">
        <v>0.44365572315882901</v>
      </c>
      <c r="I304" s="4">
        <v>0.14206633027972401</v>
      </c>
      <c r="J304" s="7">
        <v>3.06252610973962E-2</v>
      </c>
      <c r="K304" s="8">
        <v>0.41399328362152299</v>
      </c>
      <c r="L304" s="4">
        <v>3.1228773368417801</v>
      </c>
      <c r="M304" s="10" t="s">
        <v>6959</v>
      </c>
      <c r="N304" s="12">
        <f t="shared" si="4"/>
        <v>1.5139202000094507</v>
      </c>
    </row>
    <row r="305" spans="1:14" ht="25" customHeight="1" x14ac:dyDescent="0.2">
      <c r="A305" s="4" t="s">
        <v>12</v>
      </c>
      <c r="B305" s="4">
        <v>48041</v>
      </c>
      <c r="C305" s="10" t="s">
        <v>6958</v>
      </c>
      <c r="D305" s="4">
        <v>6</v>
      </c>
      <c r="E305" s="4">
        <v>1127</v>
      </c>
      <c r="F305" s="4">
        <v>29</v>
      </c>
      <c r="G305" s="4">
        <v>20413</v>
      </c>
      <c r="H305" s="4">
        <v>0.44365572315882901</v>
      </c>
      <c r="I305" s="4">
        <v>0.14206633027972401</v>
      </c>
      <c r="J305" s="7">
        <v>3.06252610973962E-2</v>
      </c>
      <c r="K305" s="8">
        <v>0.41399328362152299</v>
      </c>
      <c r="L305" s="4">
        <v>3.1228773368417801</v>
      </c>
      <c r="M305" s="10" t="s">
        <v>6957</v>
      </c>
      <c r="N305" s="12">
        <f t="shared" si="4"/>
        <v>1.5139202000094507</v>
      </c>
    </row>
    <row r="306" spans="1:14" ht="25" customHeight="1" x14ac:dyDescent="0.2">
      <c r="A306" s="4" t="s">
        <v>12</v>
      </c>
      <c r="B306" s="4">
        <v>43001</v>
      </c>
      <c r="C306" s="10" t="s">
        <v>6956</v>
      </c>
      <c r="D306" s="4">
        <v>6</v>
      </c>
      <c r="E306" s="4">
        <v>1127</v>
      </c>
      <c r="F306" s="4">
        <v>29</v>
      </c>
      <c r="G306" s="4">
        <v>20413</v>
      </c>
      <c r="H306" s="4">
        <v>0.44365572315882901</v>
      </c>
      <c r="I306" s="4">
        <v>0.14206633027972401</v>
      </c>
      <c r="J306" s="7">
        <v>3.06252610973962E-2</v>
      </c>
      <c r="K306" s="8">
        <v>0.41399328362152299</v>
      </c>
      <c r="L306" s="4">
        <v>3.1228773368417801</v>
      </c>
      <c r="M306" s="10" t="s">
        <v>6955</v>
      </c>
      <c r="N306" s="12">
        <f t="shared" si="4"/>
        <v>1.5139202000094507</v>
      </c>
    </row>
    <row r="307" spans="1:14" ht="25" customHeight="1" x14ac:dyDescent="0.2">
      <c r="A307" s="4" t="s">
        <v>12</v>
      </c>
      <c r="B307" s="4">
        <v>6338</v>
      </c>
      <c r="C307" s="10" t="s">
        <v>6950</v>
      </c>
      <c r="D307" s="4">
        <v>20</v>
      </c>
      <c r="E307" s="4">
        <v>1127</v>
      </c>
      <c r="F307" s="4">
        <v>201</v>
      </c>
      <c r="G307" s="4">
        <v>20413</v>
      </c>
      <c r="H307" s="4">
        <v>1.68589174800355</v>
      </c>
      <c r="I307" s="4">
        <v>0.98466663400774002</v>
      </c>
      <c r="J307" s="7">
        <v>3.1467795007285103E-2</v>
      </c>
      <c r="K307" s="8">
        <v>0.42399254514717899</v>
      </c>
      <c r="L307" s="4">
        <v>1.7121446891540499</v>
      </c>
      <c r="M307" s="10" t="s">
        <v>6949</v>
      </c>
      <c r="N307" s="12">
        <f t="shared" si="4"/>
        <v>1.5021336876466365</v>
      </c>
    </row>
    <row r="308" spans="1:14" ht="25" customHeight="1" x14ac:dyDescent="0.2">
      <c r="A308" s="4" t="s">
        <v>12</v>
      </c>
      <c r="B308" s="4">
        <v>6605</v>
      </c>
      <c r="C308" s="10" t="s">
        <v>6944</v>
      </c>
      <c r="D308" s="4">
        <v>7</v>
      </c>
      <c r="E308" s="4">
        <v>1127</v>
      </c>
      <c r="F308" s="4">
        <v>40</v>
      </c>
      <c r="G308" s="4">
        <v>20413</v>
      </c>
      <c r="H308" s="4">
        <v>0.53238686779059496</v>
      </c>
      <c r="I308" s="4">
        <v>0.19595355900651501</v>
      </c>
      <c r="J308" s="7">
        <v>3.1754169049348899E-2</v>
      </c>
      <c r="K308" s="8">
        <v>0.42485089902439699</v>
      </c>
      <c r="L308" s="4">
        <v>2.7169032830523498</v>
      </c>
      <c r="M308" s="10" t="s">
        <v>6943</v>
      </c>
      <c r="N308" s="12">
        <f t="shared" si="4"/>
        <v>1.4981992474975481</v>
      </c>
    </row>
    <row r="309" spans="1:14" ht="25" customHeight="1" x14ac:dyDescent="0.2">
      <c r="A309" s="4" t="s">
        <v>12</v>
      </c>
      <c r="B309" s="4">
        <v>6935</v>
      </c>
      <c r="C309" s="10" t="s">
        <v>6940</v>
      </c>
      <c r="D309" s="4">
        <v>2</v>
      </c>
      <c r="E309" s="4">
        <v>1127</v>
      </c>
      <c r="F309" s="4">
        <v>113</v>
      </c>
      <c r="G309" s="4">
        <v>20413</v>
      </c>
      <c r="H309" s="4">
        <v>8.8731144631765693E-2</v>
      </c>
      <c r="I309" s="4">
        <v>0.55356880419340604</v>
      </c>
      <c r="J309" s="7">
        <v>3.1943676618375702E-2</v>
      </c>
      <c r="K309" s="8">
        <v>0.42485089902439699</v>
      </c>
      <c r="L309" s="4">
        <v>0.16028927923612701</v>
      </c>
      <c r="M309" s="10" t="s">
        <v>6939</v>
      </c>
      <c r="N309" s="12">
        <f t="shared" si="4"/>
        <v>1.4956150993691242</v>
      </c>
    </row>
    <row r="310" spans="1:14" ht="25" customHeight="1" x14ac:dyDescent="0.2">
      <c r="A310" s="4" t="s">
        <v>12</v>
      </c>
      <c r="B310" s="4">
        <v>50852</v>
      </c>
      <c r="C310" s="10" t="s">
        <v>6938</v>
      </c>
      <c r="D310" s="4">
        <v>2</v>
      </c>
      <c r="E310" s="4">
        <v>1127</v>
      </c>
      <c r="F310" s="4">
        <v>113</v>
      </c>
      <c r="G310" s="4">
        <v>20413</v>
      </c>
      <c r="H310" s="4">
        <v>8.8731144631765693E-2</v>
      </c>
      <c r="I310" s="4">
        <v>0.55356880419340604</v>
      </c>
      <c r="J310" s="7">
        <v>3.1943676618375702E-2</v>
      </c>
      <c r="K310" s="8">
        <v>0.42485089902439699</v>
      </c>
      <c r="L310" s="4">
        <v>0.16028927923612701</v>
      </c>
      <c r="M310" s="10" t="s">
        <v>6937</v>
      </c>
      <c r="N310" s="12">
        <f t="shared" si="4"/>
        <v>1.4956150993691242</v>
      </c>
    </row>
    <row r="311" spans="1:14" ht="25" customHeight="1" x14ac:dyDescent="0.2">
      <c r="A311" s="4" t="s">
        <v>12</v>
      </c>
      <c r="B311" s="4">
        <v>6811</v>
      </c>
      <c r="C311" s="10" t="s">
        <v>6936</v>
      </c>
      <c r="D311" s="4">
        <v>2</v>
      </c>
      <c r="E311" s="4">
        <v>1127</v>
      </c>
      <c r="F311" s="4">
        <v>113</v>
      </c>
      <c r="G311" s="4">
        <v>20413</v>
      </c>
      <c r="H311" s="4">
        <v>8.8731144631765693E-2</v>
      </c>
      <c r="I311" s="4">
        <v>0.55356880419340604</v>
      </c>
      <c r="J311" s="7">
        <v>3.1943676618375702E-2</v>
      </c>
      <c r="K311" s="8">
        <v>0.42485089902439699</v>
      </c>
      <c r="L311" s="4">
        <v>0.16028927923612701</v>
      </c>
      <c r="M311" s="10" t="s">
        <v>6935</v>
      </c>
      <c r="N311" s="12">
        <f t="shared" si="4"/>
        <v>1.4956150993691242</v>
      </c>
    </row>
    <row r="312" spans="1:14" ht="25" customHeight="1" x14ac:dyDescent="0.2">
      <c r="A312" s="4" t="s">
        <v>12</v>
      </c>
      <c r="B312" s="4">
        <v>51496</v>
      </c>
      <c r="C312" s="10" t="s">
        <v>6934</v>
      </c>
      <c r="D312" s="4">
        <v>8</v>
      </c>
      <c r="E312" s="4">
        <v>1127</v>
      </c>
      <c r="F312" s="4">
        <v>52</v>
      </c>
      <c r="G312" s="4">
        <v>20413</v>
      </c>
      <c r="H312" s="4">
        <v>0.62111801242235998</v>
      </c>
      <c r="I312" s="4">
        <v>0.25473962670847</v>
      </c>
      <c r="J312" s="7">
        <v>3.3645247542419099E-2</v>
      </c>
      <c r="K312" s="8">
        <v>0.43590432937921902</v>
      </c>
      <c r="L312" s="4">
        <v>2.43824653607262</v>
      </c>
      <c r="M312" s="10" t="s">
        <v>6933</v>
      </c>
      <c r="N312" s="12">
        <f t="shared" si="4"/>
        <v>1.473076272060083</v>
      </c>
    </row>
    <row r="313" spans="1:14" ht="25" customHeight="1" x14ac:dyDescent="0.2">
      <c r="A313" s="4" t="s">
        <v>12</v>
      </c>
      <c r="B313" s="4">
        <v>31334</v>
      </c>
      <c r="C313" s="10" t="s">
        <v>6932</v>
      </c>
      <c r="D313" s="4">
        <v>8</v>
      </c>
      <c r="E313" s="4">
        <v>1127</v>
      </c>
      <c r="F313" s="4">
        <v>52</v>
      </c>
      <c r="G313" s="4">
        <v>20413</v>
      </c>
      <c r="H313" s="4">
        <v>0.62111801242235998</v>
      </c>
      <c r="I313" s="4">
        <v>0.25473962670847</v>
      </c>
      <c r="J313" s="7">
        <v>3.3645247542419099E-2</v>
      </c>
      <c r="K313" s="8">
        <v>0.43590432937921902</v>
      </c>
      <c r="L313" s="4">
        <v>2.43824653607262</v>
      </c>
      <c r="M313" s="10" t="s">
        <v>6931</v>
      </c>
      <c r="N313" s="12">
        <f t="shared" si="4"/>
        <v>1.473076272060083</v>
      </c>
    </row>
    <row r="314" spans="1:14" ht="25" customHeight="1" x14ac:dyDescent="0.2">
      <c r="A314" s="4" t="s">
        <v>12</v>
      </c>
      <c r="B314" s="4">
        <v>1904263</v>
      </c>
      <c r="C314" s="10" t="s">
        <v>6930</v>
      </c>
      <c r="D314" s="4">
        <v>8</v>
      </c>
      <c r="E314" s="4">
        <v>1127</v>
      </c>
      <c r="F314" s="4">
        <v>52</v>
      </c>
      <c r="G314" s="4">
        <v>20413</v>
      </c>
      <c r="H314" s="4">
        <v>0.62111801242235998</v>
      </c>
      <c r="I314" s="4">
        <v>0.25473962670847</v>
      </c>
      <c r="J314" s="7">
        <v>3.3645247542419099E-2</v>
      </c>
      <c r="K314" s="8">
        <v>0.43590432937921902</v>
      </c>
      <c r="L314" s="4">
        <v>2.43824653607262</v>
      </c>
      <c r="M314" s="10" t="s">
        <v>6929</v>
      </c>
      <c r="N314" s="12">
        <f t="shared" si="4"/>
        <v>1.473076272060083</v>
      </c>
    </row>
    <row r="315" spans="1:14" ht="25" customHeight="1" x14ac:dyDescent="0.2">
      <c r="A315" s="4" t="s">
        <v>12</v>
      </c>
      <c r="B315" s="4">
        <v>60020</v>
      </c>
      <c r="C315" s="10" t="s">
        <v>6926</v>
      </c>
      <c r="D315" s="4">
        <v>4</v>
      </c>
      <c r="E315" s="4">
        <v>1127</v>
      </c>
      <c r="F315" s="4">
        <v>11</v>
      </c>
      <c r="G315" s="4">
        <v>20413</v>
      </c>
      <c r="H315" s="4">
        <v>0.26619343389529698</v>
      </c>
      <c r="I315" s="4">
        <v>5.3887228726791699E-2</v>
      </c>
      <c r="J315" s="7">
        <v>3.3726286944450901E-2</v>
      </c>
      <c r="K315" s="8">
        <v>0.43590432937921902</v>
      </c>
      <c r="L315" s="4">
        <v>4.93982415100428</v>
      </c>
      <c r="M315" s="10" t="s">
        <v>6925</v>
      </c>
      <c r="N315" s="12">
        <f t="shared" si="4"/>
        <v>1.4720314693147751</v>
      </c>
    </row>
    <row r="316" spans="1:14" ht="25" customHeight="1" x14ac:dyDescent="0.2">
      <c r="A316" s="4" t="s">
        <v>12</v>
      </c>
      <c r="B316" s="4">
        <v>48251</v>
      </c>
      <c r="C316" s="10" t="s">
        <v>6924</v>
      </c>
      <c r="D316" s="4">
        <v>4</v>
      </c>
      <c r="E316" s="4">
        <v>1127</v>
      </c>
      <c r="F316" s="4">
        <v>11</v>
      </c>
      <c r="G316" s="4">
        <v>20413</v>
      </c>
      <c r="H316" s="4">
        <v>0.26619343389529698</v>
      </c>
      <c r="I316" s="4">
        <v>5.3887228726791699E-2</v>
      </c>
      <c r="J316" s="7">
        <v>3.3726286944450901E-2</v>
      </c>
      <c r="K316" s="8">
        <v>0.43590432937921902</v>
      </c>
      <c r="L316" s="4">
        <v>4.93982415100428</v>
      </c>
      <c r="M316" s="10" t="s">
        <v>6923</v>
      </c>
      <c r="N316" s="12">
        <f t="shared" si="4"/>
        <v>1.4720314693147751</v>
      </c>
    </row>
    <row r="317" spans="1:14" ht="25" customHeight="1" x14ac:dyDescent="0.2">
      <c r="A317" s="4" t="s">
        <v>12</v>
      </c>
      <c r="B317" s="4">
        <v>31639</v>
      </c>
      <c r="C317" s="10" t="s">
        <v>6922</v>
      </c>
      <c r="D317" s="4">
        <v>4</v>
      </c>
      <c r="E317" s="4">
        <v>1127</v>
      </c>
      <c r="F317" s="4">
        <v>11</v>
      </c>
      <c r="G317" s="4">
        <v>20413</v>
      </c>
      <c r="H317" s="4">
        <v>0.26619343389529698</v>
      </c>
      <c r="I317" s="4">
        <v>5.3887228726791699E-2</v>
      </c>
      <c r="J317" s="7">
        <v>3.3726286944450901E-2</v>
      </c>
      <c r="K317" s="8">
        <v>0.43590432937921902</v>
      </c>
      <c r="L317" s="4">
        <v>4.93982415100428</v>
      </c>
      <c r="M317" s="10" t="s">
        <v>6921</v>
      </c>
      <c r="N317" s="12">
        <f t="shared" si="4"/>
        <v>1.4720314693147751</v>
      </c>
    </row>
    <row r="318" spans="1:14" ht="25" customHeight="1" x14ac:dyDescent="0.2">
      <c r="A318" s="4" t="s">
        <v>12</v>
      </c>
      <c r="B318" s="4">
        <v>50847</v>
      </c>
      <c r="C318" s="10" t="s">
        <v>6920</v>
      </c>
      <c r="D318" s="4">
        <v>4</v>
      </c>
      <c r="E318" s="4">
        <v>1127</v>
      </c>
      <c r="F318" s="4">
        <v>11</v>
      </c>
      <c r="G318" s="4">
        <v>20413</v>
      </c>
      <c r="H318" s="4">
        <v>0.26619343389529698</v>
      </c>
      <c r="I318" s="4">
        <v>5.3887228726791699E-2</v>
      </c>
      <c r="J318" s="7">
        <v>3.3726286944450901E-2</v>
      </c>
      <c r="K318" s="8">
        <v>0.43590432937921902</v>
      </c>
      <c r="L318" s="4">
        <v>4.93982415100428</v>
      </c>
      <c r="M318" s="10" t="s">
        <v>6919</v>
      </c>
      <c r="N318" s="12">
        <f t="shared" si="4"/>
        <v>1.4720314693147751</v>
      </c>
    </row>
    <row r="319" spans="1:14" ht="25" customHeight="1" x14ac:dyDescent="0.2">
      <c r="A319" s="4" t="s">
        <v>12</v>
      </c>
      <c r="B319" s="4">
        <v>6002</v>
      </c>
      <c r="C319" s="10" t="s">
        <v>6918</v>
      </c>
      <c r="D319" s="4">
        <v>4</v>
      </c>
      <c r="E319" s="4">
        <v>1127</v>
      </c>
      <c r="F319" s="4">
        <v>11</v>
      </c>
      <c r="G319" s="4">
        <v>20413</v>
      </c>
      <c r="H319" s="4">
        <v>0.26619343389529698</v>
      </c>
      <c r="I319" s="4">
        <v>5.3887228726791699E-2</v>
      </c>
      <c r="J319" s="7">
        <v>3.3726286944450901E-2</v>
      </c>
      <c r="K319" s="8">
        <v>0.43590432937921902</v>
      </c>
      <c r="L319" s="4">
        <v>4.93982415100428</v>
      </c>
      <c r="M319" s="10" t="s">
        <v>6917</v>
      </c>
      <c r="N319" s="12">
        <f t="shared" si="4"/>
        <v>1.4720314693147751</v>
      </c>
    </row>
    <row r="320" spans="1:14" ht="25" customHeight="1" x14ac:dyDescent="0.2">
      <c r="A320" s="4" t="s">
        <v>12</v>
      </c>
      <c r="B320" s="4">
        <v>6734</v>
      </c>
      <c r="C320" s="10" t="s">
        <v>6916</v>
      </c>
      <c r="D320" s="4">
        <v>4</v>
      </c>
      <c r="E320" s="4">
        <v>1127</v>
      </c>
      <c r="F320" s="4">
        <v>11</v>
      </c>
      <c r="G320" s="4">
        <v>20413</v>
      </c>
      <c r="H320" s="4">
        <v>0.26619343389529698</v>
      </c>
      <c r="I320" s="4">
        <v>5.3887228726791699E-2</v>
      </c>
      <c r="J320" s="7">
        <v>3.3726286944450901E-2</v>
      </c>
      <c r="K320" s="8">
        <v>0.43590432937921902</v>
      </c>
      <c r="L320" s="4">
        <v>4.93982415100428</v>
      </c>
      <c r="M320" s="10" t="s">
        <v>6915</v>
      </c>
      <c r="N320" s="12">
        <f t="shared" si="4"/>
        <v>1.4720314693147751</v>
      </c>
    </row>
    <row r="321" spans="1:14" ht="25" customHeight="1" x14ac:dyDescent="0.2">
      <c r="A321" s="4" t="s">
        <v>12</v>
      </c>
      <c r="B321" s="4">
        <v>8104</v>
      </c>
      <c r="C321" s="10" t="s">
        <v>6909</v>
      </c>
      <c r="D321" s="4">
        <v>14</v>
      </c>
      <c r="E321" s="4">
        <v>1127</v>
      </c>
      <c r="F321" s="4">
        <v>125</v>
      </c>
      <c r="G321" s="4">
        <v>20413</v>
      </c>
      <c r="H321" s="4">
        <v>1.1535048802129499</v>
      </c>
      <c r="I321" s="4">
        <v>0.61235487189536097</v>
      </c>
      <c r="J321" s="7">
        <v>3.4081922137677398E-2</v>
      </c>
      <c r="K321" s="8">
        <v>0.43670577206178302</v>
      </c>
      <c r="L321" s="4">
        <v>1.88371960958296</v>
      </c>
      <c r="M321" s="10" t="s">
        <v>6908</v>
      </c>
      <c r="N321" s="12">
        <f t="shared" si="4"/>
        <v>1.4674759200600704</v>
      </c>
    </row>
    <row r="322" spans="1:14" ht="25" customHeight="1" x14ac:dyDescent="0.2">
      <c r="A322" s="4" t="s">
        <v>12</v>
      </c>
      <c r="B322" s="4">
        <v>34315</v>
      </c>
      <c r="C322" s="10" t="s">
        <v>6905</v>
      </c>
      <c r="D322" s="4">
        <v>5</v>
      </c>
      <c r="E322" s="4">
        <v>1127</v>
      </c>
      <c r="F322" s="4">
        <v>20</v>
      </c>
      <c r="G322" s="4">
        <v>20413</v>
      </c>
      <c r="H322" s="4">
        <v>0.35492457852706299</v>
      </c>
      <c r="I322" s="4">
        <v>9.7976779503257699E-2</v>
      </c>
      <c r="J322" s="7">
        <v>3.43178923473242E-2</v>
      </c>
      <c r="K322" s="8">
        <v>0.43670577206178302</v>
      </c>
      <c r="L322" s="4">
        <v>3.62253771073647</v>
      </c>
      <c r="M322" s="10" t="s">
        <v>6904</v>
      </c>
      <c r="N322" s="12">
        <f t="shared" si="4"/>
        <v>1.4644793924443815</v>
      </c>
    </row>
    <row r="323" spans="1:14" ht="25" customHeight="1" x14ac:dyDescent="0.2">
      <c r="A323" s="4" t="s">
        <v>12</v>
      </c>
      <c r="B323" s="4">
        <v>45807</v>
      </c>
      <c r="C323" s="10" t="s">
        <v>6903</v>
      </c>
      <c r="D323" s="4">
        <v>5</v>
      </c>
      <c r="E323" s="4">
        <v>1127</v>
      </c>
      <c r="F323" s="4">
        <v>20</v>
      </c>
      <c r="G323" s="4">
        <v>20413</v>
      </c>
      <c r="H323" s="4">
        <v>0.35492457852706299</v>
      </c>
      <c r="I323" s="4">
        <v>9.7976779503257699E-2</v>
      </c>
      <c r="J323" s="7">
        <v>3.43178923473242E-2</v>
      </c>
      <c r="K323" s="8">
        <v>0.43670577206178302</v>
      </c>
      <c r="L323" s="4">
        <v>3.62253771073647</v>
      </c>
      <c r="M323" s="10" t="s">
        <v>6902</v>
      </c>
      <c r="N323" s="12">
        <f t="shared" ref="N323:N386" si="5">-LOG10(J323)</f>
        <v>1.4644793924443815</v>
      </c>
    </row>
    <row r="324" spans="1:14" ht="25" customHeight="1" x14ac:dyDescent="0.2">
      <c r="A324" s="4" t="s">
        <v>12</v>
      </c>
      <c r="B324" s="4">
        <v>31290</v>
      </c>
      <c r="C324" s="10" t="s">
        <v>6901</v>
      </c>
      <c r="D324" s="4">
        <v>5</v>
      </c>
      <c r="E324" s="4">
        <v>1127</v>
      </c>
      <c r="F324" s="4">
        <v>20</v>
      </c>
      <c r="G324" s="4">
        <v>20413</v>
      </c>
      <c r="H324" s="4">
        <v>0.35492457852706299</v>
      </c>
      <c r="I324" s="4">
        <v>9.7976779503257699E-2</v>
      </c>
      <c r="J324" s="7">
        <v>3.43178923473242E-2</v>
      </c>
      <c r="K324" s="8">
        <v>0.43670577206178302</v>
      </c>
      <c r="L324" s="4">
        <v>3.62253771073647</v>
      </c>
      <c r="M324" s="10" t="s">
        <v>6900</v>
      </c>
      <c r="N324" s="12">
        <f t="shared" si="5"/>
        <v>1.4644793924443815</v>
      </c>
    </row>
    <row r="325" spans="1:14" ht="25" customHeight="1" x14ac:dyDescent="0.2">
      <c r="A325" s="4" t="s">
        <v>12</v>
      </c>
      <c r="B325" s="4">
        <v>45862</v>
      </c>
      <c r="C325" s="10" t="s">
        <v>6899</v>
      </c>
      <c r="D325" s="4">
        <v>5</v>
      </c>
      <c r="E325" s="4">
        <v>1127</v>
      </c>
      <c r="F325" s="4">
        <v>20</v>
      </c>
      <c r="G325" s="4">
        <v>20413</v>
      </c>
      <c r="H325" s="4">
        <v>0.35492457852706299</v>
      </c>
      <c r="I325" s="4">
        <v>9.7976779503257699E-2</v>
      </c>
      <c r="J325" s="7">
        <v>3.43178923473242E-2</v>
      </c>
      <c r="K325" s="8">
        <v>0.43670577206178302</v>
      </c>
      <c r="L325" s="4">
        <v>3.62253771073647</v>
      </c>
      <c r="M325" s="10" t="s">
        <v>6898</v>
      </c>
      <c r="N325" s="12">
        <f t="shared" si="5"/>
        <v>1.4644793924443815</v>
      </c>
    </row>
    <row r="326" spans="1:14" ht="25" customHeight="1" x14ac:dyDescent="0.2">
      <c r="A326" s="4" t="s">
        <v>12</v>
      </c>
      <c r="B326" s="4">
        <v>7566</v>
      </c>
      <c r="C326" s="10" t="s">
        <v>6897</v>
      </c>
      <c r="D326" s="4">
        <v>7</v>
      </c>
      <c r="E326" s="4">
        <v>1127</v>
      </c>
      <c r="F326" s="4">
        <v>41</v>
      </c>
      <c r="G326" s="4">
        <v>20413</v>
      </c>
      <c r="H326" s="4">
        <v>0.53238686779059496</v>
      </c>
      <c r="I326" s="4">
        <v>0.200852397981678</v>
      </c>
      <c r="J326" s="7">
        <v>3.4849445113980103E-2</v>
      </c>
      <c r="K326" s="8">
        <v>0.43994786074011599</v>
      </c>
      <c r="L326" s="4">
        <v>2.65063734931937</v>
      </c>
      <c r="M326" s="10" t="s">
        <v>6896</v>
      </c>
      <c r="N326" s="12">
        <f t="shared" si="5"/>
        <v>1.4578041325115969</v>
      </c>
    </row>
    <row r="327" spans="1:14" ht="25" customHeight="1" x14ac:dyDescent="0.2">
      <c r="A327" s="4" t="s">
        <v>12</v>
      </c>
      <c r="B327" s="4">
        <v>6366</v>
      </c>
      <c r="C327" s="10" t="s">
        <v>6895</v>
      </c>
      <c r="D327" s="4">
        <v>6</v>
      </c>
      <c r="E327" s="4">
        <v>1127</v>
      </c>
      <c r="F327" s="4">
        <v>223</v>
      </c>
      <c r="G327" s="4">
        <v>20413</v>
      </c>
      <c r="H327" s="4">
        <v>0.44365572315882901</v>
      </c>
      <c r="I327" s="4">
        <v>1.0924410914613201</v>
      </c>
      <c r="J327" s="7">
        <v>3.5257064666869398E-2</v>
      </c>
      <c r="K327" s="8">
        <v>0.43994786074011599</v>
      </c>
      <c r="L327" s="4">
        <v>0.40611409313189101</v>
      </c>
      <c r="M327" s="10" t="s">
        <v>6894</v>
      </c>
      <c r="N327" s="12">
        <f t="shared" si="5"/>
        <v>1.4527538477952475</v>
      </c>
    </row>
    <row r="328" spans="1:14" ht="25" customHeight="1" x14ac:dyDescent="0.2">
      <c r="A328" s="4" t="s">
        <v>12</v>
      </c>
      <c r="B328" s="4">
        <v>6610</v>
      </c>
      <c r="C328" s="10" t="s">
        <v>6893</v>
      </c>
      <c r="D328" s="4">
        <v>3</v>
      </c>
      <c r="E328" s="4">
        <v>1127</v>
      </c>
      <c r="F328" s="4">
        <v>4</v>
      </c>
      <c r="G328" s="4">
        <v>20413</v>
      </c>
      <c r="H328" s="4">
        <v>0.177462289263531</v>
      </c>
      <c r="I328" s="4">
        <v>1.95953559006515E-2</v>
      </c>
      <c r="J328" s="7">
        <v>3.5639724833179398E-2</v>
      </c>
      <c r="K328" s="8">
        <v>0.43994786074011599</v>
      </c>
      <c r="L328" s="4">
        <v>9.0563442768411697</v>
      </c>
      <c r="M328" s="10" t="s">
        <v>6892</v>
      </c>
      <c r="N328" s="12">
        <f t="shared" si="5"/>
        <v>1.4480656577185838</v>
      </c>
    </row>
    <row r="329" spans="1:14" ht="25" customHeight="1" x14ac:dyDescent="0.2">
      <c r="A329" s="4" t="s">
        <v>12</v>
      </c>
      <c r="B329" s="4">
        <v>38027</v>
      </c>
      <c r="C329" s="10" t="s">
        <v>6891</v>
      </c>
      <c r="D329" s="4">
        <v>3</v>
      </c>
      <c r="E329" s="4">
        <v>1127</v>
      </c>
      <c r="F329" s="4">
        <v>4</v>
      </c>
      <c r="G329" s="4">
        <v>20413</v>
      </c>
      <c r="H329" s="4">
        <v>0.177462289263531</v>
      </c>
      <c r="I329" s="4">
        <v>1.95953559006515E-2</v>
      </c>
      <c r="J329" s="7">
        <v>3.5639724833179398E-2</v>
      </c>
      <c r="K329" s="8">
        <v>0.43994786074011599</v>
      </c>
      <c r="L329" s="4">
        <v>9.0563442768411697</v>
      </c>
      <c r="M329" s="10" t="s">
        <v>6890</v>
      </c>
      <c r="N329" s="12">
        <f t="shared" si="5"/>
        <v>1.4480656577185838</v>
      </c>
    </row>
    <row r="330" spans="1:14" ht="25" customHeight="1" x14ac:dyDescent="0.2">
      <c r="A330" s="4" t="s">
        <v>12</v>
      </c>
      <c r="B330" s="4">
        <v>1905686</v>
      </c>
      <c r="C330" s="10" t="s">
        <v>6889</v>
      </c>
      <c r="D330" s="4">
        <v>3</v>
      </c>
      <c r="E330" s="4">
        <v>1127</v>
      </c>
      <c r="F330" s="4">
        <v>4</v>
      </c>
      <c r="G330" s="4">
        <v>20413</v>
      </c>
      <c r="H330" s="4">
        <v>0.177462289263531</v>
      </c>
      <c r="I330" s="4">
        <v>1.95953559006515E-2</v>
      </c>
      <c r="J330" s="7">
        <v>3.5639724833179398E-2</v>
      </c>
      <c r="K330" s="8">
        <v>0.43994786074011599</v>
      </c>
      <c r="L330" s="4">
        <v>9.0563442768411697</v>
      </c>
      <c r="M330" s="10" t="s">
        <v>6888</v>
      </c>
      <c r="N330" s="12">
        <f t="shared" si="5"/>
        <v>1.4480656577185838</v>
      </c>
    </row>
    <row r="331" spans="1:14" ht="25" customHeight="1" x14ac:dyDescent="0.2">
      <c r="A331" s="4" t="s">
        <v>12</v>
      </c>
      <c r="B331" s="4">
        <v>1905323</v>
      </c>
      <c r="C331" s="10" t="s">
        <v>6887</v>
      </c>
      <c r="D331" s="4">
        <v>3</v>
      </c>
      <c r="E331" s="4">
        <v>1127</v>
      </c>
      <c r="F331" s="4">
        <v>4</v>
      </c>
      <c r="G331" s="4">
        <v>20413</v>
      </c>
      <c r="H331" s="4">
        <v>0.177462289263531</v>
      </c>
      <c r="I331" s="4">
        <v>1.95953559006515E-2</v>
      </c>
      <c r="J331" s="7">
        <v>3.5639724833179398E-2</v>
      </c>
      <c r="K331" s="8">
        <v>0.43994786074011599</v>
      </c>
      <c r="L331" s="4">
        <v>9.0563442768411697</v>
      </c>
      <c r="M331" s="10" t="s">
        <v>6683</v>
      </c>
      <c r="N331" s="12">
        <f t="shared" si="5"/>
        <v>1.4480656577185838</v>
      </c>
    </row>
    <row r="332" spans="1:14" ht="25" customHeight="1" x14ac:dyDescent="0.2">
      <c r="A332" s="4" t="s">
        <v>12</v>
      </c>
      <c r="B332" s="4">
        <v>43622</v>
      </c>
      <c r="C332" s="10" t="s">
        <v>6886</v>
      </c>
      <c r="D332" s="4">
        <v>3</v>
      </c>
      <c r="E332" s="4">
        <v>1127</v>
      </c>
      <c r="F332" s="4">
        <v>4</v>
      </c>
      <c r="G332" s="4">
        <v>20413</v>
      </c>
      <c r="H332" s="4">
        <v>0.177462289263531</v>
      </c>
      <c r="I332" s="4">
        <v>1.95953559006515E-2</v>
      </c>
      <c r="J332" s="7">
        <v>3.5639724833179398E-2</v>
      </c>
      <c r="K332" s="8">
        <v>0.43994786074011599</v>
      </c>
      <c r="L332" s="4">
        <v>9.0563442768411697</v>
      </c>
      <c r="M332" s="10" t="s">
        <v>6689</v>
      </c>
      <c r="N332" s="12">
        <f t="shared" si="5"/>
        <v>1.4480656577185838</v>
      </c>
    </row>
    <row r="333" spans="1:14" ht="25" customHeight="1" x14ac:dyDescent="0.2">
      <c r="A333" s="4" t="s">
        <v>12</v>
      </c>
      <c r="B333" s="4">
        <v>90170</v>
      </c>
      <c r="C333" s="10" t="s">
        <v>6885</v>
      </c>
      <c r="D333" s="4">
        <v>3</v>
      </c>
      <c r="E333" s="4">
        <v>1127</v>
      </c>
      <c r="F333" s="4">
        <v>4</v>
      </c>
      <c r="G333" s="4">
        <v>20413</v>
      </c>
      <c r="H333" s="4">
        <v>0.177462289263531</v>
      </c>
      <c r="I333" s="4">
        <v>1.95953559006515E-2</v>
      </c>
      <c r="J333" s="7">
        <v>3.5639724833179398E-2</v>
      </c>
      <c r="K333" s="8">
        <v>0.43994786074011599</v>
      </c>
      <c r="L333" s="4">
        <v>9.0563442768411697</v>
      </c>
      <c r="M333" s="10" t="s">
        <v>6680</v>
      </c>
      <c r="N333" s="12">
        <f t="shared" si="5"/>
        <v>1.4480656577185838</v>
      </c>
    </row>
    <row r="334" spans="1:14" ht="25" customHeight="1" x14ac:dyDescent="0.2">
      <c r="A334" s="4" t="s">
        <v>12</v>
      </c>
      <c r="B334" s="4">
        <v>1667</v>
      </c>
      <c r="C334" s="10" t="s">
        <v>6884</v>
      </c>
      <c r="D334" s="4">
        <v>3</v>
      </c>
      <c r="E334" s="4">
        <v>1127</v>
      </c>
      <c r="F334" s="4">
        <v>4</v>
      </c>
      <c r="G334" s="4">
        <v>20413</v>
      </c>
      <c r="H334" s="4">
        <v>0.177462289263531</v>
      </c>
      <c r="I334" s="4">
        <v>1.95953559006515E-2</v>
      </c>
      <c r="J334" s="7">
        <v>3.5639724833179398E-2</v>
      </c>
      <c r="K334" s="8">
        <v>0.43994786074011599</v>
      </c>
      <c r="L334" s="4">
        <v>9.0563442768411697</v>
      </c>
      <c r="M334" s="10" t="s">
        <v>6883</v>
      </c>
      <c r="N334" s="12">
        <f t="shared" si="5"/>
        <v>1.4480656577185838</v>
      </c>
    </row>
    <row r="335" spans="1:14" ht="25" customHeight="1" x14ac:dyDescent="0.2">
      <c r="A335" s="4" t="s">
        <v>12</v>
      </c>
      <c r="B335" s="4">
        <v>1903751</v>
      </c>
      <c r="C335" s="10" t="s">
        <v>6882</v>
      </c>
      <c r="D335" s="4">
        <v>3</v>
      </c>
      <c r="E335" s="4">
        <v>1127</v>
      </c>
      <c r="F335" s="4">
        <v>4</v>
      </c>
      <c r="G335" s="4">
        <v>20413</v>
      </c>
      <c r="H335" s="4">
        <v>0.177462289263531</v>
      </c>
      <c r="I335" s="4">
        <v>1.95953559006515E-2</v>
      </c>
      <c r="J335" s="7">
        <v>3.5639724833179398E-2</v>
      </c>
      <c r="K335" s="8">
        <v>0.43994786074011599</v>
      </c>
      <c r="L335" s="4">
        <v>9.0563442768411697</v>
      </c>
      <c r="M335" s="10" t="s">
        <v>6881</v>
      </c>
      <c r="N335" s="12">
        <f t="shared" si="5"/>
        <v>1.4480656577185838</v>
      </c>
    </row>
    <row r="336" spans="1:14" ht="25" customHeight="1" x14ac:dyDescent="0.2">
      <c r="A336" s="4" t="s">
        <v>12</v>
      </c>
      <c r="B336" s="4">
        <v>45444</v>
      </c>
      <c r="C336" s="10" t="s">
        <v>6863</v>
      </c>
      <c r="D336" s="4">
        <v>1</v>
      </c>
      <c r="E336" s="4">
        <v>1127</v>
      </c>
      <c r="F336" s="4">
        <v>79</v>
      </c>
      <c r="G336" s="4">
        <v>20413</v>
      </c>
      <c r="H336" s="4">
        <v>0</v>
      </c>
      <c r="I336" s="4">
        <v>0.387008279037868</v>
      </c>
      <c r="J336" s="7">
        <v>3.6178573677706598E-2</v>
      </c>
      <c r="K336" s="8">
        <v>0.44526644559159501</v>
      </c>
      <c r="L336" s="4">
        <v>0</v>
      </c>
      <c r="M336" s="10" t="s">
        <v>4529</v>
      </c>
      <c r="N336" s="12">
        <f t="shared" si="5"/>
        <v>1.4415485589828914</v>
      </c>
    </row>
    <row r="337" spans="1:14" ht="25" customHeight="1" x14ac:dyDescent="0.2">
      <c r="A337" s="4" t="s">
        <v>12</v>
      </c>
      <c r="B337" s="4">
        <v>6979</v>
      </c>
      <c r="C337" s="10" t="s">
        <v>6862</v>
      </c>
      <c r="D337" s="4">
        <v>13</v>
      </c>
      <c r="E337" s="4">
        <v>1127</v>
      </c>
      <c r="F337" s="4">
        <v>111</v>
      </c>
      <c r="G337" s="4">
        <v>20413</v>
      </c>
      <c r="H337" s="4">
        <v>1.0647737355811899</v>
      </c>
      <c r="I337" s="4">
        <v>0.54377112624307999</v>
      </c>
      <c r="J337" s="7">
        <v>3.7995752004610903E-2</v>
      </c>
      <c r="K337" s="8">
        <v>0.46329429402809502</v>
      </c>
      <c r="L337" s="4">
        <v>1.95812849228998</v>
      </c>
      <c r="M337" s="10" t="s">
        <v>6861</v>
      </c>
      <c r="N337" s="12">
        <f t="shared" si="5"/>
        <v>1.4202649555959095</v>
      </c>
    </row>
    <row r="338" spans="1:14" ht="25" customHeight="1" x14ac:dyDescent="0.2">
      <c r="A338" s="4" t="s">
        <v>12</v>
      </c>
      <c r="B338" s="4">
        <v>51491</v>
      </c>
      <c r="C338" s="10" t="s">
        <v>6860</v>
      </c>
      <c r="D338" s="4">
        <v>6</v>
      </c>
      <c r="E338" s="4">
        <v>1127</v>
      </c>
      <c r="F338" s="4">
        <v>31</v>
      </c>
      <c r="G338" s="4">
        <v>20413</v>
      </c>
      <c r="H338" s="4">
        <v>0.44365572315882901</v>
      </c>
      <c r="I338" s="4">
        <v>0.151864008230049</v>
      </c>
      <c r="J338" s="7">
        <v>3.8113855312699702E-2</v>
      </c>
      <c r="K338" s="8">
        <v>0.46329429402809502</v>
      </c>
      <c r="L338" s="4">
        <v>2.9214013796261802</v>
      </c>
      <c r="M338" s="10" t="s">
        <v>6859</v>
      </c>
      <c r="N338" s="12">
        <f t="shared" si="5"/>
        <v>1.4189171190224608</v>
      </c>
    </row>
    <row r="339" spans="1:14" ht="25" customHeight="1" x14ac:dyDescent="0.2">
      <c r="A339" s="4" t="s">
        <v>12</v>
      </c>
      <c r="B339" s="4">
        <v>17157</v>
      </c>
      <c r="C339" s="10" t="s">
        <v>6858</v>
      </c>
      <c r="D339" s="4">
        <v>6</v>
      </c>
      <c r="E339" s="4">
        <v>1127</v>
      </c>
      <c r="F339" s="4">
        <v>31</v>
      </c>
      <c r="G339" s="4">
        <v>20413</v>
      </c>
      <c r="H339" s="4">
        <v>0.44365572315882901</v>
      </c>
      <c r="I339" s="4">
        <v>0.151864008230049</v>
      </c>
      <c r="J339" s="7">
        <v>3.8113855312699702E-2</v>
      </c>
      <c r="K339" s="8">
        <v>0.46329429402809502</v>
      </c>
      <c r="L339" s="4">
        <v>2.9214013796261802</v>
      </c>
      <c r="M339" s="10" t="s">
        <v>6857</v>
      </c>
      <c r="N339" s="12">
        <f t="shared" si="5"/>
        <v>1.4189171190224608</v>
      </c>
    </row>
    <row r="340" spans="1:14" ht="25" customHeight="1" x14ac:dyDescent="0.2">
      <c r="A340" s="4" t="s">
        <v>12</v>
      </c>
      <c r="B340" s="4">
        <v>6508</v>
      </c>
      <c r="C340" s="10" t="s">
        <v>6856</v>
      </c>
      <c r="D340" s="4">
        <v>37</v>
      </c>
      <c r="E340" s="4">
        <v>1127</v>
      </c>
      <c r="F340" s="4">
        <v>450</v>
      </c>
      <c r="G340" s="4">
        <v>20413</v>
      </c>
      <c r="H340" s="4">
        <v>3.1943212067435698</v>
      </c>
      <c r="I340" s="4">
        <v>2.2044775388233</v>
      </c>
      <c r="J340" s="7">
        <v>3.83716178016172E-2</v>
      </c>
      <c r="K340" s="8">
        <v>0.46329429402809502</v>
      </c>
      <c r="L340" s="4">
        <v>1.4490150842945899</v>
      </c>
      <c r="M340" s="10" t="s">
        <v>6855</v>
      </c>
      <c r="N340" s="12">
        <f t="shared" si="5"/>
        <v>1.4159898899467553</v>
      </c>
    </row>
    <row r="341" spans="1:14" ht="25" customHeight="1" x14ac:dyDescent="0.2">
      <c r="A341" s="4" t="s">
        <v>12</v>
      </c>
      <c r="B341" s="4">
        <v>14911</v>
      </c>
      <c r="C341" s="10" t="s">
        <v>6854</v>
      </c>
      <c r="D341" s="4">
        <v>5</v>
      </c>
      <c r="E341" s="4">
        <v>1127</v>
      </c>
      <c r="F341" s="4">
        <v>21</v>
      </c>
      <c r="G341" s="4">
        <v>20413</v>
      </c>
      <c r="H341" s="4">
        <v>0.35492457852706299</v>
      </c>
      <c r="I341" s="4">
        <v>0.102875618478421</v>
      </c>
      <c r="J341" s="7">
        <v>3.9216519188892802E-2</v>
      </c>
      <c r="K341" s="8">
        <v>0.46329429402809502</v>
      </c>
      <c r="L341" s="4">
        <v>3.4500359149871098</v>
      </c>
      <c r="M341" s="10" t="s">
        <v>6853</v>
      </c>
      <c r="N341" s="12">
        <f t="shared" si="5"/>
        <v>1.4065309564138397</v>
      </c>
    </row>
    <row r="342" spans="1:14" ht="25" customHeight="1" x14ac:dyDescent="0.2">
      <c r="A342" s="4" t="s">
        <v>12</v>
      </c>
      <c r="B342" s="4">
        <v>46686</v>
      </c>
      <c r="C342" s="10" t="s">
        <v>6852</v>
      </c>
      <c r="D342" s="4">
        <v>5</v>
      </c>
      <c r="E342" s="4">
        <v>1127</v>
      </c>
      <c r="F342" s="4">
        <v>21</v>
      </c>
      <c r="G342" s="4">
        <v>20413</v>
      </c>
      <c r="H342" s="4">
        <v>0.35492457852706299</v>
      </c>
      <c r="I342" s="4">
        <v>0.102875618478421</v>
      </c>
      <c r="J342" s="7">
        <v>3.9216519188892802E-2</v>
      </c>
      <c r="K342" s="8">
        <v>0.46329429402809502</v>
      </c>
      <c r="L342" s="4">
        <v>3.4500359149871098</v>
      </c>
      <c r="M342" s="10" t="s">
        <v>6851</v>
      </c>
      <c r="N342" s="12">
        <f t="shared" si="5"/>
        <v>1.4065309564138397</v>
      </c>
    </row>
    <row r="343" spans="1:14" ht="25" customHeight="1" x14ac:dyDescent="0.2">
      <c r="A343" s="4" t="s">
        <v>12</v>
      </c>
      <c r="B343" s="4">
        <v>10613</v>
      </c>
      <c r="C343" s="10" t="s">
        <v>6850</v>
      </c>
      <c r="D343" s="4">
        <v>5</v>
      </c>
      <c r="E343" s="4">
        <v>1127</v>
      </c>
      <c r="F343" s="4">
        <v>21</v>
      </c>
      <c r="G343" s="4">
        <v>20413</v>
      </c>
      <c r="H343" s="4">
        <v>0.35492457852706299</v>
      </c>
      <c r="I343" s="4">
        <v>0.102875618478421</v>
      </c>
      <c r="J343" s="7">
        <v>3.9216519188892802E-2</v>
      </c>
      <c r="K343" s="8">
        <v>0.46329429402809502</v>
      </c>
      <c r="L343" s="4">
        <v>3.4500359149871098</v>
      </c>
      <c r="M343" s="10" t="s">
        <v>6849</v>
      </c>
      <c r="N343" s="12">
        <f t="shared" si="5"/>
        <v>1.4065309564138397</v>
      </c>
    </row>
    <row r="344" spans="1:14" ht="25" customHeight="1" x14ac:dyDescent="0.2">
      <c r="A344" s="4" t="s">
        <v>12</v>
      </c>
      <c r="B344" s="4">
        <v>43537</v>
      </c>
      <c r="C344" s="10" t="s">
        <v>6848</v>
      </c>
      <c r="D344" s="4">
        <v>5</v>
      </c>
      <c r="E344" s="4">
        <v>1127</v>
      </c>
      <c r="F344" s="4">
        <v>21</v>
      </c>
      <c r="G344" s="4">
        <v>20413</v>
      </c>
      <c r="H344" s="4">
        <v>0.35492457852706299</v>
      </c>
      <c r="I344" s="4">
        <v>0.102875618478421</v>
      </c>
      <c r="J344" s="7">
        <v>3.9216519188892802E-2</v>
      </c>
      <c r="K344" s="8">
        <v>0.46329429402809502</v>
      </c>
      <c r="L344" s="4">
        <v>3.4500359149871098</v>
      </c>
      <c r="M344" s="10" t="s">
        <v>6847</v>
      </c>
      <c r="N344" s="12">
        <f t="shared" si="5"/>
        <v>1.4065309564138397</v>
      </c>
    </row>
    <row r="345" spans="1:14" ht="25" customHeight="1" x14ac:dyDescent="0.2">
      <c r="A345" s="4" t="s">
        <v>12</v>
      </c>
      <c r="B345" s="4">
        <v>46628</v>
      </c>
      <c r="C345" s="10" t="s">
        <v>6846</v>
      </c>
      <c r="D345" s="4">
        <v>5</v>
      </c>
      <c r="E345" s="4">
        <v>1127</v>
      </c>
      <c r="F345" s="4">
        <v>21</v>
      </c>
      <c r="G345" s="4">
        <v>20413</v>
      </c>
      <c r="H345" s="4">
        <v>0.35492457852706299</v>
      </c>
      <c r="I345" s="4">
        <v>0.102875618478421</v>
      </c>
      <c r="J345" s="7">
        <v>3.9216519188892802E-2</v>
      </c>
      <c r="K345" s="8">
        <v>0.46329429402809502</v>
      </c>
      <c r="L345" s="4">
        <v>3.4500359149871098</v>
      </c>
      <c r="M345" s="10" t="s">
        <v>6845</v>
      </c>
      <c r="N345" s="12">
        <f t="shared" si="5"/>
        <v>1.4065309564138397</v>
      </c>
    </row>
    <row r="346" spans="1:14" ht="25" customHeight="1" x14ac:dyDescent="0.2">
      <c r="A346" s="4" t="s">
        <v>12</v>
      </c>
      <c r="B346" s="4">
        <v>31589</v>
      </c>
      <c r="C346" s="10" t="s">
        <v>6844</v>
      </c>
      <c r="D346" s="4">
        <v>5</v>
      </c>
      <c r="E346" s="4">
        <v>1127</v>
      </c>
      <c r="F346" s="4">
        <v>21</v>
      </c>
      <c r="G346" s="4">
        <v>20413</v>
      </c>
      <c r="H346" s="4">
        <v>0.35492457852706299</v>
      </c>
      <c r="I346" s="4">
        <v>0.102875618478421</v>
      </c>
      <c r="J346" s="7">
        <v>3.9216519188892802E-2</v>
      </c>
      <c r="K346" s="8">
        <v>0.46329429402809502</v>
      </c>
      <c r="L346" s="4">
        <v>3.4500359149871098</v>
      </c>
      <c r="M346" s="10" t="s">
        <v>6843</v>
      </c>
      <c r="N346" s="12">
        <f t="shared" si="5"/>
        <v>1.4065309564138397</v>
      </c>
    </row>
    <row r="347" spans="1:14" ht="25" customHeight="1" x14ac:dyDescent="0.2">
      <c r="A347" s="4" t="s">
        <v>12</v>
      </c>
      <c r="B347" s="4">
        <v>45445</v>
      </c>
      <c r="C347" s="10" t="s">
        <v>6842</v>
      </c>
      <c r="D347" s="4">
        <v>5</v>
      </c>
      <c r="E347" s="4">
        <v>1127</v>
      </c>
      <c r="F347" s="4">
        <v>21</v>
      </c>
      <c r="G347" s="4">
        <v>20413</v>
      </c>
      <c r="H347" s="4">
        <v>0.35492457852706299</v>
      </c>
      <c r="I347" s="4">
        <v>0.102875618478421</v>
      </c>
      <c r="J347" s="7">
        <v>3.9216519188892802E-2</v>
      </c>
      <c r="K347" s="8">
        <v>0.46329429402809502</v>
      </c>
      <c r="L347" s="4">
        <v>3.4500359149871098</v>
      </c>
      <c r="M347" s="10" t="s">
        <v>6841</v>
      </c>
      <c r="N347" s="12">
        <f t="shared" si="5"/>
        <v>1.4065309564138397</v>
      </c>
    </row>
    <row r="348" spans="1:14" ht="25" customHeight="1" x14ac:dyDescent="0.2">
      <c r="A348" s="4" t="s">
        <v>12</v>
      </c>
      <c r="B348" s="4">
        <v>32211</v>
      </c>
      <c r="C348" s="10" t="s">
        <v>6840</v>
      </c>
      <c r="D348" s="4">
        <v>5</v>
      </c>
      <c r="E348" s="4">
        <v>1127</v>
      </c>
      <c r="F348" s="4">
        <v>21</v>
      </c>
      <c r="G348" s="4">
        <v>20413</v>
      </c>
      <c r="H348" s="4">
        <v>0.35492457852706299</v>
      </c>
      <c r="I348" s="4">
        <v>0.102875618478421</v>
      </c>
      <c r="J348" s="7">
        <v>3.9216519188892802E-2</v>
      </c>
      <c r="K348" s="8">
        <v>0.46329429402809502</v>
      </c>
      <c r="L348" s="4">
        <v>3.4500359149871098</v>
      </c>
      <c r="M348" s="10" t="s">
        <v>6839</v>
      </c>
      <c r="N348" s="12">
        <f t="shared" si="5"/>
        <v>1.4065309564138397</v>
      </c>
    </row>
    <row r="349" spans="1:14" ht="25" customHeight="1" x14ac:dyDescent="0.2">
      <c r="A349" s="4" t="s">
        <v>12</v>
      </c>
      <c r="B349" s="4">
        <v>8154</v>
      </c>
      <c r="C349" s="10" t="s">
        <v>6838</v>
      </c>
      <c r="D349" s="4">
        <v>5</v>
      </c>
      <c r="E349" s="4">
        <v>1127</v>
      </c>
      <c r="F349" s="4">
        <v>21</v>
      </c>
      <c r="G349" s="4">
        <v>20413</v>
      </c>
      <c r="H349" s="4">
        <v>0.35492457852706299</v>
      </c>
      <c r="I349" s="4">
        <v>0.102875618478421</v>
      </c>
      <c r="J349" s="7">
        <v>3.9216519188892802E-2</v>
      </c>
      <c r="K349" s="8">
        <v>0.46329429402809502</v>
      </c>
      <c r="L349" s="4">
        <v>3.4500359149871098</v>
      </c>
      <c r="M349" s="10" t="s">
        <v>6837</v>
      </c>
      <c r="N349" s="12">
        <f t="shared" si="5"/>
        <v>1.4065309564138397</v>
      </c>
    </row>
    <row r="350" spans="1:14" ht="25" customHeight="1" x14ac:dyDescent="0.2">
      <c r="A350" s="4" t="s">
        <v>12</v>
      </c>
      <c r="B350" s="4">
        <v>32402</v>
      </c>
      <c r="C350" s="10" t="s">
        <v>6836</v>
      </c>
      <c r="D350" s="4">
        <v>5</v>
      </c>
      <c r="E350" s="4">
        <v>1127</v>
      </c>
      <c r="F350" s="4">
        <v>21</v>
      </c>
      <c r="G350" s="4">
        <v>20413</v>
      </c>
      <c r="H350" s="4">
        <v>0.35492457852706299</v>
      </c>
      <c r="I350" s="4">
        <v>0.102875618478421</v>
      </c>
      <c r="J350" s="7">
        <v>3.9216519188892802E-2</v>
      </c>
      <c r="K350" s="8">
        <v>0.46329429402809502</v>
      </c>
      <c r="L350" s="4">
        <v>3.4500359149871098</v>
      </c>
      <c r="M350" s="10" t="s">
        <v>6835</v>
      </c>
      <c r="N350" s="12">
        <f t="shared" si="5"/>
        <v>1.4065309564138397</v>
      </c>
    </row>
    <row r="351" spans="1:14" ht="25" customHeight="1" x14ac:dyDescent="0.2">
      <c r="A351" s="4" t="s">
        <v>12</v>
      </c>
      <c r="B351" s="4">
        <v>61014</v>
      </c>
      <c r="C351" s="10" t="s">
        <v>6830</v>
      </c>
      <c r="D351" s="4">
        <v>4</v>
      </c>
      <c r="E351" s="4">
        <v>1127</v>
      </c>
      <c r="F351" s="4">
        <v>12</v>
      </c>
      <c r="G351" s="4">
        <v>20413</v>
      </c>
      <c r="H351" s="4">
        <v>0.26619343389529698</v>
      </c>
      <c r="I351" s="4">
        <v>5.8786067701954603E-2</v>
      </c>
      <c r="J351" s="7">
        <v>4.0558569740132201E-2</v>
      </c>
      <c r="K351" s="8">
        <v>0.46841171719486002</v>
      </c>
      <c r="L351" s="4">
        <v>4.5281721384205902</v>
      </c>
      <c r="M351" s="10" t="s">
        <v>6829</v>
      </c>
      <c r="N351" s="12">
        <f t="shared" si="5"/>
        <v>1.3919173683916917</v>
      </c>
    </row>
    <row r="352" spans="1:14" ht="25" customHeight="1" x14ac:dyDescent="0.2">
      <c r="A352" s="4" t="s">
        <v>12</v>
      </c>
      <c r="B352" s="4">
        <v>71679</v>
      </c>
      <c r="C352" s="10" t="s">
        <v>6828</v>
      </c>
      <c r="D352" s="4">
        <v>4</v>
      </c>
      <c r="E352" s="4">
        <v>1127</v>
      </c>
      <c r="F352" s="4">
        <v>12</v>
      </c>
      <c r="G352" s="4">
        <v>20413</v>
      </c>
      <c r="H352" s="4">
        <v>0.26619343389529698</v>
      </c>
      <c r="I352" s="4">
        <v>5.8786067701954603E-2</v>
      </c>
      <c r="J352" s="7">
        <v>4.0558569740132201E-2</v>
      </c>
      <c r="K352" s="8">
        <v>0.46841171719486002</v>
      </c>
      <c r="L352" s="4">
        <v>4.5281721384205902</v>
      </c>
      <c r="M352" s="10" t="s">
        <v>6827</v>
      </c>
      <c r="N352" s="12">
        <f t="shared" si="5"/>
        <v>1.3919173683916917</v>
      </c>
    </row>
    <row r="353" spans="1:14" ht="25" customHeight="1" x14ac:dyDescent="0.2">
      <c r="A353" s="4" t="s">
        <v>12</v>
      </c>
      <c r="B353" s="4">
        <v>35020</v>
      </c>
      <c r="C353" s="10" t="s">
        <v>6826</v>
      </c>
      <c r="D353" s="4">
        <v>4</v>
      </c>
      <c r="E353" s="4">
        <v>1127</v>
      </c>
      <c r="F353" s="4">
        <v>12</v>
      </c>
      <c r="G353" s="4">
        <v>20413</v>
      </c>
      <c r="H353" s="4">
        <v>0.26619343389529698</v>
      </c>
      <c r="I353" s="4">
        <v>5.8786067701954603E-2</v>
      </c>
      <c r="J353" s="7">
        <v>4.0558569740132201E-2</v>
      </c>
      <c r="K353" s="8">
        <v>0.46841171719486002</v>
      </c>
      <c r="L353" s="4">
        <v>4.5281721384205902</v>
      </c>
      <c r="M353" s="10" t="s">
        <v>6825</v>
      </c>
      <c r="N353" s="12">
        <f t="shared" si="5"/>
        <v>1.3919173683916917</v>
      </c>
    </row>
    <row r="354" spans="1:14" ht="25" customHeight="1" x14ac:dyDescent="0.2">
      <c r="A354" s="4" t="s">
        <v>12</v>
      </c>
      <c r="B354" s="4">
        <v>71786</v>
      </c>
      <c r="C354" s="10" t="s">
        <v>6824</v>
      </c>
      <c r="D354" s="4">
        <v>4</v>
      </c>
      <c r="E354" s="4">
        <v>1127</v>
      </c>
      <c r="F354" s="4">
        <v>12</v>
      </c>
      <c r="G354" s="4">
        <v>20413</v>
      </c>
      <c r="H354" s="4">
        <v>0.26619343389529698</v>
      </c>
      <c r="I354" s="4">
        <v>5.8786067701954603E-2</v>
      </c>
      <c r="J354" s="7">
        <v>4.0558569740132201E-2</v>
      </c>
      <c r="K354" s="8">
        <v>0.46841171719486002</v>
      </c>
      <c r="L354" s="4">
        <v>4.5281721384205902</v>
      </c>
      <c r="M354" s="10" t="s">
        <v>6823</v>
      </c>
      <c r="N354" s="12">
        <f t="shared" si="5"/>
        <v>1.3919173683916917</v>
      </c>
    </row>
    <row r="355" spans="1:14" ht="25" customHeight="1" x14ac:dyDescent="0.2">
      <c r="A355" s="4" t="s">
        <v>12</v>
      </c>
      <c r="B355" s="4">
        <v>6090</v>
      </c>
      <c r="C355" s="10" t="s">
        <v>6822</v>
      </c>
      <c r="D355" s="4">
        <v>4</v>
      </c>
      <c r="E355" s="4">
        <v>1127</v>
      </c>
      <c r="F355" s="4">
        <v>12</v>
      </c>
      <c r="G355" s="4">
        <v>20413</v>
      </c>
      <c r="H355" s="4">
        <v>0.26619343389529698</v>
      </c>
      <c r="I355" s="4">
        <v>5.8786067701954603E-2</v>
      </c>
      <c r="J355" s="7">
        <v>4.0558569740132201E-2</v>
      </c>
      <c r="K355" s="8">
        <v>0.46841171719486002</v>
      </c>
      <c r="L355" s="4">
        <v>4.5281721384205902</v>
      </c>
      <c r="M355" s="10" t="s">
        <v>6821</v>
      </c>
      <c r="N355" s="12">
        <f t="shared" si="5"/>
        <v>1.3919173683916917</v>
      </c>
    </row>
    <row r="356" spans="1:14" ht="25" customHeight="1" x14ac:dyDescent="0.2">
      <c r="A356" s="4" t="s">
        <v>12</v>
      </c>
      <c r="B356" s="4">
        <v>44794</v>
      </c>
      <c r="C356" s="10" t="s">
        <v>6820</v>
      </c>
      <c r="D356" s="4">
        <v>4</v>
      </c>
      <c r="E356" s="4">
        <v>1127</v>
      </c>
      <c r="F356" s="4">
        <v>12</v>
      </c>
      <c r="G356" s="4">
        <v>20413</v>
      </c>
      <c r="H356" s="4">
        <v>0.26619343389529698</v>
      </c>
      <c r="I356" s="4">
        <v>5.8786067701954603E-2</v>
      </c>
      <c r="J356" s="7">
        <v>4.0558569740132201E-2</v>
      </c>
      <c r="K356" s="8">
        <v>0.46841171719486002</v>
      </c>
      <c r="L356" s="4">
        <v>4.5281721384205902</v>
      </c>
      <c r="M356" s="10" t="s">
        <v>6819</v>
      </c>
      <c r="N356" s="12">
        <f t="shared" si="5"/>
        <v>1.3919173683916917</v>
      </c>
    </row>
    <row r="357" spans="1:14" ht="25" customHeight="1" x14ac:dyDescent="0.2">
      <c r="A357" s="4" t="s">
        <v>12</v>
      </c>
      <c r="B357" s="4">
        <v>10763</v>
      </c>
      <c r="C357" s="10" t="s">
        <v>6818</v>
      </c>
      <c r="D357" s="4">
        <v>4</v>
      </c>
      <c r="E357" s="4">
        <v>1127</v>
      </c>
      <c r="F357" s="4">
        <v>12</v>
      </c>
      <c r="G357" s="4">
        <v>20413</v>
      </c>
      <c r="H357" s="4">
        <v>0.26619343389529698</v>
      </c>
      <c r="I357" s="4">
        <v>5.8786067701954603E-2</v>
      </c>
      <c r="J357" s="7">
        <v>4.0558569740132201E-2</v>
      </c>
      <c r="K357" s="8">
        <v>0.46841171719486002</v>
      </c>
      <c r="L357" s="4">
        <v>4.5281721384205902</v>
      </c>
      <c r="M357" s="10" t="s">
        <v>6817</v>
      </c>
      <c r="N357" s="12">
        <f t="shared" si="5"/>
        <v>1.3919173683916917</v>
      </c>
    </row>
    <row r="358" spans="1:14" ht="25" customHeight="1" x14ac:dyDescent="0.2">
      <c r="A358" s="4" t="s">
        <v>12</v>
      </c>
      <c r="B358" s="4">
        <v>35493</v>
      </c>
      <c r="C358" s="10" t="s">
        <v>6816</v>
      </c>
      <c r="D358" s="4">
        <v>4</v>
      </c>
      <c r="E358" s="4">
        <v>1127</v>
      </c>
      <c r="F358" s="4">
        <v>12</v>
      </c>
      <c r="G358" s="4">
        <v>20413</v>
      </c>
      <c r="H358" s="4">
        <v>0.26619343389529698</v>
      </c>
      <c r="I358" s="4">
        <v>5.8786067701954603E-2</v>
      </c>
      <c r="J358" s="7">
        <v>4.0558569740132201E-2</v>
      </c>
      <c r="K358" s="8">
        <v>0.46841171719486002</v>
      </c>
      <c r="L358" s="4">
        <v>4.5281721384205902</v>
      </c>
      <c r="M358" s="10" t="s">
        <v>6815</v>
      </c>
      <c r="N358" s="12">
        <f t="shared" si="5"/>
        <v>1.3919173683916917</v>
      </c>
    </row>
    <row r="359" spans="1:14" ht="25" customHeight="1" x14ac:dyDescent="0.2">
      <c r="A359" s="4" t="s">
        <v>12</v>
      </c>
      <c r="B359" s="4">
        <v>902</v>
      </c>
      <c r="C359" s="10" t="s">
        <v>6798</v>
      </c>
      <c r="D359" s="4">
        <v>11</v>
      </c>
      <c r="E359" s="4">
        <v>1127</v>
      </c>
      <c r="F359" s="4">
        <v>90</v>
      </c>
      <c r="G359" s="4">
        <v>20413</v>
      </c>
      <c r="H359" s="4">
        <v>0.88731144631765702</v>
      </c>
      <c r="I359" s="4">
        <v>0.44089550776466002</v>
      </c>
      <c r="J359" s="7">
        <v>4.0959705018653703E-2</v>
      </c>
      <c r="K359" s="8">
        <v>0.47040909134236503</v>
      </c>
      <c r="L359" s="4">
        <v>2.0125209504091499</v>
      </c>
      <c r="M359" s="10" t="s">
        <v>6797</v>
      </c>
      <c r="N359" s="12">
        <f t="shared" si="5"/>
        <v>1.387643179699029</v>
      </c>
    </row>
    <row r="360" spans="1:14" ht="25" customHeight="1" x14ac:dyDescent="0.2">
      <c r="A360" s="4" t="s">
        <v>12</v>
      </c>
      <c r="B360" s="4">
        <v>50731</v>
      </c>
      <c r="C360" s="10" t="s">
        <v>6796</v>
      </c>
      <c r="D360" s="4">
        <v>11</v>
      </c>
      <c r="E360" s="4">
        <v>1127</v>
      </c>
      <c r="F360" s="4">
        <v>90</v>
      </c>
      <c r="G360" s="4">
        <v>20413</v>
      </c>
      <c r="H360" s="4">
        <v>0.88731144631765702</v>
      </c>
      <c r="I360" s="4">
        <v>0.44089550776466002</v>
      </c>
      <c r="J360" s="7">
        <v>4.0959705018653703E-2</v>
      </c>
      <c r="K360" s="8">
        <v>0.47040909134236503</v>
      </c>
      <c r="L360" s="4">
        <v>2.0125209504091499</v>
      </c>
      <c r="M360" s="10" t="s">
        <v>6795</v>
      </c>
      <c r="N360" s="12">
        <f t="shared" si="5"/>
        <v>1.387643179699029</v>
      </c>
    </row>
    <row r="361" spans="1:14" ht="25" customHeight="1" x14ac:dyDescent="0.2">
      <c r="A361" s="4" t="s">
        <v>12</v>
      </c>
      <c r="B361" s="4">
        <v>6936</v>
      </c>
      <c r="C361" s="10" t="s">
        <v>6794</v>
      </c>
      <c r="D361" s="4">
        <v>10</v>
      </c>
      <c r="E361" s="4">
        <v>1127</v>
      </c>
      <c r="F361" s="4">
        <v>75</v>
      </c>
      <c r="G361" s="4">
        <v>20413</v>
      </c>
      <c r="H361" s="4">
        <v>0.798580301685892</v>
      </c>
      <c r="I361" s="4">
        <v>0.36741292313721602</v>
      </c>
      <c r="J361" s="7">
        <v>4.2114929011393298E-2</v>
      </c>
      <c r="K361" s="8">
        <v>0.47978606320266098</v>
      </c>
      <c r="L361" s="4">
        <v>2.1735226264418799</v>
      </c>
      <c r="M361" s="10" t="s">
        <v>6793</v>
      </c>
      <c r="N361" s="12">
        <f t="shared" si="5"/>
        <v>1.3755639270153295</v>
      </c>
    </row>
    <row r="362" spans="1:14" ht="25" customHeight="1" x14ac:dyDescent="0.2">
      <c r="A362" s="4" t="s">
        <v>12</v>
      </c>
      <c r="B362" s="4">
        <v>34394</v>
      </c>
      <c r="C362" s="10" t="s">
        <v>6792</v>
      </c>
      <c r="D362" s="4">
        <v>6</v>
      </c>
      <c r="E362" s="4">
        <v>1127</v>
      </c>
      <c r="F362" s="4">
        <v>32</v>
      </c>
      <c r="G362" s="4">
        <v>20413</v>
      </c>
      <c r="H362" s="4">
        <v>0.44365572315882901</v>
      </c>
      <c r="I362" s="4">
        <v>0.156762847205212</v>
      </c>
      <c r="J362" s="7">
        <v>4.2241654363949999E-2</v>
      </c>
      <c r="K362" s="8">
        <v>0.47978606320266098</v>
      </c>
      <c r="L362" s="4">
        <v>2.8301075865128702</v>
      </c>
      <c r="M362" s="10" t="s">
        <v>6791</v>
      </c>
      <c r="N362" s="12">
        <f t="shared" si="5"/>
        <v>1.3742590813107745</v>
      </c>
    </row>
    <row r="363" spans="1:14" ht="25" customHeight="1" x14ac:dyDescent="0.2">
      <c r="A363" s="4" t="s">
        <v>12</v>
      </c>
      <c r="B363" s="4">
        <v>34332</v>
      </c>
      <c r="C363" s="10" t="s">
        <v>6790</v>
      </c>
      <c r="D363" s="4">
        <v>6</v>
      </c>
      <c r="E363" s="4">
        <v>1127</v>
      </c>
      <c r="F363" s="4">
        <v>32</v>
      </c>
      <c r="G363" s="4">
        <v>20413</v>
      </c>
      <c r="H363" s="4">
        <v>0.44365572315882901</v>
      </c>
      <c r="I363" s="4">
        <v>0.156762847205212</v>
      </c>
      <c r="J363" s="7">
        <v>4.2241654363949999E-2</v>
      </c>
      <c r="K363" s="8">
        <v>0.47978606320266098</v>
      </c>
      <c r="L363" s="4">
        <v>2.8301075865128702</v>
      </c>
      <c r="M363" s="10" t="s">
        <v>6789</v>
      </c>
      <c r="N363" s="12">
        <f t="shared" si="5"/>
        <v>1.3742590813107745</v>
      </c>
    </row>
    <row r="364" spans="1:14" ht="25" customHeight="1" x14ac:dyDescent="0.2">
      <c r="A364" s="4" t="s">
        <v>12</v>
      </c>
      <c r="B364" s="4">
        <v>6139</v>
      </c>
      <c r="C364" s="10" t="s">
        <v>6788</v>
      </c>
      <c r="D364" s="4">
        <v>6</v>
      </c>
      <c r="E364" s="4">
        <v>1127</v>
      </c>
      <c r="F364" s="4">
        <v>32</v>
      </c>
      <c r="G364" s="4">
        <v>20413</v>
      </c>
      <c r="H364" s="4">
        <v>0.44365572315882901</v>
      </c>
      <c r="I364" s="4">
        <v>0.156762847205212</v>
      </c>
      <c r="J364" s="7">
        <v>4.2241654363949999E-2</v>
      </c>
      <c r="K364" s="8">
        <v>0.47978606320266098</v>
      </c>
      <c r="L364" s="4">
        <v>2.8301075865128702</v>
      </c>
      <c r="M364" s="10" t="s">
        <v>6787</v>
      </c>
      <c r="N364" s="12">
        <f t="shared" si="5"/>
        <v>1.3742590813107745</v>
      </c>
    </row>
    <row r="365" spans="1:14" ht="25" customHeight="1" x14ac:dyDescent="0.2">
      <c r="A365" s="4" t="s">
        <v>12</v>
      </c>
      <c r="B365" s="4">
        <v>10976</v>
      </c>
      <c r="C365" s="10" t="s">
        <v>6784</v>
      </c>
      <c r="D365" s="4">
        <v>13</v>
      </c>
      <c r="E365" s="4">
        <v>1127</v>
      </c>
      <c r="F365" s="4">
        <v>115</v>
      </c>
      <c r="G365" s="4">
        <v>20413</v>
      </c>
      <c r="H365" s="4">
        <v>1.0647737355811899</v>
      </c>
      <c r="I365" s="4">
        <v>0.56336648214373197</v>
      </c>
      <c r="J365" s="7">
        <v>4.2857128601747799E-2</v>
      </c>
      <c r="K365" s="8">
        <v>0.48543939896979699</v>
      </c>
      <c r="L365" s="4">
        <v>1.8900196751668501</v>
      </c>
      <c r="M365" s="10" t="s">
        <v>6783</v>
      </c>
      <c r="N365" s="12">
        <f t="shared" si="5"/>
        <v>1.3679769297522046</v>
      </c>
    </row>
    <row r="366" spans="1:14" ht="25" customHeight="1" x14ac:dyDescent="0.2">
      <c r="A366" s="4" t="s">
        <v>12</v>
      </c>
      <c r="B366" s="4">
        <v>1903076</v>
      </c>
      <c r="C366" s="10" t="s">
        <v>6782</v>
      </c>
      <c r="D366" s="4">
        <v>5</v>
      </c>
      <c r="E366" s="4">
        <v>1127</v>
      </c>
      <c r="F366" s="4">
        <v>22</v>
      </c>
      <c r="G366" s="4">
        <v>20413</v>
      </c>
      <c r="H366" s="4">
        <v>0.35492457852706299</v>
      </c>
      <c r="I366" s="4">
        <v>0.10777445745358299</v>
      </c>
      <c r="J366" s="7">
        <v>4.44925844368841E-2</v>
      </c>
      <c r="K366" s="8">
        <v>0.49848621095998102</v>
      </c>
      <c r="L366" s="4">
        <v>3.29321610066952</v>
      </c>
      <c r="M366" s="10" t="s">
        <v>6781</v>
      </c>
      <c r="N366" s="12">
        <f t="shared" si="5"/>
        <v>1.3517123666934392</v>
      </c>
    </row>
    <row r="367" spans="1:14" ht="25" customHeight="1" x14ac:dyDescent="0.2">
      <c r="A367" s="4" t="s">
        <v>12</v>
      </c>
      <c r="B367" s="4">
        <v>48260</v>
      </c>
      <c r="C367" s="10" t="s">
        <v>6780</v>
      </c>
      <c r="D367" s="4">
        <v>5</v>
      </c>
      <c r="E367" s="4">
        <v>1127</v>
      </c>
      <c r="F367" s="4">
        <v>22</v>
      </c>
      <c r="G367" s="4">
        <v>20413</v>
      </c>
      <c r="H367" s="4">
        <v>0.35492457852706299</v>
      </c>
      <c r="I367" s="4">
        <v>0.10777445745358299</v>
      </c>
      <c r="J367" s="7">
        <v>4.44925844368841E-2</v>
      </c>
      <c r="K367" s="8">
        <v>0.49848621095998102</v>
      </c>
      <c r="L367" s="4">
        <v>3.29321610066952</v>
      </c>
      <c r="M367" s="10" t="s">
        <v>6779</v>
      </c>
      <c r="N367" s="12">
        <f t="shared" si="5"/>
        <v>1.3517123666934392</v>
      </c>
    </row>
    <row r="368" spans="1:14" ht="25" customHeight="1" x14ac:dyDescent="0.2">
      <c r="A368" s="4" t="s">
        <v>12</v>
      </c>
      <c r="B368" s="4">
        <v>7042</v>
      </c>
      <c r="C368" s="10" t="s">
        <v>6778</v>
      </c>
      <c r="D368" s="4">
        <v>5</v>
      </c>
      <c r="E368" s="4">
        <v>1127</v>
      </c>
      <c r="F368" s="4">
        <v>22</v>
      </c>
      <c r="G368" s="4">
        <v>20413</v>
      </c>
      <c r="H368" s="4">
        <v>0.35492457852706299</v>
      </c>
      <c r="I368" s="4">
        <v>0.10777445745358299</v>
      </c>
      <c r="J368" s="7">
        <v>4.44925844368841E-2</v>
      </c>
      <c r="K368" s="8">
        <v>0.49848621095998102</v>
      </c>
      <c r="L368" s="4">
        <v>3.29321610066952</v>
      </c>
      <c r="M368" s="10" t="s">
        <v>6777</v>
      </c>
      <c r="N368" s="12">
        <f t="shared" si="5"/>
        <v>1.3517123666934392</v>
      </c>
    </row>
    <row r="369" spans="1:14" ht="25" customHeight="1" x14ac:dyDescent="0.2">
      <c r="A369" s="4" t="s">
        <v>12</v>
      </c>
      <c r="B369" s="4">
        <v>61640</v>
      </c>
      <c r="C369" s="10" t="s">
        <v>6776</v>
      </c>
      <c r="D369" s="4">
        <v>5</v>
      </c>
      <c r="E369" s="4">
        <v>1127</v>
      </c>
      <c r="F369" s="4">
        <v>22</v>
      </c>
      <c r="G369" s="4">
        <v>20413</v>
      </c>
      <c r="H369" s="4">
        <v>0.35492457852706299</v>
      </c>
      <c r="I369" s="4">
        <v>0.10777445745358299</v>
      </c>
      <c r="J369" s="7">
        <v>4.44925844368841E-2</v>
      </c>
      <c r="K369" s="8">
        <v>0.49848621095998102</v>
      </c>
      <c r="L369" s="4">
        <v>3.29321610066952</v>
      </c>
      <c r="M369" s="10" t="s">
        <v>6775</v>
      </c>
      <c r="N369" s="12">
        <f t="shared" si="5"/>
        <v>1.3517123666934392</v>
      </c>
    </row>
    <row r="370" spans="1:14" ht="25" customHeight="1" x14ac:dyDescent="0.2">
      <c r="A370" s="4" t="s">
        <v>12</v>
      </c>
      <c r="B370" s="4">
        <v>42177</v>
      </c>
      <c r="C370" s="10" t="s">
        <v>6770</v>
      </c>
      <c r="D370" s="4">
        <v>7</v>
      </c>
      <c r="E370" s="4">
        <v>1127</v>
      </c>
      <c r="F370" s="4">
        <v>44</v>
      </c>
      <c r="G370" s="4">
        <v>20413</v>
      </c>
      <c r="H370" s="4">
        <v>0.53238686779059496</v>
      </c>
      <c r="I370" s="4">
        <v>0.21554891490716699</v>
      </c>
      <c r="J370" s="7">
        <v>4.52729137459668E-2</v>
      </c>
      <c r="K370" s="8">
        <v>0.50585426388786203</v>
      </c>
      <c r="L370" s="4">
        <v>2.46991207550214</v>
      </c>
      <c r="M370" s="10" t="s">
        <v>6769</v>
      </c>
      <c r="N370" s="12">
        <f t="shared" si="5"/>
        <v>1.3441615535923752</v>
      </c>
    </row>
    <row r="371" spans="1:14" ht="25" customHeight="1" x14ac:dyDescent="0.2">
      <c r="A371" s="4" t="s">
        <v>12</v>
      </c>
      <c r="B371" s="4">
        <v>33574</v>
      </c>
      <c r="C371" s="10" t="s">
        <v>6768</v>
      </c>
      <c r="D371" s="4">
        <v>6</v>
      </c>
      <c r="E371" s="4">
        <v>1127</v>
      </c>
      <c r="F371" s="4">
        <v>33</v>
      </c>
      <c r="G371" s="4">
        <v>20413</v>
      </c>
      <c r="H371" s="4">
        <v>0.44365572315882901</v>
      </c>
      <c r="I371" s="4">
        <v>0.16166168618037499</v>
      </c>
      <c r="J371" s="7">
        <v>4.6628302148333398E-2</v>
      </c>
      <c r="K371" s="8">
        <v>0.51339952322664895</v>
      </c>
      <c r="L371" s="4">
        <v>2.7443467505579302</v>
      </c>
      <c r="M371" s="10" t="s">
        <v>6767</v>
      </c>
      <c r="N371" s="12">
        <f t="shared" si="5"/>
        <v>1.3313503979925254</v>
      </c>
    </row>
    <row r="372" spans="1:14" ht="25" customHeight="1" x14ac:dyDescent="0.2">
      <c r="A372" s="4" t="s">
        <v>12</v>
      </c>
      <c r="B372" s="4">
        <v>42659</v>
      </c>
      <c r="C372" s="10" t="s">
        <v>6764</v>
      </c>
      <c r="D372" s="4">
        <v>4</v>
      </c>
      <c r="E372" s="4">
        <v>1127</v>
      </c>
      <c r="F372" s="4">
        <v>13</v>
      </c>
      <c r="G372" s="4">
        <v>20413</v>
      </c>
      <c r="H372" s="4">
        <v>0.26619343389529698</v>
      </c>
      <c r="I372" s="4">
        <v>6.36849066771175E-2</v>
      </c>
      <c r="J372" s="7">
        <v>4.8030314651131598E-2</v>
      </c>
      <c r="K372" s="8">
        <v>0.51339952322664895</v>
      </c>
      <c r="L372" s="4">
        <v>4.1798512046959297</v>
      </c>
      <c r="M372" s="10" t="s">
        <v>6691</v>
      </c>
      <c r="N372" s="12">
        <f t="shared" si="5"/>
        <v>1.3184845682475137</v>
      </c>
    </row>
    <row r="373" spans="1:14" ht="25" customHeight="1" x14ac:dyDescent="0.2">
      <c r="A373" s="4" t="s">
        <v>12</v>
      </c>
      <c r="B373" s="4">
        <v>10762</v>
      </c>
      <c r="C373" s="10" t="s">
        <v>6763</v>
      </c>
      <c r="D373" s="4">
        <v>4</v>
      </c>
      <c r="E373" s="4">
        <v>1127</v>
      </c>
      <c r="F373" s="4">
        <v>13</v>
      </c>
      <c r="G373" s="4">
        <v>20413</v>
      </c>
      <c r="H373" s="4">
        <v>0.26619343389529698</v>
      </c>
      <c r="I373" s="4">
        <v>6.36849066771175E-2</v>
      </c>
      <c r="J373" s="7">
        <v>4.8030314651131598E-2</v>
      </c>
      <c r="K373" s="8">
        <v>0.51339952322664895</v>
      </c>
      <c r="L373" s="4">
        <v>4.1798512046959297</v>
      </c>
      <c r="M373" s="10" t="s">
        <v>6762</v>
      </c>
      <c r="N373" s="12">
        <f t="shared" si="5"/>
        <v>1.3184845682475137</v>
      </c>
    </row>
    <row r="374" spans="1:14" ht="25" customHeight="1" x14ac:dyDescent="0.2">
      <c r="A374" s="4" t="s">
        <v>12</v>
      </c>
      <c r="B374" s="4">
        <v>6164</v>
      </c>
      <c r="C374" s="10" t="s">
        <v>6761</v>
      </c>
      <c r="D374" s="4">
        <v>4</v>
      </c>
      <c r="E374" s="4">
        <v>1127</v>
      </c>
      <c r="F374" s="4">
        <v>13</v>
      </c>
      <c r="G374" s="4">
        <v>20413</v>
      </c>
      <c r="H374" s="4">
        <v>0.26619343389529698</v>
      </c>
      <c r="I374" s="4">
        <v>6.36849066771175E-2</v>
      </c>
      <c r="J374" s="7">
        <v>4.8030314651131598E-2</v>
      </c>
      <c r="K374" s="8">
        <v>0.51339952322664895</v>
      </c>
      <c r="L374" s="4">
        <v>4.1798512046959297</v>
      </c>
      <c r="M374" s="10" t="s">
        <v>6760</v>
      </c>
      <c r="N374" s="12">
        <f t="shared" si="5"/>
        <v>1.3184845682475137</v>
      </c>
    </row>
    <row r="375" spans="1:14" ht="25" customHeight="1" x14ac:dyDescent="0.2">
      <c r="A375" s="4" t="s">
        <v>12</v>
      </c>
      <c r="B375" s="4">
        <v>60996</v>
      </c>
      <c r="C375" s="10" t="s">
        <v>6759</v>
      </c>
      <c r="D375" s="4">
        <v>4</v>
      </c>
      <c r="E375" s="4">
        <v>1127</v>
      </c>
      <c r="F375" s="4">
        <v>13</v>
      </c>
      <c r="G375" s="4">
        <v>20413</v>
      </c>
      <c r="H375" s="4">
        <v>0.26619343389529698</v>
      </c>
      <c r="I375" s="4">
        <v>6.36849066771175E-2</v>
      </c>
      <c r="J375" s="7">
        <v>4.8030314651131598E-2</v>
      </c>
      <c r="K375" s="8">
        <v>0.51339952322664895</v>
      </c>
      <c r="L375" s="4">
        <v>4.1798512046959297</v>
      </c>
      <c r="M375" s="10" t="s">
        <v>6758</v>
      </c>
      <c r="N375" s="12">
        <f t="shared" si="5"/>
        <v>1.3184845682475137</v>
      </c>
    </row>
    <row r="376" spans="1:14" ht="25" customHeight="1" x14ac:dyDescent="0.2">
      <c r="A376" s="4" t="s">
        <v>12</v>
      </c>
      <c r="B376" s="4">
        <v>43547</v>
      </c>
      <c r="C376" s="10" t="s">
        <v>6751</v>
      </c>
      <c r="D376" s="4">
        <v>12</v>
      </c>
      <c r="E376" s="4">
        <v>1127</v>
      </c>
      <c r="F376" s="4">
        <v>99</v>
      </c>
      <c r="G376" s="4">
        <v>20413</v>
      </c>
      <c r="H376" s="4">
        <v>0.97604259094942303</v>
      </c>
      <c r="I376" s="4">
        <v>0.484985058541126</v>
      </c>
      <c r="J376" s="7">
        <v>4.8042455413870297E-2</v>
      </c>
      <c r="K376" s="8">
        <v>0.51339952322664895</v>
      </c>
      <c r="L376" s="4">
        <v>2.0125209504091499</v>
      </c>
      <c r="M376" s="10" t="s">
        <v>6750</v>
      </c>
      <c r="N376" s="12">
        <f t="shared" si="5"/>
        <v>1.318374804236587</v>
      </c>
    </row>
    <row r="377" spans="1:14" ht="25" customHeight="1" x14ac:dyDescent="0.2">
      <c r="A377" s="4" t="s">
        <v>12</v>
      </c>
      <c r="B377" s="4">
        <v>90611</v>
      </c>
      <c r="C377" s="10" t="s">
        <v>6747</v>
      </c>
      <c r="D377" s="4">
        <v>3</v>
      </c>
      <c r="E377" s="4">
        <v>1127</v>
      </c>
      <c r="F377" s="4">
        <v>5</v>
      </c>
      <c r="G377" s="4">
        <v>20413</v>
      </c>
      <c r="H377" s="4">
        <v>0.177462289263531</v>
      </c>
      <c r="I377" s="4">
        <v>2.4494194875814401E-2</v>
      </c>
      <c r="J377" s="7">
        <v>4.8189574457606903E-2</v>
      </c>
      <c r="K377" s="8">
        <v>0.51339952322664895</v>
      </c>
      <c r="L377" s="4">
        <v>7.24507542147294</v>
      </c>
      <c r="M377" s="10" t="s">
        <v>6746</v>
      </c>
      <c r="N377" s="12">
        <f t="shared" si="5"/>
        <v>1.3170469087585368</v>
      </c>
    </row>
    <row r="378" spans="1:14" ht="25" customHeight="1" x14ac:dyDescent="0.2">
      <c r="A378" s="4" t="s">
        <v>12</v>
      </c>
      <c r="B378" s="4">
        <v>44209</v>
      </c>
      <c r="C378" s="10" t="s">
        <v>6745</v>
      </c>
      <c r="D378" s="4">
        <v>3</v>
      </c>
      <c r="E378" s="4">
        <v>1127</v>
      </c>
      <c r="F378" s="4">
        <v>5</v>
      </c>
      <c r="G378" s="4">
        <v>20413</v>
      </c>
      <c r="H378" s="4">
        <v>0.177462289263531</v>
      </c>
      <c r="I378" s="4">
        <v>2.4494194875814401E-2</v>
      </c>
      <c r="J378" s="7">
        <v>4.8189574457606903E-2</v>
      </c>
      <c r="K378" s="8">
        <v>0.51339952322664895</v>
      </c>
      <c r="L378" s="4">
        <v>7.24507542147294</v>
      </c>
      <c r="M378" s="10" t="s">
        <v>6744</v>
      </c>
      <c r="N378" s="12">
        <f t="shared" si="5"/>
        <v>1.3170469087585368</v>
      </c>
    </row>
    <row r="379" spans="1:14" ht="25" customHeight="1" x14ac:dyDescent="0.2">
      <c r="A379" s="4" t="s">
        <v>12</v>
      </c>
      <c r="B379" s="4">
        <v>32264</v>
      </c>
      <c r="C379" s="10" t="s">
        <v>6743</v>
      </c>
      <c r="D379" s="4">
        <v>3</v>
      </c>
      <c r="E379" s="4">
        <v>1127</v>
      </c>
      <c r="F379" s="4">
        <v>5</v>
      </c>
      <c r="G379" s="4">
        <v>20413</v>
      </c>
      <c r="H379" s="4">
        <v>0.177462289263531</v>
      </c>
      <c r="I379" s="4">
        <v>2.4494194875814401E-2</v>
      </c>
      <c r="J379" s="7">
        <v>4.8189574457606903E-2</v>
      </c>
      <c r="K379" s="8">
        <v>0.51339952322664895</v>
      </c>
      <c r="L379" s="4">
        <v>7.24507542147294</v>
      </c>
      <c r="M379" s="10" t="s">
        <v>6742</v>
      </c>
      <c r="N379" s="12">
        <f t="shared" si="5"/>
        <v>1.3170469087585368</v>
      </c>
    </row>
    <row r="380" spans="1:14" ht="25" customHeight="1" x14ac:dyDescent="0.2">
      <c r="A380" s="4" t="s">
        <v>12</v>
      </c>
      <c r="B380" s="4">
        <v>1905599</v>
      </c>
      <c r="C380" s="10" t="s">
        <v>6741</v>
      </c>
      <c r="D380" s="4">
        <v>3</v>
      </c>
      <c r="E380" s="4">
        <v>1127</v>
      </c>
      <c r="F380" s="4">
        <v>5</v>
      </c>
      <c r="G380" s="4">
        <v>20413</v>
      </c>
      <c r="H380" s="4">
        <v>0.177462289263531</v>
      </c>
      <c r="I380" s="4">
        <v>2.4494194875814401E-2</v>
      </c>
      <c r="J380" s="7">
        <v>4.8189574457606903E-2</v>
      </c>
      <c r="K380" s="8">
        <v>0.51339952322664895</v>
      </c>
      <c r="L380" s="4">
        <v>7.24507542147294</v>
      </c>
      <c r="M380" s="10" t="s">
        <v>6740</v>
      </c>
      <c r="N380" s="12">
        <f t="shared" si="5"/>
        <v>1.3170469087585368</v>
      </c>
    </row>
    <row r="381" spans="1:14" ht="25" customHeight="1" x14ac:dyDescent="0.2">
      <c r="A381" s="4" t="s">
        <v>12</v>
      </c>
      <c r="B381" s="4">
        <v>6415</v>
      </c>
      <c r="C381" s="10" t="s">
        <v>6739</v>
      </c>
      <c r="D381" s="4">
        <v>3</v>
      </c>
      <c r="E381" s="4">
        <v>1127</v>
      </c>
      <c r="F381" s="4">
        <v>5</v>
      </c>
      <c r="G381" s="4">
        <v>20413</v>
      </c>
      <c r="H381" s="4">
        <v>0.177462289263531</v>
      </c>
      <c r="I381" s="4">
        <v>2.4494194875814401E-2</v>
      </c>
      <c r="J381" s="7">
        <v>4.8189574457606903E-2</v>
      </c>
      <c r="K381" s="8">
        <v>0.51339952322664895</v>
      </c>
      <c r="L381" s="4">
        <v>7.24507542147294</v>
      </c>
      <c r="M381" s="10" t="s">
        <v>6738</v>
      </c>
      <c r="N381" s="12">
        <f t="shared" si="5"/>
        <v>1.3170469087585368</v>
      </c>
    </row>
    <row r="382" spans="1:14" ht="25" customHeight="1" x14ac:dyDescent="0.2">
      <c r="A382" s="4" t="s">
        <v>12</v>
      </c>
      <c r="B382" s="4">
        <v>1902115</v>
      </c>
      <c r="C382" s="10" t="s">
        <v>6737</v>
      </c>
      <c r="D382" s="4">
        <v>3</v>
      </c>
      <c r="E382" s="4">
        <v>1127</v>
      </c>
      <c r="F382" s="4">
        <v>5</v>
      </c>
      <c r="G382" s="4">
        <v>20413</v>
      </c>
      <c r="H382" s="4">
        <v>0.177462289263531</v>
      </c>
      <c r="I382" s="4">
        <v>2.4494194875814401E-2</v>
      </c>
      <c r="J382" s="7">
        <v>4.8189574457606903E-2</v>
      </c>
      <c r="K382" s="8">
        <v>0.51339952322664895</v>
      </c>
      <c r="L382" s="4">
        <v>7.24507542147294</v>
      </c>
      <c r="M382" s="10" t="s">
        <v>6736</v>
      </c>
      <c r="N382" s="12">
        <f t="shared" si="5"/>
        <v>1.3170469087585368</v>
      </c>
    </row>
    <row r="383" spans="1:14" ht="25" customHeight="1" x14ac:dyDescent="0.2">
      <c r="A383" s="4" t="s">
        <v>12</v>
      </c>
      <c r="B383" s="4">
        <v>90666</v>
      </c>
      <c r="C383" s="10" t="s">
        <v>6735</v>
      </c>
      <c r="D383" s="4">
        <v>3</v>
      </c>
      <c r="E383" s="4">
        <v>1127</v>
      </c>
      <c r="F383" s="4">
        <v>5</v>
      </c>
      <c r="G383" s="4">
        <v>20413</v>
      </c>
      <c r="H383" s="4">
        <v>0.177462289263531</v>
      </c>
      <c r="I383" s="4">
        <v>2.4494194875814401E-2</v>
      </c>
      <c r="J383" s="7">
        <v>4.8189574457606903E-2</v>
      </c>
      <c r="K383" s="8">
        <v>0.51339952322664895</v>
      </c>
      <c r="L383" s="4">
        <v>7.24507542147294</v>
      </c>
      <c r="M383" s="10" t="s">
        <v>6734</v>
      </c>
      <c r="N383" s="12">
        <f t="shared" si="5"/>
        <v>1.3170469087585368</v>
      </c>
    </row>
    <row r="384" spans="1:14" ht="25" customHeight="1" x14ac:dyDescent="0.2">
      <c r="A384" s="4" t="s">
        <v>12</v>
      </c>
      <c r="B384" s="4">
        <v>1902975</v>
      </c>
      <c r="C384" s="10" t="s">
        <v>6733</v>
      </c>
      <c r="D384" s="4">
        <v>3</v>
      </c>
      <c r="E384" s="4">
        <v>1127</v>
      </c>
      <c r="F384" s="4">
        <v>5</v>
      </c>
      <c r="G384" s="4">
        <v>20413</v>
      </c>
      <c r="H384" s="4">
        <v>0.177462289263531</v>
      </c>
      <c r="I384" s="4">
        <v>2.4494194875814401E-2</v>
      </c>
      <c r="J384" s="7">
        <v>4.8189574457606903E-2</v>
      </c>
      <c r="K384" s="8">
        <v>0.51339952322664895</v>
      </c>
      <c r="L384" s="4">
        <v>7.24507542147294</v>
      </c>
      <c r="M384" s="10" t="s">
        <v>6732</v>
      </c>
      <c r="N384" s="12">
        <f t="shared" si="5"/>
        <v>1.3170469087585368</v>
      </c>
    </row>
    <row r="385" spans="1:14" ht="25" customHeight="1" x14ac:dyDescent="0.2">
      <c r="A385" s="4" t="s">
        <v>12</v>
      </c>
      <c r="B385" s="4">
        <v>35617</v>
      </c>
      <c r="C385" s="10" t="s">
        <v>6731</v>
      </c>
      <c r="D385" s="4">
        <v>3</v>
      </c>
      <c r="E385" s="4">
        <v>1127</v>
      </c>
      <c r="F385" s="4">
        <v>5</v>
      </c>
      <c r="G385" s="4">
        <v>20413</v>
      </c>
      <c r="H385" s="4">
        <v>0.177462289263531</v>
      </c>
      <c r="I385" s="4">
        <v>2.4494194875814401E-2</v>
      </c>
      <c r="J385" s="7">
        <v>4.8189574457606903E-2</v>
      </c>
      <c r="K385" s="8">
        <v>0.51339952322664895</v>
      </c>
      <c r="L385" s="4">
        <v>7.24507542147294</v>
      </c>
      <c r="M385" s="10" t="s">
        <v>6730</v>
      </c>
      <c r="N385" s="12">
        <f t="shared" si="5"/>
        <v>1.3170469087585368</v>
      </c>
    </row>
    <row r="386" spans="1:14" ht="25" customHeight="1" x14ac:dyDescent="0.2">
      <c r="A386" s="4" t="s">
        <v>12</v>
      </c>
      <c r="B386" s="4">
        <v>2183</v>
      </c>
      <c r="C386" s="10" t="s">
        <v>6729</v>
      </c>
      <c r="D386" s="4">
        <v>3</v>
      </c>
      <c r="E386" s="4">
        <v>1127</v>
      </c>
      <c r="F386" s="4">
        <v>5</v>
      </c>
      <c r="G386" s="4">
        <v>20413</v>
      </c>
      <c r="H386" s="4">
        <v>0.177462289263531</v>
      </c>
      <c r="I386" s="4">
        <v>2.4494194875814401E-2</v>
      </c>
      <c r="J386" s="7">
        <v>4.8189574457606903E-2</v>
      </c>
      <c r="K386" s="8">
        <v>0.51339952322664895</v>
      </c>
      <c r="L386" s="4">
        <v>7.24507542147294</v>
      </c>
      <c r="M386" s="10" t="s">
        <v>6728</v>
      </c>
      <c r="N386" s="12">
        <f t="shared" si="5"/>
        <v>1.3170469087585368</v>
      </c>
    </row>
    <row r="387" spans="1:14" ht="25" customHeight="1" x14ac:dyDescent="0.2">
      <c r="A387" s="4" t="s">
        <v>12</v>
      </c>
      <c r="B387" s="4">
        <v>1905274</v>
      </c>
      <c r="C387" s="10" t="s">
        <v>6727</v>
      </c>
      <c r="D387" s="4">
        <v>3</v>
      </c>
      <c r="E387" s="4">
        <v>1127</v>
      </c>
      <c r="F387" s="4">
        <v>5</v>
      </c>
      <c r="G387" s="4">
        <v>20413</v>
      </c>
      <c r="H387" s="4">
        <v>0.177462289263531</v>
      </c>
      <c r="I387" s="4">
        <v>2.4494194875814401E-2</v>
      </c>
      <c r="J387" s="7">
        <v>4.8189574457606903E-2</v>
      </c>
      <c r="K387" s="8">
        <v>0.51339952322664895</v>
      </c>
      <c r="L387" s="4">
        <v>7.24507542147294</v>
      </c>
      <c r="M387" s="10" t="s">
        <v>6726</v>
      </c>
      <c r="N387" s="12">
        <f t="shared" ref="N387:N450" si="6">-LOG10(J387)</f>
        <v>1.3170469087585368</v>
      </c>
    </row>
    <row r="388" spans="1:14" ht="25" customHeight="1" x14ac:dyDescent="0.2">
      <c r="A388" s="4" t="s">
        <v>12</v>
      </c>
      <c r="B388" s="4">
        <v>99159</v>
      </c>
      <c r="C388" s="10" t="s">
        <v>6725</v>
      </c>
      <c r="D388" s="4">
        <v>3</v>
      </c>
      <c r="E388" s="4">
        <v>1127</v>
      </c>
      <c r="F388" s="4">
        <v>5</v>
      </c>
      <c r="G388" s="4">
        <v>20413</v>
      </c>
      <c r="H388" s="4">
        <v>0.177462289263531</v>
      </c>
      <c r="I388" s="4">
        <v>2.4494194875814401E-2</v>
      </c>
      <c r="J388" s="7">
        <v>4.8189574457606903E-2</v>
      </c>
      <c r="K388" s="8">
        <v>0.51339952322664895</v>
      </c>
      <c r="L388" s="4">
        <v>7.24507542147294</v>
      </c>
      <c r="M388" s="10" t="s">
        <v>6724</v>
      </c>
      <c r="N388" s="12">
        <f t="shared" si="6"/>
        <v>1.3170469087585368</v>
      </c>
    </row>
    <row r="389" spans="1:14" ht="25" customHeight="1" x14ac:dyDescent="0.2">
      <c r="A389" s="4" t="s">
        <v>12</v>
      </c>
      <c r="B389" s="4">
        <v>30334</v>
      </c>
      <c r="C389" s="10" t="s">
        <v>6706</v>
      </c>
      <c r="D389" s="4">
        <v>12</v>
      </c>
      <c r="E389" s="4">
        <v>1127</v>
      </c>
      <c r="F389" s="4">
        <v>100</v>
      </c>
      <c r="G389" s="4">
        <v>20413</v>
      </c>
      <c r="H389" s="4">
        <v>0.97604259094942303</v>
      </c>
      <c r="I389" s="4">
        <v>0.48988389751628902</v>
      </c>
      <c r="J389" s="7">
        <v>4.8921764866577698E-2</v>
      </c>
      <c r="K389" s="8">
        <v>0.51985679521881401</v>
      </c>
      <c r="L389" s="4">
        <v>1.9923957409050601</v>
      </c>
      <c r="M389" s="10" t="s">
        <v>6705</v>
      </c>
      <c r="N389" s="12">
        <f t="shared" si="6"/>
        <v>1.3104978840562247</v>
      </c>
    </row>
    <row r="390" spans="1:14" ht="25" customHeight="1" x14ac:dyDescent="0.2">
      <c r="A390" s="4" t="s">
        <v>12</v>
      </c>
      <c r="B390" s="4">
        <v>30308</v>
      </c>
      <c r="C390" s="10" t="s">
        <v>6704</v>
      </c>
      <c r="D390" s="4">
        <v>13</v>
      </c>
      <c r="E390" s="4">
        <v>1127</v>
      </c>
      <c r="F390" s="4">
        <v>119</v>
      </c>
      <c r="G390" s="4">
        <v>20413</v>
      </c>
      <c r="H390" s="4">
        <v>1.0647737355811899</v>
      </c>
      <c r="I390" s="4">
        <v>0.58296183804438395</v>
      </c>
      <c r="J390" s="7">
        <v>4.9078570439364803E-2</v>
      </c>
      <c r="K390" s="8">
        <v>0.51999983956033002</v>
      </c>
      <c r="L390" s="4">
        <v>1.8264896020520001</v>
      </c>
      <c r="M390" s="10" t="s">
        <v>6703</v>
      </c>
      <c r="N390" s="12">
        <f t="shared" si="6"/>
        <v>1.309108095890783</v>
      </c>
    </row>
    <row r="391" spans="1:14" ht="25" customHeight="1" x14ac:dyDescent="0.2">
      <c r="A391" s="4" t="s">
        <v>12</v>
      </c>
      <c r="B391" s="4">
        <v>1933</v>
      </c>
      <c r="C391" s="10" t="s">
        <v>6696</v>
      </c>
      <c r="D391" s="4">
        <v>10</v>
      </c>
      <c r="E391" s="4">
        <v>1127</v>
      </c>
      <c r="F391" s="4">
        <v>79</v>
      </c>
      <c r="G391" s="4">
        <v>20413</v>
      </c>
      <c r="H391" s="4">
        <v>0.798580301685892</v>
      </c>
      <c r="I391" s="4">
        <v>0.387008279037868</v>
      </c>
      <c r="J391" s="7">
        <v>4.9187469664935403E-2</v>
      </c>
      <c r="K391" s="8">
        <v>0.51999983956033002</v>
      </c>
      <c r="L391" s="4">
        <v>2.0634708478878601</v>
      </c>
      <c r="M391" s="10" t="s">
        <v>6695</v>
      </c>
      <c r="N391" s="12">
        <f t="shared" si="6"/>
        <v>1.3081455181363566</v>
      </c>
    </row>
    <row r="392" spans="1:14" ht="25" customHeight="1" x14ac:dyDescent="0.2">
      <c r="A392" s="4" t="s">
        <v>12</v>
      </c>
      <c r="B392" s="4">
        <v>6493</v>
      </c>
      <c r="C392" s="10" t="s">
        <v>6694</v>
      </c>
      <c r="D392" s="4">
        <v>1</v>
      </c>
      <c r="E392" s="4">
        <v>1127</v>
      </c>
      <c r="F392" s="4">
        <v>65</v>
      </c>
      <c r="G392" s="4">
        <v>20413</v>
      </c>
      <c r="H392" s="4">
        <v>0</v>
      </c>
      <c r="I392" s="4">
        <v>0.31842453338558802</v>
      </c>
      <c r="J392" s="7">
        <v>4.9908365012733699E-2</v>
      </c>
      <c r="K392" s="8">
        <v>0.52492905343750296</v>
      </c>
      <c r="L392" s="4">
        <v>0</v>
      </c>
      <c r="M392" s="10" t="s">
        <v>207</v>
      </c>
      <c r="N392" s="12">
        <f t="shared" si="6"/>
        <v>1.3018266572943347</v>
      </c>
    </row>
    <row r="393" spans="1:14" ht="25" customHeight="1" x14ac:dyDescent="0.2">
      <c r="A393" s="4" t="s">
        <v>12</v>
      </c>
      <c r="B393" s="4">
        <v>1947</v>
      </c>
      <c r="C393" s="10" t="s">
        <v>6693</v>
      </c>
      <c r="D393" s="4">
        <v>1</v>
      </c>
      <c r="E393" s="4">
        <v>1127</v>
      </c>
      <c r="F393" s="4">
        <v>65</v>
      </c>
      <c r="G393" s="4">
        <v>20413</v>
      </c>
      <c r="H393" s="4">
        <v>0</v>
      </c>
      <c r="I393" s="4">
        <v>0.31842453338558802</v>
      </c>
      <c r="J393" s="7">
        <v>4.9908365012733699E-2</v>
      </c>
      <c r="K393" s="8">
        <v>0.52492905343750296</v>
      </c>
      <c r="L393" s="4">
        <v>0</v>
      </c>
      <c r="M393" s="10" t="s">
        <v>3291</v>
      </c>
      <c r="N393" s="12">
        <f t="shared" si="6"/>
        <v>1.3018266572943347</v>
      </c>
    </row>
    <row r="394" spans="1:14" ht="25" customHeight="1" x14ac:dyDescent="0.2">
      <c r="A394" s="4" t="s">
        <v>13</v>
      </c>
      <c r="B394" s="4">
        <v>70062</v>
      </c>
      <c r="C394" s="10" t="s">
        <v>8255</v>
      </c>
      <c r="D394" s="4">
        <v>596</v>
      </c>
      <c r="E394" s="4">
        <v>1127</v>
      </c>
      <c r="F394" s="4">
        <v>2102</v>
      </c>
      <c r="G394" s="4">
        <v>20413</v>
      </c>
      <c r="H394" s="4">
        <v>52.795031055900601</v>
      </c>
      <c r="I394" s="4">
        <v>10.2973595257924</v>
      </c>
      <c r="J394" s="6">
        <v>1.06520870752212E-252</v>
      </c>
      <c r="K394" s="6">
        <v>9.2247074071415706E-250</v>
      </c>
      <c r="L394" s="4">
        <v>5.1270455230451901</v>
      </c>
      <c r="M394" s="10" t="s">
        <v>8254</v>
      </c>
      <c r="N394" s="12">
        <f t="shared" si="6"/>
        <v>251.97256529208914</v>
      </c>
    </row>
    <row r="395" spans="1:14" ht="25" customHeight="1" x14ac:dyDescent="0.2">
      <c r="A395" s="4" t="s">
        <v>13</v>
      </c>
      <c r="B395" s="4">
        <v>5829</v>
      </c>
      <c r="C395" s="10" t="s">
        <v>8253</v>
      </c>
      <c r="D395" s="4">
        <v>730</v>
      </c>
      <c r="E395" s="4">
        <v>1127</v>
      </c>
      <c r="F395" s="4">
        <v>5429</v>
      </c>
      <c r="G395" s="4">
        <v>20413</v>
      </c>
      <c r="H395" s="4">
        <v>64.685004436557193</v>
      </c>
      <c r="I395" s="4">
        <v>26.595796796159298</v>
      </c>
      <c r="J395" s="6">
        <v>9.8396266561010094E-148</v>
      </c>
      <c r="K395" s="6">
        <v>4.2605583420917402E-145</v>
      </c>
      <c r="L395" s="4">
        <v>2.43215140092732</v>
      </c>
      <c r="M395" s="10" t="s">
        <v>8252</v>
      </c>
      <c r="N395" s="12">
        <f t="shared" si="6"/>
        <v>147.00702137964501</v>
      </c>
    </row>
    <row r="396" spans="1:14" ht="25" customHeight="1" x14ac:dyDescent="0.2">
      <c r="A396" s="4" t="s">
        <v>13</v>
      </c>
      <c r="B396" s="4">
        <v>5925</v>
      </c>
      <c r="C396" s="10" t="s">
        <v>8249</v>
      </c>
      <c r="D396" s="4">
        <v>177</v>
      </c>
      <c r="E396" s="4">
        <v>1127</v>
      </c>
      <c r="F396" s="4">
        <v>413</v>
      </c>
      <c r="G396" s="4">
        <v>20413</v>
      </c>
      <c r="H396" s="4">
        <v>15.6166814551908</v>
      </c>
      <c r="I396" s="4">
        <v>2.0232204967422698</v>
      </c>
      <c r="J396" s="6">
        <v>7.7092810304289705E-86</v>
      </c>
      <c r="K396" s="6">
        <v>2.2254124574504999E-83</v>
      </c>
      <c r="L396" s="4">
        <v>7.7187244199711698</v>
      </c>
      <c r="M396" s="10" t="s">
        <v>8248</v>
      </c>
      <c r="N396" s="12">
        <f t="shared" si="6"/>
        <v>85.112986122477821</v>
      </c>
    </row>
    <row r="397" spans="1:14" ht="25" customHeight="1" x14ac:dyDescent="0.2">
      <c r="A397" s="4" t="s">
        <v>13</v>
      </c>
      <c r="B397" s="4">
        <v>16020</v>
      </c>
      <c r="C397" s="10" t="s">
        <v>8247</v>
      </c>
      <c r="D397" s="4">
        <v>427</v>
      </c>
      <c r="E397" s="4">
        <v>1127</v>
      </c>
      <c r="F397" s="4">
        <v>3242</v>
      </c>
      <c r="G397" s="4">
        <v>20413</v>
      </c>
      <c r="H397" s="4">
        <v>37.799467613132201</v>
      </c>
      <c r="I397" s="4">
        <v>15.8820359574781</v>
      </c>
      <c r="J397" s="6">
        <v>5.3225491482709197E-66</v>
      </c>
      <c r="K397" s="6">
        <v>1.15233189060066E-63</v>
      </c>
      <c r="L397" s="4">
        <v>2.3800139802185898</v>
      </c>
      <c r="M397" s="10" t="s">
        <v>8246</v>
      </c>
      <c r="N397" s="12">
        <f t="shared" si="6"/>
        <v>65.273880319607954</v>
      </c>
    </row>
    <row r="398" spans="1:14" ht="25" customHeight="1" x14ac:dyDescent="0.2">
      <c r="A398" s="4" t="s">
        <v>13</v>
      </c>
      <c r="B398" s="4">
        <v>5737</v>
      </c>
      <c r="C398" s="10" t="s">
        <v>8245</v>
      </c>
      <c r="D398" s="4">
        <v>537</v>
      </c>
      <c r="E398" s="4">
        <v>1127</v>
      </c>
      <c r="F398" s="4">
        <v>5059</v>
      </c>
      <c r="G398" s="4">
        <v>20413</v>
      </c>
      <c r="H398" s="4">
        <v>47.559893522626403</v>
      </c>
      <c r="I398" s="4">
        <v>24.783226375348999</v>
      </c>
      <c r="J398" s="6">
        <v>1.45629045870885E-57</v>
      </c>
      <c r="K398" s="6">
        <v>2.52229507448372E-55</v>
      </c>
      <c r="L398" s="4">
        <v>1.91903559295784</v>
      </c>
      <c r="M398" s="10" t="s">
        <v>8244</v>
      </c>
      <c r="N398" s="12">
        <f t="shared" si="6"/>
        <v>56.836751995878892</v>
      </c>
    </row>
    <row r="399" spans="1:14" ht="25" customHeight="1" x14ac:dyDescent="0.2">
      <c r="A399" s="4" t="s">
        <v>13</v>
      </c>
      <c r="B399" s="4">
        <v>22626</v>
      </c>
      <c r="C399" s="10" t="s">
        <v>8239</v>
      </c>
      <c r="D399" s="4">
        <v>74</v>
      </c>
      <c r="E399" s="4">
        <v>1127</v>
      </c>
      <c r="F399" s="4">
        <v>92</v>
      </c>
      <c r="G399" s="4">
        <v>20413</v>
      </c>
      <c r="H399" s="4">
        <v>6.4773735581188996</v>
      </c>
      <c r="I399" s="4">
        <v>0.45069318571498601</v>
      </c>
      <c r="J399" s="6">
        <v>3.0451240147458398E-49</v>
      </c>
      <c r="K399" s="6">
        <v>4.39512899461649E-47</v>
      </c>
      <c r="L399" s="4">
        <v>14.3720246132479</v>
      </c>
      <c r="M399" s="10" t="s">
        <v>8238</v>
      </c>
      <c r="N399" s="12">
        <f t="shared" si="6"/>
        <v>48.51639501573289</v>
      </c>
    </row>
    <row r="400" spans="1:14" ht="25" customHeight="1" x14ac:dyDescent="0.2">
      <c r="A400" s="4" t="s">
        <v>13</v>
      </c>
      <c r="B400" s="4">
        <v>42470</v>
      </c>
      <c r="C400" s="10" t="s">
        <v>8233</v>
      </c>
      <c r="D400" s="4">
        <v>55</v>
      </c>
      <c r="E400" s="4">
        <v>1127</v>
      </c>
      <c r="F400" s="4">
        <v>102</v>
      </c>
      <c r="G400" s="4">
        <v>20413</v>
      </c>
      <c r="H400" s="4">
        <v>4.79148181011535</v>
      </c>
      <c r="I400" s="4">
        <v>0.49968157546661401</v>
      </c>
      <c r="J400" s="6">
        <v>3.74998863953679E-30</v>
      </c>
      <c r="K400" s="6">
        <v>4.6392716597697999E-28</v>
      </c>
      <c r="L400" s="4">
        <v>9.5890704107730098</v>
      </c>
      <c r="M400" s="10" t="s">
        <v>8232</v>
      </c>
      <c r="N400" s="12">
        <f t="shared" si="6"/>
        <v>29.425970047950671</v>
      </c>
    </row>
    <row r="401" spans="1:14" ht="25" customHeight="1" x14ac:dyDescent="0.2">
      <c r="A401" s="4" t="s">
        <v>13</v>
      </c>
      <c r="B401" s="4">
        <v>1904813</v>
      </c>
      <c r="C401" s="10" t="s">
        <v>8231</v>
      </c>
      <c r="D401" s="4">
        <v>59</v>
      </c>
      <c r="E401" s="4">
        <v>1127</v>
      </c>
      <c r="F401" s="4">
        <v>124</v>
      </c>
      <c r="G401" s="4">
        <v>20413</v>
      </c>
      <c r="H401" s="4">
        <v>5.1464063886424096</v>
      </c>
      <c r="I401" s="4">
        <v>0.60745603292019801</v>
      </c>
      <c r="J401" s="6">
        <v>4.3066840574301898E-30</v>
      </c>
      <c r="K401" s="6">
        <v>4.6619854921681798E-28</v>
      </c>
      <c r="L401" s="4">
        <v>8.47206400091593</v>
      </c>
      <c r="M401" s="10" t="s">
        <v>8230</v>
      </c>
      <c r="N401" s="12">
        <f t="shared" si="6"/>
        <v>29.365856987338294</v>
      </c>
    </row>
    <row r="402" spans="1:14" ht="25" customHeight="1" x14ac:dyDescent="0.2">
      <c r="A402" s="4" t="s">
        <v>13</v>
      </c>
      <c r="B402" s="4">
        <v>22625</v>
      </c>
      <c r="C402" s="10" t="s">
        <v>8229</v>
      </c>
      <c r="D402" s="4">
        <v>44</v>
      </c>
      <c r="E402" s="4">
        <v>1127</v>
      </c>
      <c r="F402" s="4">
        <v>60</v>
      </c>
      <c r="G402" s="4">
        <v>20413</v>
      </c>
      <c r="H402" s="4">
        <v>3.8154392191659299</v>
      </c>
      <c r="I402" s="4">
        <v>0.29393033850977301</v>
      </c>
      <c r="J402" s="6">
        <v>3.5145143657326198E-28</v>
      </c>
      <c r="K402" s="6">
        <v>3.3817438230271699E-26</v>
      </c>
      <c r="L402" s="4">
        <v>12.980760130139</v>
      </c>
      <c r="M402" s="10" t="s">
        <v>8228</v>
      </c>
      <c r="N402" s="12">
        <f t="shared" si="6"/>
        <v>27.454134677145859</v>
      </c>
    </row>
    <row r="403" spans="1:14" ht="25" customHeight="1" x14ac:dyDescent="0.2">
      <c r="A403" s="4" t="s">
        <v>13</v>
      </c>
      <c r="B403" s="4">
        <v>1990904</v>
      </c>
      <c r="C403" s="10" t="s">
        <v>8227</v>
      </c>
      <c r="D403" s="4">
        <v>61</v>
      </c>
      <c r="E403" s="4">
        <v>1127</v>
      </c>
      <c r="F403" s="4">
        <v>170</v>
      </c>
      <c r="G403" s="4">
        <v>20413</v>
      </c>
      <c r="H403" s="4">
        <v>5.3238686779059403</v>
      </c>
      <c r="I403" s="4">
        <v>0.83280262577769104</v>
      </c>
      <c r="J403" s="6">
        <v>7.2879546497296102E-26</v>
      </c>
      <c r="K403" s="6">
        <v>6.3113687266658502E-24</v>
      </c>
      <c r="L403" s="4">
        <v>6.3927136071820003</v>
      </c>
      <c r="M403" s="10" t="s">
        <v>8226</v>
      </c>
      <c r="N403" s="12">
        <f t="shared" si="6"/>
        <v>25.137394338482022</v>
      </c>
    </row>
    <row r="404" spans="1:14" ht="25" customHeight="1" x14ac:dyDescent="0.2">
      <c r="A404" s="4" t="s">
        <v>13</v>
      </c>
      <c r="B404" s="4">
        <v>34774</v>
      </c>
      <c r="C404" s="10" t="s">
        <v>8223</v>
      </c>
      <c r="D404" s="4">
        <v>49</v>
      </c>
      <c r="E404" s="4">
        <v>1127</v>
      </c>
      <c r="F404" s="4">
        <v>115</v>
      </c>
      <c r="G404" s="4">
        <v>20413</v>
      </c>
      <c r="H404" s="4">
        <v>4.2590949423247597</v>
      </c>
      <c r="I404" s="4">
        <v>0.56336648214373197</v>
      </c>
      <c r="J404" s="6">
        <v>1.9877773263423001E-23</v>
      </c>
      <c r="K404" s="6">
        <v>1.5649228769203899E-21</v>
      </c>
      <c r="L404" s="4">
        <v>7.5600787006674102</v>
      </c>
      <c r="M404" s="10" t="s">
        <v>8222</v>
      </c>
      <c r="N404" s="12">
        <f t="shared" si="6"/>
        <v>22.701632267502674</v>
      </c>
    </row>
    <row r="405" spans="1:14" ht="25" customHeight="1" x14ac:dyDescent="0.2">
      <c r="A405" s="4" t="s">
        <v>13</v>
      </c>
      <c r="B405" s="4">
        <v>22627</v>
      </c>
      <c r="C405" s="10" t="s">
        <v>8221</v>
      </c>
      <c r="D405" s="4">
        <v>34</v>
      </c>
      <c r="E405" s="4">
        <v>1127</v>
      </c>
      <c r="F405" s="4">
        <v>42</v>
      </c>
      <c r="G405" s="4">
        <v>20413</v>
      </c>
      <c r="H405" s="4">
        <v>2.9281277728482702</v>
      </c>
      <c r="I405" s="4">
        <v>0.205751236956841</v>
      </c>
      <c r="J405" s="6">
        <v>8.0598143195659695E-23</v>
      </c>
      <c r="K405" s="6">
        <v>5.8164993339534399E-21</v>
      </c>
      <c r="L405" s="4">
        <v>14.2313981493218</v>
      </c>
      <c r="M405" s="10" t="s">
        <v>8220</v>
      </c>
      <c r="N405" s="12">
        <f t="shared" si="6"/>
        <v>22.093674963271432</v>
      </c>
    </row>
    <row r="406" spans="1:14" ht="25" customHeight="1" x14ac:dyDescent="0.2">
      <c r="A406" s="4" t="s">
        <v>13</v>
      </c>
      <c r="B406" s="4">
        <v>5654</v>
      </c>
      <c r="C406" s="10" t="s">
        <v>8219</v>
      </c>
      <c r="D406" s="4">
        <v>354</v>
      </c>
      <c r="E406" s="4">
        <v>1127</v>
      </c>
      <c r="F406" s="4">
        <v>3868</v>
      </c>
      <c r="G406" s="4">
        <v>20413</v>
      </c>
      <c r="H406" s="4">
        <v>31.322094055013299</v>
      </c>
      <c r="I406" s="4">
        <v>18.94870915593</v>
      </c>
      <c r="J406" s="6">
        <v>7.1143510272486403E-22</v>
      </c>
      <c r="K406" s="6">
        <v>4.7392522996902502E-20</v>
      </c>
      <c r="L406" s="4">
        <v>1.6529935520811401</v>
      </c>
      <c r="M406" s="10" t="s">
        <v>8218</v>
      </c>
      <c r="N406" s="12">
        <f t="shared" si="6"/>
        <v>21.1478647102163</v>
      </c>
    </row>
    <row r="407" spans="1:14" ht="25" customHeight="1" x14ac:dyDescent="0.2">
      <c r="A407" s="4" t="s">
        <v>13</v>
      </c>
      <c r="B407" s="4">
        <v>502</v>
      </c>
      <c r="C407" s="10" t="s">
        <v>8217</v>
      </c>
      <c r="D407" s="4">
        <v>35</v>
      </c>
      <c r="E407" s="4">
        <v>1127</v>
      </c>
      <c r="F407" s="4">
        <v>57</v>
      </c>
      <c r="G407" s="4">
        <v>20413</v>
      </c>
      <c r="H407" s="4">
        <v>3.01685891748004</v>
      </c>
      <c r="I407" s="4">
        <v>0.279233821584285</v>
      </c>
      <c r="J407" s="6">
        <v>1.06587739972251E-20</v>
      </c>
      <c r="K407" s="6">
        <v>6.5932130582834999E-19</v>
      </c>
      <c r="L407" s="4">
        <v>10.804059839038599</v>
      </c>
      <c r="M407" s="10" t="s">
        <v>8216</v>
      </c>
      <c r="N407" s="12">
        <f t="shared" si="6"/>
        <v>19.972292746234448</v>
      </c>
    </row>
    <row r="408" spans="1:14" ht="25" customHeight="1" x14ac:dyDescent="0.2">
      <c r="A408" s="4" t="s">
        <v>13</v>
      </c>
      <c r="B408" s="4">
        <v>62023</v>
      </c>
      <c r="C408" s="10" t="s">
        <v>8209</v>
      </c>
      <c r="D408" s="4">
        <v>71</v>
      </c>
      <c r="E408" s="4">
        <v>1127</v>
      </c>
      <c r="F408" s="4">
        <v>354</v>
      </c>
      <c r="G408" s="4">
        <v>20413</v>
      </c>
      <c r="H408" s="4">
        <v>6.2111801242236</v>
      </c>
      <c r="I408" s="4">
        <v>1.7341889972076601</v>
      </c>
      <c r="J408" s="6">
        <v>8.4268274130735003E-18</v>
      </c>
      <c r="K408" s="6">
        <v>4.8650883598144296E-16</v>
      </c>
      <c r="L408" s="4">
        <v>3.5816050812366198</v>
      </c>
      <c r="M408" s="10" t="s">
        <v>8208</v>
      </c>
      <c r="N408" s="12">
        <f t="shared" si="6"/>
        <v>17.074335900622177</v>
      </c>
    </row>
    <row r="409" spans="1:14" ht="25" customHeight="1" x14ac:dyDescent="0.2">
      <c r="A409" s="4" t="s">
        <v>13</v>
      </c>
      <c r="B409" s="4">
        <v>5634</v>
      </c>
      <c r="C409" s="10" t="s">
        <v>8204</v>
      </c>
      <c r="D409" s="4">
        <v>441</v>
      </c>
      <c r="E409" s="4">
        <v>1127</v>
      </c>
      <c r="F409" s="4">
        <v>5579</v>
      </c>
      <c r="G409" s="4">
        <v>20413</v>
      </c>
      <c r="H409" s="4">
        <v>39.041703637976902</v>
      </c>
      <c r="I409" s="4">
        <v>27.330622642433699</v>
      </c>
      <c r="J409" s="6">
        <v>1.4381497413341101E-16</v>
      </c>
      <c r="K409" s="6">
        <v>7.78398547497089E-15</v>
      </c>
      <c r="L409" s="4">
        <v>1.4284966774727099</v>
      </c>
      <c r="M409" s="10" t="s">
        <v>8203</v>
      </c>
      <c r="N409" s="12">
        <f t="shared" si="6"/>
        <v>15.842195892500134</v>
      </c>
    </row>
    <row r="410" spans="1:14" ht="25" customHeight="1" x14ac:dyDescent="0.2">
      <c r="A410" s="4" t="s">
        <v>13</v>
      </c>
      <c r="B410" s="4">
        <v>48471</v>
      </c>
      <c r="C410" s="10" t="s">
        <v>8202</v>
      </c>
      <c r="D410" s="4">
        <v>103</v>
      </c>
      <c r="E410" s="4">
        <v>1127</v>
      </c>
      <c r="F410" s="4">
        <v>714</v>
      </c>
      <c r="G410" s="4">
        <v>20413</v>
      </c>
      <c r="H410" s="4">
        <v>9.0505767524401097</v>
      </c>
      <c r="I410" s="4">
        <v>3.4977710282663002</v>
      </c>
      <c r="J410" s="6">
        <v>2.1856296265432501E-16</v>
      </c>
      <c r="K410" s="6">
        <v>1.11338544505086E-14</v>
      </c>
      <c r="L410" s="4">
        <v>2.5875269362403301</v>
      </c>
      <c r="M410" s="10" t="s">
        <v>8201</v>
      </c>
      <c r="N410" s="12">
        <f t="shared" si="6"/>
        <v>15.66042343103066</v>
      </c>
    </row>
    <row r="411" spans="1:14" ht="25" customHeight="1" x14ac:dyDescent="0.2">
      <c r="A411" s="4" t="s">
        <v>13</v>
      </c>
      <c r="B411" s="4">
        <v>45202</v>
      </c>
      <c r="C411" s="10" t="s">
        <v>8200</v>
      </c>
      <c r="D411" s="4">
        <v>78</v>
      </c>
      <c r="E411" s="4">
        <v>1127</v>
      </c>
      <c r="F411" s="4">
        <v>455</v>
      </c>
      <c r="G411" s="4">
        <v>20413</v>
      </c>
      <c r="H411" s="4">
        <v>6.8322981366459601</v>
      </c>
      <c r="I411" s="4">
        <v>2.2289717336991099</v>
      </c>
      <c r="J411" s="6">
        <v>3.9970946636776701E-16</v>
      </c>
      <c r="K411" s="6">
        <v>1.92304665485826E-14</v>
      </c>
      <c r="L411" s="4">
        <v>3.0652242167770098</v>
      </c>
      <c r="M411" s="10" t="s">
        <v>8199</v>
      </c>
      <c r="N411" s="12">
        <f t="shared" si="6"/>
        <v>15.398255566169214</v>
      </c>
    </row>
    <row r="412" spans="1:14" ht="25" customHeight="1" x14ac:dyDescent="0.2">
      <c r="A412" s="4" t="s">
        <v>13</v>
      </c>
      <c r="B412" s="4">
        <v>31982</v>
      </c>
      <c r="C412" s="10" t="s">
        <v>8194</v>
      </c>
      <c r="D412" s="4">
        <v>44</v>
      </c>
      <c r="E412" s="4">
        <v>1127</v>
      </c>
      <c r="F412" s="4">
        <v>162</v>
      </c>
      <c r="G412" s="4">
        <v>20413</v>
      </c>
      <c r="H412" s="4">
        <v>3.8154392191659299</v>
      </c>
      <c r="I412" s="4">
        <v>0.79361191397638797</v>
      </c>
      <c r="J412" s="6">
        <v>3.7370800162525703E-15</v>
      </c>
      <c r="K412" s="6">
        <v>1.7033217337235401E-13</v>
      </c>
      <c r="L412" s="4">
        <v>4.8076889370885203</v>
      </c>
      <c r="M412" s="10" t="s">
        <v>8193</v>
      </c>
      <c r="N412" s="12">
        <f t="shared" si="6"/>
        <v>14.42746760318196</v>
      </c>
    </row>
    <row r="413" spans="1:14" ht="25" customHeight="1" x14ac:dyDescent="0.2">
      <c r="A413" s="4" t="s">
        <v>13</v>
      </c>
      <c r="B413" s="4">
        <v>15629</v>
      </c>
      <c r="C413" s="10" t="s">
        <v>8186</v>
      </c>
      <c r="D413" s="4">
        <v>52</v>
      </c>
      <c r="E413" s="4">
        <v>1127</v>
      </c>
      <c r="F413" s="4">
        <v>243</v>
      </c>
      <c r="G413" s="4">
        <v>20413</v>
      </c>
      <c r="H413" s="4">
        <v>4.5252883762200504</v>
      </c>
      <c r="I413" s="4">
        <v>1.1904178709645801</v>
      </c>
      <c r="J413" s="6">
        <v>3.4964372953952502E-14</v>
      </c>
      <c r="K413" s="6">
        <v>1.5139573489061399E-12</v>
      </c>
      <c r="L413" s="4">
        <v>3.8014284618839498</v>
      </c>
      <c r="M413" s="10" t="s">
        <v>8185</v>
      </c>
      <c r="N413" s="12">
        <f t="shared" si="6"/>
        <v>13.456374255928825</v>
      </c>
    </row>
    <row r="414" spans="1:14" ht="25" customHeight="1" x14ac:dyDescent="0.2">
      <c r="A414" s="4" t="s">
        <v>13</v>
      </c>
      <c r="B414" s="4">
        <v>42788</v>
      </c>
      <c r="C414" s="10" t="s">
        <v>8184</v>
      </c>
      <c r="D414" s="4">
        <v>22</v>
      </c>
      <c r="E414" s="4">
        <v>1127</v>
      </c>
      <c r="F414" s="4">
        <v>31</v>
      </c>
      <c r="G414" s="4">
        <v>20413</v>
      </c>
      <c r="H414" s="4">
        <v>1.86335403726708</v>
      </c>
      <c r="I414" s="4">
        <v>0.151864008230049</v>
      </c>
      <c r="J414" s="6">
        <v>4.1858478231777501E-14</v>
      </c>
      <c r="K414" s="6">
        <v>1.72616391184378E-12</v>
      </c>
      <c r="L414" s="4">
        <v>12.269885794429999</v>
      </c>
      <c r="M414" s="10" t="s">
        <v>8183</v>
      </c>
      <c r="N414" s="12">
        <f t="shared" si="6"/>
        <v>13.37821656451991</v>
      </c>
    </row>
    <row r="415" spans="1:14" ht="25" customHeight="1" x14ac:dyDescent="0.2">
      <c r="A415" s="4" t="s">
        <v>13</v>
      </c>
      <c r="B415" s="4">
        <v>5840</v>
      </c>
      <c r="C415" s="10" t="s">
        <v>8182</v>
      </c>
      <c r="D415" s="4">
        <v>24</v>
      </c>
      <c r="E415" s="4">
        <v>1127</v>
      </c>
      <c r="F415" s="4">
        <v>42</v>
      </c>
      <c r="G415" s="4">
        <v>20413</v>
      </c>
      <c r="H415" s="4">
        <v>2.0408163265306101</v>
      </c>
      <c r="I415" s="4">
        <v>0.205751236956841</v>
      </c>
      <c r="J415" s="6">
        <v>7.4816707087954706E-14</v>
      </c>
      <c r="K415" s="6">
        <v>2.9450576517349401E-12</v>
      </c>
      <c r="L415" s="4">
        <v>9.9188532555879494</v>
      </c>
      <c r="M415" s="10" t="s">
        <v>8181</v>
      </c>
      <c r="N415" s="12">
        <f t="shared" si="6"/>
        <v>13.126001410345266</v>
      </c>
    </row>
    <row r="416" spans="1:14" ht="25" customHeight="1" x14ac:dyDescent="0.2">
      <c r="A416" s="4" t="s">
        <v>13</v>
      </c>
      <c r="B416" s="4">
        <v>5576</v>
      </c>
      <c r="C416" s="10" t="s">
        <v>8176</v>
      </c>
      <c r="D416" s="4">
        <v>191</v>
      </c>
      <c r="E416" s="4">
        <v>1127</v>
      </c>
      <c r="F416" s="4">
        <v>1959</v>
      </c>
      <c r="G416" s="4">
        <v>20413</v>
      </c>
      <c r="H416" s="4">
        <v>16.858917480035501</v>
      </c>
      <c r="I416" s="4">
        <v>9.5968255523441002</v>
      </c>
      <c r="J416" s="6">
        <v>2.47378028167043E-13</v>
      </c>
      <c r="K416" s="6">
        <v>9.31432053881127E-12</v>
      </c>
      <c r="L416" s="4">
        <v>1.7567181343540801</v>
      </c>
      <c r="M416" s="10" t="s">
        <v>8175</v>
      </c>
      <c r="N416" s="12">
        <f t="shared" si="6"/>
        <v>12.606638876532136</v>
      </c>
    </row>
    <row r="417" spans="1:14" ht="25" customHeight="1" x14ac:dyDescent="0.2">
      <c r="A417" s="4" t="s">
        <v>13</v>
      </c>
      <c r="B417" s="4">
        <v>71013</v>
      </c>
      <c r="C417" s="10" t="s">
        <v>8172</v>
      </c>
      <c r="D417" s="4">
        <v>31</v>
      </c>
      <c r="E417" s="4">
        <v>1127</v>
      </c>
      <c r="F417" s="4">
        <v>90</v>
      </c>
      <c r="G417" s="4">
        <v>20413</v>
      </c>
      <c r="H417" s="4">
        <v>2.6619343389529702</v>
      </c>
      <c r="I417" s="4">
        <v>0.44089550776466002</v>
      </c>
      <c r="J417" s="6">
        <v>4.49596096414702E-13</v>
      </c>
      <c r="K417" s="6">
        <v>1.6222925812297199E-11</v>
      </c>
      <c r="L417" s="4">
        <v>6.0375628512274497</v>
      </c>
      <c r="M417" s="10" t="s">
        <v>8171</v>
      </c>
      <c r="N417" s="12">
        <f t="shared" si="6"/>
        <v>12.347177468152772</v>
      </c>
    </row>
    <row r="418" spans="1:14" ht="25" customHeight="1" x14ac:dyDescent="0.2">
      <c r="A418" s="4" t="s">
        <v>13</v>
      </c>
      <c r="B418" s="4">
        <v>98978</v>
      </c>
      <c r="C418" s="10" t="s">
        <v>8168</v>
      </c>
      <c r="D418" s="4">
        <v>65</v>
      </c>
      <c r="E418" s="4">
        <v>1127</v>
      </c>
      <c r="F418" s="4">
        <v>395</v>
      </c>
      <c r="G418" s="4">
        <v>20413</v>
      </c>
      <c r="H418" s="4">
        <v>5.6787932564330097</v>
      </c>
      <c r="I418" s="4">
        <v>1.9350413951893399</v>
      </c>
      <c r="J418" s="6">
        <v>7.42621529489381E-13</v>
      </c>
      <c r="K418" s="6">
        <v>2.5724409781512199E-11</v>
      </c>
      <c r="L418" s="4">
        <v>2.9347140947738501</v>
      </c>
      <c r="M418" s="10" t="s">
        <v>8167</v>
      </c>
      <c r="N418" s="12">
        <f t="shared" si="6"/>
        <v>12.129232464209107</v>
      </c>
    </row>
    <row r="419" spans="1:14" ht="25" customHeight="1" x14ac:dyDescent="0.2">
      <c r="A419" s="4" t="s">
        <v>13</v>
      </c>
      <c r="B419" s="4">
        <v>5730</v>
      </c>
      <c r="C419" s="10" t="s">
        <v>8166</v>
      </c>
      <c r="D419" s="4">
        <v>108</v>
      </c>
      <c r="E419" s="4">
        <v>1127</v>
      </c>
      <c r="F419" s="4">
        <v>891</v>
      </c>
      <c r="G419" s="4">
        <v>20413</v>
      </c>
      <c r="H419" s="4">
        <v>9.4942324755989294</v>
      </c>
      <c r="I419" s="4">
        <v>4.3648655268701297</v>
      </c>
      <c r="J419" s="6">
        <v>1.1197368430681899E-12</v>
      </c>
      <c r="K419" s="6">
        <v>3.7295850234501999E-11</v>
      </c>
      <c r="L419" s="4">
        <v>2.1751489059977702</v>
      </c>
      <c r="M419" s="10" t="s">
        <v>8165</v>
      </c>
      <c r="N419" s="12">
        <f t="shared" si="6"/>
        <v>11.950884031822728</v>
      </c>
    </row>
    <row r="420" spans="1:14" ht="25" customHeight="1" x14ac:dyDescent="0.2">
      <c r="A420" s="4" t="s">
        <v>13</v>
      </c>
      <c r="B420" s="4">
        <v>5765</v>
      </c>
      <c r="C420" s="10" t="s">
        <v>8158</v>
      </c>
      <c r="D420" s="4">
        <v>61</v>
      </c>
      <c r="E420" s="4">
        <v>1127</v>
      </c>
      <c r="F420" s="4">
        <v>371</v>
      </c>
      <c r="G420" s="4">
        <v>20413</v>
      </c>
      <c r="H420" s="4">
        <v>5.3238686779059403</v>
      </c>
      <c r="I420" s="4">
        <v>1.8174692597854301</v>
      </c>
      <c r="J420" s="6">
        <v>4.2075005080714304E-12</v>
      </c>
      <c r="K420" s="6">
        <v>1.3495168296258699E-10</v>
      </c>
      <c r="L420" s="4">
        <v>2.9292757768758499</v>
      </c>
      <c r="M420" s="10" t="s">
        <v>8157</v>
      </c>
      <c r="N420" s="12">
        <f t="shared" si="6"/>
        <v>11.375975822909451</v>
      </c>
    </row>
    <row r="421" spans="1:14" ht="25" customHeight="1" x14ac:dyDescent="0.2">
      <c r="A421" s="4" t="s">
        <v>13</v>
      </c>
      <c r="B421" s="4">
        <v>32991</v>
      </c>
      <c r="C421" s="10" t="s">
        <v>8150</v>
      </c>
      <c r="D421" s="4">
        <v>82</v>
      </c>
      <c r="E421" s="4">
        <v>1127</v>
      </c>
      <c r="F421" s="4">
        <v>621</v>
      </c>
      <c r="G421" s="4">
        <v>20413</v>
      </c>
      <c r="H421" s="4">
        <v>7.1872227151730304</v>
      </c>
      <c r="I421" s="4">
        <v>3.04217900357615</v>
      </c>
      <c r="J421" s="6">
        <v>2.0001514427723101E-11</v>
      </c>
      <c r="K421" s="6">
        <v>6.1861826765743704E-10</v>
      </c>
      <c r="L421" s="4">
        <v>2.36252459395857</v>
      </c>
      <c r="M421" s="10" t="s">
        <v>8149</v>
      </c>
      <c r="N421" s="12">
        <f t="shared" si="6"/>
        <v>10.698937120200849</v>
      </c>
    </row>
    <row r="422" spans="1:14" ht="25" customHeight="1" x14ac:dyDescent="0.2">
      <c r="A422" s="4" t="s">
        <v>13</v>
      </c>
      <c r="B422" s="4">
        <v>5788</v>
      </c>
      <c r="C422" s="10" t="s">
        <v>8147</v>
      </c>
      <c r="D422" s="4">
        <v>52</v>
      </c>
      <c r="E422" s="4">
        <v>1127</v>
      </c>
      <c r="F422" s="4">
        <v>304</v>
      </c>
      <c r="G422" s="4">
        <v>20413</v>
      </c>
      <c r="H422" s="4">
        <v>4.5252883762200504</v>
      </c>
      <c r="I422" s="4">
        <v>1.4892470484495199</v>
      </c>
      <c r="J422" s="6">
        <v>5.4994730914980198E-11</v>
      </c>
      <c r="K422" s="6">
        <v>1.6422564473232001E-9</v>
      </c>
      <c r="L422" s="4">
        <v>3.0386418297295998</v>
      </c>
      <c r="M422" s="10" t="s">
        <v>8146</v>
      </c>
      <c r="N422" s="12">
        <f t="shared" si="6"/>
        <v>10.259678918581551</v>
      </c>
    </row>
    <row r="423" spans="1:14" ht="25" customHeight="1" x14ac:dyDescent="0.2">
      <c r="A423" s="4" t="s">
        <v>13</v>
      </c>
      <c r="B423" s="4">
        <v>5769</v>
      </c>
      <c r="C423" s="10" t="s">
        <v>8141</v>
      </c>
      <c r="D423" s="4">
        <v>50</v>
      </c>
      <c r="E423" s="4">
        <v>1127</v>
      </c>
      <c r="F423" s="4">
        <v>289</v>
      </c>
      <c r="G423" s="4">
        <v>20413</v>
      </c>
      <c r="H423" s="4">
        <v>4.3478260869565197</v>
      </c>
      <c r="I423" s="4">
        <v>1.4157644638220701</v>
      </c>
      <c r="J423" s="6">
        <v>9.5051772434937498E-11</v>
      </c>
      <c r="K423" s="6">
        <v>2.7120330276059799E-9</v>
      </c>
      <c r="L423" s="4">
        <v>3.0710094779599801</v>
      </c>
      <c r="M423" s="10" t="s">
        <v>8140</v>
      </c>
      <c r="N423" s="12">
        <f t="shared" si="6"/>
        <v>10.022039780413099</v>
      </c>
    </row>
    <row r="424" spans="1:14" ht="25" customHeight="1" x14ac:dyDescent="0.2">
      <c r="A424" s="4" t="s">
        <v>13</v>
      </c>
      <c r="B424" s="4">
        <v>30027</v>
      </c>
      <c r="C424" s="10" t="s">
        <v>8139</v>
      </c>
      <c r="D424" s="4">
        <v>39</v>
      </c>
      <c r="E424" s="4">
        <v>1127</v>
      </c>
      <c r="F424" s="4">
        <v>184</v>
      </c>
      <c r="G424" s="4">
        <v>20413</v>
      </c>
      <c r="H424" s="4">
        <v>3.3717834960071</v>
      </c>
      <c r="I424" s="4">
        <v>0.90138637142997102</v>
      </c>
      <c r="J424" s="6">
        <v>9.7082013690283495E-11</v>
      </c>
      <c r="K424" s="6">
        <v>2.7120330276059799E-9</v>
      </c>
      <c r="L424" s="4">
        <v>3.7406639404344002</v>
      </c>
      <c r="M424" s="10" t="s">
        <v>8138</v>
      </c>
      <c r="N424" s="12">
        <f t="shared" si="6"/>
        <v>10.012861224042735</v>
      </c>
    </row>
    <row r="425" spans="1:14" ht="25" customHeight="1" x14ac:dyDescent="0.2">
      <c r="A425" s="4" t="s">
        <v>13</v>
      </c>
      <c r="B425" s="4">
        <v>22624</v>
      </c>
      <c r="C425" s="10" t="s">
        <v>8135</v>
      </c>
      <c r="D425" s="4">
        <v>15</v>
      </c>
      <c r="E425" s="4">
        <v>1127</v>
      </c>
      <c r="F425" s="4">
        <v>17</v>
      </c>
      <c r="G425" s="4">
        <v>20413</v>
      </c>
      <c r="H425" s="4">
        <v>1.24223602484472</v>
      </c>
      <c r="I425" s="4">
        <v>8.3280262577769104E-2</v>
      </c>
      <c r="J425" s="6">
        <v>1.2219755118802099E-10</v>
      </c>
      <c r="K425" s="6">
        <v>3.2261050290938701E-9</v>
      </c>
      <c r="L425" s="4">
        <v>14.916331750091301</v>
      </c>
      <c r="M425" s="10" t="s">
        <v>8134</v>
      </c>
      <c r="N425" s="12">
        <f t="shared" si="6"/>
        <v>9.9129374971719084</v>
      </c>
    </row>
    <row r="426" spans="1:14" ht="25" customHeight="1" x14ac:dyDescent="0.2">
      <c r="A426" s="4" t="s">
        <v>13</v>
      </c>
      <c r="B426" s="4">
        <v>32040</v>
      </c>
      <c r="C426" s="10" t="s">
        <v>8133</v>
      </c>
      <c r="D426" s="4">
        <v>25</v>
      </c>
      <c r="E426" s="4">
        <v>1127</v>
      </c>
      <c r="F426" s="4">
        <v>73</v>
      </c>
      <c r="G426" s="4">
        <v>20413</v>
      </c>
      <c r="H426" s="4">
        <v>2.1295474711623799</v>
      </c>
      <c r="I426" s="4">
        <v>0.35761524518689097</v>
      </c>
      <c r="J426" s="6">
        <v>1.2293471819872699E-10</v>
      </c>
      <c r="K426" s="6">
        <v>3.2261050290938701E-9</v>
      </c>
      <c r="L426" s="4">
        <v>5.9548565107996696</v>
      </c>
      <c r="M426" s="10" t="s">
        <v>8132</v>
      </c>
      <c r="N426" s="12">
        <f t="shared" si="6"/>
        <v>9.9103254499627091</v>
      </c>
    </row>
    <row r="427" spans="1:14" ht="25" customHeight="1" x14ac:dyDescent="0.2">
      <c r="A427" s="4" t="s">
        <v>13</v>
      </c>
      <c r="B427" s="4">
        <v>1903561</v>
      </c>
      <c r="C427" s="10" t="s">
        <v>8131</v>
      </c>
      <c r="D427" s="4">
        <v>22</v>
      </c>
      <c r="E427" s="4">
        <v>1127</v>
      </c>
      <c r="F427" s="4">
        <v>57</v>
      </c>
      <c r="G427" s="4">
        <v>20413</v>
      </c>
      <c r="H427" s="4">
        <v>1.86335403726708</v>
      </c>
      <c r="I427" s="4">
        <v>0.279233821584285</v>
      </c>
      <c r="J427" s="6">
        <v>3.2379021936306402E-10</v>
      </c>
      <c r="K427" s="6">
        <v>8.2471273520121692E-9</v>
      </c>
      <c r="L427" s="4">
        <v>6.6730957829355999</v>
      </c>
      <c r="M427" s="10" t="s">
        <v>8130</v>
      </c>
      <c r="N427" s="12">
        <f t="shared" si="6"/>
        <v>9.4897362739915536</v>
      </c>
    </row>
    <row r="428" spans="1:14" ht="25" customHeight="1" x14ac:dyDescent="0.2">
      <c r="A428" s="4" t="s">
        <v>13</v>
      </c>
      <c r="B428" s="4">
        <v>35578</v>
      </c>
      <c r="C428" s="10" t="s">
        <v>8121</v>
      </c>
      <c r="D428" s="4">
        <v>26</v>
      </c>
      <c r="E428" s="4">
        <v>1127</v>
      </c>
      <c r="F428" s="4">
        <v>90</v>
      </c>
      <c r="G428" s="4">
        <v>20413</v>
      </c>
      <c r="H428" s="4">
        <v>2.2182786157941399</v>
      </c>
      <c r="I428" s="4">
        <v>0.44089550776466002</v>
      </c>
      <c r="J428" s="6">
        <v>9.76844474456511E-10</v>
      </c>
      <c r="K428" s="6">
        <v>2.4169923282266801E-8</v>
      </c>
      <c r="L428" s="4">
        <v>5.0313023760228699</v>
      </c>
      <c r="M428" s="10" t="s">
        <v>8120</v>
      </c>
      <c r="N428" s="12">
        <f t="shared" si="6"/>
        <v>9.0101745757509839</v>
      </c>
    </row>
    <row r="429" spans="1:14" ht="25" customHeight="1" x14ac:dyDescent="0.2">
      <c r="A429" s="4" t="s">
        <v>13</v>
      </c>
      <c r="B429" s="4">
        <v>5783</v>
      </c>
      <c r="C429" s="10" t="s">
        <v>8117</v>
      </c>
      <c r="D429" s="4">
        <v>113</v>
      </c>
      <c r="E429" s="4">
        <v>1127</v>
      </c>
      <c r="F429" s="4">
        <v>1076</v>
      </c>
      <c r="G429" s="4">
        <v>20413</v>
      </c>
      <c r="H429" s="4">
        <v>9.9378881987577596</v>
      </c>
      <c r="I429" s="4">
        <v>5.2711507372752697</v>
      </c>
      <c r="J429" s="6">
        <v>1.05864632857143E-9</v>
      </c>
      <c r="K429" s="6">
        <v>2.5057329422189199E-8</v>
      </c>
      <c r="L429" s="4">
        <v>1.8853356115357101</v>
      </c>
      <c r="M429" s="10" t="s">
        <v>8116</v>
      </c>
      <c r="N429" s="12">
        <f t="shared" si="6"/>
        <v>8.975249104296509</v>
      </c>
    </row>
    <row r="430" spans="1:14" ht="25" customHeight="1" x14ac:dyDescent="0.2">
      <c r="A430" s="4" t="s">
        <v>13</v>
      </c>
      <c r="B430" s="4">
        <v>33290</v>
      </c>
      <c r="C430" s="10" t="s">
        <v>8115</v>
      </c>
      <c r="D430" s="4">
        <v>14</v>
      </c>
      <c r="E430" s="4">
        <v>1127</v>
      </c>
      <c r="F430" s="4">
        <v>17</v>
      </c>
      <c r="G430" s="4">
        <v>20413</v>
      </c>
      <c r="H430" s="4">
        <v>1.1535048802129499</v>
      </c>
      <c r="I430" s="4">
        <v>8.3280262577769104E-2</v>
      </c>
      <c r="J430" s="6">
        <v>1.07057873974711E-9</v>
      </c>
      <c r="K430" s="6">
        <v>2.5057329422189199E-8</v>
      </c>
      <c r="L430" s="4">
        <v>13.8508794822277</v>
      </c>
      <c r="M430" s="10" t="s">
        <v>8114</v>
      </c>
      <c r="N430" s="12">
        <f t="shared" si="6"/>
        <v>8.9703813853708514</v>
      </c>
    </row>
    <row r="431" spans="1:14" ht="25" customHeight="1" x14ac:dyDescent="0.2">
      <c r="A431" s="4" t="s">
        <v>13</v>
      </c>
      <c r="B431" s="4">
        <v>5681</v>
      </c>
      <c r="C431" s="10" t="s">
        <v>8111</v>
      </c>
      <c r="D431" s="4">
        <v>29</v>
      </c>
      <c r="E431" s="4">
        <v>1127</v>
      </c>
      <c r="F431" s="4">
        <v>115</v>
      </c>
      <c r="G431" s="4">
        <v>20413</v>
      </c>
      <c r="H431" s="4">
        <v>2.4844720496894399</v>
      </c>
      <c r="I431" s="4">
        <v>0.56336648214373197</v>
      </c>
      <c r="J431" s="6">
        <v>1.24999265335324E-9</v>
      </c>
      <c r="K431" s="6">
        <v>2.8486674679050201E-8</v>
      </c>
      <c r="L431" s="4">
        <v>4.41004590872266</v>
      </c>
      <c r="M431" s="10" t="s">
        <v>8110</v>
      </c>
      <c r="N431" s="12">
        <f t="shared" si="6"/>
        <v>8.9030925394859626</v>
      </c>
    </row>
    <row r="432" spans="1:14" ht="25" customHeight="1" x14ac:dyDescent="0.2">
      <c r="A432" s="4" t="s">
        <v>13</v>
      </c>
      <c r="B432" s="4">
        <v>14069</v>
      </c>
      <c r="C432" s="10" t="s">
        <v>8109</v>
      </c>
      <c r="D432" s="4">
        <v>41</v>
      </c>
      <c r="E432" s="4">
        <v>1127</v>
      </c>
      <c r="F432" s="4">
        <v>224</v>
      </c>
      <c r="G432" s="4">
        <v>20413</v>
      </c>
      <c r="H432" s="4">
        <v>3.5492457852706298</v>
      </c>
      <c r="I432" s="4">
        <v>1.0973399304364899</v>
      </c>
      <c r="J432" s="6">
        <v>1.36107125671651E-9</v>
      </c>
      <c r="K432" s="6">
        <v>3.0222761751705099E-8</v>
      </c>
      <c r="L432" s="4">
        <v>3.2344086703004198</v>
      </c>
      <c r="M432" s="10" t="s">
        <v>8108</v>
      </c>
      <c r="N432" s="12">
        <f t="shared" si="6"/>
        <v>8.8661191374060042</v>
      </c>
    </row>
    <row r="433" spans="1:14" ht="25" customHeight="1" x14ac:dyDescent="0.2">
      <c r="A433" s="4" t="s">
        <v>13</v>
      </c>
      <c r="B433" s="4">
        <v>30496</v>
      </c>
      <c r="C433" s="10" t="s">
        <v>8107</v>
      </c>
      <c r="D433" s="4">
        <v>36</v>
      </c>
      <c r="E433" s="4">
        <v>1127</v>
      </c>
      <c r="F433" s="4">
        <v>178</v>
      </c>
      <c r="G433" s="4">
        <v>20413</v>
      </c>
      <c r="H433" s="4">
        <v>3.1055900621118</v>
      </c>
      <c r="I433" s="4">
        <v>0.871993337578994</v>
      </c>
      <c r="J433" s="6">
        <v>1.64369372608426E-9</v>
      </c>
      <c r="K433" s="6">
        <v>3.5585969169724199E-8</v>
      </c>
      <c r="L433" s="4">
        <v>3.5614837043757399</v>
      </c>
      <c r="M433" s="10" t="s">
        <v>8106</v>
      </c>
      <c r="N433" s="12">
        <f t="shared" si="6"/>
        <v>8.7841791025277995</v>
      </c>
    </row>
    <row r="434" spans="1:14" ht="25" customHeight="1" x14ac:dyDescent="0.2">
      <c r="A434" s="4" t="s">
        <v>13</v>
      </c>
      <c r="B434" s="4">
        <v>5839</v>
      </c>
      <c r="C434" s="10" t="s">
        <v>8105</v>
      </c>
      <c r="D434" s="4">
        <v>14</v>
      </c>
      <c r="E434" s="4">
        <v>1127</v>
      </c>
      <c r="F434" s="4">
        <v>18</v>
      </c>
      <c r="G434" s="4">
        <v>20413</v>
      </c>
      <c r="H434" s="4">
        <v>1.1535048802129499</v>
      </c>
      <c r="I434" s="4">
        <v>8.8179101552932002E-2</v>
      </c>
      <c r="J434" s="6">
        <v>1.755520709262E-9</v>
      </c>
      <c r="K434" s="6">
        <v>3.7080022785875401E-8</v>
      </c>
      <c r="L434" s="4">
        <v>13.0813861776595</v>
      </c>
      <c r="M434" s="10" t="s">
        <v>8104</v>
      </c>
      <c r="N434" s="12">
        <f t="shared" si="6"/>
        <v>8.7555940429487507</v>
      </c>
    </row>
    <row r="435" spans="1:14" ht="25" customHeight="1" x14ac:dyDescent="0.2">
      <c r="A435" s="4" t="s">
        <v>13</v>
      </c>
      <c r="B435" s="4">
        <v>5912</v>
      </c>
      <c r="C435" s="10" t="s">
        <v>8101</v>
      </c>
      <c r="D435" s="4">
        <v>36</v>
      </c>
      <c r="E435" s="4">
        <v>1127</v>
      </c>
      <c r="F435" s="4">
        <v>179</v>
      </c>
      <c r="G435" s="4">
        <v>20413</v>
      </c>
      <c r="H435" s="4">
        <v>3.1055900621118</v>
      </c>
      <c r="I435" s="4">
        <v>0.87689217655415697</v>
      </c>
      <c r="J435" s="6">
        <v>1.8682104865341099E-9</v>
      </c>
      <c r="K435" s="6">
        <v>3.8520720984250903E-8</v>
      </c>
      <c r="L435" s="4">
        <v>3.5415871473680598</v>
      </c>
      <c r="M435" s="10" t="s">
        <v>8100</v>
      </c>
      <c r="N435" s="12">
        <f t="shared" si="6"/>
        <v>8.7285741944921984</v>
      </c>
    </row>
    <row r="436" spans="1:14" ht="25" customHeight="1" x14ac:dyDescent="0.2">
      <c r="A436" s="4" t="s">
        <v>13</v>
      </c>
      <c r="B436" s="4">
        <v>15935</v>
      </c>
      <c r="C436" s="10" t="s">
        <v>8099</v>
      </c>
      <c r="D436" s="4">
        <v>13</v>
      </c>
      <c r="E436" s="4">
        <v>1127</v>
      </c>
      <c r="F436" s="4">
        <v>15</v>
      </c>
      <c r="G436" s="4">
        <v>20413</v>
      </c>
      <c r="H436" s="4">
        <v>1.0647737355811899</v>
      </c>
      <c r="I436" s="4">
        <v>7.3482584627443295E-2</v>
      </c>
      <c r="J436" s="6">
        <v>3.32324294736068E-9</v>
      </c>
      <c r="K436" s="6">
        <v>6.6928567265449995E-8</v>
      </c>
      <c r="L436" s="4">
        <v>14.4901508429459</v>
      </c>
      <c r="M436" s="10" t="s">
        <v>8098</v>
      </c>
      <c r="N436" s="12">
        <f t="shared" si="6"/>
        <v>8.4784379082424035</v>
      </c>
    </row>
    <row r="437" spans="1:14" ht="25" customHeight="1" x14ac:dyDescent="0.2">
      <c r="A437" s="4" t="s">
        <v>13</v>
      </c>
      <c r="B437" s="4">
        <v>1726</v>
      </c>
      <c r="C437" s="10" t="s">
        <v>8095</v>
      </c>
      <c r="D437" s="4">
        <v>26</v>
      </c>
      <c r="E437" s="4">
        <v>1127</v>
      </c>
      <c r="F437" s="4">
        <v>98</v>
      </c>
      <c r="G437" s="4">
        <v>20413</v>
      </c>
      <c r="H437" s="4">
        <v>2.2182786157941399</v>
      </c>
      <c r="I437" s="4">
        <v>0.48008621956596298</v>
      </c>
      <c r="J437" s="6">
        <v>4.2759490843230299E-9</v>
      </c>
      <c r="K437" s="6">
        <v>8.4158452432357794E-8</v>
      </c>
      <c r="L437" s="4">
        <v>4.6205838147148803</v>
      </c>
      <c r="M437" s="10" t="s">
        <v>8094</v>
      </c>
      <c r="N437" s="12">
        <f t="shared" si="6"/>
        <v>8.3689674747750473</v>
      </c>
    </row>
    <row r="438" spans="1:14" ht="25" customHeight="1" x14ac:dyDescent="0.2">
      <c r="A438" s="4" t="s">
        <v>13</v>
      </c>
      <c r="B438" s="4">
        <v>5768</v>
      </c>
      <c r="C438" s="10" t="s">
        <v>8091</v>
      </c>
      <c r="D438" s="4">
        <v>46</v>
      </c>
      <c r="E438" s="4">
        <v>1127</v>
      </c>
      <c r="F438" s="4">
        <v>290</v>
      </c>
      <c r="G438" s="4">
        <v>20413</v>
      </c>
      <c r="H438" s="4">
        <v>3.9929015084294601</v>
      </c>
      <c r="I438" s="4">
        <v>1.42066330279724</v>
      </c>
      <c r="J438" s="6">
        <v>6.3907232268899098E-9</v>
      </c>
      <c r="K438" s="6">
        <v>1.2298591809970399E-7</v>
      </c>
      <c r="L438" s="4">
        <v>2.8105896031576001</v>
      </c>
      <c r="M438" s="10" t="s">
        <v>8090</v>
      </c>
      <c r="N438" s="12">
        <f t="shared" si="6"/>
        <v>8.1944499907188959</v>
      </c>
    </row>
    <row r="439" spans="1:14" ht="25" customHeight="1" x14ac:dyDescent="0.2">
      <c r="A439" s="4" t="s">
        <v>13</v>
      </c>
      <c r="B439" s="4">
        <v>16282</v>
      </c>
      <c r="C439" s="10" t="s">
        <v>8089</v>
      </c>
      <c r="D439" s="4">
        <v>13</v>
      </c>
      <c r="E439" s="4">
        <v>1127</v>
      </c>
      <c r="F439" s="4">
        <v>18</v>
      </c>
      <c r="G439" s="4">
        <v>20413</v>
      </c>
      <c r="H439" s="4">
        <v>1.0647737355811899</v>
      </c>
      <c r="I439" s="4">
        <v>8.8179101552932002E-2</v>
      </c>
      <c r="J439" s="6">
        <v>1.4284122922944799E-8</v>
      </c>
      <c r="K439" s="6">
        <v>2.6891414024500499E-7</v>
      </c>
      <c r="L439" s="4">
        <v>12.075125702454899</v>
      </c>
      <c r="M439" s="10" t="s">
        <v>8088</v>
      </c>
      <c r="N439" s="12">
        <f t="shared" si="6"/>
        <v>7.8451464211138875</v>
      </c>
    </row>
    <row r="440" spans="1:14" ht="25" customHeight="1" x14ac:dyDescent="0.2">
      <c r="A440" s="4" t="s">
        <v>13</v>
      </c>
      <c r="B440" s="4">
        <v>5852</v>
      </c>
      <c r="C440" s="10" t="s">
        <v>8083</v>
      </c>
      <c r="D440" s="4">
        <v>12</v>
      </c>
      <c r="E440" s="4">
        <v>1127</v>
      </c>
      <c r="F440" s="4">
        <v>15</v>
      </c>
      <c r="G440" s="4">
        <v>20413</v>
      </c>
      <c r="H440" s="4">
        <v>0.97604259094942303</v>
      </c>
      <c r="I440" s="4">
        <v>7.3482584627443295E-2</v>
      </c>
      <c r="J440" s="6">
        <v>2.86318242601721E-8</v>
      </c>
      <c r="K440" s="6">
        <v>5.2755659168742602E-7</v>
      </c>
      <c r="L440" s="4">
        <v>13.2826382727004</v>
      </c>
      <c r="M440" s="10" t="s">
        <v>8082</v>
      </c>
      <c r="N440" s="12">
        <f t="shared" si="6"/>
        <v>7.5431509802743717</v>
      </c>
    </row>
    <row r="441" spans="1:14" ht="25" customHeight="1" x14ac:dyDescent="0.2">
      <c r="A441" s="4" t="s">
        <v>13</v>
      </c>
      <c r="B441" s="4">
        <v>5903</v>
      </c>
      <c r="C441" s="10" t="s">
        <v>8081</v>
      </c>
      <c r="D441" s="4">
        <v>19</v>
      </c>
      <c r="E441" s="4">
        <v>1127</v>
      </c>
      <c r="F441" s="4">
        <v>56</v>
      </c>
      <c r="G441" s="4">
        <v>20413</v>
      </c>
      <c r="H441" s="4">
        <v>1.59716060337178</v>
      </c>
      <c r="I441" s="4">
        <v>0.27433498260912198</v>
      </c>
      <c r="J441" s="6">
        <v>3.3729649883847602E-8</v>
      </c>
      <c r="K441" s="6">
        <v>6.0853909998775099E-7</v>
      </c>
      <c r="L441" s="4">
        <v>5.8219356065407499</v>
      </c>
      <c r="M441" s="10" t="s">
        <v>8080</v>
      </c>
      <c r="N441" s="12">
        <f t="shared" si="6"/>
        <v>7.4719881667948531</v>
      </c>
    </row>
    <row r="442" spans="1:14" ht="25" customHeight="1" x14ac:dyDescent="0.2">
      <c r="A442" s="4" t="s">
        <v>13</v>
      </c>
      <c r="B442" s="4">
        <v>72562</v>
      </c>
      <c r="C442" s="10" t="s">
        <v>8075</v>
      </c>
      <c r="D442" s="4">
        <v>29</v>
      </c>
      <c r="E442" s="4">
        <v>1127</v>
      </c>
      <c r="F442" s="4">
        <v>141</v>
      </c>
      <c r="G442" s="4">
        <v>20413</v>
      </c>
      <c r="H442" s="4">
        <v>2.4844720496894399</v>
      </c>
      <c r="I442" s="4">
        <v>0.690736295497967</v>
      </c>
      <c r="J442" s="6">
        <v>5.7600642203815502E-8</v>
      </c>
      <c r="K442" s="6">
        <v>1.01800318670417E-6</v>
      </c>
      <c r="L442" s="4">
        <v>3.5968459539227302</v>
      </c>
      <c r="M442" s="10" t="s">
        <v>8074</v>
      </c>
      <c r="N442" s="12">
        <f t="shared" si="6"/>
        <v>7.2395726744931332</v>
      </c>
    </row>
    <row r="443" spans="1:14" ht="25" customHeight="1" x14ac:dyDescent="0.2">
      <c r="A443" s="4" t="s">
        <v>13</v>
      </c>
      <c r="B443" s="4">
        <v>1725</v>
      </c>
      <c r="C443" s="10" t="s">
        <v>8065</v>
      </c>
      <c r="D443" s="4">
        <v>19</v>
      </c>
      <c r="E443" s="4">
        <v>1127</v>
      </c>
      <c r="F443" s="4">
        <v>63</v>
      </c>
      <c r="G443" s="4">
        <v>20413</v>
      </c>
      <c r="H443" s="4">
        <v>1.59716060337178</v>
      </c>
      <c r="I443" s="4">
        <v>0.30862685543526203</v>
      </c>
      <c r="J443" s="6">
        <v>1.4971711704907999E-7</v>
      </c>
      <c r="K443" s="6">
        <v>2.5931004672900701E-6</v>
      </c>
      <c r="L443" s="4">
        <v>5.1750538724806701</v>
      </c>
      <c r="M443" s="10" t="s">
        <v>8064</v>
      </c>
      <c r="N443" s="12">
        <f t="shared" si="6"/>
        <v>6.8247285442461729</v>
      </c>
    </row>
    <row r="444" spans="1:14" ht="25" customHeight="1" x14ac:dyDescent="0.2">
      <c r="A444" s="4" t="s">
        <v>13</v>
      </c>
      <c r="B444" s="4">
        <v>10008</v>
      </c>
      <c r="C444" s="10" t="s">
        <v>8057</v>
      </c>
      <c r="D444" s="4">
        <v>38</v>
      </c>
      <c r="E444" s="4">
        <v>1127</v>
      </c>
      <c r="F444" s="4">
        <v>241</v>
      </c>
      <c r="G444" s="4">
        <v>20413</v>
      </c>
      <c r="H444" s="4">
        <v>3.2830523513753298</v>
      </c>
      <c r="I444" s="4">
        <v>1.1806201930142599</v>
      </c>
      <c r="J444" s="6">
        <v>1.77614016414203E-7</v>
      </c>
      <c r="K444" s="6">
        <v>3.0159556512686299E-6</v>
      </c>
      <c r="L444" s="4">
        <v>2.7807862094865001</v>
      </c>
      <c r="M444" s="10" t="s">
        <v>8056</v>
      </c>
      <c r="N444" s="12">
        <f t="shared" si="6"/>
        <v>6.7505227648459858</v>
      </c>
    </row>
    <row r="445" spans="1:14" ht="25" customHeight="1" x14ac:dyDescent="0.2">
      <c r="A445" s="4" t="s">
        <v>13</v>
      </c>
      <c r="B445" s="4">
        <v>5874</v>
      </c>
      <c r="C445" s="10" t="s">
        <v>8045</v>
      </c>
      <c r="D445" s="4">
        <v>42</v>
      </c>
      <c r="E445" s="4">
        <v>1127</v>
      </c>
      <c r="F445" s="4">
        <v>293</v>
      </c>
      <c r="G445" s="4">
        <v>20413</v>
      </c>
      <c r="H445" s="4">
        <v>3.6379769299024001</v>
      </c>
      <c r="I445" s="4">
        <v>1.43535981972273</v>
      </c>
      <c r="J445" s="6">
        <v>3.75640448226069E-7</v>
      </c>
      <c r="K445" s="6">
        <v>6.2558582339187598E-6</v>
      </c>
      <c r="L445" s="4">
        <v>2.5345400365220998</v>
      </c>
      <c r="M445" s="10" t="s">
        <v>8044</v>
      </c>
      <c r="N445" s="12">
        <f t="shared" si="6"/>
        <v>6.4252276499107444</v>
      </c>
    </row>
    <row r="446" spans="1:14" ht="25" customHeight="1" x14ac:dyDescent="0.2">
      <c r="A446" s="4" t="s">
        <v>13</v>
      </c>
      <c r="B446" s="4">
        <v>16363</v>
      </c>
      <c r="C446" s="10" t="s">
        <v>8043</v>
      </c>
      <c r="D446" s="4">
        <v>26</v>
      </c>
      <c r="E446" s="4">
        <v>1127</v>
      </c>
      <c r="F446" s="4">
        <v>128</v>
      </c>
      <c r="G446" s="4">
        <v>20413</v>
      </c>
      <c r="H446" s="4">
        <v>2.2182786157941399</v>
      </c>
      <c r="I446" s="4">
        <v>0.62705138882084899</v>
      </c>
      <c r="J446" s="6">
        <v>3.8294441395669802E-7</v>
      </c>
      <c r="K446" s="6">
        <v>6.2571672167264202E-6</v>
      </c>
      <c r="L446" s="4">
        <v>3.5376344831410802</v>
      </c>
      <c r="M446" s="10" t="s">
        <v>8042</v>
      </c>
      <c r="N446" s="12">
        <f t="shared" si="6"/>
        <v>6.4168642611850499</v>
      </c>
    </row>
    <row r="447" spans="1:14" ht="25" customHeight="1" x14ac:dyDescent="0.2">
      <c r="A447" s="4" t="s">
        <v>13</v>
      </c>
      <c r="B447" s="4">
        <v>42383</v>
      </c>
      <c r="C447" s="10" t="s">
        <v>8041</v>
      </c>
      <c r="D447" s="4">
        <v>23</v>
      </c>
      <c r="E447" s="4">
        <v>1127</v>
      </c>
      <c r="F447" s="4">
        <v>102</v>
      </c>
      <c r="G447" s="4">
        <v>20413</v>
      </c>
      <c r="H447" s="4">
        <v>1.9520851818988501</v>
      </c>
      <c r="I447" s="4">
        <v>0.49968157546661401</v>
      </c>
      <c r="J447" s="6">
        <v>4.4359832413025401E-7</v>
      </c>
      <c r="K447" s="6">
        <v>7.1140027536444499E-6</v>
      </c>
      <c r="L447" s="4">
        <v>3.9066583155001098</v>
      </c>
      <c r="M447" s="10" t="s">
        <v>8040</v>
      </c>
      <c r="N447" s="12">
        <f t="shared" si="6"/>
        <v>6.3530101032405462</v>
      </c>
    </row>
    <row r="448" spans="1:14" ht="25" customHeight="1" x14ac:dyDescent="0.2">
      <c r="A448" s="4" t="s">
        <v>13</v>
      </c>
      <c r="B448" s="4">
        <v>30670</v>
      </c>
      <c r="C448" s="10" t="s">
        <v>8039</v>
      </c>
      <c r="D448" s="4">
        <v>20</v>
      </c>
      <c r="E448" s="4">
        <v>1127</v>
      </c>
      <c r="F448" s="4">
        <v>78</v>
      </c>
      <c r="G448" s="4">
        <v>20413</v>
      </c>
      <c r="H448" s="4">
        <v>1.68589174800355</v>
      </c>
      <c r="I448" s="4">
        <v>0.38210944006270497</v>
      </c>
      <c r="J448" s="6">
        <v>5.5490265301967897E-7</v>
      </c>
      <c r="K448" s="6">
        <v>8.7371945002734798E-6</v>
      </c>
      <c r="L448" s="4">
        <v>4.4120651605123697</v>
      </c>
      <c r="M448" s="10" t="s">
        <v>8038</v>
      </c>
      <c r="N448" s="12">
        <f t="shared" si="6"/>
        <v>6.2557831987953989</v>
      </c>
    </row>
    <row r="449" spans="1:14" ht="25" customHeight="1" x14ac:dyDescent="0.2">
      <c r="A449" s="4" t="s">
        <v>13</v>
      </c>
      <c r="B449" s="4">
        <v>8540</v>
      </c>
      <c r="C449" s="10" t="s">
        <v>8029</v>
      </c>
      <c r="D449" s="4">
        <v>9</v>
      </c>
      <c r="E449" s="4">
        <v>1127</v>
      </c>
      <c r="F449" s="4">
        <v>9</v>
      </c>
      <c r="G449" s="4">
        <v>20413</v>
      </c>
      <c r="H449" s="4">
        <v>0.70984915705412599</v>
      </c>
      <c r="I449" s="4">
        <v>4.4089550776466001E-2</v>
      </c>
      <c r="J449" s="6">
        <v>8.7203507048222203E-7</v>
      </c>
      <c r="K449" s="6">
        <v>1.3485399482814399E-5</v>
      </c>
      <c r="L449" s="4">
        <v>16.100167603273199</v>
      </c>
      <c r="M449" s="10" t="s">
        <v>8028</v>
      </c>
      <c r="N449" s="12">
        <f t="shared" si="6"/>
        <v>6.0594660487708349</v>
      </c>
    </row>
    <row r="450" spans="1:14" ht="25" customHeight="1" x14ac:dyDescent="0.2">
      <c r="A450" s="4" t="s">
        <v>13</v>
      </c>
      <c r="B450" s="4">
        <v>45335</v>
      </c>
      <c r="C450" s="10" t="s">
        <v>8027</v>
      </c>
      <c r="D450" s="4">
        <v>18</v>
      </c>
      <c r="E450" s="4">
        <v>1127</v>
      </c>
      <c r="F450" s="4">
        <v>65</v>
      </c>
      <c r="G450" s="4">
        <v>20413</v>
      </c>
      <c r="H450" s="4">
        <v>1.50842945874002</v>
      </c>
      <c r="I450" s="4">
        <v>0.31842453338558802</v>
      </c>
      <c r="J450" s="6">
        <v>9.4147683333315398E-7</v>
      </c>
      <c r="K450" s="6">
        <v>1.4303841011693201E-5</v>
      </c>
      <c r="L450" s="4">
        <v>4.7371646986553797</v>
      </c>
      <c r="M450" s="10" t="s">
        <v>8026</v>
      </c>
      <c r="N450" s="12">
        <f t="shared" si="6"/>
        <v>6.0261903620831747</v>
      </c>
    </row>
    <row r="451" spans="1:14" ht="25" customHeight="1" x14ac:dyDescent="0.2">
      <c r="A451" s="4" t="s">
        <v>13</v>
      </c>
      <c r="B451" s="4">
        <v>5856</v>
      </c>
      <c r="C451" s="10" t="s">
        <v>8017</v>
      </c>
      <c r="D451" s="4">
        <v>54</v>
      </c>
      <c r="E451" s="4">
        <v>1127</v>
      </c>
      <c r="F451" s="4">
        <v>448</v>
      </c>
      <c r="G451" s="4">
        <v>20413</v>
      </c>
      <c r="H451" s="4">
        <v>4.7027506654835802</v>
      </c>
      <c r="I451" s="4">
        <v>2.1946798608729701</v>
      </c>
      <c r="J451" s="6">
        <v>1.18853669046473E-6</v>
      </c>
      <c r="K451" s="6">
        <v>1.7746082309352699E-5</v>
      </c>
      <c r="L451" s="4">
        <v>2.14279574407403</v>
      </c>
      <c r="M451" s="10" t="s">
        <v>8016</v>
      </c>
      <c r="N451" s="12">
        <f t="shared" ref="N451:N514" si="7">-LOG10(J451)</f>
        <v>5.9249874069350295</v>
      </c>
    </row>
    <row r="452" spans="1:14" ht="25" customHeight="1" x14ac:dyDescent="0.2">
      <c r="A452" s="4" t="s">
        <v>13</v>
      </c>
      <c r="B452" s="4">
        <v>5911</v>
      </c>
      <c r="C452" s="10" t="s">
        <v>8015</v>
      </c>
      <c r="D452" s="4">
        <v>30</v>
      </c>
      <c r="E452" s="4">
        <v>1127</v>
      </c>
      <c r="F452" s="4">
        <v>178</v>
      </c>
      <c r="G452" s="4">
        <v>20413</v>
      </c>
      <c r="H452" s="4">
        <v>2.5732031943212101</v>
      </c>
      <c r="I452" s="4">
        <v>0.871993337578994</v>
      </c>
      <c r="J452" s="6">
        <v>1.2962844431146201E-6</v>
      </c>
      <c r="K452" s="6">
        <v>1.90211738626802E-5</v>
      </c>
      <c r="L452" s="4">
        <v>2.9509436407684699</v>
      </c>
      <c r="M452" s="10" t="s">
        <v>8014</v>
      </c>
      <c r="N452" s="12">
        <f t="shared" si="7"/>
        <v>5.8872996909648005</v>
      </c>
    </row>
    <row r="453" spans="1:14" ht="25" customHeight="1" x14ac:dyDescent="0.2">
      <c r="A453" s="4" t="s">
        <v>13</v>
      </c>
      <c r="B453" s="4">
        <v>5635</v>
      </c>
      <c r="C453" s="10" t="s">
        <v>8013</v>
      </c>
      <c r="D453" s="4">
        <v>32</v>
      </c>
      <c r="E453" s="4">
        <v>1127</v>
      </c>
      <c r="F453" s="4">
        <v>199</v>
      </c>
      <c r="G453" s="4">
        <v>20413</v>
      </c>
      <c r="H453" s="4">
        <v>2.7506654835847399</v>
      </c>
      <c r="I453" s="4">
        <v>0.97486895605741397</v>
      </c>
      <c r="J453" s="6">
        <v>1.31786423990856E-6</v>
      </c>
      <c r="K453" s="6">
        <v>1.90211738626802E-5</v>
      </c>
      <c r="L453" s="4">
        <v>2.82157459881484</v>
      </c>
      <c r="M453" s="10" t="s">
        <v>8012</v>
      </c>
      <c r="N453" s="12">
        <f t="shared" si="7"/>
        <v>5.8801293263849166</v>
      </c>
    </row>
    <row r="454" spans="1:14" ht="25" customHeight="1" x14ac:dyDescent="0.2">
      <c r="A454" s="4" t="s">
        <v>13</v>
      </c>
      <c r="B454" s="4">
        <v>5793</v>
      </c>
      <c r="C454" s="10" t="s">
        <v>8011</v>
      </c>
      <c r="D454" s="4">
        <v>19</v>
      </c>
      <c r="E454" s="4">
        <v>1127</v>
      </c>
      <c r="F454" s="4">
        <v>76</v>
      </c>
      <c r="G454" s="4">
        <v>20413</v>
      </c>
      <c r="H454" s="4">
        <v>1.59716060337178</v>
      </c>
      <c r="I454" s="4">
        <v>0.37231176211237899</v>
      </c>
      <c r="J454" s="6">
        <v>1.5495180855600999E-6</v>
      </c>
      <c r="K454" s="6">
        <v>2.1998076427787701E-5</v>
      </c>
      <c r="L454" s="4">
        <v>4.2898472890300301</v>
      </c>
      <c r="M454" s="10" t="s">
        <v>8010</v>
      </c>
      <c r="N454" s="12">
        <f t="shared" si="7"/>
        <v>5.809803350426237</v>
      </c>
    </row>
    <row r="455" spans="1:14" ht="25" customHeight="1" x14ac:dyDescent="0.2">
      <c r="A455" s="4" t="s">
        <v>13</v>
      </c>
      <c r="B455" s="4">
        <v>101003</v>
      </c>
      <c r="C455" s="10" t="s">
        <v>8001</v>
      </c>
      <c r="D455" s="4">
        <v>17</v>
      </c>
      <c r="E455" s="4">
        <v>1127</v>
      </c>
      <c r="F455" s="4">
        <v>61</v>
      </c>
      <c r="G455" s="4">
        <v>20413</v>
      </c>
      <c r="H455" s="4">
        <v>1.41969831410825</v>
      </c>
      <c r="I455" s="4">
        <v>0.29882917748493598</v>
      </c>
      <c r="J455" s="6">
        <v>1.89471617715795E-6</v>
      </c>
      <c r="K455" s="6">
        <v>2.6464906603528801E-5</v>
      </c>
      <c r="L455" s="4">
        <v>4.7508691288347098</v>
      </c>
      <c r="M455" s="10" t="s">
        <v>8000</v>
      </c>
      <c r="N455" s="12">
        <f t="shared" si="7"/>
        <v>5.7224558368441265</v>
      </c>
    </row>
    <row r="456" spans="1:14" ht="25" customHeight="1" x14ac:dyDescent="0.2">
      <c r="A456" s="4" t="s">
        <v>13</v>
      </c>
      <c r="B456" s="4">
        <v>5604</v>
      </c>
      <c r="C456" s="10" t="s">
        <v>7997</v>
      </c>
      <c r="D456" s="4">
        <v>20</v>
      </c>
      <c r="E456" s="4">
        <v>1127</v>
      </c>
      <c r="F456" s="4">
        <v>86</v>
      </c>
      <c r="G456" s="4">
        <v>20413</v>
      </c>
      <c r="H456" s="4">
        <v>1.68589174800355</v>
      </c>
      <c r="I456" s="4">
        <v>0.42130015186400799</v>
      </c>
      <c r="J456" s="6">
        <v>1.9597084502554698E-6</v>
      </c>
      <c r="K456" s="6">
        <v>2.69382145701784E-5</v>
      </c>
      <c r="L456" s="4">
        <v>4.00164049441819</v>
      </c>
      <c r="M456" s="10" t="s">
        <v>7996</v>
      </c>
      <c r="N456" s="12">
        <f t="shared" si="7"/>
        <v>5.7078085346962908</v>
      </c>
    </row>
    <row r="457" spans="1:14" ht="25" customHeight="1" x14ac:dyDescent="0.2">
      <c r="A457" s="4" t="s">
        <v>13</v>
      </c>
      <c r="B457" s="4">
        <v>36464</v>
      </c>
      <c r="C457" s="10" t="s">
        <v>7995</v>
      </c>
      <c r="D457" s="4">
        <v>19</v>
      </c>
      <c r="E457" s="4">
        <v>1127</v>
      </c>
      <c r="F457" s="4">
        <v>78</v>
      </c>
      <c r="G457" s="4">
        <v>20413</v>
      </c>
      <c r="H457" s="4">
        <v>1.59716060337178</v>
      </c>
      <c r="I457" s="4">
        <v>0.38210944006270497</v>
      </c>
      <c r="J457" s="6">
        <v>2.1309602725871699E-6</v>
      </c>
      <c r="K457" s="6">
        <v>2.8834556188445101E-5</v>
      </c>
      <c r="L457" s="4">
        <v>4.17985120469592</v>
      </c>
      <c r="M457" s="10" t="s">
        <v>7994</v>
      </c>
      <c r="N457" s="12">
        <f t="shared" si="7"/>
        <v>5.6714246467461447</v>
      </c>
    </row>
    <row r="458" spans="1:14" ht="25" customHeight="1" x14ac:dyDescent="0.2">
      <c r="A458" s="4" t="s">
        <v>13</v>
      </c>
      <c r="B458" s="4">
        <v>45121</v>
      </c>
      <c r="C458" s="10" t="s">
        <v>7991</v>
      </c>
      <c r="D458" s="4">
        <v>31</v>
      </c>
      <c r="E458" s="4">
        <v>1127</v>
      </c>
      <c r="F458" s="4">
        <v>197</v>
      </c>
      <c r="G458" s="4">
        <v>20413</v>
      </c>
      <c r="H458" s="4">
        <v>2.6619343389529702</v>
      </c>
      <c r="I458" s="4">
        <v>0.96507127810708904</v>
      </c>
      <c r="J458" s="6">
        <v>2.9257992265316601E-6</v>
      </c>
      <c r="K458" s="6">
        <v>3.89806481565603E-5</v>
      </c>
      <c r="L458" s="4">
        <v>2.7582774447232001</v>
      </c>
      <c r="M458" s="10" t="s">
        <v>7990</v>
      </c>
      <c r="N458" s="12">
        <f t="shared" si="7"/>
        <v>5.5337554792363655</v>
      </c>
    </row>
    <row r="459" spans="1:14" ht="25" customHeight="1" x14ac:dyDescent="0.2">
      <c r="A459" s="4" t="s">
        <v>13</v>
      </c>
      <c r="B459" s="4">
        <v>30667</v>
      </c>
      <c r="C459" s="10" t="s">
        <v>7989</v>
      </c>
      <c r="D459" s="4">
        <v>21</v>
      </c>
      <c r="E459" s="4">
        <v>1127</v>
      </c>
      <c r="F459" s="4">
        <v>98</v>
      </c>
      <c r="G459" s="4">
        <v>20413</v>
      </c>
      <c r="H459" s="4">
        <v>1.77462289263531</v>
      </c>
      <c r="I459" s="4">
        <v>0.48008621956596298</v>
      </c>
      <c r="J459" s="6">
        <v>3.0607883454526501E-6</v>
      </c>
      <c r="K459" s="6">
        <v>4.0161253138818098E-5</v>
      </c>
      <c r="L459" s="4">
        <v>3.69646705177191</v>
      </c>
      <c r="M459" s="10" t="s">
        <v>7988</v>
      </c>
      <c r="N459" s="12">
        <f t="shared" si="7"/>
        <v>5.514166700974398</v>
      </c>
    </row>
    <row r="460" spans="1:14" ht="25" customHeight="1" x14ac:dyDescent="0.2">
      <c r="A460" s="4" t="s">
        <v>13</v>
      </c>
      <c r="B460" s="4">
        <v>9986</v>
      </c>
      <c r="C460" s="10" t="s">
        <v>7987</v>
      </c>
      <c r="D460" s="4">
        <v>67</v>
      </c>
      <c r="E460" s="4">
        <v>1127</v>
      </c>
      <c r="F460" s="4">
        <v>629</v>
      </c>
      <c r="G460" s="4">
        <v>20413</v>
      </c>
      <c r="H460" s="4">
        <v>5.8562555456965404</v>
      </c>
      <c r="I460" s="4">
        <v>3.08136971537746</v>
      </c>
      <c r="J460" s="6">
        <v>3.37836825939793E-6</v>
      </c>
      <c r="K460" s="6">
        <v>4.3666670337889599E-5</v>
      </c>
      <c r="L460" s="4">
        <v>1.90053647781087</v>
      </c>
      <c r="M460" s="10" t="s">
        <v>7986</v>
      </c>
      <c r="N460" s="12">
        <f t="shared" si="7"/>
        <v>5.4712930118676288</v>
      </c>
    </row>
    <row r="461" spans="1:14" ht="25" customHeight="1" x14ac:dyDescent="0.2">
      <c r="A461" s="4" t="s">
        <v>13</v>
      </c>
      <c r="B461" s="4">
        <v>781</v>
      </c>
      <c r="C461" s="10" t="s">
        <v>7985</v>
      </c>
      <c r="D461" s="4">
        <v>24</v>
      </c>
      <c r="E461" s="4">
        <v>1127</v>
      </c>
      <c r="F461" s="4">
        <v>128</v>
      </c>
      <c r="G461" s="4">
        <v>20413</v>
      </c>
      <c r="H461" s="4">
        <v>2.0408163265306101</v>
      </c>
      <c r="I461" s="4">
        <v>0.62705138882084899</v>
      </c>
      <c r="J461" s="6">
        <v>3.8240694374463901E-6</v>
      </c>
      <c r="K461" s="6">
        <v>4.8700649012184799E-5</v>
      </c>
      <c r="L461" s="4">
        <v>3.2546237244898002</v>
      </c>
      <c r="M461" s="10" t="s">
        <v>7984</v>
      </c>
      <c r="N461" s="12">
        <f t="shared" si="7"/>
        <v>5.4174742304058707</v>
      </c>
    </row>
    <row r="462" spans="1:14" ht="25" customHeight="1" x14ac:dyDescent="0.2">
      <c r="A462" s="4" t="s">
        <v>13</v>
      </c>
      <c r="B462" s="4">
        <v>71682</v>
      </c>
      <c r="C462" s="10" t="s">
        <v>7983</v>
      </c>
      <c r="D462" s="4">
        <v>10</v>
      </c>
      <c r="E462" s="4">
        <v>1127</v>
      </c>
      <c r="F462" s="4">
        <v>17</v>
      </c>
      <c r="G462" s="4">
        <v>20413</v>
      </c>
      <c r="H462" s="4">
        <v>0.798580301685892</v>
      </c>
      <c r="I462" s="4">
        <v>8.3280262577769104E-2</v>
      </c>
      <c r="J462" s="6">
        <v>3.9602912465120897E-6</v>
      </c>
      <c r="K462" s="6">
        <v>4.9704524919992398E-5</v>
      </c>
      <c r="L462" s="4">
        <v>9.5890704107729992</v>
      </c>
      <c r="M462" s="10" t="s">
        <v>7982</v>
      </c>
      <c r="N462" s="12">
        <f t="shared" si="7"/>
        <v>5.402272874149757</v>
      </c>
    </row>
    <row r="463" spans="1:14" ht="25" customHeight="1" x14ac:dyDescent="0.2">
      <c r="A463" s="4" t="s">
        <v>13</v>
      </c>
      <c r="B463" s="4">
        <v>5844</v>
      </c>
      <c r="C463" s="10" t="s">
        <v>7971</v>
      </c>
      <c r="D463" s="4">
        <v>13</v>
      </c>
      <c r="E463" s="4">
        <v>1127</v>
      </c>
      <c r="F463" s="4">
        <v>37</v>
      </c>
      <c r="G463" s="4">
        <v>20413</v>
      </c>
      <c r="H463" s="4">
        <v>1.0647737355811899</v>
      </c>
      <c r="I463" s="4">
        <v>0.181257042081027</v>
      </c>
      <c r="J463" s="6">
        <v>6.0510592002416896E-6</v>
      </c>
      <c r="K463" s="6">
        <v>7.4860246677275704E-5</v>
      </c>
      <c r="L463" s="4">
        <v>5.8743854768699499</v>
      </c>
      <c r="M463" s="10" t="s">
        <v>7970</v>
      </c>
      <c r="N463" s="12">
        <f t="shared" si="7"/>
        <v>5.218168598147968</v>
      </c>
    </row>
    <row r="464" spans="1:14" ht="25" customHeight="1" x14ac:dyDescent="0.2">
      <c r="A464" s="4" t="s">
        <v>13</v>
      </c>
      <c r="B464" s="4">
        <v>30669</v>
      </c>
      <c r="C464" s="10" t="s">
        <v>7959</v>
      </c>
      <c r="D464" s="4">
        <v>17</v>
      </c>
      <c r="E464" s="4">
        <v>1127</v>
      </c>
      <c r="F464" s="4">
        <v>70</v>
      </c>
      <c r="G464" s="4">
        <v>20413</v>
      </c>
      <c r="H464" s="4">
        <v>1.41969831410825</v>
      </c>
      <c r="I464" s="4">
        <v>0.34291872826140202</v>
      </c>
      <c r="J464" s="6">
        <v>8.60120707418183E-6</v>
      </c>
      <c r="K464" s="6">
        <v>1.04910497552697E-4</v>
      </c>
      <c r="L464" s="4">
        <v>4.14004309798454</v>
      </c>
      <c r="M464" s="10" t="s">
        <v>7958</v>
      </c>
      <c r="N464" s="12">
        <f t="shared" si="7"/>
        <v>5.0654405965622038</v>
      </c>
    </row>
    <row r="465" spans="1:14" ht="25" customHeight="1" x14ac:dyDescent="0.2">
      <c r="A465" s="4" t="s">
        <v>13</v>
      </c>
      <c r="B465" s="4">
        <v>10494</v>
      </c>
      <c r="C465" s="10" t="s">
        <v>7951</v>
      </c>
      <c r="D465" s="4">
        <v>19</v>
      </c>
      <c r="E465" s="4">
        <v>1127</v>
      </c>
      <c r="F465" s="4">
        <v>89</v>
      </c>
      <c r="G465" s="4">
        <v>20413</v>
      </c>
      <c r="H465" s="4">
        <v>1.59716060337178</v>
      </c>
      <c r="I465" s="4">
        <v>0.435996668789497</v>
      </c>
      <c r="J465" s="6">
        <v>1.0490566027994399E-5</v>
      </c>
      <c r="K465" s="6">
        <v>1.2617819694782199E-4</v>
      </c>
      <c r="L465" s="4">
        <v>3.6632403816436199</v>
      </c>
      <c r="M465" s="10" t="s">
        <v>7950</v>
      </c>
      <c r="N465" s="12">
        <f t="shared" si="7"/>
        <v>4.9792010784220135</v>
      </c>
    </row>
    <row r="466" spans="1:14" ht="25" customHeight="1" x14ac:dyDescent="0.2">
      <c r="A466" s="4" t="s">
        <v>13</v>
      </c>
      <c r="B466" s="4">
        <v>17101</v>
      </c>
      <c r="C466" s="10" t="s">
        <v>7931</v>
      </c>
      <c r="D466" s="4">
        <v>8</v>
      </c>
      <c r="E466" s="4">
        <v>1127</v>
      </c>
      <c r="F466" s="4">
        <v>11</v>
      </c>
      <c r="G466" s="4">
        <v>20413</v>
      </c>
      <c r="H466" s="4">
        <v>0.62111801242235998</v>
      </c>
      <c r="I466" s="4">
        <v>5.3887228726791699E-2</v>
      </c>
      <c r="J466" s="6">
        <v>2.0143377744667699E-5</v>
      </c>
      <c r="K466" s="6">
        <v>2.3573196117408399E-4</v>
      </c>
      <c r="L466" s="4">
        <v>11.526256352343299</v>
      </c>
      <c r="M466" s="10" t="s">
        <v>7930</v>
      </c>
      <c r="N466" s="12">
        <f t="shared" si="7"/>
        <v>4.6958677029545992</v>
      </c>
    </row>
    <row r="467" spans="1:14" ht="25" customHeight="1" x14ac:dyDescent="0.2">
      <c r="A467" s="4" t="s">
        <v>13</v>
      </c>
      <c r="B467" s="4">
        <v>5832</v>
      </c>
      <c r="C467" s="10" t="s">
        <v>7929</v>
      </c>
      <c r="D467" s="4">
        <v>8</v>
      </c>
      <c r="E467" s="4">
        <v>1127</v>
      </c>
      <c r="F467" s="4">
        <v>11</v>
      </c>
      <c r="G467" s="4">
        <v>20413</v>
      </c>
      <c r="H467" s="4">
        <v>0.62111801242235998</v>
      </c>
      <c r="I467" s="4">
        <v>5.3887228726791699E-2</v>
      </c>
      <c r="J467" s="6">
        <v>2.0143377744667699E-5</v>
      </c>
      <c r="K467" s="6">
        <v>2.3573196117408399E-4</v>
      </c>
      <c r="L467" s="4">
        <v>11.526256352343299</v>
      </c>
      <c r="M467" s="10" t="s">
        <v>7928</v>
      </c>
      <c r="N467" s="12">
        <f t="shared" si="7"/>
        <v>4.6958677029545992</v>
      </c>
    </row>
    <row r="468" spans="1:14" ht="25" customHeight="1" x14ac:dyDescent="0.2">
      <c r="A468" s="4" t="s">
        <v>13</v>
      </c>
      <c r="B468" s="4">
        <v>30175</v>
      </c>
      <c r="C468" s="10" t="s">
        <v>7925</v>
      </c>
      <c r="D468" s="4">
        <v>17</v>
      </c>
      <c r="E468" s="4">
        <v>1127</v>
      </c>
      <c r="F468" s="4">
        <v>76</v>
      </c>
      <c r="G468" s="4">
        <v>20413</v>
      </c>
      <c r="H468" s="4">
        <v>1.41969831410825</v>
      </c>
      <c r="I468" s="4">
        <v>0.37231176211237899</v>
      </c>
      <c r="J468" s="6">
        <v>2.0888301572721599E-5</v>
      </c>
      <c r="K468" s="6">
        <v>2.41190255493026E-4</v>
      </c>
      <c r="L468" s="4">
        <v>3.8131975902489099</v>
      </c>
      <c r="M468" s="10" t="s">
        <v>7924</v>
      </c>
      <c r="N468" s="12">
        <f t="shared" si="7"/>
        <v>4.6800968710576019</v>
      </c>
    </row>
    <row r="469" spans="1:14" ht="25" customHeight="1" x14ac:dyDescent="0.2">
      <c r="A469" s="4" t="s">
        <v>13</v>
      </c>
      <c r="B469" s="4">
        <v>31901</v>
      </c>
      <c r="C469" s="10" t="s">
        <v>7923</v>
      </c>
      <c r="D469" s="4">
        <v>29</v>
      </c>
      <c r="E469" s="4">
        <v>1127</v>
      </c>
      <c r="F469" s="4">
        <v>194</v>
      </c>
      <c r="G469" s="4">
        <v>20413</v>
      </c>
      <c r="H469" s="4">
        <v>2.4844720496894399</v>
      </c>
      <c r="I469" s="4">
        <v>0.95037476118160003</v>
      </c>
      <c r="J469" s="6">
        <v>2.1251850355375901E-5</v>
      </c>
      <c r="K469" s="6">
        <v>2.4215924220730999E-4</v>
      </c>
      <c r="L469" s="4">
        <v>2.6142024716654899</v>
      </c>
      <c r="M469" s="10" t="s">
        <v>7922</v>
      </c>
      <c r="N469" s="12">
        <f t="shared" si="7"/>
        <v>4.6726032508304023</v>
      </c>
    </row>
    <row r="470" spans="1:14" ht="25" customHeight="1" x14ac:dyDescent="0.2">
      <c r="A470" s="4" t="s">
        <v>13</v>
      </c>
      <c r="B470" s="4">
        <v>71541</v>
      </c>
      <c r="C470" s="10" t="s">
        <v>7917</v>
      </c>
      <c r="D470" s="4">
        <v>7</v>
      </c>
      <c r="E470" s="4">
        <v>1127</v>
      </c>
      <c r="F470" s="4">
        <v>7</v>
      </c>
      <c r="G470" s="4">
        <v>20413</v>
      </c>
      <c r="H470" s="4">
        <v>0.53238686779059496</v>
      </c>
      <c r="I470" s="4">
        <v>3.4291872826140199E-2</v>
      </c>
      <c r="J470" s="6">
        <v>2.5277504180182001E-5</v>
      </c>
      <c r="K470" s="6">
        <v>2.8306812284022099E-4</v>
      </c>
      <c r="L470" s="4">
        <v>15.525161617442</v>
      </c>
      <c r="M470" s="10" t="s">
        <v>7916</v>
      </c>
      <c r="N470" s="12">
        <f t="shared" si="7"/>
        <v>4.5972658091192589</v>
      </c>
    </row>
    <row r="471" spans="1:14" ht="25" customHeight="1" x14ac:dyDescent="0.2">
      <c r="A471" s="4" t="s">
        <v>13</v>
      </c>
      <c r="B471" s="4">
        <v>1533</v>
      </c>
      <c r="C471" s="10" t="s">
        <v>7915</v>
      </c>
      <c r="D471" s="4">
        <v>15</v>
      </c>
      <c r="E471" s="4">
        <v>1127</v>
      </c>
      <c r="F471" s="4">
        <v>60</v>
      </c>
      <c r="G471" s="4">
        <v>20413</v>
      </c>
      <c r="H471" s="4">
        <v>1.24223602484472</v>
      </c>
      <c r="I471" s="4">
        <v>0.29393033850977301</v>
      </c>
      <c r="J471" s="6">
        <v>2.5495743165747398E-5</v>
      </c>
      <c r="K471" s="6">
        <v>2.8306812284022099E-4</v>
      </c>
      <c r="L471" s="4">
        <v>4.2262939958592103</v>
      </c>
      <c r="M471" s="10" t="s">
        <v>7914</v>
      </c>
      <c r="N471" s="12">
        <f t="shared" si="7"/>
        <v>4.5935323244268744</v>
      </c>
    </row>
    <row r="472" spans="1:14" ht="25" customHeight="1" x14ac:dyDescent="0.2">
      <c r="A472" s="4" t="s">
        <v>13</v>
      </c>
      <c r="B472" s="4">
        <v>5771</v>
      </c>
      <c r="C472" s="10" t="s">
        <v>7913</v>
      </c>
      <c r="D472" s="4">
        <v>13</v>
      </c>
      <c r="E472" s="4">
        <v>1127</v>
      </c>
      <c r="F472" s="4">
        <v>44</v>
      </c>
      <c r="G472" s="4">
        <v>20413</v>
      </c>
      <c r="H472" s="4">
        <v>1.0647737355811899</v>
      </c>
      <c r="I472" s="4">
        <v>0.21554891490716699</v>
      </c>
      <c r="J472" s="6">
        <v>2.6098403568762901E-5</v>
      </c>
      <c r="K472" s="6">
        <v>2.8609136063985699E-4</v>
      </c>
      <c r="L472" s="4">
        <v>4.93982415100428</v>
      </c>
      <c r="M472" s="10" t="s">
        <v>7912</v>
      </c>
      <c r="N472" s="12">
        <f t="shared" si="7"/>
        <v>4.5833860575077612</v>
      </c>
    </row>
    <row r="473" spans="1:14" ht="25" customHeight="1" x14ac:dyDescent="0.2">
      <c r="A473" s="4" t="s">
        <v>13</v>
      </c>
      <c r="B473" s="4">
        <v>30904</v>
      </c>
      <c r="C473" s="10" t="s">
        <v>7907</v>
      </c>
      <c r="D473" s="4">
        <v>8</v>
      </c>
      <c r="E473" s="4">
        <v>1127</v>
      </c>
      <c r="F473" s="4">
        <v>12</v>
      </c>
      <c r="G473" s="4">
        <v>20413</v>
      </c>
      <c r="H473" s="4">
        <v>0.62111801242235998</v>
      </c>
      <c r="I473" s="4">
        <v>5.8786067701954603E-2</v>
      </c>
      <c r="J473" s="6">
        <v>3.0454097007260701E-5</v>
      </c>
      <c r="K473" s="6">
        <v>3.2966560010359701E-4</v>
      </c>
      <c r="L473" s="4">
        <v>10.565734989648</v>
      </c>
      <c r="M473" s="10" t="s">
        <v>7906</v>
      </c>
      <c r="N473" s="12">
        <f t="shared" si="7"/>
        <v>4.5163542732132198</v>
      </c>
    </row>
    <row r="474" spans="1:14" ht="25" customHeight="1" x14ac:dyDescent="0.2">
      <c r="A474" s="4" t="s">
        <v>13</v>
      </c>
      <c r="B474" s="4">
        <v>30864</v>
      </c>
      <c r="C474" s="10" t="s">
        <v>7903</v>
      </c>
      <c r="D474" s="4">
        <v>13</v>
      </c>
      <c r="E474" s="4">
        <v>1127</v>
      </c>
      <c r="F474" s="4">
        <v>45</v>
      </c>
      <c r="G474" s="4">
        <v>20413</v>
      </c>
      <c r="H474" s="4">
        <v>1.0647737355811899</v>
      </c>
      <c r="I474" s="4">
        <v>0.22044775388233001</v>
      </c>
      <c r="J474" s="6">
        <v>3.1498477486555898E-5</v>
      </c>
      <c r="K474" s="6">
        <v>3.3676150004145002E-4</v>
      </c>
      <c r="L474" s="4">
        <v>4.8300502809819603</v>
      </c>
      <c r="M474" s="10" t="s">
        <v>7902</v>
      </c>
      <c r="N474" s="12">
        <f t="shared" si="7"/>
        <v>4.5017104378030188</v>
      </c>
    </row>
    <row r="475" spans="1:14" ht="25" customHeight="1" x14ac:dyDescent="0.2">
      <c r="A475" s="4" t="s">
        <v>13</v>
      </c>
      <c r="B475" s="4">
        <v>9898</v>
      </c>
      <c r="C475" s="10" t="s">
        <v>7899</v>
      </c>
      <c r="D475" s="4">
        <v>20</v>
      </c>
      <c r="E475" s="4">
        <v>1127</v>
      </c>
      <c r="F475" s="4">
        <v>108</v>
      </c>
      <c r="G475" s="4">
        <v>20413</v>
      </c>
      <c r="H475" s="4">
        <v>1.68589174800355</v>
      </c>
      <c r="I475" s="4">
        <v>0.52907460931759198</v>
      </c>
      <c r="J475" s="6">
        <v>3.3568069243423598E-5</v>
      </c>
      <c r="K475" s="6">
        <v>3.5451156054640102E-4</v>
      </c>
      <c r="L475" s="4">
        <v>3.18649150481449</v>
      </c>
      <c r="M475" s="10" t="s">
        <v>7898</v>
      </c>
      <c r="N475" s="12">
        <f t="shared" si="7"/>
        <v>4.4740736376331709</v>
      </c>
    </row>
    <row r="476" spans="1:14" ht="25" customHeight="1" x14ac:dyDescent="0.2">
      <c r="A476" s="4" t="s">
        <v>13</v>
      </c>
      <c r="B476" s="4">
        <v>19773</v>
      </c>
      <c r="C476" s="10" t="s">
        <v>7887</v>
      </c>
      <c r="D476" s="4">
        <v>7</v>
      </c>
      <c r="E476" s="4">
        <v>1127</v>
      </c>
      <c r="F476" s="4">
        <v>8</v>
      </c>
      <c r="G476" s="4">
        <v>20413</v>
      </c>
      <c r="H476" s="4">
        <v>0.53238686779059496</v>
      </c>
      <c r="I476" s="4">
        <v>3.9190711801303103E-2</v>
      </c>
      <c r="J476" s="6">
        <v>4.2275063369201601E-5</v>
      </c>
      <c r="K476" s="6">
        <v>4.41086805755767E-4</v>
      </c>
      <c r="L476" s="4">
        <v>13.584516415261801</v>
      </c>
      <c r="M476" s="10" t="s">
        <v>7886</v>
      </c>
      <c r="N476" s="12">
        <f t="shared" si="7"/>
        <v>4.3739157327337939</v>
      </c>
    </row>
    <row r="477" spans="1:14" ht="25" customHeight="1" x14ac:dyDescent="0.2">
      <c r="A477" s="4" t="s">
        <v>13</v>
      </c>
      <c r="B477" s="4">
        <v>1904724</v>
      </c>
      <c r="C477" s="10" t="s">
        <v>7879</v>
      </c>
      <c r="D477" s="4">
        <v>14</v>
      </c>
      <c r="E477" s="4">
        <v>1127</v>
      </c>
      <c r="F477" s="4">
        <v>55</v>
      </c>
      <c r="G477" s="4">
        <v>20413</v>
      </c>
      <c r="H477" s="4">
        <v>1.1535048802129499</v>
      </c>
      <c r="I477" s="4">
        <v>0.26943614363395901</v>
      </c>
      <c r="J477" s="6">
        <v>4.3897787235509098E-5</v>
      </c>
      <c r="K477" s="6">
        <v>4.4841770274444499E-4</v>
      </c>
      <c r="L477" s="4">
        <v>4.2811809308703701</v>
      </c>
      <c r="M477" s="10" t="s">
        <v>7878</v>
      </c>
      <c r="N477" s="12">
        <f t="shared" si="7"/>
        <v>4.3575573707744661</v>
      </c>
    </row>
    <row r="478" spans="1:14" ht="25" customHeight="1" x14ac:dyDescent="0.2">
      <c r="A478" s="4" t="s">
        <v>13</v>
      </c>
      <c r="B478" s="4">
        <v>5615</v>
      </c>
      <c r="C478" s="10" t="s">
        <v>7877</v>
      </c>
      <c r="D478" s="4">
        <v>135</v>
      </c>
      <c r="E478" s="4">
        <v>1127</v>
      </c>
      <c r="F478" s="4">
        <v>1684</v>
      </c>
      <c r="G478" s="4">
        <v>20413</v>
      </c>
      <c r="H478" s="4">
        <v>11.889973380656601</v>
      </c>
      <c r="I478" s="4">
        <v>8.2496448341742994</v>
      </c>
      <c r="J478" s="6">
        <v>4.4013284911406201E-5</v>
      </c>
      <c r="K478" s="6">
        <v>4.4841770274444499E-4</v>
      </c>
      <c r="L478" s="4">
        <v>1.44127094192009</v>
      </c>
      <c r="M478" s="10" t="s">
        <v>7876</v>
      </c>
      <c r="N478" s="12">
        <f t="shared" si="7"/>
        <v>4.3564162168572231</v>
      </c>
    </row>
    <row r="479" spans="1:14" ht="25" customHeight="1" x14ac:dyDescent="0.2">
      <c r="A479" s="4" t="s">
        <v>13</v>
      </c>
      <c r="B479" s="4">
        <v>785</v>
      </c>
      <c r="C479" s="10" t="s">
        <v>7871</v>
      </c>
      <c r="D479" s="4">
        <v>30</v>
      </c>
      <c r="E479" s="4">
        <v>1127</v>
      </c>
      <c r="F479" s="4">
        <v>1038</v>
      </c>
      <c r="G479" s="4">
        <v>20413</v>
      </c>
      <c r="H479" s="4">
        <v>2.5732031943212101</v>
      </c>
      <c r="I479" s="4">
        <v>5.0849948562190797</v>
      </c>
      <c r="J479" s="6">
        <v>5.3765610167422702E-5</v>
      </c>
      <c r="K479" s="6">
        <v>5.4140719075567497E-4</v>
      </c>
      <c r="L479" s="4">
        <v>0.50603850487166502</v>
      </c>
      <c r="M479" s="10" t="s">
        <v>7870</v>
      </c>
      <c r="N479" s="12">
        <f t="shared" si="7"/>
        <v>4.2694954211738469</v>
      </c>
    </row>
    <row r="480" spans="1:14" ht="25" customHeight="1" x14ac:dyDescent="0.2">
      <c r="A480" s="4" t="s">
        <v>13</v>
      </c>
      <c r="B480" s="4">
        <v>5885</v>
      </c>
      <c r="C480" s="10" t="s">
        <v>7857</v>
      </c>
      <c r="D480" s="4">
        <v>7</v>
      </c>
      <c r="E480" s="4">
        <v>1127</v>
      </c>
      <c r="F480" s="4">
        <v>9</v>
      </c>
      <c r="G480" s="4">
        <v>20413</v>
      </c>
      <c r="H480" s="4">
        <v>0.53238686779059496</v>
      </c>
      <c r="I480" s="4">
        <v>4.4089550776466001E-2</v>
      </c>
      <c r="J480" s="6">
        <v>6.7338773061497397E-5</v>
      </c>
      <c r="K480" s="6">
        <v>6.7029169507191696E-4</v>
      </c>
      <c r="L480" s="4">
        <v>12.075125702454899</v>
      </c>
      <c r="M480" s="10" t="s">
        <v>7856</v>
      </c>
      <c r="N480" s="12">
        <f t="shared" si="7"/>
        <v>4.1717348008893573</v>
      </c>
    </row>
    <row r="481" spans="1:14" ht="25" customHeight="1" x14ac:dyDescent="0.2">
      <c r="A481" s="4" t="s">
        <v>13</v>
      </c>
      <c r="B481" s="4">
        <v>35577</v>
      </c>
      <c r="C481" s="10" t="s">
        <v>7853</v>
      </c>
      <c r="D481" s="4">
        <v>14</v>
      </c>
      <c r="E481" s="4">
        <v>1127</v>
      </c>
      <c r="F481" s="4">
        <v>58</v>
      </c>
      <c r="G481" s="4">
        <v>20413</v>
      </c>
      <c r="H481" s="4">
        <v>1.1535048802129499</v>
      </c>
      <c r="I481" s="4">
        <v>0.28413266055944703</v>
      </c>
      <c r="J481" s="6">
        <v>7.03027254759807E-5</v>
      </c>
      <c r="K481" s="6">
        <v>6.8456280364086999E-4</v>
      </c>
      <c r="L481" s="4">
        <v>4.0597405378943199</v>
      </c>
      <c r="M481" s="10" t="s">
        <v>7852</v>
      </c>
      <c r="N481" s="12">
        <f t="shared" si="7"/>
        <v>4.1530278380493826</v>
      </c>
    </row>
    <row r="482" spans="1:14" ht="25" customHeight="1" x14ac:dyDescent="0.2">
      <c r="A482" s="4" t="s">
        <v>13</v>
      </c>
      <c r="B482" s="4">
        <v>5739</v>
      </c>
      <c r="C482" s="10" t="s">
        <v>7851</v>
      </c>
      <c r="D482" s="4">
        <v>112</v>
      </c>
      <c r="E482" s="4">
        <v>1127</v>
      </c>
      <c r="F482" s="4">
        <v>1348</v>
      </c>
      <c r="G482" s="4">
        <v>20413</v>
      </c>
      <c r="H482" s="4">
        <v>9.8491570541259996</v>
      </c>
      <c r="I482" s="4">
        <v>6.6036349385195701</v>
      </c>
      <c r="J482" s="6">
        <v>7.0353452106278801E-5</v>
      </c>
      <c r="K482" s="6">
        <v>6.8456280364086999E-4</v>
      </c>
      <c r="L482" s="4">
        <v>1.4914750960376399</v>
      </c>
      <c r="M482" s="10" t="s">
        <v>7850</v>
      </c>
      <c r="N482" s="12">
        <f t="shared" si="7"/>
        <v>4.152714587725681</v>
      </c>
    </row>
    <row r="483" spans="1:14" ht="25" customHeight="1" x14ac:dyDescent="0.2">
      <c r="A483" s="4" t="s">
        <v>13</v>
      </c>
      <c r="B483" s="4">
        <v>98793</v>
      </c>
      <c r="C483" s="10" t="s">
        <v>7847</v>
      </c>
      <c r="D483" s="4">
        <v>23</v>
      </c>
      <c r="E483" s="4">
        <v>1127</v>
      </c>
      <c r="F483" s="4">
        <v>147</v>
      </c>
      <c r="G483" s="4">
        <v>20413</v>
      </c>
      <c r="H483" s="4">
        <v>1.9520851818988501</v>
      </c>
      <c r="I483" s="4">
        <v>0.72012932934894403</v>
      </c>
      <c r="J483" s="6">
        <v>7.4380404339833306E-5</v>
      </c>
      <c r="K483" s="6">
        <v>7.1570477953661902E-4</v>
      </c>
      <c r="L483" s="4">
        <v>2.71074250463273</v>
      </c>
      <c r="M483" s="10" t="s">
        <v>7846</v>
      </c>
      <c r="N483" s="12">
        <f t="shared" si="7"/>
        <v>4.1285414650993761</v>
      </c>
    </row>
    <row r="484" spans="1:14" ht="25" customHeight="1" x14ac:dyDescent="0.2">
      <c r="A484" s="4" t="s">
        <v>13</v>
      </c>
      <c r="B484" s="4">
        <v>98794</v>
      </c>
      <c r="C484" s="10" t="s">
        <v>7843</v>
      </c>
      <c r="D484" s="4">
        <v>21</v>
      </c>
      <c r="E484" s="4">
        <v>1127</v>
      </c>
      <c r="F484" s="4">
        <v>127</v>
      </c>
      <c r="G484" s="4">
        <v>20413</v>
      </c>
      <c r="H484" s="4">
        <v>1.77462289263531</v>
      </c>
      <c r="I484" s="4">
        <v>0.62215254984568702</v>
      </c>
      <c r="J484" s="6">
        <v>8.3807274575673104E-5</v>
      </c>
      <c r="K484" s="6">
        <v>7.9755054706080102E-4</v>
      </c>
      <c r="L484" s="4">
        <v>2.8523918982176899</v>
      </c>
      <c r="M484" s="10" t="s">
        <v>7842</v>
      </c>
      <c r="N484" s="12">
        <f t="shared" si="7"/>
        <v>4.0767182824323358</v>
      </c>
    </row>
    <row r="485" spans="1:14" ht="25" customHeight="1" x14ac:dyDescent="0.2">
      <c r="A485" s="4" t="s">
        <v>13</v>
      </c>
      <c r="B485" s="4">
        <v>5643</v>
      </c>
      <c r="C485" s="10" t="s">
        <v>7841</v>
      </c>
      <c r="D485" s="4">
        <v>17</v>
      </c>
      <c r="E485" s="4">
        <v>1127</v>
      </c>
      <c r="F485" s="4">
        <v>87</v>
      </c>
      <c r="G485" s="4">
        <v>20413</v>
      </c>
      <c r="H485" s="4">
        <v>1.41969831410825</v>
      </c>
      <c r="I485" s="4">
        <v>0.42619899083917101</v>
      </c>
      <c r="J485" s="6">
        <v>8.6721534490812895E-5</v>
      </c>
      <c r="K485" s="6">
        <v>8.1631357466352102E-4</v>
      </c>
      <c r="L485" s="4">
        <v>3.3310691592979</v>
      </c>
      <c r="M485" s="10" t="s">
        <v>7840</v>
      </c>
      <c r="N485" s="12">
        <f t="shared" si="7"/>
        <v>4.0618730461309127</v>
      </c>
    </row>
    <row r="486" spans="1:14" ht="25" customHeight="1" x14ac:dyDescent="0.2">
      <c r="A486" s="4" t="s">
        <v>13</v>
      </c>
      <c r="B486" s="4">
        <v>15630</v>
      </c>
      <c r="C486" s="10" t="s">
        <v>7835</v>
      </c>
      <c r="D486" s="4">
        <v>26</v>
      </c>
      <c r="E486" s="4">
        <v>1127</v>
      </c>
      <c r="F486" s="4">
        <v>180</v>
      </c>
      <c r="G486" s="4">
        <v>20413</v>
      </c>
      <c r="H486" s="4">
        <v>2.2182786157941399</v>
      </c>
      <c r="I486" s="4">
        <v>0.88179101552932004</v>
      </c>
      <c r="J486" s="6">
        <v>8.9488414748464205E-5</v>
      </c>
      <c r="K486" s="6">
        <v>8.3330072228139705E-4</v>
      </c>
      <c r="L486" s="4">
        <v>2.5156511880114398</v>
      </c>
      <c r="M486" s="10" t="s">
        <v>7834</v>
      </c>
      <c r="N486" s="12">
        <f t="shared" si="7"/>
        <v>4.0482331852034728</v>
      </c>
    </row>
    <row r="487" spans="1:14" ht="25" customHeight="1" x14ac:dyDescent="0.2">
      <c r="A487" s="4" t="s">
        <v>13</v>
      </c>
      <c r="B487" s="4">
        <v>5834</v>
      </c>
      <c r="C487" s="10" t="s">
        <v>7819</v>
      </c>
      <c r="D487" s="4">
        <v>11</v>
      </c>
      <c r="E487" s="4">
        <v>1127</v>
      </c>
      <c r="F487" s="4">
        <v>36</v>
      </c>
      <c r="G487" s="4">
        <v>20413</v>
      </c>
      <c r="H487" s="4">
        <v>0.88731144631765702</v>
      </c>
      <c r="I487" s="4">
        <v>0.176358203105864</v>
      </c>
      <c r="J487" s="6">
        <v>1.07325812592301E-4</v>
      </c>
      <c r="K487" s="6">
        <v>9.8876759260567004E-4</v>
      </c>
      <c r="L487" s="4">
        <v>5.0313023760228699</v>
      </c>
      <c r="M487" s="10" t="s">
        <v>7818</v>
      </c>
      <c r="N487" s="12">
        <f t="shared" si="7"/>
        <v>3.9692958146769288</v>
      </c>
    </row>
    <row r="488" spans="1:14" ht="25" customHeight="1" x14ac:dyDescent="0.2">
      <c r="A488" s="4" t="s">
        <v>13</v>
      </c>
      <c r="B488" s="4">
        <v>55038</v>
      </c>
      <c r="C488" s="10" t="s">
        <v>7815</v>
      </c>
      <c r="D488" s="4">
        <v>19</v>
      </c>
      <c r="E488" s="4">
        <v>1127</v>
      </c>
      <c r="F488" s="4">
        <v>109</v>
      </c>
      <c r="G488" s="4">
        <v>20413</v>
      </c>
      <c r="H488" s="4">
        <v>1.59716060337178</v>
      </c>
      <c r="I488" s="4">
        <v>0.53397344829275495</v>
      </c>
      <c r="J488" s="6">
        <v>1.09824153635239E-4</v>
      </c>
      <c r="K488" s="6">
        <v>1.00113386366439E-3</v>
      </c>
      <c r="L488" s="4">
        <v>2.9910861831769</v>
      </c>
      <c r="M488" s="10" t="s">
        <v>7814</v>
      </c>
      <c r="N488" s="12">
        <f t="shared" si="7"/>
        <v>3.9593021349596302</v>
      </c>
    </row>
    <row r="489" spans="1:14" ht="25" customHeight="1" x14ac:dyDescent="0.2">
      <c r="A489" s="4" t="s">
        <v>13</v>
      </c>
      <c r="B489" s="4">
        <v>16607</v>
      </c>
      <c r="C489" s="10" t="s">
        <v>7811</v>
      </c>
      <c r="D489" s="4">
        <v>45</v>
      </c>
      <c r="E489" s="4">
        <v>1127</v>
      </c>
      <c r="F489" s="4">
        <v>416</v>
      </c>
      <c r="G489" s="4">
        <v>20413</v>
      </c>
      <c r="H489" s="4">
        <v>3.9041703637976899</v>
      </c>
      <c r="I489" s="4">
        <v>2.03791701366776</v>
      </c>
      <c r="J489" s="6">
        <v>1.16025289643362E-4</v>
      </c>
      <c r="K489" s="6">
        <v>1.03849617511837E-3</v>
      </c>
      <c r="L489" s="4">
        <v>1.91576513548563</v>
      </c>
      <c r="M489" s="10" t="s">
        <v>7810</v>
      </c>
      <c r="N489" s="12">
        <f t="shared" si="7"/>
        <v>3.9354473387429612</v>
      </c>
    </row>
    <row r="490" spans="1:14" ht="25" customHeight="1" x14ac:dyDescent="0.2">
      <c r="A490" s="4" t="s">
        <v>13</v>
      </c>
      <c r="B490" s="4">
        <v>5886</v>
      </c>
      <c r="C490" s="10" t="s">
        <v>7809</v>
      </c>
      <c r="D490" s="4">
        <v>347</v>
      </c>
      <c r="E490" s="4">
        <v>1127</v>
      </c>
      <c r="F490" s="4">
        <v>5196</v>
      </c>
      <c r="G490" s="4">
        <v>20413</v>
      </c>
      <c r="H490" s="4">
        <v>30.700976042591002</v>
      </c>
      <c r="I490" s="4">
        <v>25.454367314946399</v>
      </c>
      <c r="J490" s="6">
        <v>1.1632116511141099E-4</v>
      </c>
      <c r="K490" s="6">
        <v>1.03849617511837E-3</v>
      </c>
      <c r="L490" s="4">
        <v>1.20611821392881</v>
      </c>
      <c r="M490" s="10" t="s">
        <v>7808</v>
      </c>
      <c r="N490" s="12">
        <f t="shared" si="7"/>
        <v>3.9343412564255251</v>
      </c>
    </row>
    <row r="491" spans="1:14" ht="25" customHeight="1" x14ac:dyDescent="0.2">
      <c r="A491" s="4" t="s">
        <v>13</v>
      </c>
      <c r="B491" s="4">
        <v>70937</v>
      </c>
      <c r="C491" s="10" t="s">
        <v>7805</v>
      </c>
      <c r="D491" s="4">
        <v>6</v>
      </c>
      <c r="E491" s="4">
        <v>1127</v>
      </c>
      <c r="F491" s="4">
        <v>6</v>
      </c>
      <c r="G491" s="4">
        <v>20413</v>
      </c>
      <c r="H491" s="4">
        <v>0.44365572315882901</v>
      </c>
      <c r="I491" s="4">
        <v>2.9393033850977301E-2</v>
      </c>
      <c r="J491" s="6">
        <v>1.3774838985710199E-4</v>
      </c>
      <c r="K491" s="6">
        <v>1.2172459756760201E-3</v>
      </c>
      <c r="L491" s="4">
        <v>15.093907128068601</v>
      </c>
      <c r="M491" s="10" t="s">
        <v>7804</v>
      </c>
      <c r="N491" s="12">
        <f t="shared" si="7"/>
        <v>3.860913468920915</v>
      </c>
    </row>
    <row r="492" spans="1:14" ht="25" customHeight="1" x14ac:dyDescent="0.2">
      <c r="A492" s="4" t="s">
        <v>13</v>
      </c>
      <c r="B492" s="4">
        <v>221</v>
      </c>
      <c r="C492" s="10" t="s">
        <v>7793</v>
      </c>
      <c r="D492" s="4">
        <v>7</v>
      </c>
      <c r="E492" s="4">
        <v>1127</v>
      </c>
      <c r="F492" s="4">
        <v>11</v>
      </c>
      <c r="G492" s="4">
        <v>20413</v>
      </c>
      <c r="H492" s="4">
        <v>0.53238686779059496</v>
      </c>
      <c r="I492" s="4">
        <v>5.3887228726791699E-2</v>
      </c>
      <c r="J492" s="6">
        <v>1.5211322607623301E-4</v>
      </c>
      <c r="K492" s="6">
        <v>1.3173005378201701E-3</v>
      </c>
      <c r="L492" s="4">
        <v>9.8796483020085493</v>
      </c>
      <c r="M492" s="10" t="s">
        <v>7792</v>
      </c>
      <c r="N492" s="12">
        <f t="shared" si="7"/>
        <v>3.8178330228819113</v>
      </c>
    </row>
    <row r="493" spans="1:14" ht="25" customHeight="1" x14ac:dyDescent="0.2">
      <c r="A493" s="4" t="s">
        <v>13</v>
      </c>
      <c r="B493" s="4">
        <v>19774</v>
      </c>
      <c r="C493" s="10" t="s">
        <v>7791</v>
      </c>
      <c r="D493" s="4">
        <v>7</v>
      </c>
      <c r="E493" s="4">
        <v>1127</v>
      </c>
      <c r="F493" s="4">
        <v>11</v>
      </c>
      <c r="G493" s="4">
        <v>20413</v>
      </c>
      <c r="H493" s="4">
        <v>0.53238686779059496</v>
      </c>
      <c r="I493" s="4">
        <v>5.3887228726791699E-2</v>
      </c>
      <c r="J493" s="6">
        <v>1.5211322607623301E-4</v>
      </c>
      <c r="K493" s="6">
        <v>1.3173005378201701E-3</v>
      </c>
      <c r="L493" s="4">
        <v>9.8796483020085493</v>
      </c>
      <c r="M493" s="10" t="s">
        <v>7790</v>
      </c>
      <c r="N493" s="12">
        <f t="shared" si="7"/>
        <v>3.8178330228819113</v>
      </c>
    </row>
    <row r="494" spans="1:14" ht="25" customHeight="1" x14ac:dyDescent="0.2">
      <c r="A494" s="4" t="s">
        <v>13</v>
      </c>
      <c r="B494" s="4">
        <v>44297</v>
      </c>
      <c r="C494" s="10" t="s">
        <v>7787</v>
      </c>
      <c r="D494" s="4">
        <v>15</v>
      </c>
      <c r="E494" s="4">
        <v>1127</v>
      </c>
      <c r="F494" s="4">
        <v>73</v>
      </c>
      <c r="G494" s="4">
        <v>20413</v>
      </c>
      <c r="H494" s="4">
        <v>1.24223602484472</v>
      </c>
      <c r="I494" s="4">
        <v>0.35761524518689097</v>
      </c>
      <c r="J494" s="6">
        <v>1.6059950628810501E-4</v>
      </c>
      <c r="K494" s="6">
        <v>1.3770215093613699E-3</v>
      </c>
      <c r="L494" s="4">
        <v>3.4736662979664801</v>
      </c>
      <c r="M494" s="10" t="s">
        <v>7786</v>
      </c>
      <c r="N494" s="12">
        <f t="shared" si="7"/>
        <v>3.7942557941549793</v>
      </c>
    </row>
    <row r="495" spans="1:14" ht="25" customHeight="1" x14ac:dyDescent="0.2">
      <c r="A495" s="4" t="s">
        <v>13</v>
      </c>
      <c r="B495" s="4">
        <v>5902</v>
      </c>
      <c r="C495" s="10" t="s">
        <v>7773</v>
      </c>
      <c r="D495" s="4">
        <v>14</v>
      </c>
      <c r="E495" s="4">
        <v>1127</v>
      </c>
      <c r="F495" s="4">
        <v>67</v>
      </c>
      <c r="G495" s="4">
        <v>20413</v>
      </c>
      <c r="H495" s="4">
        <v>1.1535048802129499</v>
      </c>
      <c r="I495" s="4">
        <v>0.32822221133591301</v>
      </c>
      <c r="J495" s="6">
        <v>2.4665834990622701E-4</v>
      </c>
      <c r="K495" s="6">
        <v>2.0941777550862002E-3</v>
      </c>
      <c r="L495" s="4">
        <v>3.51440225668463</v>
      </c>
      <c r="M495" s="10" t="s">
        <v>7772</v>
      </c>
      <c r="N495" s="12">
        <f t="shared" si="7"/>
        <v>3.6079041781673018</v>
      </c>
    </row>
    <row r="496" spans="1:14" ht="25" customHeight="1" x14ac:dyDescent="0.2">
      <c r="A496" s="4" t="s">
        <v>13</v>
      </c>
      <c r="B496" s="4">
        <v>32587</v>
      </c>
      <c r="C496" s="10" t="s">
        <v>7769</v>
      </c>
      <c r="D496" s="4">
        <v>17</v>
      </c>
      <c r="E496" s="4">
        <v>1127</v>
      </c>
      <c r="F496" s="4">
        <v>97</v>
      </c>
      <c r="G496" s="4">
        <v>20413</v>
      </c>
      <c r="H496" s="4">
        <v>1.41969831410825</v>
      </c>
      <c r="I496" s="4">
        <v>0.47518738059080001</v>
      </c>
      <c r="J496" s="6">
        <v>2.62465225300371E-4</v>
      </c>
      <c r="K496" s="6">
        <v>2.2067464573798201E-3</v>
      </c>
      <c r="L496" s="4">
        <v>2.9876599676177098</v>
      </c>
      <c r="M496" s="10" t="s">
        <v>7768</v>
      </c>
      <c r="N496" s="12">
        <f t="shared" si="7"/>
        <v>3.5809282292507736</v>
      </c>
    </row>
    <row r="497" spans="1:14" ht="25" customHeight="1" x14ac:dyDescent="0.2">
      <c r="A497" s="4" t="s">
        <v>13</v>
      </c>
      <c r="B497" s="4">
        <v>71005</v>
      </c>
      <c r="C497" s="10" t="s">
        <v>7761</v>
      </c>
      <c r="D497" s="4">
        <v>12</v>
      </c>
      <c r="E497" s="4">
        <v>1127</v>
      </c>
      <c r="F497" s="4">
        <v>50</v>
      </c>
      <c r="G497" s="4">
        <v>20413</v>
      </c>
      <c r="H497" s="4">
        <v>0.97604259094942303</v>
      </c>
      <c r="I497" s="4">
        <v>0.24494194875814401</v>
      </c>
      <c r="J497" s="6">
        <v>2.87509173480993E-4</v>
      </c>
      <c r="K497" s="6">
        <v>2.37571034835803E-3</v>
      </c>
      <c r="L497" s="4">
        <v>3.9847914818101202</v>
      </c>
      <c r="M497" s="10" t="s">
        <v>7760</v>
      </c>
      <c r="N497" s="12">
        <f t="shared" si="7"/>
        <v>3.5413482938313372</v>
      </c>
    </row>
    <row r="498" spans="1:14" ht="25" customHeight="1" x14ac:dyDescent="0.2">
      <c r="A498" s="4" t="s">
        <v>13</v>
      </c>
      <c r="B498" s="4">
        <v>5685</v>
      </c>
      <c r="C498" s="10" t="s">
        <v>7757</v>
      </c>
      <c r="D498" s="4">
        <v>8</v>
      </c>
      <c r="E498" s="4">
        <v>1127</v>
      </c>
      <c r="F498" s="4">
        <v>19</v>
      </c>
      <c r="G498" s="4">
        <v>20413</v>
      </c>
      <c r="H498" s="4">
        <v>0.62111801242235998</v>
      </c>
      <c r="I498" s="4">
        <v>9.3077940528094802E-2</v>
      </c>
      <c r="J498" s="6">
        <v>2.8804802145218601E-4</v>
      </c>
      <c r="K498" s="6">
        <v>2.37571034835803E-3</v>
      </c>
      <c r="L498" s="4">
        <v>6.6730957829355999</v>
      </c>
      <c r="M498" s="10" t="s">
        <v>7756</v>
      </c>
      <c r="N498" s="12">
        <f t="shared" si="7"/>
        <v>3.5405351035145207</v>
      </c>
    </row>
    <row r="499" spans="1:14" ht="25" customHeight="1" x14ac:dyDescent="0.2">
      <c r="A499" s="4" t="s">
        <v>13</v>
      </c>
      <c r="B499" s="4">
        <v>34709</v>
      </c>
      <c r="C499" s="10" t="s">
        <v>7751</v>
      </c>
      <c r="D499" s="4">
        <v>7</v>
      </c>
      <c r="E499" s="4">
        <v>1127</v>
      </c>
      <c r="F499" s="4">
        <v>13</v>
      </c>
      <c r="G499" s="4">
        <v>20413</v>
      </c>
      <c r="H499" s="4">
        <v>0.53238686779059496</v>
      </c>
      <c r="I499" s="4">
        <v>6.36849066771175E-2</v>
      </c>
      <c r="J499" s="6">
        <v>3.0470309788882598E-4</v>
      </c>
      <c r="K499" s="6">
        <v>2.4858895788873801E-3</v>
      </c>
      <c r="L499" s="4">
        <v>8.3597024093918506</v>
      </c>
      <c r="M499" s="10" t="s">
        <v>7750</v>
      </c>
      <c r="N499" s="12">
        <f t="shared" si="7"/>
        <v>3.5161231303221792</v>
      </c>
    </row>
    <row r="500" spans="1:14" ht="25" customHeight="1" x14ac:dyDescent="0.2">
      <c r="A500" s="4" t="s">
        <v>13</v>
      </c>
      <c r="B500" s="4">
        <v>5770</v>
      </c>
      <c r="C500" s="10" t="s">
        <v>7749</v>
      </c>
      <c r="D500" s="4">
        <v>22</v>
      </c>
      <c r="E500" s="4">
        <v>1127</v>
      </c>
      <c r="F500" s="4">
        <v>147</v>
      </c>
      <c r="G500" s="4">
        <v>20413</v>
      </c>
      <c r="H500" s="4">
        <v>1.86335403726708</v>
      </c>
      <c r="I500" s="4">
        <v>0.72012932934894403</v>
      </c>
      <c r="J500" s="6">
        <v>3.07148019562298E-4</v>
      </c>
      <c r="K500" s="6">
        <v>2.4858895788873801E-3</v>
      </c>
      <c r="L500" s="4">
        <v>2.5875269362403301</v>
      </c>
      <c r="M500" s="10" t="s">
        <v>7748</v>
      </c>
      <c r="N500" s="12">
        <f t="shared" si="7"/>
        <v>3.512652280591654</v>
      </c>
    </row>
    <row r="501" spans="1:14" ht="25" customHeight="1" x14ac:dyDescent="0.2">
      <c r="A501" s="4" t="s">
        <v>13</v>
      </c>
      <c r="B501" s="4">
        <v>932</v>
      </c>
      <c r="C501" s="10" t="s">
        <v>7747</v>
      </c>
      <c r="D501" s="4">
        <v>17</v>
      </c>
      <c r="E501" s="4">
        <v>1127</v>
      </c>
      <c r="F501" s="4">
        <v>99</v>
      </c>
      <c r="G501" s="4">
        <v>20413</v>
      </c>
      <c r="H501" s="4">
        <v>1.41969831410825</v>
      </c>
      <c r="I501" s="4">
        <v>0.484985058541126</v>
      </c>
      <c r="J501" s="6">
        <v>3.2164694386406902E-4</v>
      </c>
      <c r="K501" s="6">
        <v>2.5791319757989201E-3</v>
      </c>
      <c r="L501" s="4">
        <v>2.9273032005951301</v>
      </c>
      <c r="M501" s="10" t="s">
        <v>7746</v>
      </c>
      <c r="N501" s="12">
        <f t="shared" si="7"/>
        <v>3.4926205707031475</v>
      </c>
    </row>
    <row r="502" spans="1:14" ht="25" customHeight="1" x14ac:dyDescent="0.2">
      <c r="A502" s="4" t="s">
        <v>13</v>
      </c>
      <c r="B502" s="4">
        <v>32154</v>
      </c>
      <c r="C502" s="10" t="s">
        <v>7743</v>
      </c>
      <c r="D502" s="4">
        <v>12</v>
      </c>
      <c r="E502" s="4">
        <v>1127</v>
      </c>
      <c r="F502" s="4">
        <v>51</v>
      </c>
      <c r="G502" s="4">
        <v>20413</v>
      </c>
      <c r="H502" s="4">
        <v>0.97604259094942303</v>
      </c>
      <c r="I502" s="4">
        <v>0.24984078773330701</v>
      </c>
      <c r="J502" s="6">
        <v>3.33221038048291E-4</v>
      </c>
      <c r="K502" s="6">
        <v>2.6474258619249599E-3</v>
      </c>
      <c r="L502" s="4">
        <v>3.9066583155001098</v>
      </c>
      <c r="M502" s="10" t="s">
        <v>7742</v>
      </c>
      <c r="N502" s="12">
        <f t="shared" si="7"/>
        <v>3.4772675870376037</v>
      </c>
    </row>
    <row r="503" spans="1:14" ht="25" customHeight="1" x14ac:dyDescent="0.2">
      <c r="A503" s="4" t="s">
        <v>13</v>
      </c>
      <c r="B503" s="4">
        <v>5838</v>
      </c>
      <c r="C503" s="10" t="s">
        <v>7737</v>
      </c>
      <c r="D503" s="4">
        <v>6</v>
      </c>
      <c r="E503" s="4">
        <v>1127</v>
      </c>
      <c r="F503" s="4">
        <v>8</v>
      </c>
      <c r="G503" s="4">
        <v>20413</v>
      </c>
      <c r="H503" s="4">
        <v>0.44365572315882901</v>
      </c>
      <c r="I503" s="4">
        <v>3.9190711801303103E-2</v>
      </c>
      <c r="J503" s="6">
        <v>3.5139734077735201E-4</v>
      </c>
      <c r="K503" s="6">
        <v>2.7415324064251098E-3</v>
      </c>
      <c r="L503" s="4">
        <v>11.3204303460515</v>
      </c>
      <c r="M503" s="10" t="s">
        <v>7736</v>
      </c>
      <c r="N503" s="12">
        <f t="shared" si="7"/>
        <v>3.4542015293805419</v>
      </c>
    </row>
    <row r="504" spans="1:14" ht="25" customHeight="1" x14ac:dyDescent="0.2">
      <c r="A504" s="4" t="s">
        <v>13</v>
      </c>
      <c r="B504" s="4">
        <v>42555</v>
      </c>
      <c r="C504" s="10" t="s">
        <v>7735</v>
      </c>
      <c r="D504" s="4">
        <v>6</v>
      </c>
      <c r="E504" s="4">
        <v>1127</v>
      </c>
      <c r="F504" s="4">
        <v>8</v>
      </c>
      <c r="G504" s="4">
        <v>20413</v>
      </c>
      <c r="H504" s="4">
        <v>0.44365572315882901</v>
      </c>
      <c r="I504" s="4">
        <v>3.9190711801303103E-2</v>
      </c>
      <c r="J504" s="6">
        <v>3.5139734077735201E-4</v>
      </c>
      <c r="K504" s="6">
        <v>2.7415324064251098E-3</v>
      </c>
      <c r="L504" s="4">
        <v>11.3204303460515</v>
      </c>
      <c r="M504" s="10" t="s">
        <v>7565</v>
      </c>
      <c r="N504" s="12">
        <f t="shared" si="7"/>
        <v>3.4542015293805419</v>
      </c>
    </row>
    <row r="505" spans="1:14" ht="25" customHeight="1" x14ac:dyDescent="0.2">
      <c r="A505" s="4" t="s">
        <v>13</v>
      </c>
      <c r="B505" s="4">
        <v>5794</v>
      </c>
      <c r="C505" s="10" t="s">
        <v>7734</v>
      </c>
      <c r="D505" s="4">
        <v>85</v>
      </c>
      <c r="E505" s="4">
        <v>1127</v>
      </c>
      <c r="F505" s="4">
        <v>1009</v>
      </c>
      <c r="G505" s="4">
        <v>20413</v>
      </c>
      <c r="H505" s="4">
        <v>7.4534161490683202</v>
      </c>
      <c r="I505" s="4">
        <v>4.9429285259393501</v>
      </c>
      <c r="J505" s="6">
        <v>3.65378644356571E-4</v>
      </c>
      <c r="K505" s="6">
        <v>2.8251598751142001E-3</v>
      </c>
      <c r="L505" s="4">
        <v>1.5078947854403499</v>
      </c>
      <c r="M505" s="10" t="s">
        <v>7733</v>
      </c>
      <c r="N505" s="12">
        <f t="shared" si="7"/>
        <v>3.4372568398765719</v>
      </c>
    </row>
    <row r="506" spans="1:14" ht="25" customHeight="1" x14ac:dyDescent="0.2">
      <c r="A506" s="4" t="s">
        <v>13</v>
      </c>
      <c r="B506" s="4">
        <v>5682</v>
      </c>
      <c r="C506" s="10" t="s">
        <v>7730</v>
      </c>
      <c r="D506" s="4">
        <v>8</v>
      </c>
      <c r="E506" s="4">
        <v>1127</v>
      </c>
      <c r="F506" s="4">
        <v>20</v>
      </c>
      <c r="G506" s="4">
        <v>20413</v>
      </c>
      <c r="H506" s="4">
        <v>0.62111801242235998</v>
      </c>
      <c r="I506" s="4">
        <v>9.7976779503257699E-2</v>
      </c>
      <c r="J506" s="6">
        <v>3.7142772659811899E-4</v>
      </c>
      <c r="K506" s="6">
        <v>2.8465169135749699E-3</v>
      </c>
      <c r="L506" s="4">
        <v>6.3394409937888199</v>
      </c>
      <c r="M506" s="10" t="s">
        <v>7729</v>
      </c>
      <c r="N506" s="12">
        <f t="shared" si="7"/>
        <v>3.4301256798662645</v>
      </c>
    </row>
    <row r="507" spans="1:14" ht="25" customHeight="1" x14ac:dyDescent="0.2">
      <c r="A507" s="4" t="s">
        <v>13</v>
      </c>
      <c r="B507" s="4">
        <v>46540</v>
      </c>
      <c r="C507" s="10" t="s">
        <v>7728</v>
      </c>
      <c r="D507" s="4">
        <v>10</v>
      </c>
      <c r="E507" s="4">
        <v>1127</v>
      </c>
      <c r="F507" s="4">
        <v>35</v>
      </c>
      <c r="G507" s="4">
        <v>20413</v>
      </c>
      <c r="H507" s="4">
        <v>0.798580301685892</v>
      </c>
      <c r="I507" s="4">
        <v>0.17145936413070101</v>
      </c>
      <c r="J507" s="6">
        <v>3.8399988046306302E-4</v>
      </c>
      <c r="K507" s="6">
        <v>2.9170517235176498E-3</v>
      </c>
      <c r="L507" s="4">
        <v>4.6575484852326001</v>
      </c>
      <c r="M507" s="10" t="s">
        <v>7727</v>
      </c>
      <c r="N507" s="12">
        <f t="shared" si="7"/>
        <v>3.4156689108258029</v>
      </c>
    </row>
    <row r="508" spans="1:14" ht="25" customHeight="1" x14ac:dyDescent="0.2">
      <c r="A508" s="4" t="s">
        <v>13</v>
      </c>
      <c r="B508" s="4">
        <v>43025</v>
      </c>
      <c r="C508" s="10" t="s">
        <v>7721</v>
      </c>
      <c r="D508" s="4">
        <v>38</v>
      </c>
      <c r="E508" s="4">
        <v>1127</v>
      </c>
      <c r="F508" s="4">
        <v>348</v>
      </c>
      <c r="G508" s="4">
        <v>20413</v>
      </c>
      <c r="H508" s="4">
        <v>3.2830523513753298</v>
      </c>
      <c r="I508" s="4">
        <v>1.70479596335668</v>
      </c>
      <c r="J508" s="6">
        <v>4.4157638265257402E-4</v>
      </c>
      <c r="K508" s="6">
        <v>3.32526215110547E-3</v>
      </c>
      <c r="L508" s="4">
        <v>1.9257743577191</v>
      </c>
      <c r="M508" s="10" t="s">
        <v>7720</v>
      </c>
      <c r="N508" s="12">
        <f t="shared" si="7"/>
        <v>3.3549941625387079</v>
      </c>
    </row>
    <row r="509" spans="1:14" ht="25" customHeight="1" x14ac:dyDescent="0.2">
      <c r="A509" s="4" t="s">
        <v>13</v>
      </c>
      <c r="B509" s="4">
        <v>42995</v>
      </c>
      <c r="C509" s="10" t="s">
        <v>7713</v>
      </c>
      <c r="D509" s="4">
        <v>21</v>
      </c>
      <c r="E509" s="4">
        <v>1127</v>
      </c>
      <c r="F509" s="4">
        <v>143</v>
      </c>
      <c r="G509" s="4">
        <v>20413</v>
      </c>
      <c r="H509" s="4">
        <v>1.77462289263531</v>
      </c>
      <c r="I509" s="4">
        <v>0.70053397344829305</v>
      </c>
      <c r="J509" s="6">
        <v>4.9654270884194097E-4</v>
      </c>
      <c r="K509" s="6">
        <v>3.7069481539406999E-3</v>
      </c>
      <c r="L509" s="4">
        <v>2.5332431543611702</v>
      </c>
      <c r="M509" s="10" t="s">
        <v>7712</v>
      </c>
      <c r="N509" s="12">
        <f t="shared" si="7"/>
        <v>3.3040433908409623</v>
      </c>
    </row>
    <row r="510" spans="1:14" ht="25" customHeight="1" x14ac:dyDescent="0.2">
      <c r="A510" s="4" t="s">
        <v>13</v>
      </c>
      <c r="B510" s="4">
        <v>30665</v>
      </c>
      <c r="C510" s="10" t="s">
        <v>7705</v>
      </c>
      <c r="D510" s="4">
        <v>9</v>
      </c>
      <c r="E510" s="4">
        <v>1127</v>
      </c>
      <c r="F510" s="4">
        <v>29</v>
      </c>
      <c r="G510" s="4">
        <v>20413</v>
      </c>
      <c r="H510" s="4">
        <v>0.70984915705412599</v>
      </c>
      <c r="I510" s="4">
        <v>0.14206633027972401</v>
      </c>
      <c r="J510" s="6">
        <v>5.4373346740504102E-4</v>
      </c>
      <c r="K510" s="6">
        <v>3.9904507014641103E-3</v>
      </c>
      <c r="L510" s="4">
        <v>4.9966037389468498</v>
      </c>
      <c r="M510" s="10" t="s">
        <v>7704</v>
      </c>
      <c r="N510" s="12">
        <f t="shared" si="7"/>
        <v>3.2646139348629024</v>
      </c>
    </row>
    <row r="511" spans="1:14" ht="25" customHeight="1" x14ac:dyDescent="0.2">
      <c r="A511" s="4" t="s">
        <v>13</v>
      </c>
      <c r="B511" s="4">
        <v>5689</v>
      </c>
      <c r="C511" s="10" t="s">
        <v>7703</v>
      </c>
      <c r="D511" s="4">
        <v>9</v>
      </c>
      <c r="E511" s="4">
        <v>1127</v>
      </c>
      <c r="F511" s="4">
        <v>29</v>
      </c>
      <c r="G511" s="4">
        <v>20413</v>
      </c>
      <c r="H511" s="4">
        <v>0.70984915705412599</v>
      </c>
      <c r="I511" s="4">
        <v>0.14206633027972401</v>
      </c>
      <c r="J511" s="6">
        <v>5.4373346740504102E-4</v>
      </c>
      <c r="K511" s="6">
        <v>3.9904507014641103E-3</v>
      </c>
      <c r="L511" s="4">
        <v>4.9966037389468498</v>
      </c>
      <c r="M511" s="10" t="s">
        <v>7702</v>
      </c>
      <c r="N511" s="12">
        <f t="shared" si="7"/>
        <v>3.2646139348629024</v>
      </c>
    </row>
    <row r="512" spans="1:14" ht="25" customHeight="1" x14ac:dyDescent="0.2">
      <c r="A512" s="4" t="s">
        <v>13</v>
      </c>
      <c r="B512" s="4">
        <v>31258</v>
      </c>
      <c r="C512" s="10" t="s">
        <v>7697</v>
      </c>
      <c r="D512" s="4">
        <v>8</v>
      </c>
      <c r="E512" s="4">
        <v>1127</v>
      </c>
      <c r="F512" s="4">
        <v>22</v>
      </c>
      <c r="G512" s="4">
        <v>20413</v>
      </c>
      <c r="H512" s="4">
        <v>0.62111801242235998</v>
      </c>
      <c r="I512" s="4">
        <v>0.10777445745358299</v>
      </c>
      <c r="J512" s="6">
        <v>5.9565158492626497E-4</v>
      </c>
      <c r="K512" s="6">
        <v>4.3347417861020598E-3</v>
      </c>
      <c r="L512" s="4">
        <v>5.7631281761716497</v>
      </c>
      <c r="M512" s="10" t="s">
        <v>7696</v>
      </c>
      <c r="N512" s="12">
        <f t="shared" si="7"/>
        <v>3.2250076982960905</v>
      </c>
    </row>
    <row r="513" spans="1:14" ht="25" customHeight="1" x14ac:dyDescent="0.2">
      <c r="A513" s="4" t="s">
        <v>13</v>
      </c>
      <c r="B513" s="4">
        <v>19814</v>
      </c>
      <c r="C513" s="10" t="s">
        <v>7695</v>
      </c>
      <c r="D513" s="4">
        <v>1</v>
      </c>
      <c r="E513" s="4">
        <v>1127</v>
      </c>
      <c r="F513" s="4">
        <v>146</v>
      </c>
      <c r="G513" s="4">
        <v>20413</v>
      </c>
      <c r="H513" s="4">
        <v>0</v>
      </c>
      <c r="I513" s="4">
        <v>0.71523049037378095</v>
      </c>
      <c r="J513" s="6">
        <v>6.0611726717115205E-4</v>
      </c>
      <c r="K513" s="6">
        <v>4.3741462780851502E-3</v>
      </c>
      <c r="L513" s="4">
        <v>0</v>
      </c>
      <c r="M513" s="10" t="s">
        <v>689</v>
      </c>
      <c r="N513" s="12">
        <f t="shared" si="7"/>
        <v>3.2174433435591512</v>
      </c>
    </row>
    <row r="514" spans="1:14" ht="25" customHeight="1" x14ac:dyDescent="0.2">
      <c r="A514" s="4" t="s">
        <v>13</v>
      </c>
      <c r="B514" s="4">
        <v>2102</v>
      </c>
      <c r="C514" s="10" t="s">
        <v>7688</v>
      </c>
      <c r="D514" s="4">
        <v>9</v>
      </c>
      <c r="E514" s="4">
        <v>1127</v>
      </c>
      <c r="F514" s="4">
        <v>30</v>
      </c>
      <c r="G514" s="4">
        <v>20413</v>
      </c>
      <c r="H514" s="4">
        <v>0.70984915705412599</v>
      </c>
      <c r="I514" s="4">
        <v>0.14696516925488701</v>
      </c>
      <c r="J514" s="6">
        <v>6.57500173458256E-4</v>
      </c>
      <c r="K514" s="6">
        <v>4.6671733624167999E-3</v>
      </c>
      <c r="L514" s="4">
        <v>4.8300502809819603</v>
      </c>
      <c r="M514" s="10" t="s">
        <v>7687</v>
      </c>
      <c r="N514" s="12">
        <f t="shared" si="7"/>
        <v>3.1821041282648914</v>
      </c>
    </row>
    <row r="515" spans="1:14" ht="25" customHeight="1" x14ac:dyDescent="0.2">
      <c r="A515" s="4" t="s">
        <v>13</v>
      </c>
      <c r="B515" s="4">
        <v>101031</v>
      </c>
      <c r="C515" s="10" t="s">
        <v>7686</v>
      </c>
      <c r="D515" s="4">
        <v>9</v>
      </c>
      <c r="E515" s="4">
        <v>1127</v>
      </c>
      <c r="F515" s="4">
        <v>30</v>
      </c>
      <c r="G515" s="4">
        <v>20413</v>
      </c>
      <c r="H515" s="4">
        <v>0.70984915705412599</v>
      </c>
      <c r="I515" s="4">
        <v>0.14696516925488701</v>
      </c>
      <c r="J515" s="6">
        <v>6.57500173458256E-4</v>
      </c>
      <c r="K515" s="6">
        <v>4.6671733624167999E-3</v>
      </c>
      <c r="L515" s="4">
        <v>4.8300502809819603</v>
      </c>
      <c r="M515" s="10" t="s">
        <v>7685</v>
      </c>
      <c r="N515" s="12">
        <f t="shared" ref="N515:N578" si="8">-LOG10(J515)</f>
        <v>3.1821041282648914</v>
      </c>
    </row>
    <row r="516" spans="1:14" ht="25" customHeight="1" x14ac:dyDescent="0.2">
      <c r="A516" s="4" t="s">
        <v>13</v>
      </c>
      <c r="B516" s="4">
        <v>776</v>
      </c>
      <c r="C516" s="10" t="s">
        <v>7684</v>
      </c>
      <c r="D516" s="4">
        <v>21</v>
      </c>
      <c r="E516" s="4">
        <v>1127</v>
      </c>
      <c r="F516" s="4">
        <v>150</v>
      </c>
      <c r="G516" s="4">
        <v>20413</v>
      </c>
      <c r="H516" s="4">
        <v>1.77462289263531</v>
      </c>
      <c r="I516" s="4">
        <v>0.73482584627443304</v>
      </c>
      <c r="J516" s="6">
        <v>7.0034661949387104E-4</v>
      </c>
      <c r="K516" s="6">
        <v>4.9308957112332696E-3</v>
      </c>
      <c r="L516" s="4">
        <v>2.4150251404909802</v>
      </c>
      <c r="M516" s="10" t="s">
        <v>7683</v>
      </c>
      <c r="N516" s="12">
        <f t="shared" si="8"/>
        <v>3.1546869633063683</v>
      </c>
    </row>
    <row r="517" spans="1:14" ht="25" customHeight="1" x14ac:dyDescent="0.2">
      <c r="A517" s="4" t="s">
        <v>13</v>
      </c>
      <c r="B517" s="4">
        <v>31091</v>
      </c>
      <c r="C517" s="10" t="s">
        <v>7682</v>
      </c>
      <c r="D517" s="4">
        <v>7</v>
      </c>
      <c r="E517" s="4">
        <v>1127</v>
      </c>
      <c r="F517" s="4">
        <v>16</v>
      </c>
      <c r="G517" s="4">
        <v>20413</v>
      </c>
      <c r="H517" s="4">
        <v>0.53238686779059496</v>
      </c>
      <c r="I517" s="4">
        <v>7.8381423602606207E-2</v>
      </c>
      <c r="J517" s="6">
        <v>7.3211739428715502E-4</v>
      </c>
      <c r="K517" s="6">
        <v>5.1130134149409397E-3</v>
      </c>
      <c r="L517" s="4">
        <v>6.79225820763088</v>
      </c>
      <c r="M517" s="10" t="s">
        <v>7681</v>
      </c>
      <c r="N517" s="12">
        <f t="shared" si="8"/>
        <v>3.1354192746747938</v>
      </c>
    </row>
    <row r="518" spans="1:14" ht="25" customHeight="1" x14ac:dyDescent="0.2">
      <c r="A518" s="4" t="s">
        <v>13</v>
      </c>
      <c r="B518" s="4">
        <v>45334</v>
      </c>
      <c r="C518" s="10" t="s">
        <v>7680</v>
      </c>
      <c r="D518" s="4">
        <v>8</v>
      </c>
      <c r="E518" s="4">
        <v>1127</v>
      </c>
      <c r="F518" s="4">
        <v>23</v>
      </c>
      <c r="G518" s="4">
        <v>20413</v>
      </c>
      <c r="H518" s="4">
        <v>0.62111801242235998</v>
      </c>
      <c r="I518" s="4">
        <v>0.112673296428746</v>
      </c>
      <c r="J518" s="6">
        <v>7.4218863227452198E-4</v>
      </c>
      <c r="K518" s="6">
        <v>5.1418828443978897E-3</v>
      </c>
      <c r="L518" s="4">
        <v>5.5125573859033201</v>
      </c>
      <c r="M518" s="10" t="s">
        <v>7679</v>
      </c>
      <c r="N518" s="12">
        <f t="shared" si="8"/>
        <v>3.1294857018038011</v>
      </c>
    </row>
    <row r="519" spans="1:14" ht="25" customHeight="1" x14ac:dyDescent="0.2">
      <c r="A519" s="4" t="s">
        <v>13</v>
      </c>
      <c r="B519" s="4">
        <v>5791</v>
      </c>
      <c r="C519" s="10" t="s">
        <v>7674</v>
      </c>
      <c r="D519" s="4">
        <v>9</v>
      </c>
      <c r="E519" s="4">
        <v>1127</v>
      </c>
      <c r="F519" s="4">
        <v>31</v>
      </c>
      <c r="G519" s="4">
        <v>20413</v>
      </c>
      <c r="H519" s="4">
        <v>0.70984915705412599</v>
      </c>
      <c r="I519" s="4">
        <v>0.151864008230049</v>
      </c>
      <c r="J519" s="6">
        <v>7.8969861447401196E-4</v>
      </c>
      <c r="K519" s="6">
        <v>5.3726804816875097E-3</v>
      </c>
      <c r="L519" s="4">
        <v>4.6742422074018997</v>
      </c>
      <c r="M519" s="10" t="s">
        <v>7673</v>
      </c>
      <c r="N519" s="12">
        <f t="shared" si="8"/>
        <v>3.1025386239558097</v>
      </c>
    </row>
    <row r="520" spans="1:14" ht="25" customHeight="1" x14ac:dyDescent="0.2">
      <c r="A520" s="4" t="s">
        <v>13</v>
      </c>
      <c r="B520" s="4">
        <v>31093</v>
      </c>
      <c r="C520" s="10" t="s">
        <v>7672</v>
      </c>
      <c r="D520" s="4">
        <v>13</v>
      </c>
      <c r="E520" s="4">
        <v>1127</v>
      </c>
      <c r="F520" s="4">
        <v>67</v>
      </c>
      <c r="G520" s="4">
        <v>20413</v>
      </c>
      <c r="H520" s="4">
        <v>1.0647737355811899</v>
      </c>
      <c r="I520" s="4">
        <v>0.32822221133591301</v>
      </c>
      <c r="J520" s="6">
        <v>7.9141139760342003E-4</v>
      </c>
      <c r="K520" s="6">
        <v>5.3726804816875097E-3</v>
      </c>
      <c r="L520" s="4">
        <v>3.2440636215550498</v>
      </c>
      <c r="M520" s="10" t="s">
        <v>7671</v>
      </c>
      <c r="N520" s="12">
        <f t="shared" si="8"/>
        <v>3.1015976994823884</v>
      </c>
    </row>
    <row r="521" spans="1:14" ht="25" customHeight="1" x14ac:dyDescent="0.2">
      <c r="A521" s="4" t="s">
        <v>13</v>
      </c>
      <c r="B521" s="4">
        <v>5884</v>
      </c>
      <c r="C521" s="10" t="s">
        <v>7670</v>
      </c>
      <c r="D521" s="4">
        <v>14</v>
      </c>
      <c r="E521" s="4">
        <v>1127</v>
      </c>
      <c r="F521" s="4">
        <v>77</v>
      </c>
      <c r="G521" s="4">
        <v>20413</v>
      </c>
      <c r="H521" s="4">
        <v>1.1535048802129499</v>
      </c>
      <c r="I521" s="4">
        <v>0.37721060108754201</v>
      </c>
      <c r="J521" s="6">
        <v>7.9411443609238102E-4</v>
      </c>
      <c r="K521" s="6">
        <v>5.3726804816875097E-3</v>
      </c>
      <c r="L521" s="4">
        <v>3.0579863791931201</v>
      </c>
      <c r="M521" s="10" t="s">
        <v>7669</v>
      </c>
      <c r="N521" s="12">
        <f t="shared" si="8"/>
        <v>3.1001169089301608</v>
      </c>
    </row>
    <row r="522" spans="1:14" ht="25" customHeight="1" x14ac:dyDescent="0.2">
      <c r="A522" s="4" t="s">
        <v>13</v>
      </c>
      <c r="B522" s="4">
        <v>16323</v>
      </c>
      <c r="C522" s="10" t="s">
        <v>7654</v>
      </c>
      <c r="D522" s="4">
        <v>29</v>
      </c>
      <c r="E522" s="4">
        <v>1127</v>
      </c>
      <c r="F522" s="4">
        <v>251</v>
      </c>
      <c r="G522" s="4">
        <v>20413</v>
      </c>
      <c r="H522" s="4">
        <v>2.4844720496894399</v>
      </c>
      <c r="I522" s="4">
        <v>1.22960858276588</v>
      </c>
      <c r="J522" s="6">
        <v>9.7685311655803294E-4</v>
      </c>
      <c r="K522" s="6">
        <v>6.5577891390640004E-3</v>
      </c>
      <c r="L522" s="4">
        <v>2.0205389621637702</v>
      </c>
      <c r="M522" s="10" t="s">
        <v>7653</v>
      </c>
      <c r="N522" s="12">
        <f t="shared" si="8"/>
        <v>3.0101707335831671</v>
      </c>
    </row>
    <row r="523" spans="1:14" ht="25" customHeight="1" x14ac:dyDescent="0.2">
      <c r="A523" s="4" t="s">
        <v>13</v>
      </c>
      <c r="B523" s="4">
        <v>98850</v>
      </c>
      <c r="C523" s="10" t="s">
        <v>7644</v>
      </c>
      <c r="D523" s="4">
        <v>6</v>
      </c>
      <c r="E523" s="4">
        <v>1127</v>
      </c>
      <c r="F523" s="4">
        <v>11</v>
      </c>
      <c r="G523" s="4">
        <v>20413</v>
      </c>
      <c r="H523" s="4">
        <v>0.44365572315882901</v>
      </c>
      <c r="I523" s="4">
        <v>5.3887228726791699E-2</v>
      </c>
      <c r="J523" s="6">
        <v>1.0455976694987801E-3</v>
      </c>
      <c r="K523" s="6">
        <v>6.8597544074692797E-3</v>
      </c>
      <c r="L523" s="4">
        <v>8.2330402516737902</v>
      </c>
      <c r="M523" s="10" t="s">
        <v>7643</v>
      </c>
      <c r="N523" s="12">
        <f t="shared" si="8"/>
        <v>2.9806353934123511</v>
      </c>
    </row>
    <row r="524" spans="1:14" ht="25" customHeight="1" x14ac:dyDescent="0.2">
      <c r="A524" s="4" t="s">
        <v>13</v>
      </c>
      <c r="B524" s="4">
        <v>34663</v>
      </c>
      <c r="C524" s="10" t="s">
        <v>7642</v>
      </c>
      <c r="D524" s="4">
        <v>6</v>
      </c>
      <c r="E524" s="4">
        <v>1127</v>
      </c>
      <c r="F524" s="4">
        <v>11</v>
      </c>
      <c r="G524" s="4">
        <v>20413</v>
      </c>
      <c r="H524" s="4">
        <v>0.44365572315882901</v>
      </c>
      <c r="I524" s="4">
        <v>5.3887228726791699E-2</v>
      </c>
      <c r="J524" s="6">
        <v>1.0455976694987801E-3</v>
      </c>
      <c r="K524" s="6">
        <v>6.8597544074692797E-3</v>
      </c>
      <c r="L524" s="4">
        <v>8.2330402516737902</v>
      </c>
      <c r="M524" s="10" t="s">
        <v>7641</v>
      </c>
      <c r="N524" s="12">
        <f t="shared" si="8"/>
        <v>2.9806353934123511</v>
      </c>
    </row>
    <row r="525" spans="1:14" ht="25" customHeight="1" x14ac:dyDescent="0.2">
      <c r="A525" s="4" t="s">
        <v>13</v>
      </c>
      <c r="B525" s="4">
        <v>71162</v>
      </c>
      <c r="C525" s="10" t="s">
        <v>7640</v>
      </c>
      <c r="D525" s="4">
        <v>6</v>
      </c>
      <c r="E525" s="4">
        <v>1127</v>
      </c>
      <c r="F525" s="4">
        <v>11</v>
      </c>
      <c r="G525" s="4">
        <v>20413</v>
      </c>
      <c r="H525" s="4">
        <v>0.44365572315882901</v>
      </c>
      <c r="I525" s="4">
        <v>5.3887228726791699E-2</v>
      </c>
      <c r="J525" s="6">
        <v>1.0455976694987801E-3</v>
      </c>
      <c r="K525" s="6">
        <v>6.8597544074692797E-3</v>
      </c>
      <c r="L525" s="4">
        <v>8.2330402516737902</v>
      </c>
      <c r="M525" s="10" t="s">
        <v>7565</v>
      </c>
      <c r="N525" s="12">
        <f t="shared" si="8"/>
        <v>2.9806353934123511</v>
      </c>
    </row>
    <row r="526" spans="1:14" ht="25" customHeight="1" x14ac:dyDescent="0.2">
      <c r="A526" s="4" t="s">
        <v>13</v>
      </c>
      <c r="B526" s="4">
        <v>30018</v>
      </c>
      <c r="C526" s="10" t="s">
        <v>7633</v>
      </c>
      <c r="D526" s="4">
        <v>19</v>
      </c>
      <c r="E526" s="4">
        <v>1127</v>
      </c>
      <c r="F526" s="4">
        <v>131</v>
      </c>
      <c r="G526" s="4">
        <v>20413</v>
      </c>
      <c r="H526" s="4">
        <v>1.59716060337178</v>
      </c>
      <c r="I526" s="4">
        <v>0.641747905746338</v>
      </c>
      <c r="J526" s="6">
        <v>1.1269645608388099E-3</v>
      </c>
      <c r="K526" s="6">
        <v>7.3379797720782699E-3</v>
      </c>
      <c r="L526" s="4">
        <v>2.48876636615483</v>
      </c>
      <c r="M526" s="10" t="s">
        <v>7632</v>
      </c>
      <c r="N526" s="12">
        <f t="shared" si="8"/>
        <v>2.9480897408076139</v>
      </c>
    </row>
    <row r="527" spans="1:14" ht="25" customHeight="1" x14ac:dyDescent="0.2">
      <c r="A527" s="4" t="s">
        <v>13</v>
      </c>
      <c r="B527" s="4">
        <v>31143</v>
      </c>
      <c r="C527" s="10" t="s">
        <v>7623</v>
      </c>
      <c r="D527" s="4">
        <v>7</v>
      </c>
      <c r="E527" s="4">
        <v>1127</v>
      </c>
      <c r="F527" s="4">
        <v>18</v>
      </c>
      <c r="G527" s="4">
        <v>20413</v>
      </c>
      <c r="H527" s="4">
        <v>0.53238686779059496</v>
      </c>
      <c r="I527" s="4">
        <v>8.8179101552932002E-2</v>
      </c>
      <c r="J527" s="6">
        <v>1.20731455341277E-3</v>
      </c>
      <c r="K527" s="6">
        <v>7.80249554668254E-3</v>
      </c>
      <c r="L527" s="4">
        <v>6.0375628512274497</v>
      </c>
      <c r="M527" s="10" t="s">
        <v>7622</v>
      </c>
      <c r="N527" s="12">
        <f t="shared" si="8"/>
        <v>2.9181795641910746</v>
      </c>
    </row>
    <row r="528" spans="1:14" ht="25" customHeight="1" x14ac:dyDescent="0.2">
      <c r="A528" s="4" t="s">
        <v>13</v>
      </c>
      <c r="B528" s="4">
        <v>90543</v>
      </c>
      <c r="C528" s="10" t="s">
        <v>7615</v>
      </c>
      <c r="D528" s="4">
        <v>9</v>
      </c>
      <c r="E528" s="4">
        <v>1127</v>
      </c>
      <c r="F528" s="4">
        <v>34</v>
      </c>
      <c r="G528" s="4">
        <v>20413</v>
      </c>
      <c r="H528" s="4">
        <v>0.70984915705412599</v>
      </c>
      <c r="I528" s="4">
        <v>0.16656052515553799</v>
      </c>
      <c r="J528" s="6">
        <v>1.31853446103038E-3</v>
      </c>
      <c r="K528" s="6">
        <v>8.4581543944615301E-3</v>
      </c>
      <c r="L528" s="4">
        <v>4.2618090714546701</v>
      </c>
      <c r="M528" s="10" t="s">
        <v>7614</v>
      </c>
      <c r="N528" s="12">
        <f t="shared" si="8"/>
        <v>2.8799085150629962</v>
      </c>
    </row>
    <row r="529" spans="1:14" ht="25" customHeight="1" x14ac:dyDescent="0.2">
      <c r="A529" s="4" t="s">
        <v>13</v>
      </c>
      <c r="B529" s="4">
        <v>5686</v>
      </c>
      <c r="C529" s="10" t="s">
        <v>7604</v>
      </c>
      <c r="D529" s="4">
        <v>8</v>
      </c>
      <c r="E529" s="4">
        <v>1127</v>
      </c>
      <c r="F529" s="4">
        <v>26</v>
      </c>
      <c r="G529" s="4">
        <v>20413</v>
      </c>
      <c r="H529" s="4">
        <v>0.62111801242235998</v>
      </c>
      <c r="I529" s="4">
        <v>0.127369813354235</v>
      </c>
      <c r="J529" s="6">
        <v>1.35802997480104E-3</v>
      </c>
      <c r="K529" s="6">
        <v>8.5843354611511297E-3</v>
      </c>
      <c r="L529" s="4">
        <v>4.8764930721452497</v>
      </c>
      <c r="M529" s="10" t="s">
        <v>7603</v>
      </c>
      <c r="N529" s="12">
        <f t="shared" si="8"/>
        <v>2.8670906440856943</v>
      </c>
    </row>
    <row r="530" spans="1:14" ht="25" customHeight="1" x14ac:dyDescent="0.2">
      <c r="A530" s="4" t="s">
        <v>13</v>
      </c>
      <c r="B530" s="4">
        <v>30057</v>
      </c>
      <c r="C530" s="10" t="s">
        <v>7602</v>
      </c>
      <c r="D530" s="4">
        <v>8</v>
      </c>
      <c r="E530" s="4">
        <v>1127</v>
      </c>
      <c r="F530" s="4">
        <v>26</v>
      </c>
      <c r="G530" s="4">
        <v>20413</v>
      </c>
      <c r="H530" s="4">
        <v>0.62111801242235998</v>
      </c>
      <c r="I530" s="4">
        <v>0.127369813354235</v>
      </c>
      <c r="J530" s="6">
        <v>1.35802997480104E-3</v>
      </c>
      <c r="K530" s="6">
        <v>8.5843354611511297E-3</v>
      </c>
      <c r="L530" s="4">
        <v>4.8764930721452497</v>
      </c>
      <c r="M530" s="10" t="s">
        <v>7601</v>
      </c>
      <c r="N530" s="12">
        <f t="shared" si="8"/>
        <v>2.8670906440856943</v>
      </c>
    </row>
    <row r="531" spans="1:14" ht="25" customHeight="1" x14ac:dyDescent="0.2">
      <c r="A531" s="4" t="s">
        <v>13</v>
      </c>
      <c r="B531" s="4">
        <v>1904930</v>
      </c>
      <c r="C531" s="10" t="s">
        <v>7593</v>
      </c>
      <c r="D531" s="4">
        <v>6</v>
      </c>
      <c r="E531" s="4">
        <v>1127</v>
      </c>
      <c r="F531" s="4">
        <v>12</v>
      </c>
      <c r="G531" s="4">
        <v>20413</v>
      </c>
      <c r="H531" s="4">
        <v>0.44365572315882901</v>
      </c>
      <c r="I531" s="4">
        <v>5.8786067701954603E-2</v>
      </c>
      <c r="J531" s="6">
        <v>1.4178828542581699E-3</v>
      </c>
      <c r="K531" s="6">
        <v>8.8977286361418793E-3</v>
      </c>
      <c r="L531" s="4">
        <v>7.5469535640343102</v>
      </c>
      <c r="M531" s="10" t="s">
        <v>7338</v>
      </c>
      <c r="N531" s="12">
        <f t="shared" si="8"/>
        <v>2.8483596491606247</v>
      </c>
    </row>
    <row r="532" spans="1:14" ht="25" customHeight="1" x14ac:dyDescent="0.2">
      <c r="A532" s="4" t="s">
        <v>13</v>
      </c>
      <c r="B532" s="4">
        <v>30133</v>
      </c>
      <c r="C532" s="10" t="s">
        <v>7580</v>
      </c>
      <c r="D532" s="4">
        <v>15</v>
      </c>
      <c r="E532" s="4">
        <v>1127</v>
      </c>
      <c r="F532" s="4">
        <v>95</v>
      </c>
      <c r="G532" s="4">
        <v>20413</v>
      </c>
      <c r="H532" s="4">
        <v>1.24223602484472</v>
      </c>
      <c r="I532" s="4">
        <v>0.46538970264047402</v>
      </c>
      <c r="J532" s="6">
        <v>1.6413028288800001E-3</v>
      </c>
      <c r="K532" s="7">
        <v>1.0225670861943001E-2</v>
      </c>
      <c r="L532" s="4">
        <v>2.6692383131742399</v>
      </c>
      <c r="M532" s="10" t="s">
        <v>7579</v>
      </c>
      <c r="N532" s="12">
        <f t="shared" si="8"/>
        <v>2.7848112819706587</v>
      </c>
    </row>
    <row r="533" spans="1:14" ht="25" customHeight="1" x14ac:dyDescent="0.2">
      <c r="A533" s="4" t="s">
        <v>13</v>
      </c>
      <c r="B533" s="4">
        <v>1772</v>
      </c>
      <c r="C533" s="10" t="s">
        <v>7576</v>
      </c>
      <c r="D533" s="4">
        <v>10</v>
      </c>
      <c r="E533" s="4">
        <v>1127</v>
      </c>
      <c r="F533" s="4">
        <v>45</v>
      </c>
      <c r="G533" s="4">
        <v>20413</v>
      </c>
      <c r="H533" s="4">
        <v>0.798580301685892</v>
      </c>
      <c r="I533" s="4">
        <v>0.22044775388233001</v>
      </c>
      <c r="J533" s="6">
        <v>1.80341621370578E-3</v>
      </c>
      <c r="K533" s="7">
        <v>1.10763010004908E-2</v>
      </c>
      <c r="L533" s="4">
        <v>3.62253771073647</v>
      </c>
      <c r="M533" s="10" t="s">
        <v>7575</v>
      </c>
      <c r="N533" s="12">
        <f t="shared" si="8"/>
        <v>2.7439040300966648</v>
      </c>
    </row>
    <row r="534" spans="1:14" ht="25" customHeight="1" x14ac:dyDescent="0.2">
      <c r="A534" s="4" t="s">
        <v>13</v>
      </c>
      <c r="B534" s="4">
        <v>30017</v>
      </c>
      <c r="C534" s="10" t="s">
        <v>7574</v>
      </c>
      <c r="D534" s="4">
        <v>10</v>
      </c>
      <c r="E534" s="4">
        <v>1127</v>
      </c>
      <c r="F534" s="4">
        <v>45</v>
      </c>
      <c r="G534" s="4">
        <v>20413</v>
      </c>
      <c r="H534" s="4">
        <v>0.798580301685892</v>
      </c>
      <c r="I534" s="4">
        <v>0.22044775388233001</v>
      </c>
      <c r="J534" s="6">
        <v>1.80341621370578E-3</v>
      </c>
      <c r="K534" s="7">
        <v>1.10763010004908E-2</v>
      </c>
      <c r="L534" s="4">
        <v>3.62253771073647</v>
      </c>
      <c r="M534" s="10" t="s">
        <v>7573</v>
      </c>
      <c r="N534" s="12">
        <f t="shared" si="8"/>
        <v>2.7439040300966648</v>
      </c>
    </row>
    <row r="535" spans="1:14" ht="25" customHeight="1" x14ac:dyDescent="0.2">
      <c r="A535" s="4" t="s">
        <v>13</v>
      </c>
      <c r="B535" s="4">
        <v>1902495</v>
      </c>
      <c r="C535" s="10" t="s">
        <v>7564</v>
      </c>
      <c r="D535" s="4">
        <v>6</v>
      </c>
      <c r="E535" s="4">
        <v>1127</v>
      </c>
      <c r="F535" s="4">
        <v>13</v>
      </c>
      <c r="G535" s="4">
        <v>20413</v>
      </c>
      <c r="H535" s="4">
        <v>0.44365572315882901</v>
      </c>
      <c r="I535" s="4">
        <v>6.36849066771175E-2</v>
      </c>
      <c r="J535" s="6">
        <v>1.87933850964901E-3</v>
      </c>
      <c r="K535" s="7">
        <v>1.1435160990192201E-2</v>
      </c>
      <c r="L535" s="4">
        <v>6.9664186744932097</v>
      </c>
      <c r="M535" s="10" t="s">
        <v>7563</v>
      </c>
      <c r="N535" s="12">
        <f t="shared" si="8"/>
        <v>2.7259949869927493</v>
      </c>
    </row>
    <row r="536" spans="1:14" ht="25" customHeight="1" x14ac:dyDescent="0.2">
      <c r="A536" s="4" t="s">
        <v>13</v>
      </c>
      <c r="B536" s="4">
        <v>36020</v>
      </c>
      <c r="C536" s="10" t="s">
        <v>7558</v>
      </c>
      <c r="D536" s="4">
        <v>7</v>
      </c>
      <c r="E536" s="4">
        <v>1127</v>
      </c>
      <c r="F536" s="4">
        <v>20</v>
      </c>
      <c r="G536" s="4">
        <v>20413</v>
      </c>
      <c r="H536" s="4">
        <v>0.53238686779059496</v>
      </c>
      <c r="I536" s="4">
        <v>9.7976779503257699E-2</v>
      </c>
      <c r="J536" s="6">
        <v>1.88825406650981E-3</v>
      </c>
      <c r="K536" s="7">
        <v>1.1435160990192201E-2</v>
      </c>
      <c r="L536" s="4">
        <v>5.4338065661046997</v>
      </c>
      <c r="M536" s="10" t="s">
        <v>7557</v>
      </c>
      <c r="N536" s="12">
        <f t="shared" si="8"/>
        <v>2.7239395713410453</v>
      </c>
    </row>
    <row r="537" spans="1:14" ht="25" customHeight="1" x14ac:dyDescent="0.2">
      <c r="A537" s="4" t="s">
        <v>13</v>
      </c>
      <c r="B537" s="4">
        <v>30863</v>
      </c>
      <c r="C537" s="10" t="s">
        <v>7539</v>
      </c>
      <c r="D537" s="4">
        <v>7</v>
      </c>
      <c r="E537" s="4">
        <v>1127</v>
      </c>
      <c r="F537" s="4">
        <v>21</v>
      </c>
      <c r="G537" s="4">
        <v>20413</v>
      </c>
      <c r="H537" s="4">
        <v>0.53238686779059496</v>
      </c>
      <c r="I537" s="4">
        <v>0.102875618478421</v>
      </c>
      <c r="J537" s="6">
        <v>2.3216330207702801E-3</v>
      </c>
      <c r="K537" s="7">
        <v>1.3962043027688E-2</v>
      </c>
      <c r="L537" s="4">
        <v>5.1750538724806701</v>
      </c>
      <c r="M537" s="10" t="s">
        <v>7538</v>
      </c>
      <c r="N537" s="12">
        <f t="shared" si="8"/>
        <v>2.6342064278576074</v>
      </c>
    </row>
    <row r="538" spans="1:14" ht="25" customHeight="1" x14ac:dyDescent="0.2">
      <c r="A538" s="4" t="s">
        <v>13</v>
      </c>
      <c r="B538" s="4">
        <v>8541</v>
      </c>
      <c r="C538" s="10" t="s">
        <v>7524</v>
      </c>
      <c r="D538" s="4">
        <v>5</v>
      </c>
      <c r="E538" s="4">
        <v>1127</v>
      </c>
      <c r="F538" s="4">
        <v>8</v>
      </c>
      <c r="G538" s="4">
        <v>20413</v>
      </c>
      <c r="H538" s="4">
        <v>0.35492457852706299</v>
      </c>
      <c r="I538" s="4">
        <v>3.9190711801303103E-2</v>
      </c>
      <c r="J538" s="6">
        <v>2.6304833280933601E-3</v>
      </c>
      <c r="K538" s="7">
        <v>1.5288580953884899E-2</v>
      </c>
      <c r="L538" s="4">
        <v>9.0563442768411697</v>
      </c>
      <c r="M538" s="10" t="s">
        <v>7523</v>
      </c>
      <c r="N538" s="12">
        <f t="shared" si="8"/>
        <v>2.5799644464005613</v>
      </c>
    </row>
    <row r="539" spans="1:14" ht="25" customHeight="1" x14ac:dyDescent="0.2">
      <c r="A539" s="4" t="s">
        <v>13</v>
      </c>
      <c r="B539" s="4">
        <v>1904949</v>
      </c>
      <c r="C539" s="10" t="s">
        <v>7522</v>
      </c>
      <c r="D539" s="4">
        <v>5</v>
      </c>
      <c r="E539" s="4">
        <v>1127</v>
      </c>
      <c r="F539" s="4">
        <v>8</v>
      </c>
      <c r="G539" s="4">
        <v>20413</v>
      </c>
      <c r="H539" s="4">
        <v>0.35492457852706299</v>
      </c>
      <c r="I539" s="4">
        <v>3.9190711801303103E-2</v>
      </c>
      <c r="J539" s="6">
        <v>2.6304833280933601E-3</v>
      </c>
      <c r="K539" s="7">
        <v>1.5288580953884899E-2</v>
      </c>
      <c r="L539" s="4">
        <v>9.0563442768411697</v>
      </c>
      <c r="M539" s="10" t="s">
        <v>7521</v>
      </c>
      <c r="N539" s="12">
        <f t="shared" si="8"/>
        <v>2.5799644464005613</v>
      </c>
    </row>
    <row r="540" spans="1:14" ht="25" customHeight="1" x14ac:dyDescent="0.2">
      <c r="A540" s="4" t="s">
        <v>13</v>
      </c>
      <c r="B540" s="4">
        <v>5577</v>
      </c>
      <c r="C540" s="10" t="s">
        <v>7520</v>
      </c>
      <c r="D540" s="4">
        <v>5</v>
      </c>
      <c r="E540" s="4">
        <v>1127</v>
      </c>
      <c r="F540" s="4">
        <v>8</v>
      </c>
      <c r="G540" s="4">
        <v>20413</v>
      </c>
      <c r="H540" s="4">
        <v>0.35492457852706299</v>
      </c>
      <c r="I540" s="4">
        <v>3.9190711801303103E-2</v>
      </c>
      <c r="J540" s="6">
        <v>2.6304833280933601E-3</v>
      </c>
      <c r="K540" s="7">
        <v>1.5288580953884899E-2</v>
      </c>
      <c r="L540" s="4">
        <v>9.0563442768411697</v>
      </c>
      <c r="M540" s="10" t="s">
        <v>7519</v>
      </c>
      <c r="N540" s="12">
        <f t="shared" si="8"/>
        <v>2.5799644464005613</v>
      </c>
    </row>
    <row r="541" spans="1:14" ht="25" customHeight="1" x14ac:dyDescent="0.2">
      <c r="A541" s="4" t="s">
        <v>13</v>
      </c>
      <c r="B541" s="4">
        <v>2199</v>
      </c>
      <c r="C541" s="10" t="s">
        <v>7518</v>
      </c>
      <c r="D541" s="4">
        <v>5</v>
      </c>
      <c r="E541" s="4">
        <v>1127</v>
      </c>
      <c r="F541" s="4">
        <v>8</v>
      </c>
      <c r="G541" s="4">
        <v>20413</v>
      </c>
      <c r="H541" s="4">
        <v>0.35492457852706299</v>
      </c>
      <c r="I541" s="4">
        <v>3.9190711801303103E-2</v>
      </c>
      <c r="J541" s="6">
        <v>2.6304833280933601E-3</v>
      </c>
      <c r="K541" s="7">
        <v>1.5288580953884899E-2</v>
      </c>
      <c r="L541" s="4">
        <v>9.0563442768411697</v>
      </c>
      <c r="M541" s="10" t="s">
        <v>7517</v>
      </c>
      <c r="N541" s="12">
        <f t="shared" si="8"/>
        <v>2.5799644464005613</v>
      </c>
    </row>
    <row r="542" spans="1:14" ht="25" customHeight="1" x14ac:dyDescent="0.2">
      <c r="A542" s="4" t="s">
        <v>13</v>
      </c>
      <c r="B542" s="4">
        <v>8290</v>
      </c>
      <c r="C542" s="10" t="s">
        <v>7516</v>
      </c>
      <c r="D542" s="4">
        <v>5</v>
      </c>
      <c r="E542" s="4">
        <v>1127</v>
      </c>
      <c r="F542" s="4">
        <v>8</v>
      </c>
      <c r="G542" s="4">
        <v>20413</v>
      </c>
      <c r="H542" s="4">
        <v>0.35492457852706299</v>
      </c>
      <c r="I542" s="4">
        <v>3.9190711801303103E-2</v>
      </c>
      <c r="J542" s="6">
        <v>2.6304833280933601E-3</v>
      </c>
      <c r="K542" s="7">
        <v>1.5288580953884899E-2</v>
      </c>
      <c r="L542" s="4">
        <v>9.0563442768411697</v>
      </c>
      <c r="M542" s="10" t="s">
        <v>7515</v>
      </c>
      <c r="N542" s="12">
        <f t="shared" si="8"/>
        <v>2.5799644464005613</v>
      </c>
    </row>
    <row r="543" spans="1:14" ht="25" customHeight="1" x14ac:dyDescent="0.2">
      <c r="A543" s="4" t="s">
        <v>13</v>
      </c>
      <c r="B543" s="4">
        <v>5938</v>
      </c>
      <c r="C543" s="10" t="s">
        <v>7514</v>
      </c>
      <c r="D543" s="4">
        <v>20</v>
      </c>
      <c r="E543" s="4">
        <v>1127</v>
      </c>
      <c r="F543" s="4">
        <v>153</v>
      </c>
      <c r="G543" s="4">
        <v>20413</v>
      </c>
      <c r="H543" s="4">
        <v>1.68589174800355</v>
      </c>
      <c r="I543" s="4">
        <v>0.74952236319992205</v>
      </c>
      <c r="J543" s="6">
        <v>2.6987069562812199E-3</v>
      </c>
      <c r="K543" s="7">
        <v>1.54773524777453E-2</v>
      </c>
      <c r="L543" s="4">
        <v>2.2492881210455198</v>
      </c>
      <c r="M543" s="10" t="s">
        <v>7513</v>
      </c>
      <c r="N543" s="12">
        <f t="shared" si="8"/>
        <v>2.5688442714937021</v>
      </c>
    </row>
    <row r="544" spans="1:14" ht="25" customHeight="1" x14ac:dyDescent="0.2">
      <c r="A544" s="4" t="s">
        <v>13</v>
      </c>
      <c r="B544" s="4">
        <v>43197</v>
      </c>
      <c r="C544" s="10" t="s">
        <v>7512</v>
      </c>
      <c r="D544" s="4">
        <v>20</v>
      </c>
      <c r="E544" s="4">
        <v>1127</v>
      </c>
      <c r="F544" s="4">
        <v>153</v>
      </c>
      <c r="G544" s="4">
        <v>20413</v>
      </c>
      <c r="H544" s="4">
        <v>1.68589174800355</v>
      </c>
      <c r="I544" s="4">
        <v>0.74952236319992205</v>
      </c>
      <c r="J544" s="6">
        <v>2.6987069562812199E-3</v>
      </c>
      <c r="K544" s="7">
        <v>1.54773524777453E-2</v>
      </c>
      <c r="L544" s="4">
        <v>2.2492881210455198</v>
      </c>
      <c r="M544" s="10" t="s">
        <v>7511</v>
      </c>
      <c r="N544" s="12">
        <f t="shared" si="8"/>
        <v>2.5688442714937021</v>
      </c>
    </row>
    <row r="545" spans="1:14" ht="25" customHeight="1" x14ac:dyDescent="0.2">
      <c r="A545" s="4" t="s">
        <v>13</v>
      </c>
      <c r="B545" s="4">
        <v>71007</v>
      </c>
      <c r="C545" s="10" t="s">
        <v>7508</v>
      </c>
      <c r="D545" s="4">
        <v>8</v>
      </c>
      <c r="E545" s="4">
        <v>1127</v>
      </c>
      <c r="F545" s="4">
        <v>30</v>
      </c>
      <c r="G545" s="4">
        <v>20413</v>
      </c>
      <c r="H545" s="4">
        <v>0.62111801242235998</v>
      </c>
      <c r="I545" s="4">
        <v>0.14696516925488701</v>
      </c>
      <c r="J545" s="6">
        <v>2.7279526462106701E-3</v>
      </c>
      <c r="K545" s="7">
        <v>1.55421512606477E-2</v>
      </c>
      <c r="L545" s="4">
        <v>4.2262939958592103</v>
      </c>
      <c r="M545" s="10" t="s">
        <v>7507</v>
      </c>
      <c r="N545" s="12">
        <f t="shared" si="8"/>
        <v>2.5641631727501251</v>
      </c>
    </row>
    <row r="546" spans="1:14" ht="25" customHeight="1" x14ac:dyDescent="0.2">
      <c r="A546" s="4" t="s">
        <v>13</v>
      </c>
      <c r="B546" s="4">
        <v>44291</v>
      </c>
      <c r="C546" s="10" t="s">
        <v>7506</v>
      </c>
      <c r="D546" s="4">
        <v>7</v>
      </c>
      <c r="E546" s="4">
        <v>1127</v>
      </c>
      <c r="F546" s="4">
        <v>22</v>
      </c>
      <c r="G546" s="4">
        <v>20413</v>
      </c>
      <c r="H546" s="4">
        <v>0.53238686779059496</v>
      </c>
      <c r="I546" s="4">
        <v>0.10777445745358299</v>
      </c>
      <c r="J546" s="6">
        <v>2.8257922778633601E-3</v>
      </c>
      <c r="K546" s="7">
        <v>1.59943536773181E-2</v>
      </c>
      <c r="L546" s="4">
        <v>4.93982415100428</v>
      </c>
      <c r="M546" s="10" t="s">
        <v>7505</v>
      </c>
      <c r="N546" s="12">
        <f t="shared" si="8"/>
        <v>2.5488597660166055</v>
      </c>
    </row>
    <row r="547" spans="1:14" ht="25" customHeight="1" x14ac:dyDescent="0.2">
      <c r="A547" s="4" t="s">
        <v>13</v>
      </c>
      <c r="B547" s="4">
        <v>5813</v>
      </c>
      <c r="C547" s="10" t="s">
        <v>7502</v>
      </c>
      <c r="D547" s="4">
        <v>48</v>
      </c>
      <c r="E547" s="4">
        <v>1127</v>
      </c>
      <c r="F547" s="4">
        <v>529</v>
      </c>
      <c r="G547" s="4">
        <v>20413</v>
      </c>
      <c r="H547" s="4">
        <v>4.1703637976929899</v>
      </c>
      <c r="I547" s="4">
        <v>2.5914858178611699</v>
      </c>
      <c r="J547" s="6">
        <v>3.0688454745000601E-3</v>
      </c>
      <c r="K547" s="7">
        <v>1.7257273902058799E-2</v>
      </c>
      <c r="L547" s="4">
        <v>1.6092558828413399</v>
      </c>
      <c r="M547" s="10" t="s">
        <v>7501</v>
      </c>
      <c r="N547" s="12">
        <f t="shared" si="8"/>
        <v>2.5130249790368944</v>
      </c>
    </row>
    <row r="548" spans="1:14" ht="25" customHeight="1" x14ac:dyDescent="0.2">
      <c r="A548" s="4" t="s">
        <v>13</v>
      </c>
      <c r="B548" s="4">
        <v>98797</v>
      </c>
      <c r="C548" s="10" t="s">
        <v>7500</v>
      </c>
      <c r="D548" s="4">
        <v>6</v>
      </c>
      <c r="E548" s="4">
        <v>1127</v>
      </c>
      <c r="F548" s="4">
        <v>15</v>
      </c>
      <c r="G548" s="4">
        <v>20413</v>
      </c>
      <c r="H548" s="4">
        <v>0.44365572315882901</v>
      </c>
      <c r="I548" s="4">
        <v>7.3482584627443295E-2</v>
      </c>
      <c r="J548" s="6">
        <v>3.11690568984818E-3</v>
      </c>
      <c r="K548" s="7">
        <v>1.74144537252163E-2</v>
      </c>
      <c r="L548" s="4">
        <v>6.0375628512274497</v>
      </c>
      <c r="M548" s="10" t="s">
        <v>7499</v>
      </c>
      <c r="N548" s="12">
        <f t="shared" si="8"/>
        <v>2.5062763382423028</v>
      </c>
    </row>
    <row r="549" spans="1:14" ht="25" customHeight="1" x14ac:dyDescent="0.2">
      <c r="A549" s="4" t="s">
        <v>13</v>
      </c>
      <c r="B549" s="4">
        <v>31252</v>
      </c>
      <c r="C549" s="10" t="s">
        <v>7496</v>
      </c>
      <c r="D549" s="4">
        <v>10</v>
      </c>
      <c r="E549" s="4">
        <v>1127</v>
      </c>
      <c r="F549" s="4">
        <v>50</v>
      </c>
      <c r="G549" s="4">
        <v>20413</v>
      </c>
      <c r="H549" s="4">
        <v>0.798580301685892</v>
      </c>
      <c r="I549" s="4">
        <v>0.24494194875814401</v>
      </c>
      <c r="J549" s="6">
        <v>3.3756803929766602E-3</v>
      </c>
      <c r="K549" s="7">
        <v>1.87393539763961E-2</v>
      </c>
      <c r="L549" s="4">
        <v>3.2602839396628198</v>
      </c>
      <c r="M549" s="10" t="s">
        <v>7495</v>
      </c>
      <c r="N549" s="12">
        <f t="shared" si="8"/>
        <v>2.4716386787932185</v>
      </c>
    </row>
    <row r="550" spans="1:14" ht="25" customHeight="1" x14ac:dyDescent="0.2">
      <c r="A550" s="4" t="s">
        <v>13</v>
      </c>
      <c r="B550" s="4">
        <v>16460</v>
      </c>
      <c r="C550" s="10" t="s">
        <v>7492</v>
      </c>
      <c r="D550" s="4">
        <v>7</v>
      </c>
      <c r="E550" s="4">
        <v>1127</v>
      </c>
      <c r="F550" s="4">
        <v>23</v>
      </c>
      <c r="G550" s="4">
        <v>20413</v>
      </c>
      <c r="H550" s="4">
        <v>0.53238686779059496</v>
      </c>
      <c r="I550" s="4">
        <v>0.112673296428746</v>
      </c>
      <c r="J550" s="6">
        <v>3.4075681108034698E-3</v>
      </c>
      <c r="K550" s="7">
        <v>1.8795885248126198E-2</v>
      </c>
      <c r="L550" s="4">
        <v>4.7250491879171301</v>
      </c>
      <c r="M550" s="10" t="s">
        <v>7491</v>
      </c>
      <c r="N550" s="12">
        <f t="shared" si="8"/>
        <v>2.4675554546861056</v>
      </c>
    </row>
    <row r="551" spans="1:14" ht="25" customHeight="1" x14ac:dyDescent="0.2">
      <c r="A551" s="4" t="s">
        <v>13</v>
      </c>
      <c r="B551" s="4">
        <v>31410</v>
      </c>
      <c r="C551" s="10" t="s">
        <v>7486</v>
      </c>
      <c r="D551" s="4">
        <v>29</v>
      </c>
      <c r="E551" s="4">
        <v>1127</v>
      </c>
      <c r="F551" s="4">
        <v>270</v>
      </c>
      <c r="G551" s="4">
        <v>20413</v>
      </c>
      <c r="H551" s="4">
        <v>2.4844720496894399</v>
      </c>
      <c r="I551" s="4">
        <v>1.32268652329398</v>
      </c>
      <c r="J551" s="6">
        <v>3.4869397921152398E-3</v>
      </c>
      <c r="K551" s="7">
        <v>1.9111961139062002E-2</v>
      </c>
      <c r="L551" s="4">
        <v>1.87835288704854</v>
      </c>
      <c r="M551" s="10" t="s">
        <v>7485</v>
      </c>
      <c r="N551" s="12">
        <f t="shared" si="8"/>
        <v>2.4575555513845226</v>
      </c>
    </row>
    <row r="552" spans="1:14" ht="25" customHeight="1" x14ac:dyDescent="0.2">
      <c r="A552" s="4" t="s">
        <v>13</v>
      </c>
      <c r="B552" s="4">
        <v>42641</v>
      </c>
      <c r="C552" s="10" t="s">
        <v>7476</v>
      </c>
      <c r="D552" s="4">
        <v>5</v>
      </c>
      <c r="E552" s="4">
        <v>1127</v>
      </c>
      <c r="F552" s="4">
        <v>9</v>
      </c>
      <c r="G552" s="4">
        <v>20413</v>
      </c>
      <c r="H552" s="4">
        <v>0.35492457852706299</v>
      </c>
      <c r="I552" s="4">
        <v>4.4089550776466001E-2</v>
      </c>
      <c r="J552" s="6">
        <v>3.6434104335671398E-3</v>
      </c>
      <c r="K552" s="7">
        <v>1.98439838708751E-2</v>
      </c>
      <c r="L552" s="4">
        <v>8.0500838016365996</v>
      </c>
      <c r="M552" s="10" t="s">
        <v>7475</v>
      </c>
      <c r="N552" s="12">
        <f t="shared" si="8"/>
        <v>2.4384919023257314</v>
      </c>
    </row>
    <row r="553" spans="1:14" ht="25" customHeight="1" x14ac:dyDescent="0.2">
      <c r="A553" s="4" t="s">
        <v>13</v>
      </c>
      <c r="B553" s="4">
        <v>421</v>
      </c>
      <c r="C553" s="10" t="s">
        <v>7470</v>
      </c>
      <c r="D553" s="4">
        <v>10</v>
      </c>
      <c r="E553" s="4">
        <v>1127</v>
      </c>
      <c r="F553" s="4">
        <v>51</v>
      </c>
      <c r="G553" s="4">
        <v>20413</v>
      </c>
      <c r="H553" s="4">
        <v>0.798580301685892</v>
      </c>
      <c r="I553" s="4">
        <v>0.24984078773330701</v>
      </c>
      <c r="J553" s="6">
        <v>3.79096297752309E-3</v>
      </c>
      <c r="K553" s="7">
        <v>2.0518587115843701E-2</v>
      </c>
      <c r="L553" s="4">
        <v>3.1963568035910002</v>
      </c>
      <c r="M553" s="10" t="s">
        <v>7469</v>
      </c>
      <c r="N553" s="12">
        <f t="shared" si="8"/>
        <v>2.4212504568650295</v>
      </c>
    </row>
    <row r="554" spans="1:14" ht="25" customHeight="1" x14ac:dyDescent="0.2">
      <c r="A554" s="4" t="s">
        <v>13</v>
      </c>
      <c r="B554" s="4">
        <v>31902</v>
      </c>
      <c r="C554" s="10" t="s">
        <v>7468</v>
      </c>
      <c r="D554" s="4">
        <v>19</v>
      </c>
      <c r="E554" s="4">
        <v>1127</v>
      </c>
      <c r="F554" s="4">
        <v>146</v>
      </c>
      <c r="G554" s="4">
        <v>20413</v>
      </c>
      <c r="H554" s="4">
        <v>1.59716060337178</v>
      </c>
      <c r="I554" s="4">
        <v>0.71523049037378095</v>
      </c>
      <c r="J554" s="6">
        <v>3.8558351845373799E-3</v>
      </c>
      <c r="K554" s="7">
        <v>2.0740082421176202E-2</v>
      </c>
      <c r="L554" s="4">
        <v>2.2330711915498802</v>
      </c>
      <c r="M554" s="10" t="s">
        <v>7467</v>
      </c>
      <c r="N554" s="12">
        <f t="shared" si="8"/>
        <v>2.4138815380409175</v>
      </c>
    </row>
    <row r="555" spans="1:14" ht="25" customHeight="1" x14ac:dyDescent="0.2">
      <c r="A555" s="4" t="s">
        <v>13</v>
      </c>
      <c r="B555" s="4">
        <v>35580</v>
      </c>
      <c r="C555" s="10" t="s">
        <v>7452</v>
      </c>
      <c r="D555" s="4">
        <v>11</v>
      </c>
      <c r="E555" s="4">
        <v>1127</v>
      </c>
      <c r="F555" s="4">
        <v>62</v>
      </c>
      <c r="G555" s="4">
        <v>20413</v>
      </c>
      <c r="H555" s="4">
        <v>0.88731144631765702</v>
      </c>
      <c r="I555" s="4">
        <v>0.303728016460099</v>
      </c>
      <c r="J555" s="6">
        <v>4.1348653093385302E-3</v>
      </c>
      <c r="K555" s="7">
        <v>2.2103662703007201E-2</v>
      </c>
      <c r="L555" s="4">
        <v>2.9214013796261802</v>
      </c>
      <c r="M555" s="10" t="s">
        <v>7451</v>
      </c>
      <c r="N555" s="12">
        <f t="shared" si="8"/>
        <v>2.3835386327532135</v>
      </c>
    </row>
    <row r="556" spans="1:14" ht="25" customHeight="1" x14ac:dyDescent="0.2">
      <c r="A556" s="4" t="s">
        <v>13</v>
      </c>
      <c r="B556" s="4">
        <v>97452</v>
      </c>
      <c r="C556" s="10" t="s">
        <v>7438</v>
      </c>
      <c r="D556" s="4">
        <v>4</v>
      </c>
      <c r="E556" s="4">
        <v>1127</v>
      </c>
      <c r="F556" s="4">
        <v>4</v>
      </c>
      <c r="G556" s="4">
        <v>20413</v>
      </c>
      <c r="H556" s="4">
        <v>0.26619343389529698</v>
      </c>
      <c r="I556" s="4">
        <v>1.95953559006515E-2</v>
      </c>
      <c r="J556" s="6">
        <v>4.2651007721107997E-3</v>
      </c>
      <c r="K556" s="7">
        <v>2.2621308892562701E-2</v>
      </c>
      <c r="L556" s="4">
        <v>13.584516415261801</v>
      </c>
      <c r="M556" s="10" t="s">
        <v>7437</v>
      </c>
      <c r="N556" s="12">
        <f t="shared" si="8"/>
        <v>2.3700707032409767</v>
      </c>
    </row>
    <row r="557" spans="1:14" ht="25" customHeight="1" x14ac:dyDescent="0.2">
      <c r="A557" s="4" t="s">
        <v>13</v>
      </c>
      <c r="B557" s="4">
        <v>70821</v>
      </c>
      <c r="C557" s="10" t="s">
        <v>7436</v>
      </c>
      <c r="D557" s="4">
        <v>12</v>
      </c>
      <c r="E557" s="4">
        <v>1127</v>
      </c>
      <c r="F557" s="4">
        <v>73</v>
      </c>
      <c r="G557" s="4">
        <v>20413</v>
      </c>
      <c r="H557" s="4">
        <v>0.97604259094942303</v>
      </c>
      <c r="I557" s="4">
        <v>0.35761524518689097</v>
      </c>
      <c r="J557" s="6">
        <v>4.28394302353382E-3</v>
      </c>
      <c r="K557" s="7">
        <v>2.2621308892562701E-2</v>
      </c>
      <c r="L557" s="4">
        <v>2.7293092341165202</v>
      </c>
      <c r="M557" s="10" t="s">
        <v>7435</v>
      </c>
      <c r="N557" s="12">
        <f t="shared" si="8"/>
        <v>2.3681563139208102</v>
      </c>
    </row>
    <row r="558" spans="1:14" ht="25" customHeight="1" x14ac:dyDescent="0.2">
      <c r="A558" s="4" t="s">
        <v>13</v>
      </c>
      <c r="B558" s="4">
        <v>30666</v>
      </c>
      <c r="C558" s="10" t="s">
        <v>7424</v>
      </c>
      <c r="D558" s="4">
        <v>12</v>
      </c>
      <c r="E558" s="4">
        <v>1127</v>
      </c>
      <c r="F558" s="4">
        <v>74</v>
      </c>
      <c r="G558" s="4">
        <v>20413</v>
      </c>
      <c r="H558" s="4">
        <v>0.97604259094942303</v>
      </c>
      <c r="I558" s="4">
        <v>0.362514084162054</v>
      </c>
      <c r="J558" s="6">
        <v>4.6938958756712499E-3</v>
      </c>
      <c r="K558" s="7">
        <v>2.4635841383826101E-2</v>
      </c>
      <c r="L558" s="4">
        <v>2.6924266768987302</v>
      </c>
      <c r="M558" s="10" t="s">
        <v>7423</v>
      </c>
      <c r="N558" s="12">
        <f t="shared" si="8"/>
        <v>2.3284665485514373</v>
      </c>
    </row>
    <row r="559" spans="1:14" ht="25" customHeight="1" x14ac:dyDescent="0.2">
      <c r="A559" s="4" t="s">
        <v>13</v>
      </c>
      <c r="B559" s="4">
        <v>71004</v>
      </c>
      <c r="C559" s="10" t="s">
        <v>7420</v>
      </c>
      <c r="D559" s="4">
        <v>6</v>
      </c>
      <c r="E559" s="4">
        <v>1127</v>
      </c>
      <c r="F559" s="4">
        <v>17</v>
      </c>
      <c r="G559" s="4">
        <v>20413</v>
      </c>
      <c r="H559" s="4">
        <v>0.44365572315882901</v>
      </c>
      <c r="I559" s="4">
        <v>8.3280262577769104E-2</v>
      </c>
      <c r="J559" s="6">
        <v>4.8535988362938499E-3</v>
      </c>
      <c r="K559" s="7">
        <v>2.5214630392085199E-2</v>
      </c>
      <c r="L559" s="4">
        <v>5.3272613393183397</v>
      </c>
      <c r="M559" s="10" t="s">
        <v>7419</v>
      </c>
      <c r="N559" s="12">
        <f t="shared" si="8"/>
        <v>2.3139361221910932</v>
      </c>
    </row>
    <row r="560" spans="1:14" ht="25" customHeight="1" x14ac:dyDescent="0.2">
      <c r="A560" s="4" t="s">
        <v>13</v>
      </c>
      <c r="B560" s="4">
        <v>33018</v>
      </c>
      <c r="C560" s="10" t="s">
        <v>7412</v>
      </c>
      <c r="D560" s="4">
        <v>5</v>
      </c>
      <c r="E560" s="4">
        <v>1127</v>
      </c>
      <c r="F560" s="4">
        <v>10</v>
      </c>
      <c r="G560" s="4">
        <v>20413</v>
      </c>
      <c r="H560" s="4">
        <v>0.35492457852706299</v>
      </c>
      <c r="I560" s="4">
        <v>4.8988389751628898E-2</v>
      </c>
      <c r="J560" s="6">
        <v>4.8915218312590202E-3</v>
      </c>
      <c r="K560" s="7">
        <v>2.5214630392085199E-2</v>
      </c>
      <c r="L560" s="4">
        <v>7.24507542147294</v>
      </c>
      <c r="M560" s="10" t="s">
        <v>7411</v>
      </c>
      <c r="N560" s="12">
        <f t="shared" si="8"/>
        <v>2.3105560038425081</v>
      </c>
    </row>
    <row r="561" spans="1:14" ht="25" customHeight="1" x14ac:dyDescent="0.2">
      <c r="A561" s="4" t="s">
        <v>13</v>
      </c>
      <c r="B561" s="4">
        <v>30122</v>
      </c>
      <c r="C561" s="10" t="s">
        <v>7410</v>
      </c>
      <c r="D561" s="4">
        <v>5</v>
      </c>
      <c r="E561" s="4">
        <v>1127</v>
      </c>
      <c r="F561" s="4">
        <v>10</v>
      </c>
      <c r="G561" s="4">
        <v>20413</v>
      </c>
      <c r="H561" s="4">
        <v>0.35492457852706299</v>
      </c>
      <c r="I561" s="4">
        <v>4.8988389751628898E-2</v>
      </c>
      <c r="J561" s="6">
        <v>4.8915218312590202E-3</v>
      </c>
      <c r="K561" s="7">
        <v>2.5214630392085199E-2</v>
      </c>
      <c r="L561" s="4">
        <v>7.24507542147294</v>
      </c>
      <c r="M561" s="10" t="s">
        <v>7409</v>
      </c>
      <c r="N561" s="12">
        <f t="shared" si="8"/>
        <v>2.3105560038425081</v>
      </c>
    </row>
    <row r="562" spans="1:14" ht="25" customHeight="1" x14ac:dyDescent="0.2">
      <c r="A562" s="4" t="s">
        <v>13</v>
      </c>
      <c r="B562" s="4">
        <v>5811</v>
      </c>
      <c r="C562" s="10" t="s">
        <v>7406</v>
      </c>
      <c r="D562" s="4">
        <v>15</v>
      </c>
      <c r="E562" s="4">
        <v>1127</v>
      </c>
      <c r="F562" s="4">
        <v>103</v>
      </c>
      <c r="G562" s="4">
        <v>20413</v>
      </c>
      <c r="H562" s="4">
        <v>1.24223602484472</v>
      </c>
      <c r="I562" s="4">
        <v>0.50458041444177704</v>
      </c>
      <c r="J562" s="6">
        <v>5.02990549999182E-3</v>
      </c>
      <c r="K562" s="7">
        <v>2.57745453431533E-2</v>
      </c>
      <c r="L562" s="4">
        <v>2.4619188325393502</v>
      </c>
      <c r="M562" s="10" t="s">
        <v>7405</v>
      </c>
      <c r="N562" s="12">
        <f t="shared" si="8"/>
        <v>2.2984401742318696</v>
      </c>
    </row>
    <row r="563" spans="1:14" ht="25" customHeight="1" x14ac:dyDescent="0.2">
      <c r="A563" s="4" t="s">
        <v>13</v>
      </c>
      <c r="B563" s="4">
        <v>43231</v>
      </c>
      <c r="C563" s="10" t="s">
        <v>7400</v>
      </c>
      <c r="D563" s="4">
        <v>70</v>
      </c>
      <c r="E563" s="4">
        <v>1127</v>
      </c>
      <c r="F563" s="4">
        <v>876</v>
      </c>
      <c r="G563" s="4">
        <v>20413</v>
      </c>
      <c r="H563" s="4">
        <v>6.12244897959184</v>
      </c>
      <c r="I563" s="4">
        <v>4.2913829422426897</v>
      </c>
      <c r="J563" s="6">
        <v>5.5303309872180998E-3</v>
      </c>
      <c r="K563" s="7">
        <v>2.8172156676064E-2</v>
      </c>
      <c r="L563" s="4">
        <v>1.4266843723790901</v>
      </c>
      <c r="M563" s="10" t="s">
        <v>7399</v>
      </c>
      <c r="N563" s="12">
        <f t="shared" si="8"/>
        <v>2.25724887563549</v>
      </c>
    </row>
    <row r="564" spans="1:14" ht="25" customHeight="1" x14ac:dyDescent="0.2">
      <c r="A564" s="4" t="s">
        <v>13</v>
      </c>
      <c r="B564" s="4">
        <v>30140</v>
      </c>
      <c r="C564" s="10" t="s">
        <v>7392</v>
      </c>
      <c r="D564" s="4">
        <v>6</v>
      </c>
      <c r="E564" s="4">
        <v>1127</v>
      </c>
      <c r="F564" s="4">
        <v>18</v>
      </c>
      <c r="G564" s="4">
        <v>20413</v>
      </c>
      <c r="H564" s="4">
        <v>0.44365572315882901</v>
      </c>
      <c r="I564" s="4">
        <v>8.8179101552932002E-2</v>
      </c>
      <c r="J564" s="6">
        <v>5.9387592638837899E-3</v>
      </c>
      <c r="K564" s="7">
        <v>3.0075821769142499E-2</v>
      </c>
      <c r="L564" s="4">
        <v>5.0313023760228699</v>
      </c>
      <c r="M564" s="10" t="s">
        <v>7391</v>
      </c>
      <c r="N564" s="12">
        <f t="shared" si="8"/>
        <v>2.2263042791152809</v>
      </c>
    </row>
    <row r="565" spans="1:14" ht="25" customHeight="1" x14ac:dyDescent="0.2">
      <c r="A565" s="4" t="s">
        <v>13</v>
      </c>
      <c r="B565" s="4">
        <v>815</v>
      </c>
      <c r="C565" s="10" t="s">
        <v>7376</v>
      </c>
      <c r="D565" s="4">
        <v>5</v>
      </c>
      <c r="E565" s="4">
        <v>1127</v>
      </c>
      <c r="F565" s="4">
        <v>11</v>
      </c>
      <c r="G565" s="4">
        <v>20413</v>
      </c>
      <c r="H565" s="4">
        <v>0.35492457852706299</v>
      </c>
      <c r="I565" s="4">
        <v>5.3887228726791699E-2</v>
      </c>
      <c r="J565" s="6">
        <v>6.3971557617257899E-3</v>
      </c>
      <c r="K565" s="7">
        <v>3.2022756587598497E-2</v>
      </c>
      <c r="L565" s="4">
        <v>6.5864322013390302</v>
      </c>
      <c r="M565" s="10" t="s">
        <v>7375</v>
      </c>
      <c r="N565" s="12">
        <f t="shared" si="8"/>
        <v>2.1940130746952171</v>
      </c>
    </row>
    <row r="566" spans="1:14" ht="25" customHeight="1" x14ac:dyDescent="0.2">
      <c r="A566" s="4" t="s">
        <v>13</v>
      </c>
      <c r="B566" s="4">
        <v>5687</v>
      </c>
      <c r="C566" s="10" t="s">
        <v>7374</v>
      </c>
      <c r="D566" s="4">
        <v>5</v>
      </c>
      <c r="E566" s="4">
        <v>1127</v>
      </c>
      <c r="F566" s="4">
        <v>11</v>
      </c>
      <c r="G566" s="4">
        <v>20413</v>
      </c>
      <c r="H566" s="4">
        <v>0.35492457852706299</v>
      </c>
      <c r="I566" s="4">
        <v>5.3887228726791699E-2</v>
      </c>
      <c r="J566" s="6">
        <v>6.3971557617257899E-3</v>
      </c>
      <c r="K566" s="7">
        <v>3.2022756587598497E-2</v>
      </c>
      <c r="L566" s="4">
        <v>6.5864322013390302</v>
      </c>
      <c r="M566" s="10" t="s">
        <v>7196</v>
      </c>
      <c r="N566" s="12">
        <f t="shared" si="8"/>
        <v>2.1940130746952171</v>
      </c>
    </row>
    <row r="567" spans="1:14" ht="25" customHeight="1" x14ac:dyDescent="0.2">
      <c r="A567" s="4" t="s">
        <v>13</v>
      </c>
      <c r="B567" s="4">
        <v>106002</v>
      </c>
      <c r="C567" s="10" t="s">
        <v>7355</v>
      </c>
      <c r="D567" s="4">
        <v>4</v>
      </c>
      <c r="E567" s="4">
        <v>1127</v>
      </c>
      <c r="F567" s="4">
        <v>5</v>
      </c>
      <c r="G567" s="4">
        <v>20413</v>
      </c>
      <c r="H567" s="4">
        <v>0.26619343389529698</v>
      </c>
      <c r="I567" s="4">
        <v>2.4494194875814401E-2</v>
      </c>
      <c r="J567" s="6">
        <v>6.5599520652972103E-3</v>
      </c>
      <c r="K567" s="7">
        <v>3.2277945957655603E-2</v>
      </c>
      <c r="L567" s="4">
        <v>10.867613132209399</v>
      </c>
      <c r="M567" s="10" t="s">
        <v>7354</v>
      </c>
      <c r="N567" s="12">
        <f t="shared" si="8"/>
        <v>2.1830993340775366</v>
      </c>
    </row>
    <row r="568" spans="1:14" ht="25" customHeight="1" x14ac:dyDescent="0.2">
      <c r="A568" s="4" t="s">
        <v>13</v>
      </c>
      <c r="B568" s="4">
        <v>97422</v>
      </c>
      <c r="C568" s="10" t="s">
        <v>7353</v>
      </c>
      <c r="D568" s="4">
        <v>4</v>
      </c>
      <c r="E568" s="4">
        <v>1127</v>
      </c>
      <c r="F568" s="4">
        <v>5</v>
      </c>
      <c r="G568" s="4">
        <v>20413</v>
      </c>
      <c r="H568" s="4">
        <v>0.26619343389529698</v>
      </c>
      <c r="I568" s="4">
        <v>2.4494194875814401E-2</v>
      </c>
      <c r="J568" s="6">
        <v>6.5599520652972103E-3</v>
      </c>
      <c r="K568" s="7">
        <v>3.2277945957655603E-2</v>
      </c>
      <c r="L568" s="4">
        <v>10.867613132209399</v>
      </c>
      <c r="M568" s="10" t="s">
        <v>7352</v>
      </c>
      <c r="N568" s="12">
        <f t="shared" si="8"/>
        <v>2.1830993340775366</v>
      </c>
    </row>
    <row r="569" spans="1:14" ht="25" customHeight="1" x14ac:dyDescent="0.2">
      <c r="A569" s="4" t="s">
        <v>13</v>
      </c>
      <c r="B569" s="4">
        <v>98556</v>
      </c>
      <c r="C569" s="10" t="s">
        <v>7351</v>
      </c>
      <c r="D569" s="4">
        <v>4</v>
      </c>
      <c r="E569" s="4">
        <v>1127</v>
      </c>
      <c r="F569" s="4">
        <v>5</v>
      </c>
      <c r="G569" s="4">
        <v>20413</v>
      </c>
      <c r="H569" s="4">
        <v>0.26619343389529698</v>
      </c>
      <c r="I569" s="4">
        <v>2.4494194875814401E-2</v>
      </c>
      <c r="J569" s="6">
        <v>6.5599520652972103E-3</v>
      </c>
      <c r="K569" s="7">
        <v>3.2277945957655603E-2</v>
      </c>
      <c r="L569" s="4">
        <v>10.867613132209399</v>
      </c>
      <c r="M569" s="10" t="s">
        <v>7350</v>
      </c>
      <c r="N569" s="12">
        <f t="shared" si="8"/>
        <v>2.1830993340775366</v>
      </c>
    </row>
    <row r="570" spans="1:14" ht="25" customHeight="1" x14ac:dyDescent="0.2">
      <c r="A570" s="4" t="s">
        <v>13</v>
      </c>
      <c r="B570" s="4">
        <v>31201</v>
      </c>
      <c r="C570" s="10" t="s">
        <v>7346</v>
      </c>
      <c r="D570" s="4">
        <v>9</v>
      </c>
      <c r="E570" s="4">
        <v>1127</v>
      </c>
      <c r="F570" s="4">
        <v>46</v>
      </c>
      <c r="G570" s="4">
        <v>20413</v>
      </c>
      <c r="H570" s="4">
        <v>0.70984915705412599</v>
      </c>
      <c r="I570" s="4">
        <v>0.22534659285749301</v>
      </c>
      <c r="J570" s="6">
        <v>6.6909700329807302E-3</v>
      </c>
      <c r="K570" s="7">
        <v>3.27366104438492E-2</v>
      </c>
      <c r="L570" s="4">
        <v>3.1500327919447599</v>
      </c>
      <c r="M570" s="10" t="s">
        <v>7345</v>
      </c>
      <c r="N570" s="12">
        <f t="shared" si="8"/>
        <v>2.1745109152020596</v>
      </c>
    </row>
    <row r="571" spans="1:14" ht="25" customHeight="1" x14ac:dyDescent="0.2">
      <c r="A571" s="4" t="s">
        <v>13</v>
      </c>
      <c r="B571" s="4">
        <v>98552</v>
      </c>
      <c r="C571" s="10" t="s">
        <v>7344</v>
      </c>
      <c r="D571" s="4">
        <v>1</v>
      </c>
      <c r="E571" s="4">
        <v>1127</v>
      </c>
      <c r="F571" s="4">
        <v>108</v>
      </c>
      <c r="G571" s="4">
        <v>20413</v>
      </c>
      <c r="H571" s="4">
        <v>0</v>
      </c>
      <c r="I571" s="4">
        <v>0.52907460931759198</v>
      </c>
      <c r="J571" s="6">
        <v>7.1685111291893804E-3</v>
      </c>
      <c r="K571" s="7">
        <v>3.47555132385425E-2</v>
      </c>
      <c r="L571" s="4">
        <v>0</v>
      </c>
      <c r="M571" s="10" t="s">
        <v>1967</v>
      </c>
      <c r="N571" s="12">
        <f t="shared" si="8"/>
        <v>2.1445710361762229</v>
      </c>
    </row>
    <row r="572" spans="1:14" ht="25" customHeight="1" x14ac:dyDescent="0.2">
      <c r="A572" s="4" t="s">
        <v>13</v>
      </c>
      <c r="B572" s="4">
        <v>5828</v>
      </c>
      <c r="C572" s="10" t="s">
        <v>7339</v>
      </c>
      <c r="D572" s="4">
        <v>6</v>
      </c>
      <c r="E572" s="4">
        <v>1127</v>
      </c>
      <c r="F572" s="4">
        <v>19</v>
      </c>
      <c r="G572" s="4">
        <v>20413</v>
      </c>
      <c r="H572" s="4">
        <v>0.44365572315882901</v>
      </c>
      <c r="I572" s="4">
        <v>9.3077940528094802E-2</v>
      </c>
      <c r="J572" s="6">
        <v>7.1838762929550904E-3</v>
      </c>
      <c r="K572" s="7">
        <v>3.47555132385425E-2</v>
      </c>
      <c r="L572" s="4">
        <v>4.7664969878111396</v>
      </c>
      <c r="M572" s="10" t="s">
        <v>7338</v>
      </c>
      <c r="N572" s="12">
        <f t="shared" si="8"/>
        <v>2.1436411548693646</v>
      </c>
    </row>
    <row r="573" spans="1:14" ht="25" customHeight="1" x14ac:dyDescent="0.2">
      <c r="A573" s="4" t="s">
        <v>13</v>
      </c>
      <c r="B573" s="4">
        <v>1931</v>
      </c>
      <c r="C573" s="10" t="s">
        <v>7315</v>
      </c>
      <c r="D573" s="4">
        <v>5</v>
      </c>
      <c r="E573" s="4">
        <v>1127</v>
      </c>
      <c r="F573" s="4">
        <v>12</v>
      </c>
      <c r="G573" s="4">
        <v>20413</v>
      </c>
      <c r="H573" s="4">
        <v>0.35492457852706299</v>
      </c>
      <c r="I573" s="4">
        <v>5.8786067701954603E-2</v>
      </c>
      <c r="J573" s="6">
        <v>8.1810084591347892E-3</v>
      </c>
      <c r="K573" s="7">
        <v>3.9359740697837403E-2</v>
      </c>
      <c r="L573" s="4">
        <v>6.0375628512274497</v>
      </c>
      <c r="M573" s="10" t="s">
        <v>7314</v>
      </c>
      <c r="N573" s="12">
        <f t="shared" si="8"/>
        <v>2.0871931582794652</v>
      </c>
    </row>
    <row r="574" spans="1:14" ht="25" customHeight="1" x14ac:dyDescent="0.2">
      <c r="A574" s="4" t="s">
        <v>13</v>
      </c>
      <c r="B574" s="4">
        <v>71944</v>
      </c>
      <c r="C574" s="10" t="s">
        <v>7311</v>
      </c>
      <c r="D574" s="4">
        <v>9</v>
      </c>
      <c r="E574" s="4">
        <v>1127</v>
      </c>
      <c r="F574" s="4">
        <v>48</v>
      </c>
      <c r="G574" s="4">
        <v>20413</v>
      </c>
      <c r="H574" s="4">
        <v>0.70984915705412599</v>
      </c>
      <c r="I574" s="4">
        <v>0.23514427080781899</v>
      </c>
      <c r="J574" s="6">
        <v>8.3361058635261706E-3</v>
      </c>
      <c r="K574" s="7">
        <v>3.98843518111252E-2</v>
      </c>
      <c r="L574" s="4">
        <v>3.01878142561372</v>
      </c>
      <c r="M574" s="10" t="s">
        <v>7310</v>
      </c>
      <c r="N574" s="12">
        <f t="shared" si="8"/>
        <v>2.0790367787310533</v>
      </c>
    </row>
    <row r="575" spans="1:14" ht="25" customHeight="1" x14ac:dyDescent="0.2">
      <c r="A575" s="4" t="s">
        <v>13</v>
      </c>
      <c r="B575" s="4">
        <v>30424</v>
      </c>
      <c r="C575" s="10" t="s">
        <v>7303</v>
      </c>
      <c r="D575" s="4">
        <v>32</v>
      </c>
      <c r="E575" s="4">
        <v>1127</v>
      </c>
      <c r="F575" s="4">
        <v>333</v>
      </c>
      <c r="G575" s="4">
        <v>20413</v>
      </c>
      <c r="H575" s="4">
        <v>2.7506654835847399</v>
      </c>
      <c r="I575" s="4">
        <v>1.63131337872924</v>
      </c>
      <c r="J575" s="6">
        <v>8.3942209067319196E-3</v>
      </c>
      <c r="K575" s="7">
        <v>3.9941732446317803E-2</v>
      </c>
      <c r="L575" s="4">
        <v>1.6861662016941501</v>
      </c>
      <c r="M575" s="10" t="s">
        <v>7302</v>
      </c>
      <c r="N575" s="12">
        <f t="shared" si="8"/>
        <v>2.0760196058521565</v>
      </c>
    </row>
    <row r="576" spans="1:14" ht="25" customHeight="1" x14ac:dyDescent="0.2">
      <c r="A576" s="4" t="s">
        <v>13</v>
      </c>
      <c r="B576" s="4">
        <v>12505</v>
      </c>
      <c r="C576" s="10" t="s">
        <v>7301</v>
      </c>
      <c r="D576" s="4">
        <v>17</v>
      </c>
      <c r="E576" s="4">
        <v>1127</v>
      </c>
      <c r="F576" s="4">
        <v>135</v>
      </c>
      <c r="G576" s="4">
        <v>20413</v>
      </c>
      <c r="H576" s="4">
        <v>1.41969831410825</v>
      </c>
      <c r="I576" s="4">
        <v>0.66134326164698998</v>
      </c>
      <c r="J576" s="6">
        <v>8.4557510591353798E-3</v>
      </c>
      <c r="K576" s="7">
        <v>4.0014647088586E-2</v>
      </c>
      <c r="L576" s="4">
        <v>2.1466890137697598</v>
      </c>
      <c r="M576" s="10" t="s">
        <v>7300</v>
      </c>
      <c r="N576" s="12">
        <f t="shared" si="8"/>
        <v>2.072847811324479</v>
      </c>
    </row>
    <row r="577" spans="1:14" ht="25" customHeight="1" x14ac:dyDescent="0.2">
      <c r="A577" s="4" t="s">
        <v>13</v>
      </c>
      <c r="B577" s="4">
        <v>71011</v>
      </c>
      <c r="C577" s="10" t="s">
        <v>7295</v>
      </c>
      <c r="D577" s="4">
        <v>6</v>
      </c>
      <c r="E577" s="4">
        <v>1127</v>
      </c>
      <c r="F577" s="4">
        <v>20</v>
      </c>
      <c r="G577" s="4">
        <v>20413</v>
      </c>
      <c r="H577" s="4">
        <v>0.44365572315882901</v>
      </c>
      <c r="I577" s="4">
        <v>9.7976779503257699E-2</v>
      </c>
      <c r="J577" s="6">
        <v>8.6001014290889802E-3</v>
      </c>
      <c r="K577" s="7">
        <v>4.0476564334733997E-2</v>
      </c>
      <c r="L577" s="4">
        <v>4.5281721384205902</v>
      </c>
      <c r="M577" s="10" t="s">
        <v>7294</v>
      </c>
      <c r="N577" s="12">
        <f t="shared" si="8"/>
        <v>2.0654964266827247</v>
      </c>
    </row>
    <row r="578" spans="1:14" ht="25" customHeight="1" x14ac:dyDescent="0.2">
      <c r="A578" s="4" t="s">
        <v>13</v>
      </c>
      <c r="B578" s="4">
        <v>32585</v>
      </c>
      <c r="C578" s="10" t="s">
        <v>7291</v>
      </c>
      <c r="D578" s="4">
        <v>7</v>
      </c>
      <c r="E578" s="4">
        <v>1127</v>
      </c>
      <c r="F578" s="4">
        <v>29</v>
      </c>
      <c r="G578" s="4">
        <v>20413</v>
      </c>
      <c r="H578" s="4">
        <v>0.53238686779059496</v>
      </c>
      <c r="I578" s="4">
        <v>0.14206633027972401</v>
      </c>
      <c r="J578" s="6">
        <v>8.9205144489758696E-3</v>
      </c>
      <c r="K578" s="7">
        <v>4.17576514206114E-2</v>
      </c>
      <c r="L578" s="4">
        <v>3.7474528042101398</v>
      </c>
      <c r="M578" s="10" t="s">
        <v>7290</v>
      </c>
      <c r="N578" s="12">
        <f t="shared" si="8"/>
        <v>2.0496100989973192</v>
      </c>
    </row>
    <row r="579" spans="1:14" ht="25" customHeight="1" x14ac:dyDescent="0.2">
      <c r="A579" s="4" t="s">
        <v>13</v>
      </c>
      <c r="B579" s="4">
        <v>97060</v>
      </c>
      <c r="C579" s="10" t="s">
        <v>7283</v>
      </c>
      <c r="D579" s="4">
        <v>8</v>
      </c>
      <c r="E579" s="4">
        <v>1127</v>
      </c>
      <c r="F579" s="4">
        <v>39</v>
      </c>
      <c r="G579" s="4">
        <v>20413</v>
      </c>
      <c r="H579" s="4">
        <v>0.62111801242235998</v>
      </c>
      <c r="I579" s="4">
        <v>0.19105472003135299</v>
      </c>
      <c r="J579" s="6">
        <v>9.4393044977321393E-3</v>
      </c>
      <c r="K579" s="7">
        <v>4.3576511649907598E-2</v>
      </c>
      <c r="L579" s="4">
        <v>3.25099538143016</v>
      </c>
      <c r="M579" s="10" t="s">
        <v>7282</v>
      </c>
      <c r="N579" s="12">
        <f t="shared" ref="N579:N642" si="9">-LOG10(J579)</f>
        <v>2.0250600039990352</v>
      </c>
    </row>
    <row r="580" spans="1:14" ht="25" customHeight="1" x14ac:dyDescent="0.2">
      <c r="A580" s="4" t="s">
        <v>13</v>
      </c>
      <c r="B580" s="4">
        <v>31428</v>
      </c>
      <c r="C580" s="10" t="s">
        <v>7270</v>
      </c>
      <c r="D580" s="4">
        <v>4</v>
      </c>
      <c r="E580" s="4">
        <v>1127</v>
      </c>
      <c r="F580" s="4">
        <v>6</v>
      </c>
      <c r="G580" s="4">
        <v>20413</v>
      </c>
      <c r="H580" s="4">
        <v>0.26619343389529698</v>
      </c>
      <c r="I580" s="4">
        <v>2.9393033850977301E-2</v>
      </c>
      <c r="J580" s="6">
        <v>9.4600279332363001E-3</v>
      </c>
      <c r="K580" s="7">
        <v>4.3576511649907598E-2</v>
      </c>
      <c r="L580" s="4">
        <v>9.0563442768411697</v>
      </c>
      <c r="M580" s="10" t="s">
        <v>7269</v>
      </c>
      <c r="N580" s="12">
        <f t="shared" si="9"/>
        <v>2.0241075812269096</v>
      </c>
    </row>
    <row r="581" spans="1:14" ht="25" customHeight="1" x14ac:dyDescent="0.2">
      <c r="A581" s="4" t="s">
        <v>13</v>
      </c>
      <c r="B581" s="4">
        <v>34715</v>
      </c>
      <c r="C581" s="10" t="s">
        <v>7268</v>
      </c>
      <c r="D581" s="4">
        <v>4</v>
      </c>
      <c r="E581" s="4">
        <v>1127</v>
      </c>
      <c r="F581" s="4">
        <v>6</v>
      </c>
      <c r="G581" s="4">
        <v>20413</v>
      </c>
      <c r="H581" s="4">
        <v>0.26619343389529698</v>
      </c>
      <c r="I581" s="4">
        <v>2.9393033850977301E-2</v>
      </c>
      <c r="J581" s="6">
        <v>9.4600279332363001E-3</v>
      </c>
      <c r="K581" s="7">
        <v>4.3576511649907598E-2</v>
      </c>
      <c r="L581" s="4">
        <v>9.0563442768411697</v>
      </c>
      <c r="M581" s="10" t="s">
        <v>7132</v>
      </c>
      <c r="N581" s="12">
        <f t="shared" si="9"/>
        <v>2.0241075812269096</v>
      </c>
    </row>
    <row r="582" spans="1:14" ht="25" customHeight="1" x14ac:dyDescent="0.2">
      <c r="A582" s="4" t="s">
        <v>13</v>
      </c>
      <c r="B582" s="4">
        <v>30139</v>
      </c>
      <c r="C582" s="10" t="s">
        <v>7265</v>
      </c>
      <c r="D582" s="4">
        <v>10</v>
      </c>
      <c r="E582" s="4">
        <v>1127</v>
      </c>
      <c r="F582" s="4">
        <v>60</v>
      </c>
      <c r="G582" s="4">
        <v>20413</v>
      </c>
      <c r="H582" s="4">
        <v>0.798580301685892</v>
      </c>
      <c r="I582" s="4">
        <v>0.29393033850977301</v>
      </c>
      <c r="J582" s="6">
        <v>9.5781440871810092E-3</v>
      </c>
      <c r="K582" s="7">
        <v>4.3887157563485497E-2</v>
      </c>
      <c r="L582" s="4">
        <v>2.7169032830523498</v>
      </c>
      <c r="M582" s="10" t="s">
        <v>7264</v>
      </c>
      <c r="N582" s="12">
        <f t="shared" si="9"/>
        <v>2.0187186340091197</v>
      </c>
    </row>
    <row r="583" spans="1:14" ht="25" customHeight="1" x14ac:dyDescent="0.2">
      <c r="A583" s="4" t="s">
        <v>13</v>
      </c>
      <c r="B583" s="4">
        <v>45095</v>
      </c>
      <c r="C583" s="10" t="s">
        <v>7262</v>
      </c>
      <c r="D583" s="4">
        <v>1</v>
      </c>
      <c r="E583" s="4">
        <v>1127</v>
      </c>
      <c r="F583" s="4">
        <v>96</v>
      </c>
      <c r="G583" s="4">
        <v>20413</v>
      </c>
      <c r="H583" s="4">
        <v>0</v>
      </c>
      <c r="I583" s="4">
        <v>0.47028854161563699</v>
      </c>
      <c r="J583" s="6">
        <v>9.9709122837335195E-3</v>
      </c>
      <c r="K583" s="7">
        <v>4.5446368619543299E-2</v>
      </c>
      <c r="L583" s="4">
        <v>0</v>
      </c>
      <c r="M583" s="10" t="s">
        <v>1903</v>
      </c>
      <c r="N583" s="12">
        <f t="shared" si="9"/>
        <v>2.001265104309629</v>
      </c>
    </row>
    <row r="584" spans="1:14" ht="25" customHeight="1" x14ac:dyDescent="0.2">
      <c r="A584" s="4" t="s">
        <v>13</v>
      </c>
      <c r="B584" s="4">
        <v>5790</v>
      </c>
      <c r="C584" s="10" t="s">
        <v>7259</v>
      </c>
      <c r="D584" s="4">
        <v>6</v>
      </c>
      <c r="E584" s="4">
        <v>1127</v>
      </c>
      <c r="F584" s="4">
        <v>21</v>
      </c>
      <c r="G584" s="4">
        <v>20413</v>
      </c>
      <c r="H584" s="4">
        <v>0.44365572315882901</v>
      </c>
      <c r="I584" s="4">
        <v>0.102875618478421</v>
      </c>
      <c r="J584" s="7">
        <v>1.01981603249412E-2</v>
      </c>
      <c r="K584" s="7">
        <v>4.5808588552034901E-2</v>
      </c>
      <c r="L584" s="4">
        <v>4.3125448937338904</v>
      </c>
      <c r="M584" s="10" t="s">
        <v>7258</v>
      </c>
      <c r="N584" s="12">
        <f t="shared" si="9"/>
        <v>1.9914781647856898</v>
      </c>
    </row>
    <row r="585" spans="1:14" ht="25" customHeight="1" x14ac:dyDescent="0.2">
      <c r="A585" s="4" t="s">
        <v>13</v>
      </c>
      <c r="B585" s="4">
        <v>5697</v>
      </c>
      <c r="C585" s="10" t="s">
        <v>7257</v>
      </c>
      <c r="D585" s="4">
        <v>6</v>
      </c>
      <c r="E585" s="4">
        <v>1127</v>
      </c>
      <c r="F585" s="4">
        <v>21</v>
      </c>
      <c r="G585" s="4">
        <v>20413</v>
      </c>
      <c r="H585" s="4">
        <v>0.44365572315882901</v>
      </c>
      <c r="I585" s="4">
        <v>0.102875618478421</v>
      </c>
      <c r="J585" s="7">
        <v>1.01981603249412E-2</v>
      </c>
      <c r="K585" s="7">
        <v>4.5808588552034901E-2</v>
      </c>
      <c r="L585" s="4">
        <v>4.3125448937338904</v>
      </c>
      <c r="M585" s="10" t="s">
        <v>7256</v>
      </c>
      <c r="N585" s="12">
        <f t="shared" si="9"/>
        <v>1.9914781647856898</v>
      </c>
    </row>
    <row r="586" spans="1:14" ht="25" customHeight="1" x14ac:dyDescent="0.2">
      <c r="A586" s="4" t="s">
        <v>13</v>
      </c>
      <c r="B586" s="4">
        <v>99523</v>
      </c>
      <c r="C586" s="10" t="s">
        <v>7245</v>
      </c>
      <c r="D586" s="4">
        <v>5</v>
      </c>
      <c r="E586" s="4">
        <v>1127</v>
      </c>
      <c r="F586" s="4">
        <v>13</v>
      </c>
      <c r="G586" s="4">
        <v>20413</v>
      </c>
      <c r="H586" s="4">
        <v>0.35492457852706299</v>
      </c>
      <c r="I586" s="4">
        <v>6.36849066771175E-2</v>
      </c>
      <c r="J586" s="7">
        <v>1.02619701837122E-2</v>
      </c>
      <c r="K586" s="7">
        <v>4.5808588552034901E-2</v>
      </c>
      <c r="L586" s="4">
        <v>5.5731349395945697</v>
      </c>
      <c r="M586" s="10" t="s">
        <v>7244</v>
      </c>
      <c r="N586" s="12">
        <f t="shared" si="9"/>
        <v>1.988769251527065</v>
      </c>
    </row>
    <row r="587" spans="1:14" ht="25" customHeight="1" x14ac:dyDescent="0.2">
      <c r="A587" s="4" t="s">
        <v>13</v>
      </c>
      <c r="B587" s="4">
        <v>30126</v>
      </c>
      <c r="C587" s="10" t="s">
        <v>7243</v>
      </c>
      <c r="D587" s="4">
        <v>5</v>
      </c>
      <c r="E587" s="4">
        <v>1127</v>
      </c>
      <c r="F587" s="4">
        <v>13</v>
      </c>
      <c r="G587" s="4">
        <v>20413</v>
      </c>
      <c r="H587" s="4">
        <v>0.35492457852706299</v>
      </c>
      <c r="I587" s="4">
        <v>6.36849066771175E-2</v>
      </c>
      <c r="J587" s="7">
        <v>1.02619701837122E-2</v>
      </c>
      <c r="K587" s="7">
        <v>4.5808588552034901E-2</v>
      </c>
      <c r="L587" s="4">
        <v>5.5731349395945697</v>
      </c>
      <c r="M587" s="10" t="s">
        <v>7242</v>
      </c>
      <c r="N587" s="12">
        <f t="shared" si="9"/>
        <v>1.988769251527065</v>
      </c>
    </row>
    <row r="588" spans="1:14" ht="25" customHeight="1" x14ac:dyDescent="0.2">
      <c r="A588" s="4" t="s">
        <v>13</v>
      </c>
      <c r="B588" s="4">
        <v>5667</v>
      </c>
      <c r="C588" s="10" t="s">
        <v>7241</v>
      </c>
      <c r="D588" s="4">
        <v>4</v>
      </c>
      <c r="E588" s="4">
        <v>1127</v>
      </c>
      <c r="F588" s="4">
        <v>200</v>
      </c>
      <c r="G588" s="4">
        <v>20413</v>
      </c>
      <c r="H588" s="4">
        <v>0.26619343389529698</v>
      </c>
      <c r="I588" s="4">
        <v>0.97976779503257705</v>
      </c>
      <c r="J588" s="7">
        <v>1.04298069117806E-2</v>
      </c>
      <c r="K588" s="7">
        <v>4.6319039926164297E-2</v>
      </c>
      <c r="L588" s="4">
        <v>0.27169032830523498</v>
      </c>
      <c r="M588" s="10" t="s">
        <v>7240</v>
      </c>
      <c r="N588" s="12">
        <f t="shared" si="9"/>
        <v>1.9817237316429255</v>
      </c>
    </row>
    <row r="589" spans="1:14" ht="25" customHeight="1" x14ac:dyDescent="0.2">
      <c r="A589" s="4" t="s">
        <v>13</v>
      </c>
      <c r="B589" s="4">
        <v>35579</v>
      </c>
      <c r="C589" s="10" t="s">
        <v>7231</v>
      </c>
      <c r="D589" s="4">
        <v>13</v>
      </c>
      <c r="E589" s="4">
        <v>1127</v>
      </c>
      <c r="F589" s="4">
        <v>91</v>
      </c>
      <c r="G589" s="4">
        <v>20413</v>
      </c>
      <c r="H589" s="4">
        <v>1.0647737355811899</v>
      </c>
      <c r="I589" s="4">
        <v>0.44579434673982299</v>
      </c>
      <c r="J589" s="7">
        <v>1.1428484193871701E-2</v>
      </c>
      <c r="K589" s="8">
        <v>5.0454266410557502E-2</v>
      </c>
      <c r="L589" s="4">
        <v>2.3884864026833901</v>
      </c>
      <c r="M589" s="10" t="s">
        <v>7230</v>
      </c>
      <c r="N589" s="12">
        <f t="shared" si="9"/>
        <v>1.9420113680204782</v>
      </c>
    </row>
    <row r="590" spans="1:14" ht="25" customHeight="1" x14ac:dyDescent="0.2">
      <c r="A590" s="4" t="s">
        <v>13</v>
      </c>
      <c r="B590" s="4">
        <v>5905</v>
      </c>
      <c r="C590" s="10" t="s">
        <v>7227</v>
      </c>
      <c r="D590" s="4">
        <v>10</v>
      </c>
      <c r="E590" s="4">
        <v>1127</v>
      </c>
      <c r="F590" s="4">
        <v>62</v>
      </c>
      <c r="G590" s="4">
        <v>20413</v>
      </c>
      <c r="H590" s="4">
        <v>0.798580301685892</v>
      </c>
      <c r="I590" s="4">
        <v>0.303728016460099</v>
      </c>
      <c r="J590" s="7">
        <v>1.1477471689237699E-2</v>
      </c>
      <c r="K590" s="8">
        <v>5.0454266410557502E-2</v>
      </c>
      <c r="L590" s="4">
        <v>2.6292612416635701</v>
      </c>
      <c r="M590" s="10" t="s">
        <v>7226</v>
      </c>
      <c r="N590" s="12">
        <f t="shared" si="9"/>
        <v>1.9401537698076841</v>
      </c>
    </row>
    <row r="591" spans="1:14" ht="25" customHeight="1" x14ac:dyDescent="0.2">
      <c r="A591" s="4" t="s">
        <v>13</v>
      </c>
      <c r="B591" s="4">
        <v>70971</v>
      </c>
      <c r="C591" s="10" t="s">
        <v>7225</v>
      </c>
      <c r="D591" s="4">
        <v>7</v>
      </c>
      <c r="E591" s="4">
        <v>1127</v>
      </c>
      <c r="F591" s="4">
        <v>31</v>
      </c>
      <c r="G591" s="4">
        <v>20413</v>
      </c>
      <c r="H591" s="4">
        <v>0.53238686779059496</v>
      </c>
      <c r="I591" s="4">
        <v>0.151864008230049</v>
      </c>
      <c r="J591" s="7">
        <v>1.1695941384697799E-2</v>
      </c>
      <c r="K591" s="8">
        <v>5.10452595301812E-2</v>
      </c>
      <c r="L591" s="4">
        <v>3.5056816555514199</v>
      </c>
      <c r="M591" s="10" t="s">
        <v>7224</v>
      </c>
      <c r="N591" s="12">
        <f t="shared" si="9"/>
        <v>1.9319648168881034</v>
      </c>
    </row>
    <row r="592" spans="1:14" ht="25" customHeight="1" x14ac:dyDescent="0.2">
      <c r="A592" s="4" t="s">
        <v>13</v>
      </c>
      <c r="B592" s="4">
        <v>30426</v>
      </c>
      <c r="C592" s="10" t="s">
        <v>7221</v>
      </c>
      <c r="D592" s="4">
        <v>16</v>
      </c>
      <c r="E592" s="4">
        <v>1127</v>
      </c>
      <c r="F592" s="4">
        <v>127</v>
      </c>
      <c r="G592" s="4">
        <v>20413</v>
      </c>
      <c r="H592" s="4">
        <v>1.33096716947649</v>
      </c>
      <c r="I592" s="4">
        <v>0.62215254984568702</v>
      </c>
      <c r="J592" s="7">
        <v>1.17297998227553E-2</v>
      </c>
      <c r="K592" s="8">
        <v>5.10452595301812E-2</v>
      </c>
      <c r="L592" s="4">
        <v>2.1392939236632702</v>
      </c>
      <c r="M592" s="10" t="s">
        <v>7220</v>
      </c>
      <c r="N592" s="12">
        <f t="shared" si="9"/>
        <v>1.9307093993605646</v>
      </c>
    </row>
    <row r="593" spans="1:14" ht="25" customHeight="1" x14ac:dyDescent="0.2">
      <c r="A593" s="4" t="s">
        <v>13</v>
      </c>
      <c r="B593" s="4">
        <v>71203</v>
      </c>
      <c r="C593" s="10" t="s">
        <v>7199</v>
      </c>
      <c r="D593" s="4">
        <v>5</v>
      </c>
      <c r="E593" s="4">
        <v>1127</v>
      </c>
      <c r="F593" s="4">
        <v>14</v>
      </c>
      <c r="G593" s="4">
        <v>20413</v>
      </c>
      <c r="H593" s="4">
        <v>0.35492457852706299</v>
      </c>
      <c r="I593" s="4">
        <v>6.8583745652280398E-2</v>
      </c>
      <c r="J593" s="7">
        <v>1.26570078048731E-2</v>
      </c>
      <c r="K593" s="8">
        <v>5.4532182880697097E-2</v>
      </c>
      <c r="L593" s="4">
        <v>5.1750538724806701</v>
      </c>
      <c r="M593" s="10" t="s">
        <v>7198</v>
      </c>
      <c r="N593" s="12">
        <f t="shared" si="9"/>
        <v>1.8976689520931098</v>
      </c>
    </row>
    <row r="594" spans="1:14" ht="25" customHeight="1" x14ac:dyDescent="0.2">
      <c r="A594" s="4" t="s">
        <v>13</v>
      </c>
      <c r="B594" s="4">
        <v>30532</v>
      </c>
      <c r="C594" s="10" t="s">
        <v>7197</v>
      </c>
      <c r="D594" s="4">
        <v>5</v>
      </c>
      <c r="E594" s="4">
        <v>1127</v>
      </c>
      <c r="F594" s="4">
        <v>14</v>
      </c>
      <c r="G594" s="4">
        <v>20413</v>
      </c>
      <c r="H594" s="4">
        <v>0.35492457852706299</v>
      </c>
      <c r="I594" s="4">
        <v>6.8583745652280398E-2</v>
      </c>
      <c r="J594" s="7">
        <v>1.26570078048731E-2</v>
      </c>
      <c r="K594" s="8">
        <v>5.4532182880697097E-2</v>
      </c>
      <c r="L594" s="4">
        <v>5.1750538724806701</v>
      </c>
      <c r="M594" s="10" t="s">
        <v>7196</v>
      </c>
      <c r="N594" s="12">
        <f t="shared" si="9"/>
        <v>1.8976689520931098</v>
      </c>
    </row>
    <row r="595" spans="1:14" ht="25" customHeight="1" x14ac:dyDescent="0.2">
      <c r="A595" s="4" t="s">
        <v>13</v>
      </c>
      <c r="B595" s="4">
        <v>30117</v>
      </c>
      <c r="C595" s="10" t="s">
        <v>7186</v>
      </c>
      <c r="D595" s="4">
        <v>4</v>
      </c>
      <c r="E595" s="4">
        <v>1127</v>
      </c>
      <c r="F595" s="4">
        <v>7</v>
      </c>
      <c r="G595" s="4">
        <v>20413</v>
      </c>
      <c r="H595" s="4">
        <v>0.26619343389529698</v>
      </c>
      <c r="I595" s="4">
        <v>3.4291872826140199E-2</v>
      </c>
      <c r="J595" s="7">
        <v>1.29940462200473E-2</v>
      </c>
      <c r="K595" s="8">
        <v>5.5707148646341499E-2</v>
      </c>
      <c r="L595" s="4">
        <v>7.7625808087210002</v>
      </c>
      <c r="M595" s="10" t="s">
        <v>7185</v>
      </c>
      <c r="N595" s="12">
        <f t="shared" si="9"/>
        <v>1.8862555927749141</v>
      </c>
    </row>
    <row r="596" spans="1:14" ht="25" customHeight="1" x14ac:dyDescent="0.2">
      <c r="A596" s="4" t="s">
        <v>13</v>
      </c>
      <c r="B596" s="4">
        <v>72686</v>
      </c>
      <c r="C596" s="10" t="s">
        <v>7170</v>
      </c>
      <c r="D596" s="4">
        <v>16</v>
      </c>
      <c r="E596" s="4">
        <v>1127</v>
      </c>
      <c r="F596" s="4">
        <v>134</v>
      </c>
      <c r="G596" s="4">
        <v>20413</v>
      </c>
      <c r="H596" s="4">
        <v>1.33096716947649</v>
      </c>
      <c r="I596" s="4">
        <v>0.65644442267182701</v>
      </c>
      <c r="J596" s="7">
        <v>1.44957601851142E-2</v>
      </c>
      <c r="K596" s="8">
        <v>6.1839055765068401E-2</v>
      </c>
      <c r="L596" s="4">
        <v>2.0275397634718999</v>
      </c>
      <c r="M596" s="10" t="s">
        <v>7169</v>
      </c>
      <c r="N596" s="12">
        <f t="shared" si="9"/>
        <v>1.8387590044867363</v>
      </c>
    </row>
    <row r="597" spans="1:14" ht="25" customHeight="1" x14ac:dyDescent="0.2">
      <c r="A597" s="4" t="s">
        <v>13</v>
      </c>
      <c r="B597" s="4">
        <v>16442</v>
      </c>
      <c r="C597" s="10" t="s">
        <v>7156</v>
      </c>
      <c r="D597" s="4">
        <v>5</v>
      </c>
      <c r="E597" s="4">
        <v>1127</v>
      </c>
      <c r="F597" s="4">
        <v>15</v>
      </c>
      <c r="G597" s="4">
        <v>20413</v>
      </c>
      <c r="H597" s="4">
        <v>0.35492457852706299</v>
      </c>
      <c r="I597" s="4">
        <v>7.3482584627443295E-2</v>
      </c>
      <c r="J597" s="7">
        <v>1.53810876729557E-2</v>
      </c>
      <c r="K597" s="8">
        <v>6.5294225121468805E-2</v>
      </c>
      <c r="L597" s="4">
        <v>4.8300502809819603</v>
      </c>
      <c r="M597" s="10" t="s">
        <v>7155</v>
      </c>
      <c r="N597" s="12">
        <f t="shared" si="9"/>
        <v>1.813012952332991</v>
      </c>
    </row>
    <row r="598" spans="1:14" ht="25" customHeight="1" x14ac:dyDescent="0.2">
      <c r="A598" s="4" t="s">
        <v>13</v>
      </c>
      <c r="B598" s="4">
        <v>16328</v>
      </c>
      <c r="C598" s="10" t="s">
        <v>7151</v>
      </c>
      <c r="D598" s="4">
        <v>10</v>
      </c>
      <c r="E598" s="4">
        <v>1127</v>
      </c>
      <c r="F598" s="4">
        <v>66</v>
      </c>
      <c r="G598" s="4">
        <v>20413</v>
      </c>
      <c r="H598" s="4">
        <v>0.798580301685892</v>
      </c>
      <c r="I598" s="4">
        <v>0.32332337236074998</v>
      </c>
      <c r="J598" s="7">
        <v>1.6101537538683399E-2</v>
      </c>
      <c r="K598" s="8">
        <v>6.8019178090242993E-2</v>
      </c>
      <c r="L598" s="4">
        <v>2.46991207550214</v>
      </c>
      <c r="M598" s="10" t="s">
        <v>7150</v>
      </c>
      <c r="N598" s="12">
        <f t="shared" si="9"/>
        <v>1.7931326511306735</v>
      </c>
    </row>
    <row r="599" spans="1:14" ht="25" customHeight="1" x14ac:dyDescent="0.2">
      <c r="A599" s="4" t="s">
        <v>13</v>
      </c>
      <c r="B599" s="4">
        <v>786</v>
      </c>
      <c r="C599" s="10" t="s">
        <v>7141</v>
      </c>
      <c r="D599" s="4">
        <v>13</v>
      </c>
      <c r="E599" s="4">
        <v>1127</v>
      </c>
      <c r="F599" s="4">
        <v>100</v>
      </c>
      <c r="G599" s="4">
        <v>20413</v>
      </c>
      <c r="H599" s="4">
        <v>1.0647737355811899</v>
      </c>
      <c r="I599" s="4">
        <v>0.48988389751628902</v>
      </c>
      <c r="J599" s="7">
        <v>1.66249086380214E-2</v>
      </c>
      <c r="K599" s="8">
        <v>6.9889179031682E-2</v>
      </c>
      <c r="L599" s="4">
        <v>2.1735226264418799</v>
      </c>
      <c r="M599" s="10" t="s">
        <v>7140</v>
      </c>
      <c r="N599" s="12">
        <f t="shared" si="9"/>
        <v>1.7792407326782225</v>
      </c>
    </row>
    <row r="600" spans="1:14" ht="25" customHeight="1" x14ac:dyDescent="0.2">
      <c r="A600" s="4" t="s">
        <v>13</v>
      </c>
      <c r="B600" s="4">
        <v>5743</v>
      </c>
      <c r="C600" s="10" t="s">
        <v>7137</v>
      </c>
      <c r="D600" s="4">
        <v>15</v>
      </c>
      <c r="E600" s="4">
        <v>1127</v>
      </c>
      <c r="F600" s="4">
        <v>467</v>
      </c>
      <c r="G600" s="4">
        <v>20413</v>
      </c>
      <c r="H600" s="4">
        <v>1.24223602484472</v>
      </c>
      <c r="I600" s="4">
        <v>2.28775780140107</v>
      </c>
      <c r="J600" s="7">
        <v>1.70198559971865E-2</v>
      </c>
      <c r="K600" s="8">
        <v>7.1203841997891495E-2</v>
      </c>
      <c r="L600" s="4">
        <v>0.54299280460717902</v>
      </c>
      <c r="M600" s="10" t="s">
        <v>7136</v>
      </c>
      <c r="N600" s="12">
        <f t="shared" si="9"/>
        <v>1.7690441187456643</v>
      </c>
    </row>
    <row r="601" spans="1:14" ht="25" customHeight="1" x14ac:dyDescent="0.2">
      <c r="A601" s="4" t="s">
        <v>13</v>
      </c>
      <c r="B601" s="4">
        <v>5789</v>
      </c>
      <c r="C601" s="10" t="s">
        <v>7127</v>
      </c>
      <c r="D601" s="4">
        <v>80</v>
      </c>
      <c r="E601" s="4">
        <v>1127</v>
      </c>
      <c r="F601" s="4">
        <v>1086</v>
      </c>
      <c r="G601" s="4">
        <v>20413</v>
      </c>
      <c r="H601" s="4">
        <v>7.0097604259094899</v>
      </c>
      <c r="I601" s="4">
        <v>5.3201391270269003</v>
      </c>
      <c r="J601" s="7">
        <v>1.77244238520992E-2</v>
      </c>
      <c r="K601" s="8">
        <v>7.3794956999605296E-2</v>
      </c>
      <c r="L601" s="4">
        <v>1.3175896830026701</v>
      </c>
      <c r="M601" s="10" t="s">
        <v>7126</v>
      </c>
      <c r="N601" s="12">
        <f t="shared" si="9"/>
        <v>1.7514278730374662</v>
      </c>
    </row>
    <row r="602" spans="1:14" ht="25" customHeight="1" x14ac:dyDescent="0.2">
      <c r="A602" s="4" t="s">
        <v>13</v>
      </c>
      <c r="B602" s="4">
        <v>42645</v>
      </c>
      <c r="C602" s="10" t="s">
        <v>7101</v>
      </c>
      <c r="D602" s="4">
        <v>8</v>
      </c>
      <c r="E602" s="4">
        <v>1127</v>
      </c>
      <c r="F602" s="4">
        <v>46</v>
      </c>
      <c r="G602" s="4">
        <v>20413</v>
      </c>
      <c r="H602" s="4">
        <v>0.62111801242235998</v>
      </c>
      <c r="I602" s="4">
        <v>0.22534659285749301</v>
      </c>
      <c r="J602" s="7">
        <v>1.98582727627655E-2</v>
      </c>
      <c r="K602" s="8">
        <v>8.2283560825621702E-2</v>
      </c>
      <c r="L602" s="4">
        <v>2.7562786929516601</v>
      </c>
      <c r="M602" s="10" t="s">
        <v>7100</v>
      </c>
      <c r="N602" s="12">
        <f t="shared" si="9"/>
        <v>1.7020585283593388</v>
      </c>
    </row>
    <row r="603" spans="1:14" ht="25" customHeight="1" x14ac:dyDescent="0.2">
      <c r="A603" s="4" t="s">
        <v>13</v>
      </c>
      <c r="B603" s="4">
        <v>139</v>
      </c>
      <c r="C603" s="10" t="s">
        <v>7095</v>
      </c>
      <c r="D603" s="4">
        <v>53</v>
      </c>
      <c r="E603" s="4">
        <v>1127</v>
      </c>
      <c r="F603" s="4">
        <v>668</v>
      </c>
      <c r="G603" s="4">
        <v>20413</v>
      </c>
      <c r="H603" s="4">
        <v>4.6140195208518202</v>
      </c>
      <c r="I603" s="4">
        <v>3.2724244354088099</v>
      </c>
      <c r="J603" s="7">
        <v>2.1035344023968901E-2</v>
      </c>
      <c r="K603" s="8">
        <v>8.6745752022652806E-2</v>
      </c>
      <c r="L603" s="4">
        <v>1.4099697676519201</v>
      </c>
      <c r="M603" s="10" t="s">
        <v>7094</v>
      </c>
      <c r="N603" s="12">
        <f t="shared" si="9"/>
        <v>1.6770503808901709</v>
      </c>
    </row>
    <row r="604" spans="1:14" ht="25" customHeight="1" x14ac:dyDescent="0.2">
      <c r="A604" s="4" t="s">
        <v>13</v>
      </c>
      <c r="B604" s="4">
        <v>34719</v>
      </c>
      <c r="C604" s="10" t="s">
        <v>7077</v>
      </c>
      <c r="D604" s="4">
        <v>5</v>
      </c>
      <c r="E604" s="4">
        <v>1127</v>
      </c>
      <c r="F604" s="4">
        <v>17</v>
      </c>
      <c r="G604" s="4">
        <v>20413</v>
      </c>
      <c r="H604" s="4">
        <v>0.35492457852706299</v>
      </c>
      <c r="I604" s="4">
        <v>8.3280262577769104E-2</v>
      </c>
      <c r="J604" s="7">
        <v>2.1866011912301399E-2</v>
      </c>
      <c r="K604" s="8">
        <v>8.9153896369369295E-2</v>
      </c>
      <c r="L604" s="4">
        <v>4.2618090714546701</v>
      </c>
      <c r="M604" s="10" t="s">
        <v>7076</v>
      </c>
      <c r="N604" s="12">
        <f t="shared" si="9"/>
        <v>1.6602304196335678</v>
      </c>
    </row>
    <row r="605" spans="1:14" ht="25" customHeight="1" x14ac:dyDescent="0.2">
      <c r="A605" s="4" t="s">
        <v>13</v>
      </c>
      <c r="B605" s="4">
        <v>30054</v>
      </c>
      <c r="C605" s="10" t="s">
        <v>7071</v>
      </c>
      <c r="D605" s="4">
        <v>19</v>
      </c>
      <c r="E605" s="4">
        <v>1127</v>
      </c>
      <c r="F605" s="4">
        <v>178</v>
      </c>
      <c r="G605" s="4">
        <v>20413</v>
      </c>
      <c r="H605" s="4">
        <v>1.59716060337178</v>
      </c>
      <c r="I605" s="4">
        <v>0.871993337578994</v>
      </c>
      <c r="J605" s="7">
        <v>2.20006235564006E-2</v>
      </c>
      <c r="K605" s="8">
        <v>8.9153896369369295E-2</v>
      </c>
      <c r="L605" s="4">
        <v>1.8316201908218099</v>
      </c>
      <c r="M605" s="10" t="s">
        <v>7070</v>
      </c>
      <c r="N605" s="12">
        <f t="shared" si="9"/>
        <v>1.6575650099384209</v>
      </c>
    </row>
    <row r="606" spans="1:14" ht="25" customHeight="1" x14ac:dyDescent="0.2">
      <c r="A606" s="4" t="s">
        <v>13</v>
      </c>
      <c r="B606" s="4">
        <v>44294</v>
      </c>
      <c r="C606" s="10" t="s">
        <v>7057</v>
      </c>
      <c r="D606" s="4">
        <v>4</v>
      </c>
      <c r="E606" s="4">
        <v>1127</v>
      </c>
      <c r="F606" s="4">
        <v>9</v>
      </c>
      <c r="G606" s="4">
        <v>20413</v>
      </c>
      <c r="H606" s="4">
        <v>0.26619343389529698</v>
      </c>
      <c r="I606" s="4">
        <v>4.4089550776466001E-2</v>
      </c>
      <c r="J606" s="7">
        <v>2.2031101412292201E-2</v>
      </c>
      <c r="K606" s="8">
        <v>8.9153896369369295E-2</v>
      </c>
      <c r="L606" s="4">
        <v>6.0375628512274497</v>
      </c>
      <c r="M606" s="10" t="s">
        <v>7056</v>
      </c>
      <c r="N606" s="12">
        <f t="shared" si="9"/>
        <v>1.6569637903969527</v>
      </c>
    </row>
    <row r="607" spans="1:14" ht="25" customHeight="1" x14ac:dyDescent="0.2">
      <c r="A607" s="4" t="s">
        <v>13</v>
      </c>
      <c r="B607" s="4">
        <v>98637</v>
      </c>
      <c r="C607" s="10" t="s">
        <v>7055</v>
      </c>
      <c r="D607" s="4">
        <v>4</v>
      </c>
      <c r="E607" s="4">
        <v>1127</v>
      </c>
      <c r="F607" s="4">
        <v>9</v>
      </c>
      <c r="G607" s="4">
        <v>20413</v>
      </c>
      <c r="H607" s="4">
        <v>0.26619343389529698</v>
      </c>
      <c r="I607" s="4">
        <v>4.4089550776466001E-2</v>
      </c>
      <c r="J607" s="7">
        <v>2.2031101412292201E-2</v>
      </c>
      <c r="K607" s="8">
        <v>8.9153896369369295E-2</v>
      </c>
      <c r="L607" s="4">
        <v>6.0375628512274497</v>
      </c>
      <c r="M607" s="10" t="s">
        <v>6692</v>
      </c>
      <c r="N607" s="12">
        <f t="shared" si="9"/>
        <v>1.6569637903969527</v>
      </c>
    </row>
    <row r="608" spans="1:14" ht="25" customHeight="1" x14ac:dyDescent="0.2">
      <c r="A608" s="4" t="s">
        <v>13</v>
      </c>
      <c r="B608" s="4">
        <v>8305</v>
      </c>
      <c r="C608" s="10" t="s">
        <v>7048</v>
      </c>
      <c r="D608" s="4">
        <v>6</v>
      </c>
      <c r="E608" s="4">
        <v>1127</v>
      </c>
      <c r="F608" s="4">
        <v>27</v>
      </c>
      <c r="G608" s="4">
        <v>20413</v>
      </c>
      <c r="H608" s="4">
        <v>0.44365572315882901</v>
      </c>
      <c r="I608" s="4">
        <v>0.132268652329398</v>
      </c>
      <c r="J608" s="7">
        <v>2.4135434609698199E-2</v>
      </c>
      <c r="K608" s="8">
        <v>9.6854352179801997E-2</v>
      </c>
      <c r="L608" s="4">
        <v>3.3542015840152501</v>
      </c>
      <c r="M608" s="10" t="s">
        <v>7047</v>
      </c>
      <c r="N608" s="12">
        <f t="shared" si="9"/>
        <v>1.6173448763814695</v>
      </c>
    </row>
    <row r="609" spans="1:14" ht="25" customHeight="1" x14ac:dyDescent="0.2">
      <c r="A609" s="4" t="s">
        <v>13</v>
      </c>
      <c r="B609" s="4">
        <v>43259</v>
      </c>
      <c r="C609" s="10" t="s">
        <v>7038</v>
      </c>
      <c r="D609" s="4">
        <v>3</v>
      </c>
      <c r="E609" s="4">
        <v>1127</v>
      </c>
      <c r="F609" s="4">
        <v>3</v>
      </c>
      <c r="G609" s="4">
        <v>20413</v>
      </c>
      <c r="H609" s="4">
        <v>0.177462289263531</v>
      </c>
      <c r="I609" s="4">
        <v>1.4696516925488699E-2</v>
      </c>
      <c r="J609" s="7">
        <v>2.46050317315894E-2</v>
      </c>
      <c r="K609" s="8">
        <v>9.6854352179801997E-2</v>
      </c>
      <c r="L609" s="4">
        <v>12.075125702454899</v>
      </c>
      <c r="M609" s="10" t="s">
        <v>7037</v>
      </c>
      <c r="N609" s="12">
        <f t="shared" si="9"/>
        <v>1.6089760705467753</v>
      </c>
    </row>
    <row r="610" spans="1:14" ht="25" customHeight="1" x14ac:dyDescent="0.2">
      <c r="A610" s="4" t="s">
        <v>13</v>
      </c>
      <c r="B610" s="4">
        <v>43260</v>
      </c>
      <c r="C610" s="10" t="s">
        <v>7036</v>
      </c>
      <c r="D610" s="4">
        <v>3</v>
      </c>
      <c r="E610" s="4">
        <v>1127</v>
      </c>
      <c r="F610" s="4">
        <v>3</v>
      </c>
      <c r="G610" s="4">
        <v>20413</v>
      </c>
      <c r="H610" s="4">
        <v>0.177462289263531</v>
      </c>
      <c r="I610" s="4">
        <v>1.4696516925488699E-2</v>
      </c>
      <c r="J610" s="7">
        <v>2.46050317315894E-2</v>
      </c>
      <c r="K610" s="8">
        <v>9.6854352179801997E-2</v>
      </c>
      <c r="L610" s="4">
        <v>12.075125702454899</v>
      </c>
      <c r="M610" s="10" t="s">
        <v>7035</v>
      </c>
      <c r="N610" s="12">
        <f t="shared" si="9"/>
        <v>1.6089760705467753</v>
      </c>
    </row>
    <row r="611" spans="1:14" ht="25" customHeight="1" x14ac:dyDescent="0.2">
      <c r="A611" s="4" t="s">
        <v>13</v>
      </c>
      <c r="B611" s="4">
        <v>35868</v>
      </c>
      <c r="C611" s="10" t="s">
        <v>7034</v>
      </c>
      <c r="D611" s="4">
        <v>3</v>
      </c>
      <c r="E611" s="4">
        <v>1127</v>
      </c>
      <c r="F611" s="4">
        <v>3</v>
      </c>
      <c r="G611" s="4">
        <v>20413</v>
      </c>
      <c r="H611" s="4">
        <v>0.177462289263531</v>
      </c>
      <c r="I611" s="4">
        <v>1.4696516925488699E-2</v>
      </c>
      <c r="J611" s="7">
        <v>2.46050317315894E-2</v>
      </c>
      <c r="K611" s="8">
        <v>9.6854352179801997E-2</v>
      </c>
      <c r="L611" s="4">
        <v>12.075125702454899</v>
      </c>
      <c r="M611" s="10" t="s">
        <v>7033</v>
      </c>
      <c r="N611" s="12">
        <f t="shared" si="9"/>
        <v>1.6089760705467753</v>
      </c>
    </row>
    <row r="612" spans="1:14" ht="25" customHeight="1" x14ac:dyDescent="0.2">
      <c r="A612" s="4" t="s">
        <v>13</v>
      </c>
      <c r="B612" s="4">
        <v>35866</v>
      </c>
      <c r="C612" s="10" t="s">
        <v>7032</v>
      </c>
      <c r="D612" s="4">
        <v>3</v>
      </c>
      <c r="E612" s="4">
        <v>1127</v>
      </c>
      <c r="F612" s="4">
        <v>3</v>
      </c>
      <c r="G612" s="4">
        <v>20413</v>
      </c>
      <c r="H612" s="4">
        <v>0.177462289263531</v>
      </c>
      <c r="I612" s="4">
        <v>1.4696516925488699E-2</v>
      </c>
      <c r="J612" s="7">
        <v>2.46050317315894E-2</v>
      </c>
      <c r="K612" s="8">
        <v>9.6854352179801997E-2</v>
      </c>
      <c r="L612" s="4">
        <v>12.075125702454899</v>
      </c>
      <c r="M612" s="10" t="s">
        <v>7031</v>
      </c>
      <c r="N612" s="12">
        <f t="shared" si="9"/>
        <v>1.6089760705467753</v>
      </c>
    </row>
    <row r="613" spans="1:14" ht="25" customHeight="1" x14ac:dyDescent="0.2">
      <c r="A613" s="4" t="s">
        <v>13</v>
      </c>
      <c r="B613" s="4">
        <v>8247</v>
      </c>
      <c r="C613" s="10" t="s">
        <v>7030</v>
      </c>
      <c r="D613" s="4">
        <v>3</v>
      </c>
      <c r="E613" s="4">
        <v>1127</v>
      </c>
      <c r="F613" s="4">
        <v>3</v>
      </c>
      <c r="G613" s="4">
        <v>20413</v>
      </c>
      <c r="H613" s="4">
        <v>0.177462289263531</v>
      </c>
      <c r="I613" s="4">
        <v>1.4696516925488699E-2</v>
      </c>
      <c r="J613" s="7">
        <v>2.46050317315894E-2</v>
      </c>
      <c r="K613" s="8">
        <v>9.6854352179801997E-2</v>
      </c>
      <c r="L613" s="4">
        <v>12.075125702454899</v>
      </c>
      <c r="M613" s="10" t="s">
        <v>7029</v>
      </c>
      <c r="N613" s="12">
        <f t="shared" si="9"/>
        <v>1.6089760705467753</v>
      </c>
    </row>
    <row r="614" spans="1:14" ht="25" customHeight="1" x14ac:dyDescent="0.2">
      <c r="A614" s="4" t="s">
        <v>13</v>
      </c>
      <c r="B614" s="4">
        <v>31527</v>
      </c>
      <c r="C614" s="10" t="s">
        <v>7018</v>
      </c>
      <c r="D614" s="4">
        <v>5</v>
      </c>
      <c r="E614" s="4">
        <v>1127</v>
      </c>
      <c r="F614" s="4">
        <v>18</v>
      </c>
      <c r="G614" s="4">
        <v>20413</v>
      </c>
      <c r="H614" s="4">
        <v>0.35492457852706299</v>
      </c>
      <c r="I614" s="4">
        <v>8.8179101552932002E-2</v>
      </c>
      <c r="J614" s="7">
        <v>2.5646548151414199E-2</v>
      </c>
      <c r="K614" s="8">
        <v>0.10004464278885</v>
      </c>
      <c r="L614" s="4">
        <v>4.0250419008182998</v>
      </c>
      <c r="M614" s="10" t="s">
        <v>7017</v>
      </c>
      <c r="N614" s="12">
        <f t="shared" si="9"/>
        <v>1.5909710796622694</v>
      </c>
    </row>
    <row r="615" spans="1:14" ht="25" customHeight="1" x14ac:dyDescent="0.2">
      <c r="A615" s="4" t="s">
        <v>13</v>
      </c>
      <c r="B615" s="4">
        <v>43034</v>
      </c>
      <c r="C615" s="10" t="s">
        <v>7016</v>
      </c>
      <c r="D615" s="4">
        <v>5</v>
      </c>
      <c r="E615" s="4">
        <v>1127</v>
      </c>
      <c r="F615" s="4">
        <v>18</v>
      </c>
      <c r="G615" s="4">
        <v>20413</v>
      </c>
      <c r="H615" s="4">
        <v>0.35492457852706299</v>
      </c>
      <c r="I615" s="4">
        <v>8.8179101552932002E-2</v>
      </c>
      <c r="J615" s="7">
        <v>2.5646548151414199E-2</v>
      </c>
      <c r="K615" s="8">
        <v>0.10004464278885</v>
      </c>
      <c r="L615" s="4">
        <v>4.0250419008182998</v>
      </c>
      <c r="M615" s="10" t="s">
        <v>7015</v>
      </c>
      <c r="N615" s="12">
        <f t="shared" si="9"/>
        <v>1.5909710796622694</v>
      </c>
    </row>
    <row r="616" spans="1:14" ht="25" customHeight="1" x14ac:dyDescent="0.2">
      <c r="A616" s="4" t="s">
        <v>13</v>
      </c>
      <c r="B616" s="4">
        <v>31941</v>
      </c>
      <c r="C616" s="10" t="s">
        <v>7006</v>
      </c>
      <c r="D616" s="4">
        <v>6</v>
      </c>
      <c r="E616" s="4">
        <v>1127</v>
      </c>
      <c r="F616" s="4">
        <v>28</v>
      </c>
      <c r="G616" s="4">
        <v>20413</v>
      </c>
      <c r="H616" s="4">
        <v>0.44365572315882901</v>
      </c>
      <c r="I616" s="4">
        <v>0.13716749130456099</v>
      </c>
      <c r="J616" s="7">
        <v>2.7257695695603799E-2</v>
      </c>
      <c r="K616" s="8">
        <v>0.105852755481583</v>
      </c>
      <c r="L616" s="4">
        <v>3.2344086703004198</v>
      </c>
      <c r="M616" s="10" t="s">
        <v>7005</v>
      </c>
      <c r="N616" s="12">
        <f t="shared" si="9"/>
        <v>1.5645108612300005</v>
      </c>
    </row>
    <row r="617" spans="1:14" ht="25" customHeight="1" x14ac:dyDescent="0.2">
      <c r="A617" s="4" t="s">
        <v>13</v>
      </c>
      <c r="B617" s="4">
        <v>43202</v>
      </c>
      <c r="C617" s="10" t="s">
        <v>7002</v>
      </c>
      <c r="D617" s="4">
        <v>12</v>
      </c>
      <c r="E617" s="4">
        <v>1127</v>
      </c>
      <c r="F617" s="4">
        <v>96</v>
      </c>
      <c r="G617" s="4">
        <v>20413</v>
      </c>
      <c r="H617" s="4">
        <v>0.97604259094942303</v>
      </c>
      <c r="I617" s="4">
        <v>0.47028854161563699</v>
      </c>
      <c r="J617" s="7">
        <v>2.7443410952050499E-2</v>
      </c>
      <c r="K617" s="8">
        <v>0.106026915285857</v>
      </c>
      <c r="L617" s="4">
        <v>2.07541223010944</v>
      </c>
      <c r="M617" s="10" t="s">
        <v>7001</v>
      </c>
      <c r="N617" s="12">
        <f t="shared" si="9"/>
        <v>1.5615619109831249</v>
      </c>
    </row>
    <row r="618" spans="1:14" ht="25" customHeight="1" x14ac:dyDescent="0.2">
      <c r="A618" s="4" t="s">
        <v>13</v>
      </c>
      <c r="B618" s="4">
        <v>98684</v>
      </c>
      <c r="C618" s="10" t="s">
        <v>6986</v>
      </c>
      <c r="D618" s="4">
        <v>4</v>
      </c>
      <c r="E618" s="4">
        <v>1127</v>
      </c>
      <c r="F618" s="4">
        <v>10</v>
      </c>
      <c r="G618" s="4">
        <v>20413</v>
      </c>
      <c r="H618" s="4">
        <v>0.26619343389529698</v>
      </c>
      <c r="I618" s="4">
        <v>4.8988389751628898E-2</v>
      </c>
      <c r="J618" s="7">
        <v>2.7547408705909798E-2</v>
      </c>
      <c r="K618" s="8">
        <v>0.106026915285857</v>
      </c>
      <c r="L618" s="4">
        <v>5.4338065661046997</v>
      </c>
      <c r="M618" s="10" t="s">
        <v>6985</v>
      </c>
      <c r="N618" s="12">
        <f t="shared" si="9"/>
        <v>1.5599192475437142</v>
      </c>
    </row>
    <row r="619" spans="1:14" ht="25" customHeight="1" x14ac:dyDescent="0.2">
      <c r="A619" s="4" t="s">
        <v>13</v>
      </c>
      <c r="B619" s="4">
        <v>30286</v>
      </c>
      <c r="C619" s="10" t="s">
        <v>6968</v>
      </c>
      <c r="D619" s="4">
        <v>5</v>
      </c>
      <c r="E619" s="4">
        <v>1127</v>
      </c>
      <c r="F619" s="4">
        <v>19</v>
      </c>
      <c r="G619" s="4">
        <v>20413</v>
      </c>
      <c r="H619" s="4">
        <v>0.35492457852706299</v>
      </c>
      <c r="I619" s="4">
        <v>9.3077940528094802E-2</v>
      </c>
      <c r="J619" s="7">
        <v>2.9795556338262801E-2</v>
      </c>
      <c r="K619" s="8">
        <v>0.11417235304838699</v>
      </c>
      <c r="L619" s="4">
        <v>3.8131975902489099</v>
      </c>
      <c r="M619" s="10" t="s">
        <v>6967</v>
      </c>
      <c r="N619" s="12">
        <f t="shared" si="9"/>
        <v>1.5258485010805471</v>
      </c>
    </row>
    <row r="620" spans="1:14" ht="25" customHeight="1" x14ac:dyDescent="0.2">
      <c r="A620" s="4" t="s">
        <v>13</v>
      </c>
      <c r="B620" s="4">
        <v>44295</v>
      </c>
      <c r="C620" s="10" t="s">
        <v>6954</v>
      </c>
      <c r="D620" s="4">
        <v>6</v>
      </c>
      <c r="E620" s="4">
        <v>1127</v>
      </c>
      <c r="F620" s="4">
        <v>29</v>
      </c>
      <c r="G620" s="4">
        <v>20413</v>
      </c>
      <c r="H620" s="4">
        <v>0.44365572315882901</v>
      </c>
      <c r="I620" s="4">
        <v>0.14206633027972401</v>
      </c>
      <c r="J620" s="7">
        <v>3.06252610973962E-2</v>
      </c>
      <c r="K620" s="8">
        <v>0.116834696521344</v>
      </c>
      <c r="L620" s="4">
        <v>3.1228773368417801</v>
      </c>
      <c r="M620" s="10" t="s">
        <v>6953</v>
      </c>
      <c r="N620" s="12">
        <f t="shared" si="9"/>
        <v>1.5139202000094507</v>
      </c>
    </row>
    <row r="621" spans="1:14" ht="25" customHeight="1" x14ac:dyDescent="0.2">
      <c r="A621" s="4" t="s">
        <v>13</v>
      </c>
      <c r="B621" s="4">
        <v>5764</v>
      </c>
      <c r="C621" s="10" t="s">
        <v>6928</v>
      </c>
      <c r="D621" s="4">
        <v>25</v>
      </c>
      <c r="E621" s="4">
        <v>1127</v>
      </c>
      <c r="F621" s="4">
        <v>271</v>
      </c>
      <c r="G621" s="4">
        <v>20413</v>
      </c>
      <c r="H621" s="4">
        <v>2.1295474711623799</v>
      </c>
      <c r="I621" s="4">
        <v>1.32758536226914</v>
      </c>
      <c r="J621" s="7">
        <v>3.3678154836129397E-2</v>
      </c>
      <c r="K621" s="8">
        <v>0.12698680214736699</v>
      </c>
      <c r="L621" s="4">
        <v>1.6040757390714999</v>
      </c>
      <c r="M621" s="10" t="s">
        <v>6927</v>
      </c>
      <c r="N621" s="12">
        <f t="shared" si="9"/>
        <v>1.4726517107127355</v>
      </c>
    </row>
    <row r="622" spans="1:14" ht="25" customHeight="1" x14ac:dyDescent="0.2">
      <c r="A622" s="4" t="s">
        <v>13</v>
      </c>
      <c r="B622" s="4">
        <v>2116</v>
      </c>
      <c r="C622" s="10" t="s">
        <v>6914</v>
      </c>
      <c r="D622" s="4">
        <v>4</v>
      </c>
      <c r="E622" s="4">
        <v>1127</v>
      </c>
      <c r="F622" s="4">
        <v>11</v>
      </c>
      <c r="G622" s="4">
        <v>20413</v>
      </c>
      <c r="H622" s="4">
        <v>0.26619343389529698</v>
      </c>
      <c r="I622" s="4">
        <v>5.3887228726791699E-2</v>
      </c>
      <c r="J622" s="7">
        <v>3.3726286944450901E-2</v>
      </c>
      <c r="K622" s="8">
        <v>0.12698680214736699</v>
      </c>
      <c r="L622" s="4">
        <v>4.93982415100428</v>
      </c>
      <c r="M622" s="10" t="s">
        <v>6807</v>
      </c>
      <c r="N622" s="12">
        <f t="shared" si="9"/>
        <v>1.4720314693147751</v>
      </c>
    </row>
    <row r="623" spans="1:14" ht="25" customHeight="1" x14ac:dyDescent="0.2">
      <c r="A623" s="4" t="s">
        <v>13</v>
      </c>
      <c r="B623" s="4">
        <v>31253</v>
      </c>
      <c r="C623" s="10" t="s">
        <v>6913</v>
      </c>
      <c r="D623" s="4">
        <v>4</v>
      </c>
      <c r="E623" s="4">
        <v>1127</v>
      </c>
      <c r="F623" s="4">
        <v>11</v>
      </c>
      <c r="G623" s="4">
        <v>20413</v>
      </c>
      <c r="H623" s="4">
        <v>0.26619343389529698</v>
      </c>
      <c r="I623" s="4">
        <v>5.3887228726791699E-2</v>
      </c>
      <c r="J623" s="7">
        <v>3.3726286944450901E-2</v>
      </c>
      <c r="K623" s="8">
        <v>0.12698680214736699</v>
      </c>
      <c r="L623" s="4">
        <v>4.93982415100428</v>
      </c>
      <c r="M623" s="10" t="s">
        <v>6912</v>
      </c>
      <c r="N623" s="12">
        <f t="shared" si="9"/>
        <v>1.4720314693147751</v>
      </c>
    </row>
    <row r="624" spans="1:14" ht="25" customHeight="1" x14ac:dyDescent="0.2">
      <c r="A624" s="4" t="s">
        <v>13</v>
      </c>
      <c r="B624" s="4">
        <v>16459</v>
      </c>
      <c r="C624" s="10" t="s">
        <v>6907</v>
      </c>
      <c r="D624" s="4">
        <v>6</v>
      </c>
      <c r="E624" s="4">
        <v>1127</v>
      </c>
      <c r="F624" s="4">
        <v>30</v>
      </c>
      <c r="G624" s="4">
        <v>20413</v>
      </c>
      <c r="H624" s="4">
        <v>0.44365572315882901</v>
      </c>
      <c r="I624" s="4">
        <v>0.14696516925488701</v>
      </c>
      <c r="J624" s="7">
        <v>3.4242718872133003E-2</v>
      </c>
      <c r="K624" s="8">
        <v>0.12837313655093999</v>
      </c>
      <c r="L624" s="4">
        <v>3.01878142561372</v>
      </c>
      <c r="M624" s="10" t="s">
        <v>6906</v>
      </c>
      <c r="N624" s="12">
        <f t="shared" si="9"/>
        <v>1.4654317596407456</v>
      </c>
    </row>
    <row r="625" spans="1:14" ht="25" customHeight="1" x14ac:dyDescent="0.2">
      <c r="A625" s="4" t="s">
        <v>13</v>
      </c>
      <c r="B625" s="4">
        <v>30905</v>
      </c>
      <c r="C625" s="10" t="s">
        <v>6880</v>
      </c>
      <c r="D625" s="4">
        <v>3</v>
      </c>
      <c r="E625" s="4">
        <v>1127</v>
      </c>
      <c r="F625" s="4">
        <v>4</v>
      </c>
      <c r="G625" s="4">
        <v>20413</v>
      </c>
      <c r="H625" s="4">
        <v>0.177462289263531</v>
      </c>
      <c r="I625" s="4">
        <v>1.95953559006515E-2</v>
      </c>
      <c r="J625" s="7">
        <v>3.5639724833179398E-2</v>
      </c>
      <c r="K625" s="8">
        <v>0.130227855297609</v>
      </c>
      <c r="L625" s="4">
        <v>9.0563442768411697</v>
      </c>
      <c r="M625" s="10" t="s">
        <v>6879</v>
      </c>
      <c r="N625" s="12">
        <f t="shared" si="9"/>
        <v>1.4480656577185838</v>
      </c>
    </row>
    <row r="626" spans="1:14" ht="25" customHeight="1" x14ac:dyDescent="0.2">
      <c r="A626" s="4" t="s">
        <v>13</v>
      </c>
      <c r="B626" s="4">
        <v>30906</v>
      </c>
      <c r="C626" s="10" t="s">
        <v>6878</v>
      </c>
      <c r="D626" s="4">
        <v>3</v>
      </c>
      <c r="E626" s="4">
        <v>1127</v>
      </c>
      <c r="F626" s="4">
        <v>4</v>
      </c>
      <c r="G626" s="4">
        <v>20413</v>
      </c>
      <c r="H626" s="4">
        <v>0.177462289263531</v>
      </c>
      <c r="I626" s="4">
        <v>1.95953559006515E-2</v>
      </c>
      <c r="J626" s="7">
        <v>3.5639724833179398E-2</v>
      </c>
      <c r="K626" s="8">
        <v>0.130227855297609</v>
      </c>
      <c r="L626" s="4">
        <v>9.0563442768411697</v>
      </c>
      <c r="M626" s="10" t="s">
        <v>6877</v>
      </c>
      <c r="N626" s="12">
        <f t="shared" si="9"/>
        <v>1.4480656577185838</v>
      </c>
    </row>
    <row r="627" spans="1:14" ht="25" customHeight="1" x14ac:dyDescent="0.2">
      <c r="A627" s="4" t="s">
        <v>13</v>
      </c>
      <c r="B627" s="4">
        <v>110158</v>
      </c>
      <c r="C627" s="10" t="s">
        <v>6876</v>
      </c>
      <c r="D627" s="4">
        <v>3</v>
      </c>
      <c r="E627" s="4">
        <v>1127</v>
      </c>
      <c r="F627" s="4">
        <v>4</v>
      </c>
      <c r="G627" s="4">
        <v>20413</v>
      </c>
      <c r="H627" s="4">
        <v>0.177462289263531</v>
      </c>
      <c r="I627" s="4">
        <v>1.95953559006515E-2</v>
      </c>
      <c r="J627" s="7">
        <v>3.5639724833179398E-2</v>
      </c>
      <c r="K627" s="8">
        <v>0.130227855297609</v>
      </c>
      <c r="L627" s="4">
        <v>9.0563442768411697</v>
      </c>
      <c r="M627" s="10" t="s">
        <v>6875</v>
      </c>
      <c r="N627" s="12">
        <f t="shared" si="9"/>
        <v>1.4480656577185838</v>
      </c>
    </row>
    <row r="628" spans="1:14" ht="25" customHeight="1" x14ac:dyDescent="0.2">
      <c r="A628" s="4" t="s">
        <v>13</v>
      </c>
      <c r="B628" s="4">
        <v>5862</v>
      </c>
      <c r="C628" s="10" t="s">
        <v>6874</v>
      </c>
      <c r="D628" s="4">
        <v>3</v>
      </c>
      <c r="E628" s="4">
        <v>1127</v>
      </c>
      <c r="F628" s="4">
        <v>4</v>
      </c>
      <c r="G628" s="4">
        <v>20413</v>
      </c>
      <c r="H628" s="4">
        <v>0.177462289263531</v>
      </c>
      <c r="I628" s="4">
        <v>1.95953559006515E-2</v>
      </c>
      <c r="J628" s="7">
        <v>3.5639724833179398E-2</v>
      </c>
      <c r="K628" s="8">
        <v>0.130227855297609</v>
      </c>
      <c r="L628" s="4">
        <v>9.0563442768411697</v>
      </c>
      <c r="M628" s="10" t="s">
        <v>6873</v>
      </c>
      <c r="N628" s="12">
        <f t="shared" si="9"/>
        <v>1.4480656577185838</v>
      </c>
    </row>
    <row r="629" spans="1:14" ht="25" customHeight="1" x14ac:dyDescent="0.2">
      <c r="A629" s="4" t="s">
        <v>13</v>
      </c>
      <c r="B629" s="4">
        <v>98559</v>
      </c>
      <c r="C629" s="10" t="s">
        <v>6872</v>
      </c>
      <c r="D629" s="4">
        <v>3</v>
      </c>
      <c r="E629" s="4">
        <v>1127</v>
      </c>
      <c r="F629" s="4">
        <v>4</v>
      </c>
      <c r="G629" s="4">
        <v>20413</v>
      </c>
      <c r="H629" s="4">
        <v>0.177462289263531</v>
      </c>
      <c r="I629" s="4">
        <v>1.95953559006515E-2</v>
      </c>
      <c r="J629" s="7">
        <v>3.5639724833179398E-2</v>
      </c>
      <c r="K629" s="8">
        <v>0.130227855297609</v>
      </c>
      <c r="L629" s="4">
        <v>9.0563442768411697</v>
      </c>
      <c r="M629" s="10" t="s">
        <v>6871</v>
      </c>
      <c r="N629" s="12">
        <f t="shared" si="9"/>
        <v>1.4480656577185838</v>
      </c>
    </row>
    <row r="630" spans="1:14" ht="25" customHeight="1" x14ac:dyDescent="0.2">
      <c r="A630" s="4" t="s">
        <v>13</v>
      </c>
      <c r="B630" s="4">
        <v>16469</v>
      </c>
      <c r="C630" s="10" t="s">
        <v>6870</v>
      </c>
      <c r="D630" s="4">
        <v>3</v>
      </c>
      <c r="E630" s="4">
        <v>1127</v>
      </c>
      <c r="F630" s="4">
        <v>4</v>
      </c>
      <c r="G630" s="4">
        <v>20413</v>
      </c>
      <c r="H630" s="4">
        <v>0.177462289263531</v>
      </c>
      <c r="I630" s="4">
        <v>1.95953559006515E-2</v>
      </c>
      <c r="J630" s="7">
        <v>3.5639724833179398E-2</v>
      </c>
      <c r="K630" s="8">
        <v>0.130227855297609</v>
      </c>
      <c r="L630" s="4">
        <v>9.0563442768411697</v>
      </c>
      <c r="M630" s="10" t="s">
        <v>6869</v>
      </c>
      <c r="N630" s="12">
        <f t="shared" si="9"/>
        <v>1.4480656577185838</v>
      </c>
    </row>
    <row r="631" spans="1:14" ht="25" customHeight="1" x14ac:dyDescent="0.2">
      <c r="A631" s="4" t="s">
        <v>13</v>
      </c>
      <c r="B631" s="4">
        <v>71006</v>
      </c>
      <c r="C631" s="10" t="s">
        <v>6814</v>
      </c>
      <c r="D631" s="4">
        <v>4</v>
      </c>
      <c r="E631" s="4">
        <v>1127</v>
      </c>
      <c r="F631" s="4">
        <v>12</v>
      </c>
      <c r="G631" s="4">
        <v>20413</v>
      </c>
      <c r="H631" s="4">
        <v>0.26619343389529698</v>
      </c>
      <c r="I631" s="4">
        <v>5.8786067701954603E-2</v>
      </c>
      <c r="J631" s="7">
        <v>4.0558569740132201E-2</v>
      </c>
      <c r="K631" s="8">
        <v>0.14634883914564401</v>
      </c>
      <c r="L631" s="4">
        <v>4.5281721384205902</v>
      </c>
      <c r="M631" s="10" t="s">
        <v>6813</v>
      </c>
      <c r="N631" s="12">
        <f t="shared" si="9"/>
        <v>1.3919173683916917</v>
      </c>
    </row>
    <row r="632" spans="1:14" ht="25" customHeight="1" x14ac:dyDescent="0.2">
      <c r="A632" s="4" t="s">
        <v>13</v>
      </c>
      <c r="B632" s="4">
        <v>16281</v>
      </c>
      <c r="C632" s="10" t="s">
        <v>6812</v>
      </c>
      <c r="D632" s="4">
        <v>4</v>
      </c>
      <c r="E632" s="4">
        <v>1127</v>
      </c>
      <c r="F632" s="4">
        <v>12</v>
      </c>
      <c r="G632" s="4">
        <v>20413</v>
      </c>
      <c r="H632" s="4">
        <v>0.26619343389529698</v>
      </c>
      <c r="I632" s="4">
        <v>5.8786067701954603E-2</v>
      </c>
      <c r="J632" s="7">
        <v>4.0558569740132201E-2</v>
      </c>
      <c r="K632" s="8">
        <v>0.14634883914564401</v>
      </c>
      <c r="L632" s="4">
        <v>4.5281721384205902</v>
      </c>
      <c r="M632" s="10" t="s">
        <v>6811</v>
      </c>
      <c r="N632" s="12">
        <f t="shared" si="9"/>
        <v>1.3919173683916917</v>
      </c>
    </row>
    <row r="633" spans="1:14" ht="25" customHeight="1" x14ac:dyDescent="0.2">
      <c r="A633" s="4" t="s">
        <v>13</v>
      </c>
      <c r="B633" s="4">
        <v>31209</v>
      </c>
      <c r="C633" s="10" t="s">
        <v>6810</v>
      </c>
      <c r="D633" s="4">
        <v>4</v>
      </c>
      <c r="E633" s="4">
        <v>1127</v>
      </c>
      <c r="F633" s="4">
        <v>12</v>
      </c>
      <c r="G633" s="4">
        <v>20413</v>
      </c>
      <c r="H633" s="4">
        <v>0.26619343389529698</v>
      </c>
      <c r="I633" s="4">
        <v>5.8786067701954603E-2</v>
      </c>
      <c r="J633" s="7">
        <v>4.0558569740132201E-2</v>
      </c>
      <c r="K633" s="8">
        <v>0.14634883914564401</v>
      </c>
      <c r="L633" s="4">
        <v>4.5281721384205902</v>
      </c>
      <c r="M633" s="10" t="s">
        <v>6809</v>
      </c>
      <c r="N633" s="12">
        <f t="shared" si="9"/>
        <v>1.3919173683916917</v>
      </c>
    </row>
    <row r="634" spans="1:14" ht="25" customHeight="1" x14ac:dyDescent="0.2">
      <c r="A634" s="4" t="s">
        <v>13</v>
      </c>
      <c r="B634" s="4">
        <v>98685</v>
      </c>
      <c r="C634" s="10" t="s">
        <v>6774</v>
      </c>
      <c r="D634" s="4">
        <v>11</v>
      </c>
      <c r="E634" s="4">
        <v>1127</v>
      </c>
      <c r="F634" s="4">
        <v>92</v>
      </c>
      <c r="G634" s="4">
        <v>20413</v>
      </c>
      <c r="H634" s="4">
        <v>0.88731144631765702</v>
      </c>
      <c r="I634" s="4">
        <v>0.45069318571498601</v>
      </c>
      <c r="J634" s="7">
        <v>4.4950889681954299E-2</v>
      </c>
      <c r="K634" s="8">
        <v>0.160857315969308</v>
      </c>
      <c r="L634" s="4">
        <v>1.9687704949654701</v>
      </c>
      <c r="M634" s="10" t="s">
        <v>6773</v>
      </c>
      <c r="N634" s="12">
        <f t="shared" si="9"/>
        <v>1.3472617081545641</v>
      </c>
    </row>
    <row r="635" spans="1:14" ht="25" customHeight="1" x14ac:dyDescent="0.2">
      <c r="A635" s="4" t="s">
        <v>13</v>
      </c>
      <c r="B635" s="4">
        <v>45171</v>
      </c>
      <c r="C635" s="10" t="s">
        <v>6772</v>
      </c>
      <c r="D635" s="4">
        <v>11</v>
      </c>
      <c r="E635" s="4">
        <v>1127</v>
      </c>
      <c r="F635" s="4">
        <v>92</v>
      </c>
      <c r="G635" s="4">
        <v>20413</v>
      </c>
      <c r="H635" s="4">
        <v>0.88731144631765702</v>
      </c>
      <c r="I635" s="4">
        <v>0.45069318571498601</v>
      </c>
      <c r="J635" s="7">
        <v>4.4950889681954299E-2</v>
      </c>
      <c r="K635" s="8">
        <v>0.160857315969308</v>
      </c>
      <c r="L635" s="4">
        <v>1.9687704949654701</v>
      </c>
      <c r="M635" s="10" t="s">
        <v>6771</v>
      </c>
      <c r="N635" s="12">
        <f t="shared" si="9"/>
        <v>1.3472617081545641</v>
      </c>
    </row>
    <row r="636" spans="1:14" ht="25" customHeight="1" x14ac:dyDescent="0.2">
      <c r="A636" s="4" t="s">
        <v>13</v>
      </c>
      <c r="B636" s="4">
        <v>16324</v>
      </c>
      <c r="C636" s="10" t="s">
        <v>6766</v>
      </c>
      <c r="D636" s="4">
        <v>33</v>
      </c>
      <c r="E636" s="4">
        <v>1127</v>
      </c>
      <c r="F636" s="4">
        <v>395</v>
      </c>
      <c r="G636" s="4">
        <v>20413</v>
      </c>
      <c r="H636" s="4">
        <v>2.8393966282165</v>
      </c>
      <c r="I636" s="4">
        <v>1.9350413951893399</v>
      </c>
      <c r="J636" s="7">
        <v>4.69122037606177E-2</v>
      </c>
      <c r="K636" s="8">
        <v>0.16718505537734499</v>
      </c>
      <c r="L636" s="4">
        <v>1.46735704738692</v>
      </c>
      <c r="M636" s="10" t="s">
        <v>6765</v>
      </c>
      <c r="N636" s="12">
        <f t="shared" si="9"/>
        <v>1.3287141650363143</v>
      </c>
    </row>
    <row r="637" spans="1:14" ht="25" customHeight="1" x14ac:dyDescent="0.2">
      <c r="A637" s="4" t="s">
        <v>13</v>
      </c>
      <c r="B637" s="4">
        <v>42581</v>
      </c>
      <c r="C637" s="10" t="s">
        <v>6757</v>
      </c>
      <c r="D637" s="4">
        <v>4</v>
      </c>
      <c r="E637" s="4">
        <v>1127</v>
      </c>
      <c r="F637" s="4">
        <v>13</v>
      </c>
      <c r="G637" s="4">
        <v>20413</v>
      </c>
      <c r="H637" s="4">
        <v>0.26619343389529698</v>
      </c>
      <c r="I637" s="4">
        <v>6.36849066771175E-2</v>
      </c>
      <c r="J637" s="7">
        <v>4.8030314651131598E-2</v>
      </c>
      <c r="K637" s="8">
        <v>0.16759908225015099</v>
      </c>
      <c r="L637" s="4">
        <v>4.1798512046959297</v>
      </c>
      <c r="M637" s="10" t="s">
        <v>6756</v>
      </c>
      <c r="N637" s="12">
        <f t="shared" si="9"/>
        <v>1.3184845682475137</v>
      </c>
    </row>
    <row r="638" spans="1:14" ht="25" customHeight="1" x14ac:dyDescent="0.2">
      <c r="A638" s="4" t="s">
        <v>13</v>
      </c>
      <c r="B638" s="4">
        <v>46930</v>
      </c>
      <c r="C638" s="10" t="s">
        <v>6755</v>
      </c>
      <c r="D638" s="4">
        <v>4</v>
      </c>
      <c r="E638" s="4">
        <v>1127</v>
      </c>
      <c r="F638" s="4">
        <v>13</v>
      </c>
      <c r="G638" s="4">
        <v>20413</v>
      </c>
      <c r="H638" s="4">
        <v>0.26619343389529698</v>
      </c>
      <c r="I638" s="4">
        <v>6.36849066771175E-2</v>
      </c>
      <c r="J638" s="7">
        <v>4.8030314651131598E-2</v>
      </c>
      <c r="K638" s="8">
        <v>0.16759908225015099</v>
      </c>
      <c r="L638" s="4">
        <v>4.1798512046959297</v>
      </c>
      <c r="M638" s="10" t="s">
        <v>6754</v>
      </c>
      <c r="N638" s="12">
        <f t="shared" si="9"/>
        <v>1.3184845682475137</v>
      </c>
    </row>
    <row r="639" spans="1:14" ht="25" customHeight="1" x14ac:dyDescent="0.2">
      <c r="A639" s="4" t="s">
        <v>13</v>
      </c>
      <c r="B639" s="4">
        <v>1740</v>
      </c>
      <c r="C639" s="10" t="s">
        <v>6723</v>
      </c>
      <c r="D639" s="4">
        <v>3</v>
      </c>
      <c r="E639" s="4">
        <v>1127</v>
      </c>
      <c r="F639" s="4">
        <v>5</v>
      </c>
      <c r="G639" s="4">
        <v>20413</v>
      </c>
      <c r="H639" s="4">
        <v>0.177462289263531</v>
      </c>
      <c r="I639" s="4">
        <v>2.4494194875814401E-2</v>
      </c>
      <c r="J639" s="7">
        <v>4.8189574457606903E-2</v>
      </c>
      <c r="K639" s="8">
        <v>0.16759908225015099</v>
      </c>
      <c r="L639" s="4">
        <v>7.24507542147294</v>
      </c>
      <c r="M639" s="10" t="s">
        <v>6722</v>
      </c>
      <c r="N639" s="12">
        <f t="shared" si="9"/>
        <v>1.3170469087585368</v>
      </c>
    </row>
    <row r="640" spans="1:14" ht="25" customHeight="1" x14ac:dyDescent="0.2">
      <c r="A640" s="4" t="s">
        <v>13</v>
      </c>
      <c r="B640" s="4">
        <v>5850</v>
      </c>
      <c r="C640" s="10" t="s">
        <v>6721</v>
      </c>
      <c r="D640" s="4">
        <v>3</v>
      </c>
      <c r="E640" s="4">
        <v>1127</v>
      </c>
      <c r="F640" s="4">
        <v>5</v>
      </c>
      <c r="G640" s="4">
        <v>20413</v>
      </c>
      <c r="H640" s="4">
        <v>0.177462289263531</v>
      </c>
      <c r="I640" s="4">
        <v>2.4494194875814401E-2</v>
      </c>
      <c r="J640" s="7">
        <v>4.8189574457606903E-2</v>
      </c>
      <c r="K640" s="8">
        <v>0.16759908225015099</v>
      </c>
      <c r="L640" s="4">
        <v>7.24507542147294</v>
      </c>
      <c r="M640" s="10" t="s">
        <v>6720</v>
      </c>
      <c r="N640" s="12">
        <f t="shared" si="9"/>
        <v>1.3170469087585368</v>
      </c>
    </row>
    <row r="641" spans="1:14" ht="25" customHeight="1" x14ac:dyDescent="0.2">
      <c r="A641" s="4" t="s">
        <v>13</v>
      </c>
      <c r="B641" s="4">
        <v>30118</v>
      </c>
      <c r="C641" s="10" t="s">
        <v>6719</v>
      </c>
      <c r="D641" s="4">
        <v>3</v>
      </c>
      <c r="E641" s="4">
        <v>1127</v>
      </c>
      <c r="F641" s="4">
        <v>5</v>
      </c>
      <c r="G641" s="4">
        <v>20413</v>
      </c>
      <c r="H641" s="4">
        <v>0.177462289263531</v>
      </c>
      <c r="I641" s="4">
        <v>2.4494194875814401E-2</v>
      </c>
      <c r="J641" s="7">
        <v>4.8189574457606903E-2</v>
      </c>
      <c r="K641" s="8">
        <v>0.16759908225015099</v>
      </c>
      <c r="L641" s="4">
        <v>7.24507542147294</v>
      </c>
      <c r="M641" s="10" t="s">
        <v>6718</v>
      </c>
      <c r="N641" s="12">
        <f t="shared" si="9"/>
        <v>1.3170469087585368</v>
      </c>
    </row>
    <row r="642" spans="1:14" ht="25" customHeight="1" x14ac:dyDescent="0.2">
      <c r="A642" s="4" t="s">
        <v>13</v>
      </c>
      <c r="B642" s="4">
        <v>243</v>
      </c>
      <c r="C642" s="10" t="s">
        <v>6717</v>
      </c>
      <c r="D642" s="4">
        <v>3</v>
      </c>
      <c r="E642" s="4">
        <v>1127</v>
      </c>
      <c r="F642" s="4">
        <v>5</v>
      </c>
      <c r="G642" s="4">
        <v>20413</v>
      </c>
      <c r="H642" s="4">
        <v>0.177462289263531</v>
      </c>
      <c r="I642" s="4">
        <v>2.4494194875814401E-2</v>
      </c>
      <c r="J642" s="7">
        <v>4.8189574457606903E-2</v>
      </c>
      <c r="K642" s="8">
        <v>0.16759908225015099</v>
      </c>
      <c r="L642" s="4">
        <v>7.24507542147294</v>
      </c>
      <c r="M642" s="10" t="s">
        <v>6716</v>
      </c>
      <c r="N642" s="12">
        <f t="shared" si="9"/>
        <v>1.3170469087585368</v>
      </c>
    </row>
    <row r="643" spans="1:14" ht="25" customHeight="1" x14ac:dyDescent="0.2">
      <c r="A643" s="4" t="s">
        <v>13</v>
      </c>
      <c r="B643" s="4">
        <v>14704</v>
      </c>
      <c r="C643" s="10" t="s">
        <v>6698</v>
      </c>
      <c r="D643" s="4">
        <v>7</v>
      </c>
      <c r="E643" s="4">
        <v>1127</v>
      </c>
      <c r="F643" s="4">
        <v>45</v>
      </c>
      <c r="G643" s="4">
        <v>20413</v>
      </c>
      <c r="H643" s="4">
        <v>0.53238686779059496</v>
      </c>
      <c r="I643" s="4">
        <v>0.22044775388233001</v>
      </c>
      <c r="J643" s="7">
        <v>4.9134462087750803E-2</v>
      </c>
      <c r="K643" s="8">
        <v>0.17020177667196901</v>
      </c>
      <c r="L643" s="4">
        <v>2.4150251404909802</v>
      </c>
      <c r="M643" s="10" t="s">
        <v>6697</v>
      </c>
      <c r="N643" s="12">
        <f t="shared" ref="N643:N706" si="10">-LOG10(J643)</f>
        <v>1.3086137941372513</v>
      </c>
    </row>
    <row r="644" spans="1:14" ht="25" customHeight="1" x14ac:dyDescent="0.2">
      <c r="A644" s="4" t="s">
        <v>14</v>
      </c>
      <c r="B644" s="4">
        <v>3723</v>
      </c>
      <c r="C644" s="10" t="s">
        <v>8251</v>
      </c>
      <c r="D644" s="4">
        <v>340</v>
      </c>
      <c r="E644" s="4">
        <v>1127</v>
      </c>
      <c r="F644" s="4">
        <v>1382</v>
      </c>
      <c r="G644" s="4">
        <v>20413</v>
      </c>
      <c r="H644" s="4">
        <v>30.079858030168602</v>
      </c>
      <c r="I644" s="4">
        <v>6.77019546367511</v>
      </c>
      <c r="J644" s="6">
        <v>7.9015711403409702E-113</v>
      </c>
      <c r="K644" s="6">
        <v>9.7110309314790504E-110</v>
      </c>
      <c r="L644" s="4">
        <v>4.4429822139640498</v>
      </c>
      <c r="M644" s="10" t="s">
        <v>8250</v>
      </c>
      <c r="N644" s="12">
        <f t="shared" si="10"/>
        <v>112.10228654545155</v>
      </c>
    </row>
    <row r="645" spans="1:14" ht="25" customHeight="1" x14ac:dyDescent="0.2">
      <c r="A645" s="4" t="s">
        <v>14</v>
      </c>
      <c r="B645" s="4">
        <v>45296</v>
      </c>
      <c r="C645" s="10" t="s">
        <v>8241</v>
      </c>
      <c r="D645" s="4">
        <v>118</v>
      </c>
      <c r="E645" s="4">
        <v>1127</v>
      </c>
      <c r="F645" s="4">
        <v>308</v>
      </c>
      <c r="G645" s="4">
        <v>20413</v>
      </c>
      <c r="H645" s="4">
        <v>10.381543921916601</v>
      </c>
      <c r="I645" s="4">
        <v>1.50884240435017</v>
      </c>
      <c r="J645" s="6">
        <v>2.0694448682239001E-52</v>
      </c>
      <c r="K645" s="6">
        <v>1.2716738715235899E-49</v>
      </c>
      <c r="L645" s="4">
        <v>6.8804693531845302</v>
      </c>
      <c r="M645" s="10" t="s">
        <v>8240</v>
      </c>
      <c r="N645" s="12">
        <f t="shared" si="10"/>
        <v>51.684146139084469</v>
      </c>
    </row>
    <row r="646" spans="1:14" ht="25" customHeight="1" x14ac:dyDescent="0.2">
      <c r="A646" s="4" t="s">
        <v>14</v>
      </c>
      <c r="B646" s="4">
        <v>3735</v>
      </c>
      <c r="C646" s="10" t="s">
        <v>8235</v>
      </c>
      <c r="D646" s="4">
        <v>76</v>
      </c>
      <c r="E646" s="4">
        <v>1127</v>
      </c>
      <c r="F646" s="4">
        <v>165</v>
      </c>
      <c r="G646" s="4">
        <v>20413</v>
      </c>
      <c r="H646" s="4">
        <v>6.6548358473824303</v>
      </c>
      <c r="I646" s="4">
        <v>0.80830843090187598</v>
      </c>
      <c r="J646" s="6">
        <v>6.0294438900545596E-38</v>
      </c>
      <c r="K646" s="6">
        <v>2.47006218029235E-35</v>
      </c>
      <c r="L646" s="4">
        <v>8.2330402516737902</v>
      </c>
      <c r="M646" s="10" t="s">
        <v>8234</v>
      </c>
      <c r="N646" s="12">
        <f t="shared" si="10"/>
        <v>37.219722742025368</v>
      </c>
    </row>
    <row r="647" spans="1:14" ht="25" customHeight="1" x14ac:dyDescent="0.2">
      <c r="A647" s="4" t="s">
        <v>14</v>
      </c>
      <c r="B647" s="4">
        <v>981</v>
      </c>
      <c r="C647" s="10" t="s">
        <v>8225</v>
      </c>
      <c r="D647" s="4">
        <v>4</v>
      </c>
      <c r="E647" s="4">
        <v>1127</v>
      </c>
      <c r="F647" s="4">
        <v>1178</v>
      </c>
      <c r="G647" s="4">
        <v>20413</v>
      </c>
      <c r="H647" s="4">
        <v>0.26619343389529698</v>
      </c>
      <c r="I647" s="4">
        <v>5.7708323127418799</v>
      </c>
      <c r="J647" s="6">
        <v>5.4701735853500898E-24</v>
      </c>
      <c r="K647" s="6">
        <v>1.68071083409882E-21</v>
      </c>
      <c r="L647" s="4">
        <v>4.6127390204624003E-2</v>
      </c>
      <c r="M647" s="10" t="s">
        <v>8224</v>
      </c>
      <c r="N647" s="12">
        <f t="shared" si="10"/>
        <v>23.261998891954772</v>
      </c>
    </row>
    <row r="648" spans="1:14" ht="25" customHeight="1" x14ac:dyDescent="0.2">
      <c r="A648" s="4" t="s">
        <v>14</v>
      </c>
      <c r="B648" s="4">
        <v>5524</v>
      </c>
      <c r="C648" s="10" t="s">
        <v>8215</v>
      </c>
      <c r="D648" s="4">
        <v>174</v>
      </c>
      <c r="E648" s="4">
        <v>1127</v>
      </c>
      <c r="F648" s="4">
        <v>1474</v>
      </c>
      <c r="G648" s="4">
        <v>20413</v>
      </c>
      <c r="H648" s="4">
        <v>15.350488021295501</v>
      </c>
      <c r="I648" s="4">
        <v>7.2208886493901003</v>
      </c>
      <c r="J648" s="6">
        <v>2.8420604821548798E-19</v>
      </c>
      <c r="K648" s="6">
        <v>6.98578466513671E-17</v>
      </c>
      <c r="L648" s="4">
        <v>2.1258447217008398</v>
      </c>
      <c r="M648" s="10" t="s">
        <v>8214</v>
      </c>
      <c r="N648" s="12">
        <f t="shared" si="10"/>
        <v>18.546366684048724</v>
      </c>
    </row>
    <row r="649" spans="1:14" ht="25" customHeight="1" x14ac:dyDescent="0.2">
      <c r="A649" s="4" t="s">
        <v>14</v>
      </c>
      <c r="B649" s="4">
        <v>5525</v>
      </c>
      <c r="C649" s="10" t="s">
        <v>8213</v>
      </c>
      <c r="D649" s="4">
        <v>75</v>
      </c>
      <c r="E649" s="4">
        <v>1127</v>
      </c>
      <c r="F649" s="4">
        <v>384</v>
      </c>
      <c r="G649" s="4">
        <v>20413</v>
      </c>
      <c r="H649" s="4">
        <v>6.5661047027506596</v>
      </c>
      <c r="I649" s="4">
        <v>1.88115416646255</v>
      </c>
      <c r="J649" s="6">
        <v>3.2801771337005302E-18</v>
      </c>
      <c r="K649" s="6">
        <v>6.7188961621965896E-16</v>
      </c>
      <c r="L649" s="4">
        <v>3.4904660233658702</v>
      </c>
      <c r="M649" s="10" t="s">
        <v>8212</v>
      </c>
      <c r="N649" s="12">
        <f t="shared" si="10"/>
        <v>17.484102703205529</v>
      </c>
    </row>
    <row r="650" spans="1:14" ht="25" customHeight="1" x14ac:dyDescent="0.2">
      <c r="A650" s="4" t="s">
        <v>14</v>
      </c>
      <c r="B650" s="4">
        <v>19904</v>
      </c>
      <c r="C650" s="10" t="s">
        <v>8211</v>
      </c>
      <c r="D650" s="4">
        <v>54</v>
      </c>
      <c r="E650" s="4">
        <v>1127</v>
      </c>
      <c r="F650" s="4">
        <v>204</v>
      </c>
      <c r="G650" s="4">
        <v>20413</v>
      </c>
      <c r="H650" s="4">
        <v>4.7027506654835802</v>
      </c>
      <c r="I650" s="4">
        <v>0.99936315093322903</v>
      </c>
      <c r="J650" s="6">
        <v>5.0093855914039702E-18</v>
      </c>
      <c r="K650" s="6">
        <v>8.7950498454792599E-16</v>
      </c>
      <c r="L650" s="4">
        <v>4.7057475163978602</v>
      </c>
      <c r="M650" s="10" t="s">
        <v>8210</v>
      </c>
      <c r="N650" s="12">
        <f t="shared" si="10"/>
        <v>17.300215537730764</v>
      </c>
    </row>
    <row r="651" spans="1:14" ht="25" customHeight="1" x14ac:dyDescent="0.2">
      <c r="A651" s="4" t="s">
        <v>14</v>
      </c>
      <c r="B651" s="4">
        <v>42802</v>
      </c>
      <c r="C651" s="10" t="s">
        <v>8207</v>
      </c>
      <c r="D651" s="4">
        <v>184</v>
      </c>
      <c r="E651" s="4">
        <v>1127</v>
      </c>
      <c r="F651" s="4">
        <v>1671</v>
      </c>
      <c r="G651" s="4">
        <v>20413</v>
      </c>
      <c r="H651" s="4">
        <v>16.237799467613101</v>
      </c>
      <c r="I651" s="4">
        <v>8.1859599274971799</v>
      </c>
      <c r="J651" s="6">
        <v>1.5319934121183601E-17</v>
      </c>
      <c r="K651" s="6">
        <v>2.3535248793668298E-15</v>
      </c>
      <c r="L651" s="4">
        <v>1.9836158021088399</v>
      </c>
      <c r="M651" s="10" t="s">
        <v>8206</v>
      </c>
      <c r="N651" s="12">
        <f t="shared" si="10"/>
        <v>16.814743102253541</v>
      </c>
    </row>
    <row r="652" spans="1:14" ht="25" customHeight="1" x14ac:dyDescent="0.2">
      <c r="A652" s="4" t="s">
        <v>14</v>
      </c>
      <c r="B652" s="4">
        <v>4930</v>
      </c>
      <c r="C652" s="10" t="s">
        <v>8205</v>
      </c>
      <c r="D652" s="4">
        <v>1</v>
      </c>
      <c r="E652" s="4">
        <v>1127</v>
      </c>
      <c r="F652" s="4">
        <v>688</v>
      </c>
      <c r="G652" s="4">
        <v>20413</v>
      </c>
      <c r="H652" s="4">
        <v>0</v>
      </c>
      <c r="I652" s="4">
        <v>3.3704012149120701</v>
      </c>
      <c r="J652" s="6">
        <v>7.5341465537575996E-17</v>
      </c>
      <c r="K652" s="6">
        <v>1.02882956828534E-14</v>
      </c>
      <c r="L652" s="4">
        <v>0</v>
      </c>
      <c r="M652" s="10" t="s">
        <v>366</v>
      </c>
      <c r="N652" s="12">
        <f t="shared" si="10"/>
        <v>16.122965936180908</v>
      </c>
    </row>
    <row r="653" spans="1:14" ht="25" customHeight="1" x14ac:dyDescent="0.2">
      <c r="A653" s="4" t="s">
        <v>14</v>
      </c>
      <c r="B653" s="4">
        <v>3924</v>
      </c>
      <c r="C653" s="10" t="s">
        <v>8198</v>
      </c>
      <c r="D653" s="4">
        <v>65</v>
      </c>
      <c r="E653" s="4">
        <v>1127</v>
      </c>
      <c r="F653" s="4">
        <v>329</v>
      </c>
      <c r="G653" s="4">
        <v>20413</v>
      </c>
      <c r="H653" s="4">
        <v>5.6787932564330097</v>
      </c>
      <c r="I653" s="4">
        <v>1.6117180228285899</v>
      </c>
      <c r="J653" s="6">
        <v>4.4354917719528998E-16</v>
      </c>
      <c r="K653" s="6">
        <v>5.4512193877301202E-14</v>
      </c>
      <c r="L653" s="4">
        <v>3.52344093445492</v>
      </c>
      <c r="M653" s="10" t="s">
        <v>8197</v>
      </c>
      <c r="N653" s="12">
        <f t="shared" si="10"/>
        <v>15.353058222054266</v>
      </c>
    </row>
    <row r="654" spans="1:14" ht="25" customHeight="1" x14ac:dyDescent="0.2">
      <c r="A654" s="4" t="s">
        <v>14</v>
      </c>
      <c r="B654" s="4">
        <v>3729</v>
      </c>
      <c r="C654" s="10" t="s">
        <v>8190</v>
      </c>
      <c r="D654" s="4">
        <v>50</v>
      </c>
      <c r="E654" s="4">
        <v>1127</v>
      </c>
      <c r="F654" s="4">
        <v>216</v>
      </c>
      <c r="G654" s="4">
        <v>20413</v>
      </c>
      <c r="H654" s="4">
        <v>4.3478260869565197</v>
      </c>
      <c r="I654" s="4">
        <v>1.05814921863518</v>
      </c>
      <c r="J654" s="6">
        <v>8.6594512497480099E-15</v>
      </c>
      <c r="K654" s="6">
        <v>9.6749687144911808E-13</v>
      </c>
      <c r="L654" s="4">
        <v>4.1088969404186804</v>
      </c>
      <c r="M654" s="10" t="s">
        <v>8189</v>
      </c>
      <c r="N654" s="12">
        <f t="shared" si="10"/>
        <v>14.062509628393435</v>
      </c>
    </row>
    <row r="655" spans="1:14" ht="25" customHeight="1" x14ac:dyDescent="0.2">
      <c r="A655" s="4" t="s">
        <v>14</v>
      </c>
      <c r="B655" s="4">
        <v>51015</v>
      </c>
      <c r="C655" s="10" t="s">
        <v>8188</v>
      </c>
      <c r="D655" s="4">
        <v>48</v>
      </c>
      <c r="E655" s="4">
        <v>1127</v>
      </c>
      <c r="F655" s="4">
        <v>200</v>
      </c>
      <c r="G655" s="4">
        <v>20413</v>
      </c>
      <c r="H655" s="4">
        <v>4.1703637976929899</v>
      </c>
      <c r="I655" s="4">
        <v>0.97976779503257705</v>
      </c>
      <c r="J655" s="6">
        <v>9.9475278207744908E-15</v>
      </c>
      <c r="K655" s="6">
        <v>1.0187926409776499E-12</v>
      </c>
      <c r="L655" s="4">
        <v>4.2564818101153499</v>
      </c>
      <c r="M655" s="10" t="s">
        <v>8187</v>
      </c>
      <c r="N655" s="12">
        <f t="shared" si="10"/>
        <v>14.002284837565647</v>
      </c>
    </row>
    <row r="656" spans="1:14" ht="25" customHeight="1" x14ac:dyDescent="0.2">
      <c r="A656" s="4" t="s">
        <v>14</v>
      </c>
      <c r="B656" s="4">
        <v>978</v>
      </c>
      <c r="C656" s="10" t="s">
        <v>8180</v>
      </c>
      <c r="D656" s="4">
        <v>15</v>
      </c>
      <c r="E656" s="4">
        <v>1127</v>
      </c>
      <c r="F656" s="4">
        <v>1150</v>
      </c>
      <c r="G656" s="4">
        <v>20413</v>
      </c>
      <c r="H656" s="4">
        <v>1.24223602484472</v>
      </c>
      <c r="I656" s="4">
        <v>5.6336648214373204</v>
      </c>
      <c r="J656" s="6">
        <v>1.091063949278E-13</v>
      </c>
      <c r="K656" s="6">
        <v>1.0314750720482E-11</v>
      </c>
      <c r="L656" s="4">
        <v>0.22050229543613301</v>
      </c>
      <c r="M656" s="10" t="s">
        <v>8179</v>
      </c>
      <c r="N656" s="12">
        <f t="shared" si="10"/>
        <v>12.962149793862041</v>
      </c>
    </row>
    <row r="657" spans="1:14" ht="25" customHeight="1" x14ac:dyDescent="0.2">
      <c r="A657" s="4" t="s">
        <v>14</v>
      </c>
      <c r="B657" s="4">
        <v>16887</v>
      </c>
      <c r="C657" s="10" t="s">
        <v>8164</v>
      </c>
      <c r="D657" s="4">
        <v>66</v>
      </c>
      <c r="E657" s="4">
        <v>1127</v>
      </c>
      <c r="F657" s="4">
        <v>411</v>
      </c>
      <c r="G657" s="4">
        <v>20413</v>
      </c>
      <c r="H657" s="4">
        <v>5.7675244010647697</v>
      </c>
      <c r="I657" s="4">
        <v>2.0134228187919501</v>
      </c>
      <c r="J657" s="6">
        <v>1.2791456409695501E-12</v>
      </c>
      <c r="K657" s="6">
        <v>1.1229071376797E-10</v>
      </c>
      <c r="L657" s="4">
        <v>2.8645371191955</v>
      </c>
      <c r="M657" s="10" t="s">
        <v>8163</v>
      </c>
      <c r="N657" s="12">
        <f t="shared" si="10"/>
        <v>11.89308000480324</v>
      </c>
    </row>
    <row r="658" spans="1:14" ht="25" customHeight="1" x14ac:dyDescent="0.2">
      <c r="A658" s="4" t="s">
        <v>14</v>
      </c>
      <c r="B658" s="4">
        <v>51082</v>
      </c>
      <c r="C658" s="10" t="s">
        <v>8160</v>
      </c>
      <c r="D658" s="4">
        <v>34</v>
      </c>
      <c r="E658" s="4">
        <v>1127</v>
      </c>
      <c r="F658" s="4">
        <v>122</v>
      </c>
      <c r="G658" s="4">
        <v>20413</v>
      </c>
      <c r="H658" s="4">
        <v>2.9281277728482702</v>
      </c>
      <c r="I658" s="4">
        <v>0.59765835496987196</v>
      </c>
      <c r="J658" s="6">
        <v>3.8632648398243297E-12</v>
      </c>
      <c r="K658" s="6">
        <v>3.1653016587627399E-10</v>
      </c>
      <c r="L658" s="4">
        <v>4.8993337891108002</v>
      </c>
      <c r="M658" s="10" t="s">
        <v>8159</v>
      </c>
      <c r="N658" s="12">
        <f t="shared" si="10"/>
        <v>11.413045518484289</v>
      </c>
    </row>
    <row r="659" spans="1:14" ht="25" customHeight="1" x14ac:dyDescent="0.2">
      <c r="A659" s="4" t="s">
        <v>14</v>
      </c>
      <c r="B659" s="4">
        <v>1990837</v>
      </c>
      <c r="C659" s="10" t="s">
        <v>8156</v>
      </c>
      <c r="D659" s="4">
        <v>2</v>
      </c>
      <c r="E659" s="4">
        <v>1127</v>
      </c>
      <c r="F659" s="4">
        <v>553</v>
      </c>
      <c r="G659" s="4">
        <v>20413</v>
      </c>
      <c r="H659" s="4">
        <v>8.8731144631765693E-2</v>
      </c>
      <c r="I659" s="4">
        <v>2.7090579532650798</v>
      </c>
      <c r="J659" s="6">
        <v>5.1040611141752001E-12</v>
      </c>
      <c r="K659" s="6">
        <v>3.9205569433258301E-10</v>
      </c>
      <c r="L659" s="4">
        <v>3.2753505522029602E-2</v>
      </c>
      <c r="M659" s="10" t="s">
        <v>8155</v>
      </c>
      <c r="N659" s="12">
        <f t="shared" si="10"/>
        <v>11.292084134171269</v>
      </c>
    </row>
    <row r="660" spans="1:14" ht="25" customHeight="1" x14ac:dyDescent="0.2">
      <c r="A660" s="4" t="s">
        <v>14</v>
      </c>
      <c r="B660" s="4">
        <v>31625</v>
      </c>
      <c r="C660" s="10" t="s">
        <v>8154</v>
      </c>
      <c r="D660" s="4">
        <v>54</v>
      </c>
      <c r="E660" s="4">
        <v>1127</v>
      </c>
      <c r="F660" s="4">
        <v>308</v>
      </c>
      <c r="G660" s="4">
        <v>20413</v>
      </c>
      <c r="H660" s="4">
        <v>4.7027506654835802</v>
      </c>
      <c r="I660" s="4">
        <v>1.50884240435017</v>
      </c>
      <c r="J660" s="6">
        <v>9.9338243240817696E-12</v>
      </c>
      <c r="K660" s="6">
        <v>7.1815706437038195E-10</v>
      </c>
      <c r="L660" s="4">
        <v>3.1167938095622199</v>
      </c>
      <c r="M660" s="10" t="s">
        <v>8153</v>
      </c>
      <c r="N660" s="12">
        <f t="shared" si="10"/>
        <v>11.002883524606199</v>
      </c>
    </row>
    <row r="661" spans="1:14" ht="25" customHeight="1" x14ac:dyDescent="0.2">
      <c r="A661" s="4" t="s">
        <v>14</v>
      </c>
      <c r="B661" s="4">
        <v>1228</v>
      </c>
      <c r="C661" s="10" t="s">
        <v>8148</v>
      </c>
      <c r="D661" s="4">
        <v>1</v>
      </c>
      <c r="E661" s="4">
        <v>1127</v>
      </c>
      <c r="F661" s="4">
        <v>465</v>
      </c>
      <c r="G661" s="4">
        <v>20413</v>
      </c>
      <c r="H661" s="4">
        <v>0</v>
      </c>
      <c r="I661" s="4">
        <v>2.2779601234507401</v>
      </c>
      <c r="J661" s="6">
        <v>2.26141920576185E-11</v>
      </c>
      <c r="K661" s="6">
        <v>1.54404677993406E-9</v>
      </c>
      <c r="L661" s="4">
        <v>0</v>
      </c>
      <c r="M661" s="10" t="s">
        <v>4405</v>
      </c>
      <c r="N661" s="12">
        <f t="shared" si="10"/>
        <v>10.645618923778597</v>
      </c>
    </row>
    <row r="662" spans="1:14" ht="25" customHeight="1" x14ac:dyDescent="0.2">
      <c r="A662" s="4" t="s">
        <v>14</v>
      </c>
      <c r="B662" s="4">
        <v>3743</v>
      </c>
      <c r="C662" s="10" t="s">
        <v>8145</v>
      </c>
      <c r="D662" s="4">
        <v>22</v>
      </c>
      <c r="E662" s="4">
        <v>1127</v>
      </c>
      <c r="F662" s="4">
        <v>51</v>
      </c>
      <c r="G662" s="4">
        <v>20413</v>
      </c>
      <c r="H662" s="4">
        <v>1.86335403726708</v>
      </c>
      <c r="I662" s="4">
        <v>0.24984078773330701</v>
      </c>
      <c r="J662" s="6">
        <v>6.1785106341211104E-11</v>
      </c>
      <c r="K662" s="6">
        <v>3.9965208259657102E-9</v>
      </c>
      <c r="L662" s="4">
        <v>7.4581658750456699</v>
      </c>
      <c r="M662" s="10" t="s">
        <v>8144</v>
      </c>
      <c r="N662" s="12">
        <f t="shared" si="10"/>
        <v>10.209116201502889</v>
      </c>
    </row>
    <row r="663" spans="1:14" ht="25" customHeight="1" x14ac:dyDescent="0.2">
      <c r="A663" s="4" t="s">
        <v>14</v>
      </c>
      <c r="B663" s="4">
        <v>140662</v>
      </c>
      <c r="C663" s="10" t="s">
        <v>8143</v>
      </c>
      <c r="D663" s="4">
        <v>20</v>
      </c>
      <c r="E663" s="4">
        <v>1127</v>
      </c>
      <c r="F663" s="4">
        <v>40</v>
      </c>
      <c r="G663" s="4">
        <v>20413</v>
      </c>
      <c r="H663" s="4">
        <v>1.68589174800355</v>
      </c>
      <c r="I663" s="4">
        <v>0.19595355900651501</v>
      </c>
      <c r="J663" s="6">
        <v>7.3762198321947006E-11</v>
      </c>
      <c r="K663" s="6">
        <v>4.5326870868836496E-9</v>
      </c>
      <c r="L663" s="4">
        <v>8.6035270629991096</v>
      </c>
      <c r="M663" s="10" t="s">
        <v>8142</v>
      </c>
      <c r="N663" s="12">
        <f t="shared" si="10"/>
        <v>10.132166148558762</v>
      </c>
    </row>
    <row r="664" spans="1:14" ht="25" customHeight="1" x14ac:dyDescent="0.2">
      <c r="A664" s="4" t="s">
        <v>14</v>
      </c>
      <c r="B664" s="4">
        <v>19899</v>
      </c>
      <c r="C664" s="10" t="s">
        <v>8137</v>
      </c>
      <c r="D664" s="4">
        <v>56</v>
      </c>
      <c r="E664" s="4">
        <v>1127</v>
      </c>
      <c r="F664" s="4">
        <v>353</v>
      </c>
      <c r="G664" s="4">
        <v>20413</v>
      </c>
      <c r="H664" s="4">
        <v>4.8802129547471198</v>
      </c>
      <c r="I664" s="4">
        <v>1.7292901582325</v>
      </c>
      <c r="J664" s="6">
        <v>1.16073724737458E-10</v>
      </c>
      <c r="K664" s="6">
        <v>6.79307655725407E-9</v>
      </c>
      <c r="L664" s="4">
        <v>2.8220902845680702</v>
      </c>
      <c r="M664" s="10" t="s">
        <v>8136</v>
      </c>
      <c r="N664" s="12">
        <f t="shared" si="10"/>
        <v>9.9352660790813658</v>
      </c>
    </row>
    <row r="665" spans="1:14" ht="25" customHeight="1" x14ac:dyDescent="0.2">
      <c r="A665" s="4" t="s">
        <v>14</v>
      </c>
      <c r="B665" s="4">
        <v>48027</v>
      </c>
      <c r="C665" s="10" t="s">
        <v>8125</v>
      </c>
      <c r="D665" s="4">
        <v>16</v>
      </c>
      <c r="E665" s="4">
        <v>1127</v>
      </c>
      <c r="F665" s="4">
        <v>25</v>
      </c>
      <c r="G665" s="4">
        <v>20413</v>
      </c>
      <c r="H665" s="4">
        <v>1.33096716947649</v>
      </c>
      <c r="I665" s="4">
        <v>0.12247097437907201</v>
      </c>
      <c r="J665" s="6">
        <v>6.4304484610924502E-10</v>
      </c>
      <c r="K665" s="6">
        <v>3.5922823448557398E-8</v>
      </c>
      <c r="L665" s="4">
        <v>10.867613132209399</v>
      </c>
      <c r="M665" s="10" t="s">
        <v>8124</v>
      </c>
      <c r="N665" s="12">
        <f t="shared" si="10"/>
        <v>9.1917587382132293</v>
      </c>
    </row>
    <row r="666" spans="1:14" ht="25" customHeight="1" x14ac:dyDescent="0.2">
      <c r="A666" s="4" t="s">
        <v>14</v>
      </c>
      <c r="B666" s="4">
        <v>19003</v>
      </c>
      <c r="C666" s="10" t="s">
        <v>8123</v>
      </c>
      <c r="D666" s="4">
        <v>24</v>
      </c>
      <c r="E666" s="4">
        <v>1127</v>
      </c>
      <c r="F666" s="4">
        <v>74</v>
      </c>
      <c r="G666" s="4">
        <v>20413</v>
      </c>
      <c r="H666" s="4">
        <v>2.0408163265306101</v>
      </c>
      <c r="I666" s="4">
        <v>0.362514084162054</v>
      </c>
      <c r="J666" s="6">
        <v>7.4230803995413196E-10</v>
      </c>
      <c r="K666" s="6">
        <v>3.9665068743635999E-8</v>
      </c>
      <c r="L666" s="4">
        <v>5.6296194153336998</v>
      </c>
      <c r="M666" s="10" t="s">
        <v>8122</v>
      </c>
      <c r="N666" s="12">
        <f t="shared" si="10"/>
        <v>9.1294158355690929</v>
      </c>
    </row>
    <row r="667" spans="1:14" ht="25" customHeight="1" x14ac:dyDescent="0.2">
      <c r="A667" s="4" t="s">
        <v>14</v>
      </c>
      <c r="B667" s="4">
        <v>3779</v>
      </c>
      <c r="C667" s="10" t="s">
        <v>8103</v>
      </c>
      <c r="D667" s="4">
        <v>46</v>
      </c>
      <c r="E667" s="4">
        <v>1127</v>
      </c>
      <c r="F667" s="4">
        <v>277</v>
      </c>
      <c r="G667" s="4">
        <v>20413</v>
      </c>
      <c r="H667" s="4">
        <v>3.9929015084294601</v>
      </c>
      <c r="I667" s="4">
        <v>1.3569783961201201</v>
      </c>
      <c r="J667" s="6">
        <v>1.82363091924649E-9</v>
      </c>
      <c r="K667" s="6">
        <v>9.33850999897472E-8</v>
      </c>
      <c r="L667" s="4">
        <v>2.9424945303816101</v>
      </c>
      <c r="M667" s="10" t="s">
        <v>8102</v>
      </c>
      <c r="N667" s="12">
        <f t="shared" si="10"/>
        <v>8.7390630530437203</v>
      </c>
    </row>
    <row r="668" spans="1:14" ht="25" customHeight="1" x14ac:dyDescent="0.2">
      <c r="A668" s="4" t="s">
        <v>14</v>
      </c>
      <c r="B668" s="4">
        <v>5178</v>
      </c>
      <c r="C668" s="10" t="s">
        <v>8085</v>
      </c>
      <c r="D668" s="4">
        <v>31</v>
      </c>
      <c r="E668" s="4">
        <v>1127</v>
      </c>
      <c r="F668" s="4">
        <v>152</v>
      </c>
      <c r="G668" s="4">
        <v>20413</v>
      </c>
      <c r="H668" s="4">
        <v>2.6619343389529702</v>
      </c>
      <c r="I668" s="4">
        <v>0.74462352422475897</v>
      </c>
      <c r="J668" s="6">
        <v>2.2042647703946101E-8</v>
      </c>
      <c r="K668" s="6">
        <v>1.0836165611259899E-6</v>
      </c>
      <c r="L668" s="4">
        <v>3.57487274085836</v>
      </c>
      <c r="M668" s="10" t="s">
        <v>8084</v>
      </c>
      <c r="N668" s="12">
        <f t="shared" si="10"/>
        <v>7.6567362403941956</v>
      </c>
    </row>
    <row r="669" spans="1:14" ht="25" customHeight="1" x14ac:dyDescent="0.2">
      <c r="A669" s="4" t="s">
        <v>14</v>
      </c>
      <c r="B669" s="4">
        <v>44877</v>
      </c>
      <c r="C669" s="10" t="s">
        <v>8077</v>
      </c>
      <c r="D669" s="4">
        <v>46</v>
      </c>
      <c r="E669" s="4">
        <v>1127</v>
      </c>
      <c r="F669" s="4">
        <v>314</v>
      </c>
      <c r="G669" s="4">
        <v>20413</v>
      </c>
      <c r="H669" s="4">
        <v>3.9929015084294601</v>
      </c>
      <c r="I669" s="4">
        <v>1.5382354382011501</v>
      </c>
      <c r="J669" s="6">
        <v>5.64988833183314E-8</v>
      </c>
      <c r="K669" s="6">
        <v>2.67065875377805E-6</v>
      </c>
      <c r="L669" s="4">
        <v>2.5957674678844098</v>
      </c>
      <c r="M669" s="10" t="s">
        <v>8076</v>
      </c>
      <c r="N669" s="12">
        <f t="shared" si="10"/>
        <v>7.2479601357819652</v>
      </c>
    </row>
    <row r="670" spans="1:14" ht="25" customHeight="1" x14ac:dyDescent="0.2">
      <c r="A670" s="4" t="s">
        <v>14</v>
      </c>
      <c r="B670" s="4">
        <v>3925</v>
      </c>
      <c r="C670" s="10" t="s">
        <v>8073</v>
      </c>
      <c r="D670" s="4">
        <v>17</v>
      </c>
      <c r="E670" s="4">
        <v>1127</v>
      </c>
      <c r="F670" s="4">
        <v>45</v>
      </c>
      <c r="G670" s="4">
        <v>20413</v>
      </c>
      <c r="H670" s="4">
        <v>1.41969831410825</v>
      </c>
      <c r="I670" s="4">
        <v>0.22044775388233001</v>
      </c>
      <c r="J670" s="6">
        <v>6.19266675180977E-8</v>
      </c>
      <c r="K670" s="6">
        <v>2.8188101622126699E-6</v>
      </c>
      <c r="L670" s="4">
        <v>6.4400670413092804</v>
      </c>
      <c r="M670" s="10" t="s">
        <v>8072</v>
      </c>
      <c r="N670" s="12">
        <f t="shared" si="10"/>
        <v>7.208122290205865</v>
      </c>
    </row>
    <row r="671" spans="1:14" ht="25" customHeight="1" x14ac:dyDescent="0.2">
      <c r="A671" s="4" t="s">
        <v>14</v>
      </c>
      <c r="B671" s="4">
        <v>5200</v>
      </c>
      <c r="C671" s="10" t="s">
        <v>8061</v>
      </c>
      <c r="D671" s="4">
        <v>24</v>
      </c>
      <c r="E671" s="4">
        <v>1127</v>
      </c>
      <c r="F671" s="4">
        <v>104</v>
      </c>
      <c r="G671" s="4">
        <v>20413</v>
      </c>
      <c r="H671" s="4">
        <v>2.0408163265306101</v>
      </c>
      <c r="I671" s="4">
        <v>0.50947925341694</v>
      </c>
      <c r="J671" s="6">
        <v>1.6598245517147501E-7</v>
      </c>
      <c r="K671" s="6">
        <v>7.2677661342247901E-6</v>
      </c>
      <c r="L671" s="4">
        <v>4.0056907378335902</v>
      </c>
      <c r="M671" s="10" t="s">
        <v>8060</v>
      </c>
      <c r="N671" s="12">
        <f t="shared" si="10"/>
        <v>6.7799378157244528</v>
      </c>
    </row>
    <row r="672" spans="1:14" ht="25" customHeight="1" x14ac:dyDescent="0.2">
      <c r="A672" s="4" t="s">
        <v>14</v>
      </c>
      <c r="B672" s="4">
        <v>42803</v>
      </c>
      <c r="C672" s="10" t="s">
        <v>8059</v>
      </c>
      <c r="D672" s="4">
        <v>79</v>
      </c>
      <c r="E672" s="4">
        <v>1127</v>
      </c>
      <c r="F672" s="4">
        <v>728</v>
      </c>
      <c r="G672" s="4">
        <v>20413</v>
      </c>
      <c r="H672" s="4">
        <v>6.9210292812777299</v>
      </c>
      <c r="I672" s="4">
        <v>3.5663547739185799</v>
      </c>
      <c r="J672" s="6">
        <v>1.7149326110050401E-7</v>
      </c>
      <c r="K672" s="6">
        <v>7.2677661342247901E-6</v>
      </c>
      <c r="L672" s="4">
        <v>1.9406452021802501</v>
      </c>
      <c r="M672" s="10" t="s">
        <v>8058</v>
      </c>
      <c r="N672" s="12">
        <f t="shared" si="10"/>
        <v>6.7657529410694135</v>
      </c>
    </row>
    <row r="673" spans="1:14" ht="25" customHeight="1" x14ac:dyDescent="0.2">
      <c r="A673" s="4" t="s">
        <v>14</v>
      </c>
      <c r="B673" s="4">
        <v>19901</v>
      </c>
      <c r="C673" s="10" t="s">
        <v>8055</v>
      </c>
      <c r="D673" s="4">
        <v>59</v>
      </c>
      <c r="E673" s="4">
        <v>1127</v>
      </c>
      <c r="F673" s="4">
        <v>477</v>
      </c>
      <c r="G673" s="4">
        <v>20413</v>
      </c>
      <c r="H673" s="4">
        <v>5.1464063886424096</v>
      </c>
      <c r="I673" s="4">
        <v>2.3367461911527001</v>
      </c>
      <c r="J673" s="6">
        <v>1.80245029800815E-7</v>
      </c>
      <c r="K673" s="6">
        <v>7.3840380541733802E-6</v>
      </c>
      <c r="L673" s="4">
        <v>2.2023814174288798</v>
      </c>
      <c r="M673" s="10" t="s">
        <v>8054</v>
      </c>
      <c r="N673" s="12">
        <f t="shared" si="10"/>
        <v>6.7441367019751919</v>
      </c>
    </row>
    <row r="674" spans="1:14" ht="25" customHeight="1" x14ac:dyDescent="0.2">
      <c r="A674" s="4" t="s">
        <v>14</v>
      </c>
      <c r="B674" s="4">
        <v>48306</v>
      </c>
      <c r="C674" s="10" t="s">
        <v>8053</v>
      </c>
      <c r="D674" s="4">
        <v>21</v>
      </c>
      <c r="E674" s="4">
        <v>1127</v>
      </c>
      <c r="F674" s="4">
        <v>80</v>
      </c>
      <c r="G674" s="4">
        <v>20413</v>
      </c>
      <c r="H674" s="4">
        <v>1.77462289263531</v>
      </c>
      <c r="I674" s="4">
        <v>0.39190711801303102</v>
      </c>
      <c r="J674" s="6">
        <v>1.9674744481966701E-7</v>
      </c>
      <c r="K674" s="6">
        <v>7.8000841833345297E-6</v>
      </c>
      <c r="L674" s="4">
        <v>4.5281721384205902</v>
      </c>
      <c r="M674" s="10" t="s">
        <v>8052</v>
      </c>
      <c r="N674" s="12">
        <f t="shared" si="10"/>
        <v>6.7060908991616541</v>
      </c>
    </row>
    <row r="675" spans="1:14" ht="25" customHeight="1" x14ac:dyDescent="0.2">
      <c r="A675" s="4" t="s">
        <v>14</v>
      </c>
      <c r="B675" s="4">
        <v>51020</v>
      </c>
      <c r="C675" s="10" t="s">
        <v>8035</v>
      </c>
      <c r="D675" s="4">
        <v>14</v>
      </c>
      <c r="E675" s="4">
        <v>1127</v>
      </c>
      <c r="F675" s="4">
        <v>35</v>
      </c>
      <c r="G675" s="4">
        <v>20413</v>
      </c>
      <c r="H675" s="4">
        <v>1.1535048802129499</v>
      </c>
      <c r="I675" s="4">
        <v>0.17145936413070101</v>
      </c>
      <c r="J675" s="6">
        <v>7.1469454846975E-7</v>
      </c>
      <c r="K675" s="6">
        <v>2.6813018646827801E-5</v>
      </c>
      <c r="L675" s="4">
        <v>6.7275700342248701</v>
      </c>
      <c r="M675" s="10" t="s">
        <v>8034</v>
      </c>
      <c r="N675" s="12">
        <f t="shared" si="10"/>
        <v>6.1458795305874228</v>
      </c>
    </row>
    <row r="676" spans="1:14" ht="25" customHeight="1" x14ac:dyDescent="0.2">
      <c r="A676" s="4" t="s">
        <v>14</v>
      </c>
      <c r="B676" s="4">
        <v>43236</v>
      </c>
      <c r="C676" s="10" t="s">
        <v>8033</v>
      </c>
      <c r="D676" s="4">
        <v>12</v>
      </c>
      <c r="E676" s="4">
        <v>1127</v>
      </c>
      <c r="F676" s="4">
        <v>23</v>
      </c>
      <c r="G676" s="4">
        <v>20413</v>
      </c>
      <c r="H676" s="4">
        <v>0.97604259094942303</v>
      </c>
      <c r="I676" s="4">
        <v>0.112673296428746</v>
      </c>
      <c r="J676" s="6">
        <v>7.1995900353565202E-7</v>
      </c>
      <c r="K676" s="6">
        <v>2.6813018646827801E-5</v>
      </c>
      <c r="L676" s="4">
        <v>8.6625901778480792</v>
      </c>
      <c r="M676" s="10" t="s">
        <v>8032</v>
      </c>
      <c r="N676" s="12">
        <f t="shared" si="10"/>
        <v>6.1426922327981126</v>
      </c>
    </row>
    <row r="677" spans="1:14" ht="25" customHeight="1" x14ac:dyDescent="0.2">
      <c r="A677" s="4" t="s">
        <v>14</v>
      </c>
      <c r="B677" s="4">
        <v>5198</v>
      </c>
      <c r="C677" s="10" t="s">
        <v>8031</v>
      </c>
      <c r="D677" s="4">
        <v>31</v>
      </c>
      <c r="E677" s="4">
        <v>1127</v>
      </c>
      <c r="F677" s="4">
        <v>184</v>
      </c>
      <c r="G677" s="4">
        <v>20413</v>
      </c>
      <c r="H677" s="4">
        <v>2.6619343389529702</v>
      </c>
      <c r="I677" s="4">
        <v>0.90138637142997102</v>
      </c>
      <c r="J677" s="6">
        <v>8.4389532056272702E-7</v>
      </c>
      <c r="K677" s="6">
        <v>3.0504333793282099E-5</v>
      </c>
      <c r="L677" s="4">
        <v>2.9531557424482102</v>
      </c>
      <c r="M677" s="10" t="s">
        <v>8030</v>
      </c>
      <c r="N677" s="12">
        <f t="shared" si="10"/>
        <v>6.0737114212907741</v>
      </c>
    </row>
    <row r="678" spans="1:14" ht="25" customHeight="1" x14ac:dyDescent="0.2">
      <c r="A678" s="4" t="s">
        <v>14</v>
      </c>
      <c r="B678" s="4">
        <v>5201</v>
      </c>
      <c r="C678" s="10" t="s">
        <v>8025</v>
      </c>
      <c r="D678" s="4">
        <v>18</v>
      </c>
      <c r="E678" s="4">
        <v>1127</v>
      </c>
      <c r="F678" s="4">
        <v>65</v>
      </c>
      <c r="G678" s="4">
        <v>20413</v>
      </c>
      <c r="H678" s="4">
        <v>1.50842945874002</v>
      </c>
      <c r="I678" s="4">
        <v>0.31842453338558802</v>
      </c>
      <c r="J678" s="6">
        <v>9.4147683333315398E-7</v>
      </c>
      <c r="K678" s="6">
        <v>3.2172191405805E-5</v>
      </c>
      <c r="L678" s="4">
        <v>4.7371646986553797</v>
      </c>
      <c r="M678" s="10" t="s">
        <v>8024</v>
      </c>
      <c r="N678" s="12">
        <f t="shared" si="10"/>
        <v>6.0261903620831747</v>
      </c>
    </row>
    <row r="679" spans="1:14" ht="25" customHeight="1" x14ac:dyDescent="0.2">
      <c r="A679" s="4" t="s">
        <v>14</v>
      </c>
      <c r="B679" s="4">
        <v>1227</v>
      </c>
      <c r="C679" s="10" t="s">
        <v>8023</v>
      </c>
      <c r="D679" s="4">
        <v>2</v>
      </c>
      <c r="E679" s="4">
        <v>1127</v>
      </c>
      <c r="F679" s="4">
        <v>326</v>
      </c>
      <c r="G679" s="4">
        <v>20413</v>
      </c>
      <c r="H679" s="4">
        <v>8.8731144631765693E-2</v>
      </c>
      <c r="I679" s="4">
        <v>1.5970215059031001</v>
      </c>
      <c r="J679" s="6">
        <v>9.4239128609355703E-7</v>
      </c>
      <c r="K679" s="6">
        <v>3.2172191405805E-5</v>
      </c>
      <c r="L679" s="4">
        <v>5.5560394336448903E-2</v>
      </c>
      <c r="M679" s="10" t="s">
        <v>8022</v>
      </c>
      <c r="N679" s="12">
        <f t="shared" si="10"/>
        <v>6.0257687382816982</v>
      </c>
    </row>
    <row r="680" spans="1:14" ht="25" customHeight="1" x14ac:dyDescent="0.2">
      <c r="A680" s="4" t="s">
        <v>14</v>
      </c>
      <c r="B680" s="4">
        <v>5509</v>
      </c>
      <c r="C680" s="10" t="s">
        <v>8009</v>
      </c>
      <c r="D680" s="4">
        <v>74</v>
      </c>
      <c r="E680" s="4">
        <v>1127</v>
      </c>
      <c r="F680" s="4">
        <v>711</v>
      </c>
      <c r="G680" s="4">
        <v>20413</v>
      </c>
      <c r="H680" s="4">
        <v>6.4773735581188996</v>
      </c>
      <c r="I680" s="4">
        <v>3.4830745113408099</v>
      </c>
      <c r="J680" s="6">
        <v>1.69910037250178E-6</v>
      </c>
      <c r="K680" s="6">
        <v>5.6437685346072701E-5</v>
      </c>
      <c r="L680" s="4">
        <v>1.8596712579730099</v>
      </c>
      <c r="M680" s="10" t="s">
        <v>8008</v>
      </c>
      <c r="N680" s="12">
        <f t="shared" si="10"/>
        <v>5.7697809649001828</v>
      </c>
    </row>
    <row r="681" spans="1:14" ht="25" customHeight="1" x14ac:dyDescent="0.2">
      <c r="A681" s="4" t="s">
        <v>14</v>
      </c>
      <c r="B681" s="4">
        <v>44183</v>
      </c>
      <c r="C681" s="10" t="s">
        <v>7999</v>
      </c>
      <c r="D681" s="4">
        <v>15</v>
      </c>
      <c r="E681" s="4">
        <v>1127</v>
      </c>
      <c r="F681" s="4">
        <v>46</v>
      </c>
      <c r="G681" s="4">
        <v>20413</v>
      </c>
      <c r="H681" s="4">
        <v>1.24223602484472</v>
      </c>
      <c r="I681" s="4">
        <v>0.22534659285749301</v>
      </c>
      <c r="J681" s="6">
        <v>1.9224113990948901E-6</v>
      </c>
      <c r="K681" s="6">
        <v>6.21748318286216E-5</v>
      </c>
      <c r="L681" s="4">
        <v>5.5125573859033201</v>
      </c>
      <c r="M681" s="10" t="s">
        <v>7998</v>
      </c>
      <c r="N681" s="12">
        <f t="shared" si="10"/>
        <v>5.7161536670120361</v>
      </c>
    </row>
    <row r="682" spans="1:14" ht="25" customHeight="1" x14ac:dyDescent="0.2">
      <c r="A682" s="4" t="s">
        <v>14</v>
      </c>
      <c r="B682" s="4">
        <v>2020</v>
      </c>
      <c r="C682" s="10" t="s">
        <v>7981</v>
      </c>
      <c r="D682" s="4">
        <v>22</v>
      </c>
      <c r="E682" s="4">
        <v>1127</v>
      </c>
      <c r="F682" s="4">
        <v>110</v>
      </c>
      <c r="G682" s="4">
        <v>20413</v>
      </c>
      <c r="H682" s="4">
        <v>1.86335403726708</v>
      </c>
      <c r="I682" s="4">
        <v>0.53887228726791703</v>
      </c>
      <c r="J682" s="6">
        <v>4.3813323953416996E-6</v>
      </c>
      <c r="K682" s="6">
        <v>1.38068141381409E-4</v>
      </c>
      <c r="L682" s="4">
        <v>3.4578769057029901</v>
      </c>
      <c r="M682" s="10" t="s">
        <v>7980</v>
      </c>
      <c r="N682" s="12">
        <f t="shared" si="10"/>
        <v>5.3583937972699776</v>
      </c>
    </row>
    <row r="683" spans="1:14" ht="25" customHeight="1" x14ac:dyDescent="0.2">
      <c r="A683" s="4" t="s">
        <v>14</v>
      </c>
      <c r="B683" s="4">
        <v>5544</v>
      </c>
      <c r="C683" s="10" t="s">
        <v>7965</v>
      </c>
      <c r="D683" s="4">
        <v>15</v>
      </c>
      <c r="E683" s="4">
        <v>1127</v>
      </c>
      <c r="F683" s="4">
        <v>53</v>
      </c>
      <c r="G683" s="4">
        <v>20413</v>
      </c>
      <c r="H683" s="4">
        <v>1.24223602484472</v>
      </c>
      <c r="I683" s="4">
        <v>0.25963846568363302</v>
      </c>
      <c r="J683" s="6">
        <v>7.7010230360895405E-6</v>
      </c>
      <c r="K683" s="6">
        <v>2.3661393278385099E-4</v>
      </c>
      <c r="L683" s="4">
        <v>4.7844837688972204</v>
      </c>
      <c r="M683" s="10" t="s">
        <v>7964</v>
      </c>
      <c r="N683" s="12">
        <f t="shared" si="10"/>
        <v>5.1134515775007774</v>
      </c>
    </row>
    <row r="684" spans="1:14" ht="25" customHeight="1" x14ac:dyDescent="0.2">
      <c r="A684" s="4" t="s">
        <v>14</v>
      </c>
      <c r="B684" s="4">
        <v>31267</v>
      </c>
      <c r="C684" s="10" t="s">
        <v>7955</v>
      </c>
      <c r="D684" s="4">
        <v>37</v>
      </c>
      <c r="E684" s="4">
        <v>1127</v>
      </c>
      <c r="F684" s="4">
        <v>278</v>
      </c>
      <c r="G684" s="4">
        <v>20413</v>
      </c>
      <c r="H684" s="4">
        <v>3.1943212067435698</v>
      </c>
      <c r="I684" s="4">
        <v>1.3618772350952799</v>
      </c>
      <c r="J684" s="6">
        <v>9.5925782046852899E-6</v>
      </c>
      <c r="K684" s="6">
        <v>2.8754338081849303E-4</v>
      </c>
      <c r="L684" s="4">
        <v>2.3455280141459101</v>
      </c>
      <c r="M684" s="10" t="s">
        <v>7954</v>
      </c>
      <c r="N684" s="12">
        <f t="shared" si="10"/>
        <v>5.0180646514755063</v>
      </c>
    </row>
    <row r="685" spans="1:14" ht="25" customHeight="1" x14ac:dyDescent="0.2">
      <c r="A685" s="4" t="s">
        <v>14</v>
      </c>
      <c r="B685" s="4">
        <v>3725</v>
      </c>
      <c r="C685" s="10" t="s">
        <v>7944</v>
      </c>
      <c r="D685" s="4">
        <v>17</v>
      </c>
      <c r="E685" s="4">
        <v>1127</v>
      </c>
      <c r="F685" s="4">
        <v>73</v>
      </c>
      <c r="G685" s="4">
        <v>20413</v>
      </c>
      <c r="H685" s="4">
        <v>1.41969831410825</v>
      </c>
      <c r="I685" s="4">
        <v>0.35761524518689097</v>
      </c>
      <c r="J685" s="6">
        <v>1.35508287842496E-5</v>
      </c>
      <c r="K685" s="6">
        <v>3.9040768025730898E-4</v>
      </c>
      <c r="L685" s="4">
        <v>3.96990434053312</v>
      </c>
      <c r="M685" s="10" t="s">
        <v>7943</v>
      </c>
      <c r="N685" s="12">
        <f t="shared" si="10"/>
        <v>4.8680341420280255</v>
      </c>
    </row>
    <row r="686" spans="1:14" ht="25" customHeight="1" x14ac:dyDescent="0.2">
      <c r="A686" s="4" t="s">
        <v>14</v>
      </c>
      <c r="B686" s="4">
        <v>3730</v>
      </c>
      <c r="C686" s="10" t="s">
        <v>7942</v>
      </c>
      <c r="D686" s="4">
        <v>19</v>
      </c>
      <c r="E686" s="4">
        <v>1127</v>
      </c>
      <c r="F686" s="4">
        <v>91</v>
      </c>
      <c r="G686" s="4">
        <v>20413</v>
      </c>
      <c r="H686" s="4">
        <v>1.59716060337178</v>
      </c>
      <c r="I686" s="4">
        <v>0.44579434673982299</v>
      </c>
      <c r="J686" s="6">
        <v>1.3659503865796801E-5</v>
      </c>
      <c r="K686" s="6">
        <v>3.9040768025730898E-4</v>
      </c>
      <c r="L686" s="4">
        <v>3.5827296040250798</v>
      </c>
      <c r="M686" s="10" t="s">
        <v>7941</v>
      </c>
      <c r="N686" s="12">
        <f t="shared" si="10"/>
        <v>4.8645650746120088</v>
      </c>
    </row>
    <row r="687" spans="1:14" ht="25" customHeight="1" x14ac:dyDescent="0.2">
      <c r="A687" s="4" t="s">
        <v>14</v>
      </c>
      <c r="B687" s="4">
        <v>19843</v>
      </c>
      <c r="C687" s="10" t="s">
        <v>7940</v>
      </c>
      <c r="D687" s="4">
        <v>13</v>
      </c>
      <c r="E687" s="4">
        <v>1127</v>
      </c>
      <c r="F687" s="4">
        <v>41</v>
      </c>
      <c r="G687" s="4">
        <v>20413</v>
      </c>
      <c r="H687" s="4">
        <v>1.0647737355811899</v>
      </c>
      <c r="I687" s="4">
        <v>0.200852397981678</v>
      </c>
      <c r="J687" s="6">
        <v>1.44160371060923E-5</v>
      </c>
      <c r="K687" s="6">
        <v>4.0266612734971501E-4</v>
      </c>
      <c r="L687" s="4">
        <v>5.3012746986387302</v>
      </c>
      <c r="M687" s="10" t="s">
        <v>7939</v>
      </c>
      <c r="N687" s="12">
        <f t="shared" si="10"/>
        <v>4.841154108513293</v>
      </c>
    </row>
    <row r="688" spans="1:14" ht="25" customHeight="1" x14ac:dyDescent="0.2">
      <c r="A688" s="4" t="s">
        <v>14</v>
      </c>
      <c r="B688" s="4">
        <v>60090</v>
      </c>
      <c r="C688" s="10" t="s">
        <v>7934</v>
      </c>
      <c r="D688" s="4">
        <v>27</v>
      </c>
      <c r="E688" s="4">
        <v>1127</v>
      </c>
      <c r="F688" s="4">
        <v>175</v>
      </c>
      <c r="G688" s="4">
        <v>20413</v>
      </c>
      <c r="H688" s="4">
        <v>2.3070097604259101</v>
      </c>
      <c r="I688" s="4">
        <v>0.85729682065350499</v>
      </c>
      <c r="J688" s="6">
        <v>1.92420322882441E-5</v>
      </c>
      <c r="K688" s="6">
        <v>5.2552128182782197E-4</v>
      </c>
      <c r="L688" s="4">
        <v>2.6910280136899498</v>
      </c>
      <c r="M688" s="10" t="s">
        <v>7933</v>
      </c>
      <c r="N688" s="12">
        <f t="shared" si="10"/>
        <v>4.7157490609385926</v>
      </c>
    </row>
    <row r="689" spans="1:14" ht="25" customHeight="1" x14ac:dyDescent="0.2">
      <c r="A689" s="4" t="s">
        <v>14</v>
      </c>
      <c r="B689" s="4">
        <v>44325</v>
      </c>
      <c r="C689" s="10" t="s">
        <v>7911</v>
      </c>
      <c r="D689" s="4">
        <v>23</v>
      </c>
      <c r="E689" s="4">
        <v>1127</v>
      </c>
      <c r="F689" s="4">
        <v>137</v>
      </c>
      <c r="G689" s="4">
        <v>20413</v>
      </c>
      <c r="H689" s="4">
        <v>1.9520851818988501</v>
      </c>
      <c r="I689" s="4">
        <v>0.67114093959731502</v>
      </c>
      <c r="J689" s="6">
        <v>2.9078042828910101E-5</v>
      </c>
      <c r="K689" s="6">
        <v>7.7688944862457597E-4</v>
      </c>
      <c r="L689" s="4">
        <v>2.9086069210292802</v>
      </c>
      <c r="M689" s="10" t="s">
        <v>7910</v>
      </c>
      <c r="N689" s="12">
        <f t="shared" si="10"/>
        <v>4.5364348281159277</v>
      </c>
    </row>
    <row r="690" spans="1:14" ht="25" customHeight="1" x14ac:dyDescent="0.2">
      <c r="A690" s="4" t="s">
        <v>14</v>
      </c>
      <c r="B690" s="4">
        <v>46961</v>
      </c>
      <c r="C690" s="10" t="s">
        <v>7895</v>
      </c>
      <c r="D690" s="4">
        <v>10</v>
      </c>
      <c r="E690" s="4">
        <v>1127</v>
      </c>
      <c r="F690" s="4">
        <v>24</v>
      </c>
      <c r="G690" s="4">
        <v>20413</v>
      </c>
      <c r="H690" s="4">
        <v>0.798580301685892</v>
      </c>
      <c r="I690" s="4">
        <v>0.117572135403909</v>
      </c>
      <c r="J690" s="6">
        <v>3.5084996824352098E-5</v>
      </c>
      <c r="K690" s="6">
        <v>9.1743534249210095E-4</v>
      </c>
      <c r="L690" s="4">
        <v>6.79225820763088</v>
      </c>
      <c r="M690" s="10" t="s">
        <v>7894</v>
      </c>
      <c r="N690" s="12">
        <f t="shared" si="10"/>
        <v>4.454878558444455</v>
      </c>
    </row>
    <row r="691" spans="1:14" ht="25" customHeight="1" x14ac:dyDescent="0.2">
      <c r="A691" s="4" t="s">
        <v>14</v>
      </c>
      <c r="B691" s="4">
        <v>3697</v>
      </c>
      <c r="C691" s="10" t="s">
        <v>7893</v>
      </c>
      <c r="D691" s="4">
        <v>19</v>
      </c>
      <c r="E691" s="4">
        <v>1127</v>
      </c>
      <c r="F691" s="4">
        <v>99</v>
      </c>
      <c r="G691" s="4">
        <v>20413</v>
      </c>
      <c r="H691" s="4">
        <v>1.59716060337178</v>
      </c>
      <c r="I691" s="4">
        <v>0.484985058541126</v>
      </c>
      <c r="J691" s="6">
        <v>3.6653083300809701E-5</v>
      </c>
      <c r="K691" s="6">
        <v>9.3847165368114705E-4</v>
      </c>
      <c r="L691" s="4">
        <v>3.29321610066952</v>
      </c>
      <c r="M691" s="10" t="s">
        <v>7892</v>
      </c>
      <c r="N691" s="12">
        <f t="shared" si="10"/>
        <v>4.4358894861195939</v>
      </c>
    </row>
    <row r="692" spans="1:14" ht="25" customHeight="1" x14ac:dyDescent="0.2">
      <c r="A692" s="4" t="s">
        <v>14</v>
      </c>
      <c r="B692" s="4">
        <v>45182</v>
      </c>
      <c r="C692" s="10" t="s">
        <v>7861</v>
      </c>
      <c r="D692" s="4">
        <v>8</v>
      </c>
      <c r="E692" s="4">
        <v>1127</v>
      </c>
      <c r="F692" s="4">
        <v>14</v>
      </c>
      <c r="G692" s="4">
        <v>20413</v>
      </c>
      <c r="H692" s="4">
        <v>0.62111801242235998</v>
      </c>
      <c r="I692" s="4">
        <v>6.8583745652280398E-2</v>
      </c>
      <c r="J692" s="6">
        <v>6.4084775595718501E-5</v>
      </c>
      <c r="K692" s="6">
        <v>1.5752037841427599E-3</v>
      </c>
      <c r="L692" s="4">
        <v>9.0563442768411697</v>
      </c>
      <c r="M692" s="10" t="s">
        <v>7860</v>
      </c>
      <c r="N692" s="12">
        <f t="shared" si="10"/>
        <v>4.1932451321050195</v>
      </c>
    </row>
    <row r="693" spans="1:14" ht="25" customHeight="1" x14ac:dyDescent="0.2">
      <c r="A693" s="4" t="s">
        <v>14</v>
      </c>
      <c r="B693" s="4">
        <v>44548</v>
      </c>
      <c r="C693" s="10" t="s">
        <v>7859</v>
      </c>
      <c r="D693" s="4">
        <v>8</v>
      </c>
      <c r="E693" s="4">
        <v>1127</v>
      </c>
      <c r="F693" s="4">
        <v>14</v>
      </c>
      <c r="G693" s="4">
        <v>20413</v>
      </c>
      <c r="H693" s="4">
        <v>0.62111801242235998</v>
      </c>
      <c r="I693" s="4">
        <v>6.8583745652280398E-2</v>
      </c>
      <c r="J693" s="6">
        <v>6.4084775595718501E-5</v>
      </c>
      <c r="K693" s="6">
        <v>1.5752037841427599E-3</v>
      </c>
      <c r="L693" s="4">
        <v>9.0563442768411697</v>
      </c>
      <c r="M693" s="10" t="s">
        <v>7858</v>
      </c>
      <c r="N693" s="12">
        <f t="shared" si="10"/>
        <v>4.1932451321050195</v>
      </c>
    </row>
    <row r="694" spans="1:14" ht="25" customHeight="1" x14ac:dyDescent="0.2">
      <c r="A694" s="4" t="s">
        <v>14</v>
      </c>
      <c r="B694" s="4">
        <v>1990948</v>
      </c>
      <c r="C694" s="10" t="s">
        <v>7855</v>
      </c>
      <c r="D694" s="4">
        <v>7</v>
      </c>
      <c r="E694" s="4">
        <v>1127</v>
      </c>
      <c r="F694" s="4">
        <v>9</v>
      </c>
      <c r="G694" s="4">
        <v>20413</v>
      </c>
      <c r="H694" s="4">
        <v>0.53238686779059496</v>
      </c>
      <c r="I694" s="4">
        <v>4.4089550776466001E-2</v>
      </c>
      <c r="J694" s="6">
        <v>6.7338773061497397E-5</v>
      </c>
      <c r="K694" s="6">
        <v>1.62273239397216E-3</v>
      </c>
      <c r="L694" s="4">
        <v>12.075125702454899</v>
      </c>
      <c r="M694" s="10" t="s">
        <v>7854</v>
      </c>
      <c r="N694" s="12">
        <f t="shared" si="10"/>
        <v>4.1717348008893573</v>
      </c>
    </row>
    <row r="695" spans="1:14" ht="25" customHeight="1" x14ac:dyDescent="0.2">
      <c r="A695" s="4" t="s">
        <v>14</v>
      </c>
      <c r="B695" s="4">
        <v>3746</v>
      </c>
      <c r="C695" s="10" t="s">
        <v>7839</v>
      </c>
      <c r="D695" s="4">
        <v>9</v>
      </c>
      <c r="E695" s="4">
        <v>1127</v>
      </c>
      <c r="F695" s="4">
        <v>21</v>
      </c>
      <c r="G695" s="4">
        <v>20413</v>
      </c>
      <c r="H695" s="4">
        <v>0.70984915705412599</v>
      </c>
      <c r="I695" s="4">
        <v>0.102875618478421</v>
      </c>
      <c r="J695" s="6">
        <v>8.77269137709793E-5</v>
      </c>
      <c r="K695" s="6">
        <v>2.0426212189371801E-3</v>
      </c>
      <c r="L695" s="4">
        <v>6.9000718299742196</v>
      </c>
      <c r="M695" s="10" t="s">
        <v>7838</v>
      </c>
      <c r="N695" s="12">
        <f t="shared" si="10"/>
        <v>4.056867148833728</v>
      </c>
    </row>
    <row r="696" spans="1:14" ht="25" customHeight="1" x14ac:dyDescent="0.2">
      <c r="A696" s="4" t="s">
        <v>14</v>
      </c>
      <c r="B696" s="4">
        <v>43531</v>
      </c>
      <c r="C696" s="10" t="s">
        <v>7837</v>
      </c>
      <c r="D696" s="4">
        <v>11</v>
      </c>
      <c r="E696" s="4">
        <v>1127</v>
      </c>
      <c r="F696" s="4">
        <v>35</v>
      </c>
      <c r="G696" s="4">
        <v>20413</v>
      </c>
      <c r="H696" s="4">
        <v>0.88731144631765702</v>
      </c>
      <c r="I696" s="4">
        <v>0.17145936413070101</v>
      </c>
      <c r="J696" s="6">
        <v>8.80870013048579E-5</v>
      </c>
      <c r="K696" s="6">
        <v>2.0426212189371801E-3</v>
      </c>
      <c r="L696" s="4">
        <v>5.1750538724806701</v>
      </c>
      <c r="M696" s="10" t="s">
        <v>7836</v>
      </c>
      <c r="N696" s="12">
        <f t="shared" si="10"/>
        <v>4.0550881741995024</v>
      </c>
    </row>
    <row r="697" spans="1:14" ht="25" customHeight="1" x14ac:dyDescent="0.2">
      <c r="A697" s="4" t="s">
        <v>14</v>
      </c>
      <c r="B697" s="4">
        <v>48156</v>
      </c>
      <c r="C697" s="10" t="s">
        <v>7827</v>
      </c>
      <c r="D697" s="4">
        <v>12</v>
      </c>
      <c r="E697" s="4">
        <v>1127</v>
      </c>
      <c r="F697" s="4">
        <v>43</v>
      </c>
      <c r="G697" s="4">
        <v>20413</v>
      </c>
      <c r="H697" s="4">
        <v>0.97604259094942303</v>
      </c>
      <c r="I697" s="4">
        <v>0.21065007593200399</v>
      </c>
      <c r="J697" s="6">
        <v>9.2012052730264693E-5</v>
      </c>
      <c r="K697" s="6">
        <v>2.0935078040978999E-3</v>
      </c>
      <c r="L697" s="4">
        <v>4.6334784672210603</v>
      </c>
      <c r="M697" s="10" t="s">
        <v>7826</v>
      </c>
      <c r="N697" s="12">
        <f t="shared" si="10"/>
        <v>4.0361552803566232</v>
      </c>
    </row>
    <row r="698" spans="1:14" ht="25" customHeight="1" x14ac:dyDescent="0.2">
      <c r="A698" s="4" t="s">
        <v>14</v>
      </c>
      <c r="B698" s="4">
        <v>4177</v>
      </c>
      <c r="C698" s="10" t="s">
        <v>7823</v>
      </c>
      <c r="D698" s="4">
        <v>10</v>
      </c>
      <c r="E698" s="4">
        <v>1127</v>
      </c>
      <c r="F698" s="4">
        <v>28</v>
      </c>
      <c r="G698" s="4">
        <v>20413</v>
      </c>
      <c r="H698" s="4">
        <v>0.798580301685892</v>
      </c>
      <c r="I698" s="4">
        <v>0.13716749130456099</v>
      </c>
      <c r="J698" s="6">
        <v>9.3688306936846505E-5</v>
      </c>
      <c r="K698" s="6">
        <v>2.0935078040978999E-3</v>
      </c>
      <c r="L698" s="4">
        <v>5.8219356065407499</v>
      </c>
      <c r="M698" s="10" t="s">
        <v>7822</v>
      </c>
      <c r="N698" s="12">
        <f t="shared" si="10"/>
        <v>4.0283146092156725</v>
      </c>
    </row>
    <row r="699" spans="1:14" ht="25" customHeight="1" x14ac:dyDescent="0.2">
      <c r="A699" s="4" t="s">
        <v>14</v>
      </c>
      <c r="B699" s="4">
        <v>1618</v>
      </c>
      <c r="C699" s="10" t="s">
        <v>7821</v>
      </c>
      <c r="D699" s="4">
        <v>16</v>
      </c>
      <c r="E699" s="4">
        <v>1127</v>
      </c>
      <c r="F699" s="4">
        <v>79</v>
      </c>
      <c r="G699" s="4">
        <v>20413</v>
      </c>
      <c r="H699" s="4">
        <v>1.33096716947649</v>
      </c>
      <c r="I699" s="4">
        <v>0.387008279037868</v>
      </c>
      <c r="J699" s="6">
        <v>1.04583624318683E-4</v>
      </c>
      <c r="K699" s="6">
        <v>2.2952370408511002E-3</v>
      </c>
      <c r="L699" s="4">
        <v>3.4391180798130998</v>
      </c>
      <c r="M699" s="10" t="s">
        <v>7820</v>
      </c>
      <c r="N699" s="12">
        <f t="shared" si="10"/>
        <v>3.980536311881667</v>
      </c>
    </row>
    <row r="700" spans="1:14" ht="25" customHeight="1" x14ac:dyDescent="0.2">
      <c r="A700" s="4" t="s">
        <v>14</v>
      </c>
      <c r="B700" s="4">
        <v>36402</v>
      </c>
      <c r="C700" s="10" t="s">
        <v>7803</v>
      </c>
      <c r="D700" s="4">
        <v>6</v>
      </c>
      <c r="E700" s="4">
        <v>1127</v>
      </c>
      <c r="F700" s="4">
        <v>6</v>
      </c>
      <c r="G700" s="4">
        <v>20413</v>
      </c>
      <c r="H700" s="4">
        <v>0.44365572315882901</v>
      </c>
      <c r="I700" s="4">
        <v>2.9393033850977301E-2</v>
      </c>
      <c r="J700" s="6">
        <v>1.3774838985710199E-4</v>
      </c>
      <c r="K700" s="6">
        <v>2.9700486163926E-3</v>
      </c>
      <c r="L700" s="4">
        <v>15.093907128068601</v>
      </c>
      <c r="M700" s="10" t="s">
        <v>7802</v>
      </c>
      <c r="N700" s="12">
        <f t="shared" si="10"/>
        <v>3.860913468920915</v>
      </c>
    </row>
    <row r="701" spans="1:14" ht="25" customHeight="1" x14ac:dyDescent="0.2">
      <c r="A701" s="4" t="s">
        <v>14</v>
      </c>
      <c r="B701" s="4">
        <v>98641</v>
      </c>
      <c r="C701" s="10" t="s">
        <v>7777</v>
      </c>
      <c r="D701" s="4">
        <v>8</v>
      </c>
      <c r="E701" s="4">
        <v>1127</v>
      </c>
      <c r="F701" s="4">
        <v>18</v>
      </c>
      <c r="G701" s="4">
        <v>20413</v>
      </c>
      <c r="H701" s="4">
        <v>0.62111801242235998</v>
      </c>
      <c r="I701" s="4">
        <v>8.8179101552932002E-2</v>
      </c>
      <c r="J701" s="6">
        <v>2.20387435891215E-4</v>
      </c>
      <c r="K701" s="6">
        <v>4.6699337708672999E-3</v>
      </c>
      <c r="L701" s="4">
        <v>7.0438233264320198</v>
      </c>
      <c r="M701" s="10" t="s">
        <v>7776</v>
      </c>
      <c r="N701" s="12">
        <f t="shared" si="10"/>
        <v>3.6568131678903448</v>
      </c>
    </row>
    <row r="702" spans="1:14" ht="25" customHeight="1" x14ac:dyDescent="0.2">
      <c r="A702" s="4" t="s">
        <v>14</v>
      </c>
      <c r="B702" s="4">
        <v>5518</v>
      </c>
      <c r="C702" s="10" t="s">
        <v>7745</v>
      </c>
      <c r="D702" s="4">
        <v>13</v>
      </c>
      <c r="E702" s="4">
        <v>1127</v>
      </c>
      <c r="F702" s="4">
        <v>60</v>
      </c>
      <c r="G702" s="4">
        <v>20413</v>
      </c>
      <c r="H702" s="4">
        <v>1.0647737355811899</v>
      </c>
      <c r="I702" s="4">
        <v>0.29393033850977301</v>
      </c>
      <c r="J702" s="6">
        <v>3.3215400671447699E-4</v>
      </c>
      <c r="K702" s="6">
        <v>6.9189368517303699E-3</v>
      </c>
      <c r="L702" s="4">
        <v>3.62253771073647</v>
      </c>
      <c r="M702" s="10" t="s">
        <v>7744</v>
      </c>
      <c r="N702" s="12">
        <f t="shared" si="10"/>
        <v>3.4786605043740417</v>
      </c>
    </row>
    <row r="703" spans="1:14" ht="25" customHeight="1" x14ac:dyDescent="0.2">
      <c r="A703" s="4" t="s">
        <v>14</v>
      </c>
      <c r="B703" s="4">
        <v>51287</v>
      </c>
      <c r="C703" s="10" t="s">
        <v>7726</v>
      </c>
      <c r="D703" s="4">
        <v>10</v>
      </c>
      <c r="E703" s="4">
        <v>1127</v>
      </c>
      <c r="F703" s="4">
        <v>35</v>
      </c>
      <c r="G703" s="4">
        <v>20413</v>
      </c>
      <c r="H703" s="4">
        <v>0.798580301685892</v>
      </c>
      <c r="I703" s="4">
        <v>0.17145936413070101</v>
      </c>
      <c r="J703" s="6">
        <v>3.8399988046306302E-4</v>
      </c>
      <c r="K703" s="6">
        <v>7.8655975514850696E-3</v>
      </c>
      <c r="L703" s="4">
        <v>4.6575484852326001</v>
      </c>
      <c r="M703" s="10" t="s">
        <v>7725</v>
      </c>
      <c r="N703" s="12">
        <f t="shared" si="10"/>
        <v>3.4156689108258029</v>
      </c>
    </row>
    <row r="704" spans="1:14" ht="25" customHeight="1" x14ac:dyDescent="0.2">
      <c r="A704" s="4" t="s">
        <v>14</v>
      </c>
      <c r="B704" s="4">
        <v>3724</v>
      </c>
      <c r="C704" s="10" t="s">
        <v>7719</v>
      </c>
      <c r="D704" s="4">
        <v>14</v>
      </c>
      <c r="E704" s="4">
        <v>1127</v>
      </c>
      <c r="F704" s="4">
        <v>72</v>
      </c>
      <c r="G704" s="4">
        <v>20413</v>
      </c>
      <c r="H704" s="4">
        <v>1.1535048802129499</v>
      </c>
      <c r="I704" s="4">
        <v>0.35271640621172801</v>
      </c>
      <c r="J704" s="6">
        <v>4.5425340684480698E-4</v>
      </c>
      <c r="K704" s="6">
        <v>9.1520891313486494E-3</v>
      </c>
      <c r="L704" s="4">
        <v>3.27034654441487</v>
      </c>
      <c r="M704" s="10" t="s">
        <v>7718</v>
      </c>
      <c r="N704" s="12">
        <f t="shared" si="10"/>
        <v>3.3427018068523946</v>
      </c>
    </row>
    <row r="705" spans="1:14" ht="25" customHeight="1" x14ac:dyDescent="0.2">
      <c r="A705" s="4" t="s">
        <v>14</v>
      </c>
      <c r="B705" s="4">
        <v>49</v>
      </c>
      <c r="C705" s="10" t="s">
        <v>7664</v>
      </c>
      <c r="D705" s="4">
        <v>14</v>
      </c>
      <c r="E705" s="4">
        <v>1127</v>
      </c>
      <c r="F705" s="4">
        <v>78</v>
      </c>
      <c r="G705" s="4">
        <v>20413</v>
      </c>
      <c r="H705" s="4">
        <v>1.1535048802129499</v>
      </c>
      <c r="I705" s="4">
        <v>0.38210944006270497</v>
      </c>
      <c r="J705" s="6">
        <v>8.8293499115229797E-4</v>
      </c>
      <c r="K705" s="7">
        <v>1.74246793249913E-2</v>
      </c>
      <c r="L705" s="4">
        <v>3.01878142561372</v>
      </c>
      <c r="M705" s="10" t="s">
        <v>7663</v>
      </c>
      <c r="N705" s="12">
        <f t="shared" si="10"/>
        <v>3.0540712715336173</v>
      </c>
    </row>
    <row r="706" spans="1:14" ht="25" customHeight="1" x14ac:dyDescent="0.2">
      <c r="A706" s="4" t="s">
        <v>14</v>
      </c>
      <c r="B706" s="4">
        <v>8092</v>
      </c>
      <c r="C706" s="10" t="s">
        <v>7660</v>
      </c>
      <c r="D706" s="4">
        <v>11</v>
      </c>
      <c r="E706" s="4">
        <v>1127</v>
      </c>
      <c r="F706" s="4">
        <v>49</v>
      </c>
      <c r="G706" s="4">
        <v>20413</v>
      </c>
      <c r="H706" s="4">
        <v>0.88731144631765702</v>
      </c>
      <c r="I706" s="4">
        <v>0.24004310978298099</v>
      </c>
      <c r="J706" s="6">
        <v>8.9320976198083797E-4</v>
      </c>
      <c r="K706" s="7">
        <v>1.74246793249913E-2</v>
      </c>
      <c r="L706" s="4">
        <v>3.69646705177191</v>
      </c>
      <c r="M706" s="10" t="s">
        <v>7659</v>
      </c>
      <c r="N706" s="12">
        <f t="shared" si="10"/>
        <v>3.0490465391258539</v>
      </c>
    </row>
    <row r="707" spans="1:14" ht="25" customHeight="1" x14ac:dyDescent="0.2">
      <c r="A707" s="4" t="s">
        <v>14</v>
      </c>
      <c r="B707" s="4">
        <v>50750</v>
      </c>
      <c r="C707" s="10" t="s">
        <v>7658</v>
      </c>
      <c r="D707" s="4">
        <v>8</v>
      </c>
      <c r="E707" s="4">
        <v>1127</v>
      </c>
      <c r="F707" s="4">
        <v>24</v>
      </c>
      <c r="G707" s="4">
        <v>20413</v>
      </c>
      <c r="H707" s="4">
        <v>0.62111801242235998</v>
      </c>
      <c r="I707" s="4">
        <v>0.117572135403909</v>
      </c>
      <c r="J707" s="6">
        <v>9.1582243024238398E-4</v>
      </c>
      <c r="K707" s="7">
        <v>1.75866526057483E-2</v>
      </c>
      <c r="L707" s="4">
        <v>5.2828674948240204</v>
      </c>
      <c r="M707" s="10" t="s">
        <v>7657</v>
      </c>
      <c r="N707" s="12">
        <f t="shared" ref="N707:N770" si="11">-LOG10(J707)</f>
        <v>3.0381887239758227</v>
      </c>
    </row>
    <row r="708" spans="1:14" ht="25" customHeight="1" x14ac:dyDescent="0.2">
      <c r="A708" s="4" t="s">
        <v>14</v>
      </c>
      <c r="B708" s="4">
        <v>51087</v>
      </c>
      <c r="C708" s="10" t="s">
        <v>7639</v>
      </c>
      <c r="D708" s="4">
        <v>16</v>
      </c>
      <c r="E708" s="4">
        <v>1127</v>
      </c>
      <c r="F708" s="4">
        <v>101</v>
      </c>
      <c r="G708" s="4">
        <v>20413</v>
      </c>
      <c r="H708" s="4">
        <v>1.33096716947649</v>
      </c>
      <c r="I708" s="4">
        <v>0.49478273649145199</v>
      </c>
      <c r="J708" s="6">
        <v>1.0619544278923101E-3</v>
      </c>
      <c r="K708" s="7">
        <v>2.0079107567379201E-2</v>
      </c>
      <c r="L708" s="4">
        <v>2.6900032505468801</v>
      </c>
      <c r="M708" s="10" t="s">
        <v>7638</v>
      </c>
      <c r="N708" s="12">
        <f t="shared" si="11"/>
        <v>2.9738941199208</v>
      </c>
    </row>
    <row r="709" spans="1:14" ht="25" customHeight="1" x14ac:dyDescent="0.2">
      <c r="A709" s="4" t="s">
        <v>14</v>
      </c>
      <c r="B709" s="4">
        <v>5080</v>
      </c>
      <c r="C709" s="10" t="s">
        <v>7629</v>
      </c>
      <c r="D709" s="4">
        <v>11</v>
      </c>
      <c r="E709" s="4">
        <v>1127</v>
      </c>
      <c r="F709" s="4">
        <v>51</v>
      </c>
      <c r="G709" s="4">
        <v>20413</v>
      </c>
      <c r="H709" s="4">
        <v>0.88731144631765702</v>
      </c>
      <c r="I709" s="4">
        <v>0.24984078773330701</v>
      </c>
      <c r="J709" s="6">
        <v>1.1665110884684601E-3</v>
      </c>
      <c r="K709" s="7">
        <v>2.1721850420117199E-2</v>
      </c>
      <c r="L709" s="4">
        <v>3.5515075595455601</v>
      </c>
      <c r="M709" s="10" t="s">
        <v>7628</v>
      </c>
      <c r="N709" s="12">
        <f t="shared" si="11"/>
        <v>2.9331111285909515</v>
      </c>
    </row>
    <row r="710" spans="1:14" ht="25" customHeight="1" x14ac:dyDescent="0.2">
      <c r="A710" s="4" t="s">
        <v>14</v>
      </c>
      <c r="B710" s="4">
        <v>50815</v>
      </c>
      <c r="C710" s="10" t="s">
        <v>7621</v>
      </c>
      <c r="D710" s="4">
        <v>5</v>
      </c>
      <c r="E710" s="4">
        <v>1127</v>
      </c>
      <c r="F710" s="4">
        <v>6</v>
      </c>
      <c r="G710" s="4">
        <v>20413</v>
      </c>
      <c r="H710" s="4">
        <v>0.35492457852706299</v>
      </c>
      <c r="I710" s="4">
        <v>2.9393033850977301E-2</v>
      </c>
      <c r="J710" s="6">
        <v>1.21398526401058E-3</v>
      </c>
      <c r="K710" s="7">
        <v>2.22684759622238E-2</v>
      </c>
      <c r="L710" s="4">
        <v>12.075125702454899</v>
      </c>
      <c r="M710" s="10" t="s">
        <v>7620</v>
      </c>
      <c r="N710" s="12">
        <f t="shared" si="11"/>
        <v>2.915786584922814</v>
      </c>
    </row>
    <row r="711" spans="1:14" ht="25" customHeight="1" x14ac:dyDescent="0.2">
      <c r="A711" s="4" t="s">
        <v>14</v>
      </c>
      <c r="B711" s="4">
        <v>70006</v>
      </c>
      <c r="C711" s="10" t="s">
        <v>7600</v>
      </c>
      <c r="D711" s="4">
        <v>8</v>
      </c>
      <c r="E711" s="4">
        <v>1127</v>
      </c>
      <c r="F711" s="4">
        <v>26</v>
      </c>
      <c r="G711" s="4">
        <v>20413</v>
      </c>
      <c r="H711" s="4">
        <v>0.62111801242235998</v>
      </c>
      <c r="I711" s="4">
        <v>0.127369813354235</v>
      </c>
      <c r="J711" s="6">
        <v>1.35802997480104E-3</v>
      </c>
      <c r="K711" s="7">
        <v>2.45443946916248E-2</v>
      </c>
      <c r="L711" s="4">
        <v>4.8764930721452497</v>
      </c>
      <c r="M711" s="10" t="s">
        <v>7599</v>
      </c>
      <c r="N711" s="12">
        <f t="shared" si="11"/>
        <v>2.8670906440856943</v>
      </c>
    </row>
    <row r="712" spans="1:14" ht="25" customHeight="1" x14ac:dyDescent="0.2">
      <c r="A712" s="4" t="s">
        <v>14</v>
      </c>
      <c r="B712" s="4">
        <v>43565</v>
      </c>
      <c r="C712" s="10" t="s">
        <v>7590</v>
      </c>
      <c r="D712" s="4">
        <v>4</v>
      </c>
      <c r="E712" s="4">
        <v>1127</v>
      </c>
      <c r="F712" s="4">
        <v>248</v>
      </c>
      <c r="G712" s="4">
        <v>20413</v>
      </c>
      <c r="H712" s="4">
        <v>0.26619343389529698</v>
      </c>
      <c r="I712" s="4">
        <v>1.2149120658404</v>
      </c>
      <c r="J712" s="6">
        <v>1.4508128602461999E-3</v>
      </c>
      <c r="K712" s="7">
        <v>2.5841289931051899E-2</v>
      </c>
      <c r="L712" s="4">
        <v>0.21910510347196399</v>
      </c>
      <c r="M712" s="10" t="s">
        <v>7589</v>
      </c>
      <c r="N712" s="12">
        <f t="shared" si="11"/>
        <v>2.8383886034161092</v>
      </c>
    </row>
    <row r="713" spans="1:14" ht="25" customHeight="1" x14ac:dyDescent="0.2">
      <c r="A713" s="4" t="s">
        <v>14</v>
      </c>
      <c r="B713" s="4">
        <v>42288</v>
      </c>
      <c r="C713" s="10" t="s">
        <v>7588</v>
      </c>
      <c r="D713" s="4">
        <v>7</v>
      </c>
      <c r="E713" s="4">
        <v>1127</v>
      </c>
      <c r="F713" s="4">
        <v>19</v>
      </c>
      <c r="G713" s="4">
        <v>20413</v>
      </c>
      <c r="H713" s="4">
        <v>0.53238686779059496</v>
      </c>
      <c r="I713" s="4">
        <v>9.3077940528094802E-2</v>
      </c>
      <c r="J713" s="6">
        <v>1.5189757484195801E-3</v>
      </c>
      <c r="K713" s="7">
        <v>2.6668874211538001E-2</v>
      </c>
      <c r="L713" s="4">
        <v>5.7197963853733702</v>
      </c>
      <c r="M713" s="10" t="s">
        <v>7587</v>
      </c>
      <c r="N713" s="12">
        <f t="shared" si="11"/>
        <v>2.8184491599170896</v>
      </c>
    </row>
    <row r="714" spans="1:14" ht="25" customHeight="1" x14ac:dyDescent="0.2">
      <c r="A714" s="4" t="s">
        <v>14</v>
      </c>
      <c r="B714" s="4">
        <v>51117</v>
      </c>
      <c r="C714" s="10" t="s">
        <v>7584</v>
      </c>
      <c r="D714" s="4">
        <v>14</v>
      </c>
      <c r="E714" s="4">
        <v>1127</v>
      </c>
      <c r="F714" s="4">
        <v>84</v>
      </c>
      <c r="G714" s="4">
        <v>20413</v>
      </c>
      <c r="H714" s="4">
        <v>1.1535048802129499</v>
      </c>
      <c r="I714" s="4">
        <v>0.411502473913682</v>
      </c>
      <c r="J714" s="6">
        <v>1.6087541055273501E-3</v>
      </c>
      <c r="K714" s="7">
        <v>2.7847306981593201E-2</v>
      </c>
      <c r="L714" s="4">
        <v>2.8031541809270299</v>
      </c>
      <c r="M714" s="10" t="s">
        <v>7583</v>
      </c>
      <c r="N714" s="12">
        <f t="shared" si="11"/>
        <v>2.7935103317701686</v>
      </c>
    </row>
    <row r="715" spans="1:14" ht="25" customHeight="1" x14ac:dyDescent="0.2">
      <c r="A715" s="4" t="s">
        <v>14</v>
      </c>
      <c r="B715" s="4">
        <v>46872</v>
      </c>
      <c r="C715" s="10" t="s">
        <v>7570</v>
      </c>
      <c r="D715" s="4">
        <v>99</v>
      </c>
      <c r="E715" s="4">
        <v>1127</v>
      </c>
      <c r="F715" s="4">
        <v>2382</v>
      </c>
      <c r="G715" s="4">
        <v>20413</v>
      </c>
      <c r="H715" s="4">
        <v>8.6956521739130395</v>
      </c>
      <c r="I715" s="4">
        <v>11.669034438838001</v>
      </c>
      <c r="J715" s="6">
        <v>1.8213376317730999E-3</v>
      </c>
      <c r="K715" s="7">
        <v>3.1089221520127001E-2</v>
      </c>
      <c r="L715" s="4">
        <v>0.74519037710364</v>
      </c>
      <c r="M715" s="10" t="s">
        <v>7569</v>
      </c>
      <c r="N715" s="12">
        <f t="shared" si="11"/>
        <v>2.7396095390902189</v>
      </c>
    </row>
    <row r="716" spans="1:14" ht="25" customHeight="1" x14ac:dyDescent="0.2">
      <c r="A716" s="4" t="s">
        <v>14</v>
      </c>
      <c r="B716" s="4">
        <v>8429</v>
      </c>
      <c r="C716" s="10" t="s">
        <v>7562</v>
      </c>
      <c r="D716" s="4">
        <v>6</v>
      </c>
      <c r="E716" s="4">
        <v>1127</v>
      </c>
      <c r="F716" s="4">
        <v>13</v>
      </c>
      <c r="G716" s="4">
        <v>20413</v>
      </c>
      <c r="H716" s="4">
        <v>0.44365572315882901</v>
      </c>
      <c r="I716" s="4">
        <v>6.36849066771175E-2</v>
      </c>
      <c r="J716" s="6">
        <v>1.87933850964901E-3</v>
      </c>
      <c r="K716" s="7">
        <v>3.1360327672169598E-2</v>
      </c>
      <c r="L716" s="4">
        <v>6.9664186744932097</v>
      </c>
      <c r="M716" s="10" t="s">
        <v>7561</v>
      </c>
      <c r="N716" s="12">
        <f t="shared" si="11"/>
        <v>2.7259949869927493</v>
      </c>
    </row>
    <row r="717" spans="1:14" ht="25" customHeight="1" x14ac:dyDescent="0.2">
      <c r="A717" s="4" t="s">
        <v>14</v>
      </c>
      <c r="B717" s="4">
        <v>70182</v>
      </c>
      <c r="C717" s="10" t="s">
        <v>7556</v>
      </c>
      <c r="D717" s="4">
        <v>7</v>
      </c>
      <c r="E717" s="4">
        <v>1127</v>
      </c>
      <c r="F717" s="4">
        <v>20</v>
      </c>
      <c r="G717" s="4">
        <v>20413</v>
      </c>
      <c r="H717" s="4">
        <v>0.53238686779059496</v>
      </c>
      <c r="I717" s="4">
        <v>9.7976779503257699E-2</v>
      </c>
      <c r="J717" s="6">
        <v>1.88825406650981E-3</v>
      </c>
      <c r="K717" s="7">
        <v>3.1360327672169598E-2</v>
      </c>
      <c r="L717" s="4">
        <v>5.4338065661046997</v>
      </c>
      <c r="M717" s="10" t="s">
        <v>7555</v>
      </c>
      <c r="N717" s="12">
        <f t="shared" si="11"/>
        <v>2.7239395713410453</v>
      </c>
    </row>
    <row r="718" spans="1:14" ht="25" customHeight="1" x14ac:dyDescent="0.2">
      <c r="A718" s="4" t="s">
        <v>14</v>
      </c>
      <c r="B718" s="4">
        <v>43022</v>
      </c>
      <c r="C718" s="10" t="s">
        <v>7554</v>
      </c>
      <c r="D718" s="4">
        <v>12</v>
      </c>
      <c r="E718" s="4">
        <v>1127</v>
      </c>
      <c r="F718" s="4">
        <v>65</v>
      </c>
      <c r="G718" s="4">
        <v>20413</v>
      </c>
      <c r="H718" s="4">
        <v>0.97604259094942303</v>
      </c>
      <c r="I718" s="4">
        <v>0.31842453338558802</v>
      </c>
      <c r="J718" s="6">
        <v>1.9286774310253801E-3</v>
      </c>
      <c r="K718" s="7">
        <v>3.1604594169735899E-2</v>
      </c>
      <c r="L718" s="4">
        <v>3.0652242167770098</v>
      </c>
      <c r="M718" s="10" t="s">
        <v>7553</v>
      </c>
      <c r="N718" s="12">
        <f t="shared" si="11"/>
        <v>2.7147404015111145</v>
      </c>
    </row>
    <row r="719" spans="1:14" ht="25" customHeight="1" x14ac:dyDescent="0.2">
      <c r="A719" s="4" t="s">
        <v>14</v>
      </c>
      <c r="B719" s="4">
        <v>146</v>
      </c>
      <c r="C719" s="10" t="s">
        <v>7548</v>
      </c>
      <c r="D719" s="4">
        <v>9</v>
      </c>
      <c r="E719" s="4">
        <v>1127</v>
      </c>
      <c r="F719" s="4">
        <v>37</v>
      </c>
      <c r="G719" s="4">
        <v>20413</v>
      </c>
      <c r="H719" s="4">
        <v>0.70984915705412599</v>
      </c>
      <c r="I719" s="4">
        <v>0.181257042081027</v>
      </c>
      <c r="J719" s="6">
        <v>2.0963965315094202E-3</v>
      </c>
      <c r="K719" s="7">
        <v>3.3460666717208799E-2</v>
      </c>
      <c r="L719" s="4">
        <v>3.9162569845799702</v>
      </c>
      <c r="M719" s="10" t="s">
        <v>7547</v>
      </c>
      <c r="N719" s="12">
        <f t="shared" si="11"/>
        <v>2.6785265675095919</v>
      </c>
    </row>
    <row r="720" spans="1:14" ht="25" customHeight="1" x14ac:dyDescent="0.2">
      <c r="A720" s="4" t="s">
        <v>14</v>
      </c>
      <c r="B720" s="4">
        <v>5484</v>
      </c>
      <c r="C720" s="10" t="s">
        <v>7546</v>
      </c>
      <c r="D720" s="4">
        <v>9</v>
      </c>
      <c r="E720" s="4">
        <v>1127</v>
      </c>
      <c r="F720" s="4">
        <v>37</v>
      </c>
      <c r="G720" s="4">
        <v>20413</v>
      </c>
      <c r="H720" s="4">
        <v>0.70984915705412599</v>
      </c>
      <c r="I720" s="4">
        <v>0.181257042081027</v>
      </c>
      <c r="J720" s="6">
        <v>2.0963965315094202E-3</v>
      </c>
      <c r="K720" s="7">
        <v>3.3460666717208799E-2</v>
      </c>
      <c r="L720" s="4">
        <v>3.9162569845799702</v>
      </c>
      <c r="M720" s="10" t="s">
        <v>7345</v>
      </c>
      <c r="N720" s="12">
        <f t="shared" si="11"/>
        <v>2.6785265675095919</v>
      </c>
    </row>
    <row r="721" spans="1:14" ht="25" customHeight="1" x14ac:dyDescent="0.2">
      <c r="A721" s="4" t="s">
        <v>14</v>
      </c>
      <c r="B721" s="4">
        <v>8135</v>
      </c>
      <c r="C721" s="10" t="s">
        <v>7537</v>
      </c>
      <c r="D721" s="4">
        <v>7</v>
      </c>
      <c r="E721" s="4">
        <v>1127</v>
      </c>
      <c r="F721" s="4">
        <v>21</v>
      </c>
      <c r="G721" s="4">
        <v>20413</v>
      </c>
      <c r="H721" s="4">
        <v>0.53238686779059496</v>
      </c>
      <c r="I721" s="4">
        <v>0.102875618478421</v>
      </c>
      <c r="J721" s="6">
        <v>2.3216330207702801E-3</v>
      </c>
      <c r="K721" s="7">
        <v>3.6580602340085602E-2</v>
      </c>
      <c r="L721" s="4">
        <v>5.1750538724806701</v>
      </c>
      <c r="M721" s="10" t="s">
        <v>7536</v>
      </c>
      <c r="N721" s="12">
        <f t="shared" si="11"/>
        <v>2.6342064278576074</v>
      </c>
    </row>
    <row r="722" spans="1:14" ht="25" customHeight="1" x14ac:dyDescent="0.2">
      <c r="A722" s="4" t="s">
        <v>14</v>
      </c>
      <c r="B722" s="4">
        <v>36002</v>
      </c>
      <c r="C722" s="10" t="s">
        <v>7533</v>
      </c>
      <c r="D722" s="4">
        <v>6</v>
      </c>
      <c r="E722" s="4">
        <v>1127</v>
      </c>
      <c r="F722" s="4">
        <v>14</v>
      </c>
      <c r="G722" s="4">
        <v>20413</v>
      </c>
      <c r="H722" s="4">
        <v>0.44365572315882901</v>
      </c>
      <c r="I722" s="4">
        <v>6.8583745652280398E-2</v>
      </c>
      <c r="J722" s="6">
        <v>2.4417082995633601E-3</v>
      </c>
      <c r="K722" s="7">
        <v>3.7985563293207202E-2</v>
      </c>
      <c r="L722" s="4">
        <v>6.4688173406008396</v>
      </c>
      <c r="M722" s="10" t="s">
        <v>7532</v>
      </c>
      <c r="N722" s="12">
        <f t="shared" si="11"/>
        <v>2.6123062205946135</v>
      </c>
    </row>
    <row r="723" spans="1:14" ht="25" customHeight="1" x14ac:dyDescent="0.2">
      <c r="A723" s="4" t="s">
        <v>14</v>
      </c>
      <c r="B723" s="4">
        <v>977</v>
      </c>
      <c r="C723" s="10" t="s">
        <v>7531</v>
      </c>
      <c r="D723" s="4">
        <v>7</v>
      </c>
      <c r="E723" s="4">
        <v>1127</v>
      </c>
      <c r="F723" s="4">
        <v>321</v>
      </c>
      <c r="G723" s="4">
        <v>20413</v>
      </c>
      <c r="H723" s="4">
        <v>0.53238686779059496</v>
      </c>
      <c r="I723" s="4">
        <v>1.5725273110272899</v>
      </c>
      <c r="J723" s="6">
        <v>2.5332259585601302E-3</v>
      </c>
      <c r="K723" s="7">
        <v>3.8916683788380001E-2</v>
      </c>
      <c r="L723" s="4">
        <v>0.33855492623705302</v>
      </c>
      <c r="M723" s="10" t="s">
        <v>7530</v>
      </c>
      <c r="N723" s="12">
        <f t="shared" si="11"/>
        <v>2.5963260703045719</v>
      </c>
    </row>
    <row r="724" spans="1:14" ht="25" customHeight="1" x14ac:dyDescent="0.2">
      <c r="A724" s="4" t="s">
        <v>14</v>
      </c>
      <c r="B724" s="4">
        <v>31072</v>
      </c>
      <c r="C724" s="10" t="s">
        <v>7510</v>
      </c>
      <c r="D724" s="4">
        <v>11</v>
      </c>
      <c r="E724" s="4">
        <v>1127</v>
      </c>
      <c r="F724" s="4">
        <v>58</v>
      </c>
      <c r="G724" s="4">
        <v>20413</v>
      </c>
      <c r="H724" s="4">
        <v>0.88731144631765702</v>
      </c>
      <c r="I724" s="4">
        <v>0.28413266055944703</v>
      </c>
      <c r="J724" s="6">
        <v>2.7050322458765999E-3</v>
      </c>
      <c r="K724" s="7">
        <v>4.1043020125707902E-2</v>
      </c>
      <c r="L724" s="4">
        <v>3.1228773368417801</v>
      </c>
      <c r="M724" s="10" t="s">
        <v>7509</v>
      </c>
      <c r="N724" s="12">
        <f t="shared" si="11"/>
        <v>2.5678275534325317</v>
      </c>
    </row>
    <row r="725" spans="1:14" ht="25" customHeight="1" x14ac:dyDescent="0.2">
      <c r="A725" s="4" t="s">
        <v>14</v>
      </c>
      <c r="B725" s="4">
        <v>30234</v>
      </c>
      <c r="C725" s="10" t="s">
        <v>7490</v>
      </c>
      <c r="D725" s="4">
        <v>7</v>
      </c>
      <c r="E725" s="4">
        <v>1127</v>
      </c>
      <c r="F725" s="4">
        <v>23</v>
      </c>
      <c r="G725" s="4">
        <v>20413</v>
      </c>
      <c r="H725" s="4">
        <v>0.53238686779059496</v>
      </c>
      <c r="I725" s="4">
        <v>0.112673296428746</v>
      </c>
      <c r="J725" s="6">
        <v>3.4075681108034698E-3</v>
      </c>
      <c r="K725" s="8">
        <v>5.0456641062379098E-2</v>
      </c>
      <c r="L725" s="4">
        <v>4.7250491879171301</v>
      </c>
      <c r="M725" s="10" t="s">
        <v>7489</v>
      </c>
      <c r="N725" s="12">
        <f t="shared" si="11"/>
        <v>2.4675554546861056</v>
      </c>
    </row>
    <row r="726" spans="1:14" ht="25" customHeight="1" x14ac:dyDescent="0.2">
      <c r="A726" s="4" t="s">
        <v>14</v>
      </c>
      <c r="B726" s="4">
        <v>31683</v>
      </c>
      <c r="C726" s="10" t="s">
        <v>7488</v>
      </c>
      <c r="D726" s="4">
        <v>7</v>
      </c>
      <c r="E726" s="4">
        <v>1127</v>
      </c>
      <c r="F726" s="4">
        <v>23</v>
      </c>
      <c r="G726" s="4">
        <v>20413</v>
      </c>
      <c r="H726" s="4">
        <v>0.53238686779059496</v>
      </c>
      <c r="I726" s="4">
        <v>0.112673296428746</v>
      </c>
      <c r="J726" s="6">
        <v>3.4075681108034698E-3</v>
      </c>
      <c r="K726" s="8">
        <v>5.0456641062379098E-2</v>
      </c>
      <c r="L726" s="4">
        <v>4.7250491879171301</v>
      </c>
      <c r="M726" s="10" t="s">
        <v>7487</v>
      </c>
      <c r="N726" s="12">
        <f t="shared" si="11"/>
        <v>2.4675554546861056</v>
      </c>
    </row>
    <row r="727" spans="1:14" ht="25" customHeight="1" x14ac:dyDescent="0.2">
      <c r="A727" s="4" t="s">
        <v>14</v>
      </c>
      <c r="B727" s="4">
        <v>287</v>
      </c>
      <c r="C727" s="10" t="s">
        <v>7484</v>
      </c>
      <c r="D727" s="4">
        <v>25</v>
      </c>
      <c r="E727" s="4">
        <v>1127</v>
      </c>
      <c r="F727" s="4">
        <v>223</v>
      </c>
      <c r="G727" s="4">
        <v>20413</v>
      </c>
      <c r="H727" s="4">
        <v>2.1295474711623799</v>
      </c>
      <c r="I727" s="4">
        <v>1.0924410914613201</v>
      </c>
      <c r="J727" s="6">
        <v>3.5491813024568501E-3</v>
      </c>
      <c r="K727" s="8">
        <v>5.19279026276128E-2</v>
      </c>
      <c r="L727" s="4">
        <v>1.9493476470330799</v>
      </c>
      <c r="M727" s="10" t="s">
        <v>7483</v>
      </c>
      <c r="N727" s="12">
        <f t="shared" si="11"/>
        <v>2.4498718150662051</v>
      </c>
    </row>
    <row r="728" spans="1:14" ht="25" customHeight="1" x14ac:dyDescent="0.2">
      <c r="A728" s="4" t="s">
        <v>14</v>
      </c>
      <c r="B728" s="4">
        <v>30674</v>
      </c>
      <c r="C728" s="10" t="s">
        <v>7474</v>
      </c>
      <c r="D728" s="4">
        <v>16</v>
      </c>
      <c r="E728" s="4">
        <v>1127</v>
      </c>
      <c r="F728" s="4">
        <v>112</v>
      </c>
      <c r="G728" s="4">
        <v>20413</v>
      </c>
      <c r="H728" s="4">
        <v>1.33096716947649</v>
      </c>
      <c r="I728" s="4">
        <v>0.54866996521824296</v>
      </c>
      <c r="J728" s="6">
        <v>3.70727847579251E-3</v>
      </c>
      <c r="K728" s="8">
        <v>5.3602885255870501E-2</v>
      </c>
      <c r="L728" s="4">
        <v>2.42580650272531</v>
      </c>
      <c r="M728" s="10" t="s">
        <v>7473</v>
      </c>
      <c r="N728" s="12">
        <f t="shared" si="11"/>
        <v>2.4309447902969441</v>
      </c>
    </row>
    <row r="729" spans="1:14" ht="25" customHeight="1" x14ac:dyDescent="0.2">
      <c r="A729" s="4" t="s">
        <v>14</v>
      </c>
      <c r="B729" s="4">
        <v>31369</v>
      </c>
      <c r="C729" s="10" t="s">
        <v>7454</v>
      </c>
      <c r="D729" s="4">
        <v>7</v>
      </c>
      <c r="E729" s="4">
        <v>1127</v>
      </c>
      <c r="F729" s="4">
        <v>24</v>
      </c>
      <c r="G729" s="4">
        <v>20413</v>
      </c>
      <c r="H729" s="4">
        <v>0.53238686779059496</v>
      </c>
      <c r="I729" s="4">
        <v>0.117572135403909</v>
      </c>
      <c r="J729" s="6">
        <v>4.0739129804357099E-3</v>
      </c>
      <c r="K729" s="8">
        <v>5.79278996121564E-2</v>
      </c>
      <c r="L729" s="4">
        <v>4.5281721384205902</v>
      </c>
      <c r="M729" s="10" t="s">
        <v>7453</v>
      </c>
      <c r="N729" s="12">
        <f t="shared" si="11"/>
        <v>2.3899882518503883</v>
      </c>
    </row>
    <row r="730" spans="1:14" ht="25" customHeight="1" x14ac:dyDescent="0.2">
      <c r="A730" s="4" t="s">
        <v>14</v>
      </c>
      <c r="B730" s="4">
        <v>30020</v>
      </c>
      <c r="C730" s="10" t="s">
        <v>7448</v>
      </c>
      <c r="D730" s="4">
        <v>9</v>
      </c>
      <c r="E730" s="4">
        <v>1127</v>
      </c>
      <c r="F730" s="4">
        <v>42</v>
      </c>
      <c r="G730" s="4">
        <v>20413</v>
      </c>
      <c r="H730" s="4">
        <v>0.70984915705412599</v>
      </c>
      <c r="I730" s="4">
        <v>0.205751236956841</v>
      </c>
      <c r="J730" s="6">
        <v>4.1478072952561102E-3</v>
      </c>
      <c r="K730" s="8">
        <v>5.79278996121564E-2</v>
      </c>
      <c r="L730" s="4">
        <v>3.4500359149871098</v>
      </c>
      <c r="M730" s="10" t="s">
        <v>7447</v>
      </c>
      <c r="N730" s="12">
        <f t="shared" si="11"/>
        <v>2.3821814288864167</v>
      </c>
    </row>
    <row r="731" spans="1:14" ht="25" customHeight="1" x14ac:dyDescent="0.2">
      <c r="A731" s="4" t="s">
        <v>14</v>
      </c>
      <c r="B731" s="4">
        <v>8307</v>
      </c>
      <c r="C731" s="10" t="s">
        <v>7446</v>
      </c>
      <c r="D731" s="4">
        <v>9</v>
      </c>
      <c r="E731" s="4">
        <v>1127</v>
      </c>
      <c r="F731" s="4">
        <v>42</v>
      </c>
      <c r="G731" s="4">
        <v>20413</v>
      </c>
      <c r="H731" s="4">
        <v>0.70984915705412599</v>
      </c>
      <c r="I731" s="4">
        <v>0.205751236956841</v>
      </c>
      <c r="J731" s="6">
        <v>4.1478072952561102E-3</v>
      </c>
      <c r="K731" s="8">
        <v>5.79278996121564E-2</v>
      </c>
      <c r="L731" s="4">
        <v>3.4500359149871098</v>
      </c>
      <c r="M731" s="10" t="s">
        <v>7445</v>
      </c>
      <c r="N731" s="12">
        <f t="shared" si="11"/>
        <v>2.3821814288864167</v>
      </c>
    </row>
    <row r="732" spans="1:14" ht="25" customHeight="1" x14ac:dyDescent="0.2">
      <c r="A732" s="4" t="s">
        <v>14</v>
      </c>
      <c r="B732" s="4">
        <v>3678</v>
      </c>
      <c r="C732" s="10" t="s">
        <v>7434</v>
      </c>
      <c r="D732" s="4">
        <v>8</v>
      </c>
      <c r="E732" s="4">
        <v>1127</v>
      </c>
      <c r="F732" s="4">
        <v>33</v>
      </c>
      <c r="G732" s="4">
        <v>20413</v>
      </c>
      <c r="H732" s="4">
        <v>0.62111801242235998</v>
      </c>
      <c r="I732" s="4">
        <v>0.16166168618037499</v>
      </c>
      <c r="J732" s="6">
        <v>4.3112876070458299E-3</v>
      </c>
      <c r="K732" s="8">
        <v>5.88730274339926E-2</v>
      </c>
      <c r="L732" s="4">
        <v>3.8420854507811</v>
      </c>
      <c r="M732" s="10" t="s">
        <v>7433</v>
      </c>
      <c r="N732" s="12">
        <f t="shared" si="11"/>
        <v>2.3653930042890932</v>
      </c>
    </row>
    <row r="733" spans="1:14" ht="25" customHeight="1" x14ac:dyDescent="0.2">
      <c r="A733" s="4" t="s">
        <v>14</v>
      </c>
      <c r="B733" s="4">
        <v>97718</v>
      </c>
      <c r="C733" s="10" t="s">
        <v>7432</v>
      </c>
      <c r="D733" s="4">
        <v>8</v>
      </c>
      <c r="E733" s="4">
        <v>1127</v>
      </c>
      <c r="F733" s="4">
        <v>33</v>
      </c>
      <c r="G733" s="4">
        <v>20413</v>
      </c>
      <c r="H733" s="4">
        <v>0.62111801242235998</v>
      </c>
      <c r="I733" s="4">
        <v>0.16166168618037499</v>
      </c>
      <c r="J733" s="6">
        <v>4.3112876070458299E-3</v>
      </c>
      <c r="K733" s="8">
        <v>5.88730274339926E-2</v>
      </c>
      <c r="L733" s="4">
        <v>3.8420854507811</v>
      </c>
      <c r="M733" s="10" t="s">
        <v>7431</v>
      </c>
      <c r="N733" s="12">
        <f t="shared" si="11"/>
        <v>2.3653930042890932</v>
      </c>
    </row>
    <row r="734" spans="1:14" ht="25" customHeight="1" x14ac:dyDescent="0.2">
      <c r="A734" s="4" t="s">
        <v>14</v>
      </c>
      <c r="B734" s="4">
        <v>19903</v>
      </c>
      <c r="C734" s="10" t="s">
        <v>7402</v>
      </c>
      <c r="D734" s="4">
        <v>13</v>
      </c>
      <c r="E734" s="4">
        <v>1127</v>
      </c>
      <c r="F734" s="4">
        <v>87</v>
      </c>
      <c r="G734" s="4">
        <v>20413</v>
      </c>
      <c r="H734" s="4">
        <v>1.0647737355811899</v>
      </c>
      <c r="I734" s="4">
        <v>0.42619899083917101</v>
      </c>
      <c r="J734" s="6">
        <v>5.5062535698162602E-3</v>
      </c>
      <c r="K734" s="8">
        <v>7.4364677333012996E-2</v>
      </c>
      <c r="L734" s="4">
        <v>2.4983018694734298</v>
      </c>
      <c r="M734" s="10" t="s">
        <v>7401</v>
      </c>
      <c r="N734" s="12">
        <f t="shared" si="11"/>
        <v>2.2591437926818334</v>
      </c>
    </row>
    <row r="735" spans="1:14" ht="25" customHeight="1" x14ac:dyDescent="0.2">
      <c r="A735" s="4" t="s">
        <v>14</v>
      </c>
      <c r="B735" s="4">
        <v>43021</v>
      </c>
      <c r="C735" s="10" t="s">
        <v>7394</v>
      </c>
      <c r="D735" s="4">
        <v>8</v>
      </c>
      <c r="E735" s="4">
        <v>1127</v>
      </c>
      <c r="F735" s="4">
        <v>35</v>
      </c>
      <c r="G735" s="4">
        <v>20413</v>
      </c>
      <c r="H735" s="4">
        <v>0.62111801242235998</v>
      </c>
      <c r="I735" s="4">
        <v>0.17145936413070101</v>
      </c>
      <c r="J735" s="6">
        <v>5.6987868310060096E-3</v>
      </c>
      <c r="K735" s="8">
        <v>7.6128358862025902E-2</v>
      </c>
      <c r="L735" s="4">
        <v>3.62253771073647</v>
      </c>
      <c r="M735" s="10" t="s">
        <v>7393</v>
      </c>
      <c r="N735" s="12">
        <f t="shared" si="11"/>
        <v>2.2442175879549766</v>
      </c>
    </row>
    <row r="736" spans="1:14" ht="25" customHeight="1" x14ac:dyDescent="0.2">
      <c r="A736" s="4" t="s">
        <v>14</v>
      </c>
      <c r="B736" s="4">
        <v>3756</v>
      </c>
      <c r="C736" s="10" t="s">
        <v>7390</v>
      </c>
      <c r="D736" s="4">
        <v>6</v>
      </c>
      <c r="E736" s="4">
        <v>1127</v>
      </c>
      <c r="F736" s="4">
        <v>18</v>
      </c>
      <c r="G736" s="4">
        <v>20413</v>
      </c>
      <c r="H736" s="4">
        <v>0.44365572315882901</v>
      </c>
      <c r="I736" s="4">
        <v>8.8179101552932002E-2</v>
      </c>
      <c r="J736" s="6">
        <v>5.9387592638837899E-3</v>
      </c>
      <c r="K736" s="8">
        <v>7.7968266156295901E-2</v>
      </c>
      <c r="L736" s="4">
        <v>5.0313023760228699</v>
      </c>
      <c r="M736" s="10" t="s">
        <v>7389</v>
      </c>
      <c r="N736" s="12">
        <f t="shared" si="11"/>
        <v>2.2263042791152809</v>
      </c>
    </row>
    <row r="737" spans="1:14" ht="25" customHeight="1" x14ac:dyDescent="0.2">
      <c r="A737" s="4" t="s">
        <v>14</v>
      </c>
      <c r="B737" s="4">
        <v>5516</v>
      </c>
      <c r="C737" s="10" t="s">
        <v>7388</v>
      </c>
      <c r="D737" s="4">
        <v>23</v>
      </c>
      <c r="E737" s="4">
        <v>1127</v>
      </c>
      <c r="F737" s="4">
        <v>204</v>
      </c>
      <c r="G737" s="4">
        <v>20413</v>
      </c>
      <c r="H737" s="4">
        <v>1.9520851818988501</v>
      </c>
      <c r="I737" s="4">
        <v>0.99936315093322903</v>
      </c>
      <c r="J737" s="6">
        <v>5.9633987133375201E-3</v>
      </c>
      <c r="K737" s="8">
        <v>7.7968266156295901E-2</v>
      </c>
      <c r="L737" s="4">
        <v>1.95332915775006</v>
      </c>
      <c r="M737" s="10" t="s">
        <v>7387</v>
      </c>
      <c r="N737" s="12">
        <f t="shared" si="11"/>
        <v>2.2245061527180701</v>
      </c>
    </row>
    <row r="738" spans="1:14" ht="25" customHeight="1" x14ac:dyDescent="0.2">
      <c r="A738" s="4" t="s">
        <v>14</v>
      </c>
      <c r="B738" s="4">
        <v>61630</v>
      </c>
      <c r="C738" s="10" t="s">
        <v>7382</v>
      </c>
      <c r="D738" s="4">
        <v>8</v>
      </c>
      <c r="E738" s="4">
        <v>1127</v>
      </c>
      <c r="F738" s="4">
        <v>332</v>
      </c>
      <c r="G738" s="4">
        <v>20413</v>
      </c>
      <c r="H738" s="4">
        <v>0.62111801242235998</v>
      </c>
      <c r="I738" s="4">
        <v>1.6264145397540799</v>
      </c>
      <c r="J738" s="6">
        <v>6.2705716016291102E-3</v>
      </c>
      <c r="K738" s="8">
        <v>8.0225555420010197E-2</v>
      </c>
      <c r="L738" s="4">
        <v>0.38189403577041098</v>
      </c>
      <c r="M738" s="10" t="s">
        <v>7381</v>
      </c>
      <c r="N738" s="12">
        <f t="shared" si="11"/>
        <v>2.2026928687197529</v>
      </c>
    </row>
    <row r="739" spans="1:14" ht="25" customHeight="1" x14ac:dyDescent="0.2">
      <c r="A739" s="4" t="s">
        <v>14</v>
      </c>
      <c r="B739" s="4">
        <v>1990247</v>
      </c>
      <c r="C739" s="10" t="s">
        <v>7373</v>
      </c>
      <c r="D739" s="4">
        <v>5</v>
      </c>
      <c r="E739" s="4">
        <v>1127</v>
      </c>
      <c r="F739" s="4">
        <v>11</v>
      </c>
      <c r="G739" s="4">
        <v>20413</v>
      </c>
      <c r="H739" s="4">
        <v>0.35492457852706299</v>
      </c>
      <c r="I739" s="4">
        <v>5.3887228726791699E-2</v>
      </c>
      <c r="J739" s="6">
        <v>6.3971557617257899E-3</v>
      </c>
      <c r="K739" s="8">
        <v>8.0225555420010197E-2</v>
      </c>
      <c r="L739" s="4">
        <v>6.5864322013390302</v>
      </c>
      <c r="M739" s="10" t="s">
        <v>7372</v>
      </c>
      <c r="N739" s="12">
        <f t="shared" si="11"/>
        <v>2.1940130746952171</v>
      </c>
    </row>
    <row r="740" spans="1:14" ht="25" customHeight="1" x14ac:dyDescent="0.2">
      <c r="A740" s="4" t="s">
        <v>14</v>
      </c>
      <c r="B740" s="4">
        <v>5049</v>
      </c>
      <c r="C740" s="10" t="s">
        <v>7371</v>
      </c>
      <c r="D740" s="4">
        <v>5</v>
      </c>
      <c r="E740" s="4">
        <v>1127</v>
      </c>
      <c r="F740" s="4">
        <v>11</v>
      </c>
      <c r="G740" s="4">
        <v>20413</v>
      </c>
      <c r="H740" s="4">
        <v>0.35492457852706299</v>
      </c>
      <c r="I740" s="4">
        <v>5.3887228726791699E-2</v>
      </c>
      <c r="J740" s="6">
        <v>6.3971557617257899E-3</v>
      </c>
      <c r="K740" s="8">
        <v>8.0225555420010197E-2</v>
      </c>
      <c r="L740" s="4">
        <v>6.5864322013390302</v>
      </c>
      <c r="M740" s="10" t="s">
        <v>7370</v>
      </c>
      <c r="N740" s="12">
        <f t="shared" si="11"/>
        <v>2.1940130746952171</v>
      </c>
    </row>
    <row r="741" spans="1:14" ht="25" customHeight="1" x14ac:dyDescent="0.2">
      <c r="A741" s="4" t="s">
        <v>14</v>
      </c>
      <c r="B741" s="4">
        <v>48407</v>
      </c>
      <c r="C741" s="10" t="s">
        <v>7369</v>
      </c>
      <c r="D741" s="4">
        <v>5</v>
      </c>
      <c r="E741" s="4">
        <v>1127</v>
      </c>
      <c r="F741" s="4">
        <v>11</v>
      </c>
      <c r="G741" s="4">
        <v>20413</v>
      </c>
      <c r="H741" s="4">
        <v>0.35492457852706299</v>
      </c>
      <c r="I741" s="4">
        <v>5.3887228726791699E-2</v>
      </c>
      <c r="J741" s="6">
        <v>6.3971557617257899E-3</v>
      </c>
      <c r="K741" s="8">
        <v>8.0225555420010197E-2</v>
      </c>
      <c r="L741" s="4">
        <v>6.5864322013390302</v>
      </c>
      <c r="M741" s="10" t="s">
        <v>7368</v>
      </c>
      <c r="N741" s="12">
        <f t="shared" si="11"/>
        <v>2.1940130746952171</v>
      </c>
    </row>
    <row r="742" spans="1:14" ht="25" customHeight="1" x14ac:dyDescent="0.2">
      <c r="A742" s="4" t="s">
        <v>14</v>
      </c>
      <c r="B742" s="4">
        <v>5179</v>
      </c>
      <c r="C742" s="10" t="s">
        <v>7349</v>
      </c>
      <c r="D742" s="4">
        <v>1</v>
      </c>
      <c r="E742" s="4">
        <v>1127</v>
      </c>
      <c r="F742" s="4">
        <v>102</v>
      </c>
      <c r="G742" s="4">
        <v>20413</v>
      </c>
      <c r="H742" s="4">
        <v>0</v>
      </c>
      <c r="I742" s="4">
        <v>0.49968157546661401</v>
      </c>
      <c r="J742" s="6">
        <v>6.6485466871433804E-3</v>
      </c>
      <c r="K742" s="8">
        <v>8.1737994376823303E-2</v>
      </c>
      <c r="L742" s="4">
        <v>0</v>
      </c>
      <c r="M742" s="10" t="s">
        <v>2518</v>
      </c>
      <c r="N742" s="12">
        <f t="shared" si="11"/>
        <v>2.1772732772130876</v>
      </c>
    </row>
    <row r="743" spans="1:14" ht="25" customHeight="1" x14ac:dyDescent="0.2">
      <c r="A743" s="4" t="s">
        <v>14</v>
      </c>
      <c r="B743" s="4">
        <v>8143</v>
      </c>
      <c r="C743" s="10" t="s">
        <v>7348</v>
      </c>
      <c r="D743" s="4">
        <v>7</v>
      </c>
      <c r="E743" s="4">
        <v>1127</v>
      </c>
      <c r="F743" s="4">
        <v>27</v>
      </c>
      <c r="G743" s="4">
        <v>20413</v>
      </c>
      <c r="H743" s="4">
        <v>0.53238686779059496</v>
      </c>
      <c r="I743" s="4">
        <v>0.132268652329398</v>
      </c>
      <c r="J743" s="6">
        <v>6.65077252862679E-3</v>
      </c>
      <c r="K743" s="8">
        <v>8.1737994376823303E-2</v>
      </c>
      <c r="L743" s="4">
        <v>4.0250419008182998</v>
      </c>
      <c r="M743" s="10" t="s">
        <v>7347</v>
      </c>
      <c r="N743" s="12">
        <f t="shared" si="11"/>
        <v>2.1771279057595301</v>
      </c>
    </row>
    <row r="744" spans="1:14" ht="25" customHeight="1" x14ac:dyDescent="0.2">
      <c r="A744" s="4" t="s">
        <v>14</v>
      </c>
      <c r="B744" s="4">
        <v>9055</v>
      </c>
      <c r="C744" s="10" t="s">
        <v>7335</v>
      </c>
      <c r="D744" s="4">
        <v>10</v>
      </c>
      <c r="E744" s="4">
        <v>1127</v>
      </c>
      <c r="F744" s="4">
        <v>57</v>
      </c>
      <c r="G744" s="4">
        <v>20413</v>
      </c>
      <c r="H744" s="4">
        <v>0.798580301685892</v>
      </c>
      <c r="I744" s="4">
        <v>0.279233821584285</v>
      </c>
      <c r="J744" s="6">
        <v>7.1862300956558999E-3</v>
      </c>
      <c r="K744" s="8">
        <v>8.7444324629317796E-2</v>
      </c>
      <c r="L744" s="4">
        <v>2.85989819268669</v>
      </c>
      <c r="M744" s="10" t="s">
        <v>7334</v>
      </c>
      <c r="N744" s="12">
        <f t="shared" si="11"/>
        <v>2.1434988812485645</v>
      </c>
    </row>
    <row r="745" spans="1:14" ht="25" customHeight="1" x14ac:dyDescent="0.2">
      <c r="A745" s="4" t="s">
        <v>14</v>
      </c>
      <c r="B745" s="4">
        <v>17166</v>
      </c>
      <c r="C745" s="10" t="s">
        <v>7313</v>
      </c>
      <c r="D745" s="4">
        <v>5</v>
      </c>
      <c r="E745" s="4">
        <v>1127</v>
      </c>
      <c r="F745" s="4">
        <v>12</v>
      </c>
      <c r="G745" s="4">
        <v>20413</v>
      </c>
      <c r="H745" s="4">
        <v>0.35492457852706299</v>
      </c>
      <c r="I745" s="4">
        <v>5.8786067701954603E-2</v>
      </c>
      <c r="J745" s="6">
        <v>8.1810084591347892E-3</v>
      </c>
      <c r="K745" s="8">
        <v>9.85731313360457E-2</v>
      </c>
      <c r="L745" s="4">
        <v>6.0375628512274497</v>
      </c>
      <c r="M745" s="10" t="s">
        <v>7312</v>
      </c>
      <c r="N745" s="12">
        <f t="shared" si="11"/>
        <v>2.0871931582794652</v>
      </c>
    </row>
    <row r="746" spans="1:14" ht="25" customHeight="1" x14ac:dyDescent="0.2">
      <c r="A746" s="4" t="s">
        <v>14</v>
      </c>
      <c r="B746" s="4">
        <v>46332</v>
      </c>
      <c r="C746" s="10" t="s">
        <v>7309</v>
      </c>
      <c r="D746" s="4">
        <v>9</v>
      </c>
      <c r="E746" s="4">
        <v>1127</v>
      </c>
      <c r="F746" s="4">
        <v>48</v>
      </c>
      <c r="G746" s="4">
        <v>20413</v>
      </c>
      <c r="H746" s="4">
        <v>0.70984915705412599</v>
      </c>
      <c r="I746" s="4">
        <v>0.23514427080781899</v>
      </c>
      <c r="J746" s="6">
        <v>8.3361058635261706E-3</v>
      </c>
      <c r="K746" s="8">
        <v>9.8930509443838993E-2</v>
      </c>
      <c r="L746" s="4">
        <v>3.01878142561372</v>
      </c>
      <c r="M746" s="10" t="s">
        <v>7308</v>
      </c>
      <c r="N746" s="12">
        <f t="shared" si="11"/>
        <v>2.0790367787310533</v>
      </c>
    </row>
    <row r="747" spans="1:14" ht="25" customHeight="1" x14ac:dyDescent="0.2">
      <c r="A747" s="4" t="s">
        <v>14</v>
      </c>
      <c r="B747" s="4">
        <v>50661</v>
      </c>
      <c r="C747" s="10" t="s">
        <v>7305</v>
      </c>
      <c r="D747" s="4">
        <v>8</v>
      </c>
      <c r="E747" s="4">
        <v>1127</v>
      </c>
      <c r="F747" s="4">
        <v>38</v>
      </c>
      <c r="G747" s="4">
        <v>20413</v>
      </c>
      <c r="H747" s="4">
        <v>0.62111801242235998</v>
      </c>
      <c r="I747" s="4">
        <v>0.18615588105618999</v>
      </c>
      <c r="J747" s="6">
        <v>8.3716623125787305E-3</v>
      </c>
      <c r="K747" s="8">
        <v>9.8930509443838993E-2</v>
      </c>
      <c r="L747" s="4">
        <v>3.3365478914678</v>
      </c>
      <c r="M747" s="10" t="s">
        <v>7304</v>
      </c>
      <c r="N747" s="12">
        <f t="shared" si="11"/>
        <v>2.0771882980998884</v>
      </c>
    </row>
    <row r="748" spans="1:14" ht="25" customHeight="1" x14ac:dyDescent="0.2">
      <c r="A748" s="4" t="s">
        <v>14</v>
      </c>
      <c r="B748" s="4">
        <v>1968</v>
      </c>
      <c r="C748" s="10" t="s">
        <v>7289</v>
      </c>
      <c r="D748" s="4">
        <v>7</v>
      </c>
      <c r="E748" s="4">
        <v>1127</v>
      </c>
      <c r="F748" s="4">
        <v>29</v>
      </c>
      <c r="G748" s="4">
        <v>20413</v>
      </c>
      <c r="H748" s="4">
        <v>0.53238686779059496</v>
      </c>
      <c r="I748" s="4">
        <v>0.14206633027972401</v>
      </c>
      <c r="J748" s="6">
        <v>8.9205144489758696E-3</v>
      </c>
      <c r="K748" s="8">
        <v>0.10441249769325101</v>
      </c>
      <c r="L748" s="4">
        <v>3.7474528042101398</v>
      </c>
      <c r="M748" s="10" t="s">
        <v>7288</v>
      </c>
      <c r="N748" s="12">
        <f t="shared" si="11"/>
        <v>2.0496100989973192</v>
      </c>
    </row>
    <row r="749" spans="1:14" ht="25" customHeight="1" x14ac:dyDescent="0.2">
      <c r="A749" s="4" t="s">
        <v>14</v>
      </c>
      <c r="B749" s="4">
        <v>4175</v>
      </c>
      <c r="C749" s="10" t="s">
        <v>7267</v>
      </c>
      <c r="D749" s="4">
        <v>11</v>
      </c>
      <c r="E749" s="4">
        <v>1127</v>
      </c>
      <c r="F749" s="4">
        <v>71</v>
      </c>
      <c r="G749" s="4">
        <v>20413</v>
      </c>
      <c r="H749" s="4">
        <v>0.88731144631765702</v>
      </c>
      <c r="I749" s="4">
        <v>0.34781756723656498</v>
      </c>
      <c r="J749" s="6">
        <v>9.5113710570843505E-3</v>
      </c>
      <c r="K749" s="8">
        <v>0.110278066312799</v>
      </c>
      <c r="L749" s="4">
        <v>2.5510828948848401</v>
      </c>
      <c r="M749" s="10" t="s">
        <v>7266</v>
      </c>
      <c r="N749" s="12">
        <f t="shared" si="11"/>
        <v>2.0217568753225494</v>
      </c>
    </row>
    <row r="750" spans="1:14" ht="25" customHeight="1" x14ac:dyDescent="0.2">
      <c r="A750" s="4" t="s">
        <v>14</v>
      </c>
      <c r="B750" s="4">
        <v>51059</v>
      </c>
      <c r="C750" s="10" t="s">
        <v>7251</v>
      </c>
      <c r="D750" s="4">
        <v>7</v>
      </c>
      <c r="E750" s="4">
        <v>1127</v>
      </c>
      <c r="F750" s="4">
        <v>30</v>
      </c>
      <c r="G750" s="4">
        <v>20413</v>
      </c>
      <c r="H750" s="4">
        <v>0.53238686779059496</v>
      </c>
      <c r="I750" s="4">
        <v>0.14696516925488701</v>
      </c>
      <c r="J750" s="7">
        <v>1.02416729406188E-2</v>
      </c>
      <c r="K750" s="8">
        <v>0.117635663962809</v>
      </c>
      <c r="L750" s="4">
        <v>3.62253771073647</v>
      </c>
      <c r="M750" s="10" t="s">
        <v>7250</v>
      </c>
      <c r="N750" s="12">
        <f t="shared" si="11"/>
        <v>1.9896290971163906</v>
      </c>
    </row>
    <row r="751" spans="1:14" ht="25" customHeight="1" x14ac:dyDescent="0.2">
      <c r="A751" s="4" t="s">
        <v>14</v>
      </c>
      <c r="B751" s="4">
        <v>140693</v>
      </c>
      <c r="C751" s="10" t="s">
        <v>7223</v>
      </c>
      <c r="D751" s="4">
        <v>7</v>
      </c>
      <c r="E751" s="4">
        <v>1127</v>
      </c>
      <c r="F751" s="4">
        <v>31</v>
      </c>
      <c r="G751" s="4">
        <v>20413</v>
      </c>
      <c r="H751" s="4">
        <v>0.53238686779059496</v>
      </c>
      <c r="I751" s="4">
        <v>0.151864008230049</v>
      </c>
      <c r="J751" s="7">
        <v>1.1695941384697799E-2</v>
      </c>
      <c r="K751" s="8">
        <v>0.13309548112771899</v>
      </c>
      <c r="L751" s="4">
        <v>3.5056816555514199</v>
      </c>
      <c r="M751" s="10" t="s">
        <v>7222</v>
      </c>
      <c r="N751" s="12">
        <f t="shared" si="11"/>
        <v>1.9319648168881034</v>
      </c>
    </row>
    <row r="752" spans="1:14" ht="25" customHeight="1" x14ac:dyDescent="0.2">
      <c r="A752" s="4" t="s">
        <v>14</v>
      </c>
      <c r="B752" s="4">
        <v>15035</v>
      </c>
      <c r="C752" s="10" t="s">
        <v>7213</v>
      </c>
      <c r="D752" s="4">
        <v>6</v>
      </c>
      <c r="E752" s="4">
        <v>1127</v>
      </c>
      <c r="F752" s="4">
        <v>22</v>
      </c>
      <c r="G752" s="4">
        <v>20413</v>
      </c>
      <c r="H752" s="4">
        <v>0.44365572315882901</v>
      </c>
      <c r="I752" s="4">
        <v>0.10777445745358299</v>
      </c>
      <c r="J752" s="7">
        <v>1.1988280166798201E-2</v>
      </c>
      <c r="K752" s="8">
        <v>0.135170608486192</v>
      </c>
      <c r="L752" s="4">
        <v>4.1165201258369004</v>
      </c>
      <c r="M752" s="10" t="s">
        <v>7212</v>
      </c>
      <c r="N752" s="12">
        <f t="shared" si="11"/>
        <v>1.9212431161207302</v>
      </c>
    </row>
    <row r="753" spans="1:14" ht="25" customHeight="1" x14ac:dyDescent="0.2">
      <c r="A753" s="4" t="s">
        <v>14</v>
      </c>
      <c r="B753" s="4">
        <v>8237</v>
      </c>
      <c r="C753" s="10" t="s">
        <v>7211</v>
      </c>
      <c r="D753" s="4">
        <v>9</v>
      </c>
      <c r="E753" s="4">
        <v>1127</v>
      </c>
      <c r="F753" s="4">
        <v>52</v>
      </c>
      <c r="G753" s="4">
        <v>20413</v>
      </c>
      <c r="H753" s="4">
        <v>0.70984915705412599</v>
      </c>
      <c r="I753" s="4">
        <v>0.25473962670847</v>
      </c>
      <c r="J753" s="7">
        <v>1.25102700372612E-2</v>
      </c>
      <c r="K753" s="8">
        <v>0.138693374753421</v>
      </c>
      <c r="L753" s="4">
        <v>2.78656746979728</v>
      </c>
      <c r="M753" s="10" t="s">
        <v>7210</v>
      </c>
      <c r="N753" s="12">
        <f t="shared" si="11"/>
        <v>1.9027333158520057</v>
      </c>
    </row>
    <row r="754" spans="1:14" ht="25" customHeight="1" x14ac:dyDescent="0.2">
      <c r="A754" s="4" t="s">
        <v>14</v>
      </c>
      <c r="B754" s="4">
        <v>30527</v>
      </c>
      <c r="C754" s="10" t="s">
        <v>7205</v>
      </c>
      <c r="D754" s="4">
        <v>10</v>
      </c>
      <c r="E754" s="4">
        <v>1127</v>
      </c>
      <c r="F754" s="4">
        <v>63</v>
      </c>
      <c r="G754" s="4">
        <v>20413</v>
      </c>
      <c r="H754" s="4">
        <v>0.798580301685892</v>
      </c>
      <c r="I754" s="4">
        <v>0.30862685543526203</v>
      </c>
      <c r="J754" s="7">
        <v>1.2526415457794701E-2</v>
      </c>
      <c r="K754" s="8">
        <v>0.138693374753421</v>
      </c>
      <c r="L754" s="4">
        <v>2.5875269362403301</v>
      </c>
      <c r="M754" s="10" t="s">
        <v>7204</v>
      </c>
      <c r="N754" s="12">
        <f t="shared" si="11"/>
        <v>1.9021731883527748</v>
      </c>
    </row>
    <row r="755" spans="1:14" ht="25" customHeight="1" x14ac:dyDescent="0.2">
      <c r="A755" s="4" t="s">
        <v>14</v>
      </c>
      <c r="B755" s="4">
        <v>30911</v>
      </c>
      <c r="C755" s="10" t="s">
        <v>7184</v>
      </c>
      <c r="D755" s="4">
        <v>4</v>
      </c>
      <c r="E755" s="4">
        <v>1127</v>
      </c>
      <c r="F755" s="4">
        <v>7</v>
      </c>
      <c r="G755" s="4">
        <v>20413</v>
      </c>
      <c r="H755" s="4">
        <v>0.26619343389529698</v>
      </c>
      <c r="I755" s="4">
        <v>3.4291872826140199E-2</v>
      </c>
      <c r="J755" s="7">
        <v>1.29940462200473E-2</v>
      </c>
      <c r="K755" s="8">
        <v>0.14258645361105499</v>
      </c>
      <c r="L755" s="4">
        <v>7.7625808087210002</v>
      </c>
      <c r="M755" s="10" t="s">
        <v>7183</v>
      </c>
      <c r="N755" s="12">
        <f t="shared" si="11"/>
        <v>1.8862555927749141</v>
      </c>
    </row>
    <row r="756" spans="1:14" ht="25" customHeight="1" x14ac:dyDescent="0.2">
      <c r="A756" s="4" t="s">
        <v>14</v>
      </c>
      <c r="B756" s="4">
        <v>19905</v>
      </c>
      <c r="C756" s="10" t="s">
        <v>7163</v>
      </c>
      <c r="D756" s="4">
        <v>9</v>
      </c>
      <c r="E756" s="4">
        <v>1127</v>
      </c>
      <c r="F756" s="4">
        <v>54</v>
      </c>
      <c r="G756" s="4">
        <v>20413</v>
      </c>
      <c r="H756" s="4">
        <v>0.70984915705412599</v>
      </c>
      <c r="I756" s="4">
        <v>0.26453730465879599</v>
      </c>
      <c r="J756" s="7">
        <v>1.50936877940482E-2</v>
      </c>
      <c r="K756" s="8">
        <v>0.16300241240990301</v>
      </c>
      <c r="L756" s="4">
        <v>2.6833612672122</v>
      </c>
      <c r="M756" s="10" t="s">
        <v>7162</v>
      </c>
      <c r="N756" s="12">
        <f t="shared" si="11"/>
        <v>1.8212046374322302</v>
      </c>
    </row>
    <row r="757" spans="1:14" ht="25" customHeight="1" x14ac:dyDescent="0.2">
      <c r="A757" s="4" t="s">
        <v>14</v>
      </c>
      <c r="B757" s="4">
        <v>19900</v>
      </c>
      <c r="C757" s="10" t="s">
        <v>7161</v>
      </c>
      <c r="D757" s="4">
        <v>13</v>
      </c>
      <c r="E757" s="4">
        <v>1127</v>
      </c>
      <c r="F757" s="4">
        <v>98</v>
      </c>
      <c r="G757" s="4">
        <v>20413</v>
      </c>
      <c r="H757" s="4">
        <v>1.0647737355811899</v>
      </c>
      <c r="I757" s="4">
        <v>0.48008621956596298</v>
      </c>
      <c r="J757" s="7">
        <v>1.51198332097062E-2</v>
      </c>
      <c r="K757" s="8">
        <v>0.16300241240990301</v>
      </c>
      <c r="L757" s="4">
        <v>2.2178802310631398</v>
      </c>
      <c r="M757" s="10" t="s">
        <v>7160</v>
      </c>
      <c r="N757" s="12">
        <f t="shared" si="11"/>
        <v>1.8204529996088705</v>
      </c>
    </row>
    <row r="758" spans="1:14" ht="25" customHeight="1" x14ac:dyDescent="0.2">
      <c r="A758" s="4" t="s">
        <v>14</v>
      </c>
      <c r="B758" s="4">
        <v>31492</v>
      </c>
      <c r="C758" s="10" t="s">
        <v>7143</v>
      </c>
      <c r="D758" s="4">
        <v>6</v>
      </c>
      <c r="E758" s="4">
        <v>1127</v>
      </c>
      <c r="F758" s="4">
        <v>24</v>
      </c>
      <c r="G758" s="4">
        <v>20413</v>
      </c>
      <c r="H758" s="4">
        <v>0.44365572315882901</v>
      </c>
      <c r="I758" s="4">
        <v>0.117572135403909</v>
      </c>
      <c r="J758" s="7">
        <v>1.6182741453636899E-2</v>
      </c>
      <c r="K758" s="8">
        <v>0.172944254317563</v>
      </c>
      <c r="L758" s="4">
        <v>3.7734767820171502</v>
      </c>
      <c r="M758" s="10" t="s">
        <v>7142</v>
      </c>
      <c r="N758" s="12">
        <f t="shared" si="11"/>
        <v>1.7909479043965548</v>
      </c>
    </row>
    <row r="759" spans="1:14" ht="25" customHeight="1" x14ac:dyDescent="0.2">
      <c r="A759" s="4" t="s">
        <v>14</v>
      </c>
      <c r="B759" s="4">
        <v>50839</v>
      </c>
      <c r="C759" s="10" t="s">
        <v>7129</v>
      </c>
      <c r="D759" s="4">
        <v>10</v>
      </c>
      <c r="E759" s="4">
        <v>1127</v>
      </c>
      <c r="F759" s="4">
        <v>67</v>
      </c>
      <c r="G759" s="4">
        <v>20413</v>
      </c>
      <c r="H759" s="4">
        <v>0.798580301685892</v>
      </c>
      <c r="I759" s="4">
        <v>0.32822221133591301</v>
      </c>
      <c r="J759" s="7">
        <v>1.74445285834464E-2</v>
      </c>
      <c r="K759" s="8">
        <v>0.18482177266427199</v>
      </c>
      <c r="L759" s="4">
        <v>2.4330477161662798</v>
      </c>
      <c r="M759" s="10" t="s">
        <v>7128</v>
      </c>
      <c r="N759" s="12">
        <f t="shared" si="11"/>
        <v>1.7583407623221596</v>
      </c>
    </row>
    <row r="760" spans="1:14" ht="25" customHeight="1" x14ac:dyDescent="0.2">
      <c r="A760" s="4" t="s">
        <v>14</v>
      </c>
      <c r="B760" s="4">
        <v>4888</v>
      </c>
      <c r="C760" s="10" t="s">
        <v>7121</v>
      </c>
      <c r="D760" s="4">
        <v>3</v>
      </c>
      <c r="E760" s="4">
        <v>1127</v>
      </c>
      <c r="F760" s="4">
        <v>156</v>
      </c>
      <c r="G760" s="4">
        <v>20413</v>
      </c>
      <c r="H760" s="4">
        <v>0.177462289263531</v>
      </c>
      <c r="I760" s="4">
        <v>0.76421888012540995</v>
      </c>
      <c r="J760" s="7">
        <v>1.8334966316596701E-2</v>
      </c>
      <c r="K760" s="8">
        <v>0.192595500881173</v>
      </c>
      <c r="L760" s="4">
        <v>0.23221395581644</v>
      </c>
      <c r="M760" s="10" t="s">
        <v>7120</v>
      </c>
      <c r="N760" s="12">
        <f t="shared" si="11"/>
        <v>1.7367198835506443</v>
      </c>
    </row>
    <row r="761" spans="1:14" ht="25" customHeight="1" x14ac:dyDescent="0.2">
      <c r="A761" s="4" t="s">
        <v>14</v>
      </c>
      <c r="B761" s="4">
        <v>35613</v>
      </c>
      <c r="C761" s="10" t="s">
        <v>7113</v>
      </c>
      <c r="D761" s="4">
        <v>6</v>
      </c>
      <c r="E761" s="4">
        <v>1127</v>
      </c>
      <c r="F761" s="4">
        <v>25</v>
      </c>
      <c r="G761" s="4">
        <v>20413</v>
      </c>
      <c r="H761" s="4">
        <v>0.44365572315882901</v>
      </c>
      <c r="I761" s="4">
        <v>0.12247097437907201</v>
      </c>
      <c r="J761" s="7">
        <v>1.8604507148277102E-2</v>
      </c>
      <c r="K761" s="8">
        <v>0.19377067190875</v>
      </c>
      <c r="L761" s="4">
        <v>3.62253771073647</v>
      </c>
      <c r="M761" s="10" t="s">
        <v>7112</v>
      </c>
      <c r="N761" s="12">
        <f t="shared" si="11"/>
        <v>1.7303818303787399</v>
      </c>
    </row>
    <row r="762" spans="1:14" ht="25" customHeight="1" x14ac:dyDescent="0.2">
      <c r="A762" s="4" t="s">
        <v>14</v>
      </c>
      <c r="B762" s="4">
        <v>140297</v>
      </c>
      <c r="C762" s="10" t="s">
        <v>7105</v>
      </c>
      <c r="D762" s="4">
        <v>18</v>
      </c>
      <c r="E762" s="4">
        <v>1127</v>
      </c>
      <c r="F762" s="4">
        <v>166</v>
      </c>
      <c r="G762" s="4">
        <v>20413</v>
      </c>
      <c r="H762" s="4">
        <v>1.50842945874002</v>
      </c>
      <c r="I762" s="4">
        <v>0.81320726987703895</v>
      </c>
      <c r="J762" s="7">
        <v>1.90072317204961E-2</v>
      </c>
      <c r="K762" s="8">
        <v>0.19630157802092199</v>
      </c>
      <c r="L762" s="4">
        <v>1.8549138880277101</v>
      </c>
      <c r="M762" s="10" t="s">
        <v>7104</v>
      </c>
      <c r="N762" s="12">
        <f t="shared" si="11"/>
        <v>1.7210811306915528</v>
      </c>
    </row>
    <row r="763" spans="1:14" ht="25" customHeight="1" x14ac:dyDescent="0.2">
      <c r="A763" s="4" t="s">
        <v>14</v>
      </c>
      <c r="B763" s="4">
        <v>46982</v>
      </c>
      <c r="C763" s="10" t="s">
        <v>7081</v>
      </c>
      <c r="D763" s="4">
        <v>30</v>
      </c>
      <c r="E763" s="4">
        <v>1127</v>
      </c>
      <c r="F763" s="4">
        <v>327</v>
      </c>
      <c r="G763" s="4">
        <v>20413</v>
      </c>
      <c r="H763" s="4">
        <v>2.5732031943212101</v>
      </c>
      <c r="I763" s="4">
        <v>1.60192034487826</v>
      </c>
      <c r="J763" s="7">
        <v>2.1506818253079499E-2</v>
      </c>
      <c r="K763" s="8">
        <v>0.220131899477294</v>
      </c>
      <c r="L763" s="4">
        <v>1.6063240613357399</v>
      </c>
      <c r="M763" s="10" t="s">
        <v>7080</v>
      </c>
      <c r="N763" s="12">
        <f t="shared" si="11"/>
        <v>1.6674238349560575</v>
      </c>
    </row>
    <row r="764" spans="1:14" ht="25" customHeight="1" x14ac:dyDescent="0.2">
      <c r="A764" s="4" t="s">
        <v>14</v>
      </c>
      <c r="B764" s="4">
        <v>16209</v>
      </c>
      <c r="C764" s="10" t="s">
        <v>7075</v>
      </c>
      <c r="D764" s="4">
        <v>5</v>
      </c>
      <c r="E764" s="4">
        <v>1127</v>
      </c>
      <c r="F764" s="4">
        <v>17</v>
      </c>
      <c r="G764" s="4">
        <v>20413</v>
      </c>
      <c r="H764" s="4">
        <v>0.35492457852706299</v>
      </c>
      <c r="I764" s="4">
        <v>8.3280262577769104E-2</v>
      </c>
      <c r="J764" s="7">
        <v>2.1866011912301399E-2</v>
      </c>
      <c r="K764" s="8">
        <v>0.220131899477294</v>
      </c>
      <c r="L764" s="4">
        <v>4.2618090714546701</v>
      </c>
      <c r="M764" s="10" t="s">
        <v>7074</v>
      </c>
      <c r="N764" s="12">
        <f t="shared" si="11"/>
        <v>1.6602304196335678</v>
      </c>
    </row>
    <row r="765" spans="1:14" ht="25" customHeight="1" x14ac:dyDescent="0.2">
      <c r="A765" s="4" t="s">
        <v>14</v>
      </c>
      <c r="B765" s="4">
        <v>31489</v>
      </c>
      <c r="C765" s="10" t="s">
        <v>7073</v>
      </c>
      <c r="D765" s="4">
        <v>5</v>
      </c>
      <c r="E765" s="4">
        <v>1127</v>
      </c>
      <c r="F765" s="4">
        <v>17</v>
      </c>
      <c r="G765" s="4">
        <v>20413</v>
      </c>
      <c r="H765" s="4">
        <v>0.35492457852706299</v>
      </c>
      <c r="I765" s="4">
        <v>8.3280262577769104E-2</v>
      </c>
      <c r="J765" s="7">
        <v>2.1866011912301399E-2</v>
      </c>
      <c r="K765" s="8">
        <v>0.220131899477294</v>
      </c>
      <c r="L765" s="4">
        <v>4.2618090714546701</v>
      </c>
      <c r="M765" s="10" t="s">
        <v>7072</v>
      </c>
      <c r="N765" s="12">
        <f t="shared" si="11"/>
        <v>1.6602304196335678</v>
      </c>
    </row>
    <row r="766" spans="1:14" ht="25" customHeight="1" x14ac:dyDescent="0.2">
      <c r="A766" s="4" t="s">
        <v>14</v>
      </c>
      <c r="B766" s="4">
        <v>43184</v>
      </c>
      <c r="C766" s="10" t="s">
        <v>7054</v>
      </c>
      <c r="D766" s="4">
        <v>4</v>
      </c>
      <c r="E766" s="4">
        <v>1127</v>
      </c>
      <c r="F766" s="4">
        <v>9</v>
      </c>
      <c r="G766" s="4">
        <v>20413</v>
      </c>
      <c r="H766" s="4">
        <v>0.26619343389529698</v>
      </c>
      <c r="I766" s="4">
        <v>4.4089550776466001E-2</v>
      </c>
      <c r="J766" s="7">
        <v>2.2031101412292201E-2</v>
      </c>
      <c r="K766" s="8">
        <v>0.220131899477294</v>
      </c>
      <c r="L766" s="4">
        <v>6.0375628512274497</v>
      </c>
      <c r="M766" s="10" t="s">
        <v>7053</v>
      </c>
      <c r="N766" s="12">
        <f t="shared" si="11"/>
        <v>1.6569637903969527</v>
      </c>
    </row>
    <row r="767" spans="1:14" ht="25" customHeight="1" x14ac:dyDescent="0.2">
      <c r="A767" s="4" t="s">
        <v>14</v>
      </c>
      <c r="B767" s="4">
        <v>23026</v>
      </c>
      <c r="C767" s="10" t="s">
        <v>7046</v>
      </c>
      <c r="D767" s="4">
        <v>6</v>
      </c>
      <c r="E767" s="4">
        <v>1127</v>
      </c>
      <c r="F767" s="4">
        <v>27</v>
      </c>
      <c r="G767" s="4">
        <v>20413</v>
      </c>
      <c r="H767" s="4">
        <v>0.44365572315882901</v>
      </c>
      <c r="I767" s="4">
        <v>0.132268652329398</v>
      </c>
      <c r="J767" s="7">
        <v>2.4135434609698199E-2</v>
      </c>
      <c r="K767" s="8">
        <v>0.23921329947837999</v>
      </c>
      <c r="L767" s="4">
        <v>3.3542015840152501</v>
      </c>
      <c r="M767" s="10" t="s">
        <v>7045</v>
      </c>
      <c r="N767" s="12">
        <f t="shared" si="11"/>
        <v>1.6173448763814695</v>
      </c>
    </row>
    <row r="768" spans="1:14" ht="25" customHeight="1" x14ac:dyDescent="0.2">
      <c r="A768" s="4" t="s">
        <v>14</v>
      </c>
      <c r="B768" s="4">
        <v>1905172</v>
      </c>
      <c r="C768" s="10" t="s">
        <v>7028</v>
      </c>
      <c r="D768" s="4">
        <v>3</v>
      </c>
      <c r="E768" s="4">
        <v>1127</v>
      </c>
      <c r="F768" s="4">
        <v>3</v>
      </c>
      <c r="G768" s="4">
        <v>20413</v>
      </c>
      <c r="H768" s="4">
        <v>0.177462289263531</v>
      </c>
      <c r="I768" s="4">
        <v>1.4696516925488699E-2</v>
      </c>
      <c r="J768" s="7">
        <v>2.46050317315894E-2</v>
      </c>
      <c r="K768" s="8">
        <v>0.24191667198498701</v>
      </c>
      <c r="L768" s="4">
        <v>12.075125702454899</v>
      </c>
      <c r="M768" s="10" t="s">
        <v>7027</v>
      </c>
      <c r="N768" s="12">
        <f t="shared" si="11"/>
        <v>1.6089760705467753</v>
      </c>
    </row>
    <row r="769" spans="1:14" ht="25" customHeight="1" x14ac:dyDescent="0.2">
      <c r="A769" s="4" t="s">
        <v>14</v>
      </c>
      <c r="B769" s="4">
        <v>70063</v>
      </c>
      <c r="C769" s="10" t="s">
        <v>7014</v>
      </c>
      <c r="D769" s="4">
        <v>5</v>
      </c>
      <c r="E769" s="4">
        <v>1127</v>
      </c>
      <c r="F769" s="4">
        <v>18</v>
      </c>
      <c r="G769" s="4">
        <v>20413</v>
      </c>
      <c r="H769" s="4">
        <v>0.35492457852706299</v>
      </c>
      <c r="I769" s="4">
        <v>8.8179101552932002E-2</v>
      </c>
      <c r="J769" s="7">
        <v>2.5646548151414199E-2</v>
      </c>
      <c r="K769" s="8">
        <v>0.25015561649276302</v>
      </c>
      <c r="L769" s="4">
        <v>4.0250419008182998</v>
      </c>
      <c r="M769" s="10" t="s">
        <v>7013</v>
      </c>
      <c r="N769" s="12">
        <f t="shared" si="11"/>
        <v>1.5909710796622694</v>
      </c>
    </row>
    <row r="770" spans="1:14" ht="25" customHeight="1" x14ac:dyDescent="0.2">
      <c r="A770" s="4" t="s">
        <v>14</v>
      </c>
      <c r="B770" s="4">
        <v>51219</v>
      </c>
      <c r="C770" s="10" t="s">
        <v>7010</v>
      </c>
      <c r="D770" s="4">
        <v>7</v>
      </c>
      <c r="E770" s="4">
        <v>1127</v>
      </c>
      <c r="F770" s="4">
        <v>38</v>
      </c>
      <c r="G770" s="4">
        <v>20413</v>
      </c>
      <c r="H770" s="4">
        <v>0.53238686779059496</v>
      </c>
      <c r="I770" s="4">
        <v>0.18615588105618999</v>
      </c>
      <c r="J770" s="7">
        <v>2.6113951578611301E-2</v>
      </c>
      <c r="K770" s="8">
        <v>0.25270902748120699</v>
      </c>
      <c r="L770" s="4">
        <v>2.85989819268669</v>
      </c>
      <c r="M770" s="10" t="s">
        <v>7009</v>
      </c>
      <c r="N770" s="12">
        <f t="shared" si="11"/>
        <v>1.5831274055062468</v>
      </c>
    </row>
    <row r="771" spans="1:14" ht="25" customHeight="1" x14ac:dyDescent="0.2">
      <c r="A771" s="4" t="s">
        <v>14</v>
      </c>
      <c r="B771" s="4">
        <v>31210</v>
      </c>
      <c r="C771" s="10" t="s">
        <v>7004</v>
      </c>
      <c r="D771" s="4">
        <v>6</v>
      </c>
      <c r="E771" s="4">
        <v>1127</v>
      </c>
      <c r="F771" s="4">
        <v>28</v>
      </c>
      <c r="G771" s="4">
        <v>20413</v>
      </c>
      <c r="H771" s="4">
        <v>0.44365572315882901</v>
      </c>
      <c r="I771" s="4">
        <v>0.13716749130456099</v>
      </c>
      <c r="J771" s="7">
        <v>2.7257695695603799E-2</v>
      </c>
      <c r="K771" s="8">
        <v>0.25844095648521498</v>
      </c>
      <c r="L771" s="4">
        <v>3.2344086703004198</v>
      </c>
      <c r="M771" s="10" t="s">
        <v>7003</v>
      </c>
      <c r="N771" s="12">
        <f t="shared" ref="N771:N834" si="12">-LOG10(J771)</f>
        <v>1.5645108612300005</v>
      </c>
    </row>
    <row r="772" spans="1:14" ht="25" customHeight="1" x14ac:dyDescent="0.2">
      <c r="A772" s="4" t="s">
        <v>14</v>
      </c>
      <c r="B772" s="4">
        <v>1905394</v>
      </c>
      <c r="C772" s="10" t="s">
        <v>6984</v>
      </c>
      <c r="D772" s="4">
        <v>4</v>
      </c>
      <c r="E772" s="4">
        <v>1127</v>
      </c>
      <c r="F772" s="4">
        <v>10</v>
      </c>
      <c r="G772" s="4">
        <v>20413</v>
      </c>
      <c r="H772" s="4">
        <v>0.26619343389529698</v>
      </c>
      <c r="I772" s="4">
        <v>4.8988389751628898E-2</v>
      </c>
      <c r="J772" s="7">
        <v>2.7547408705909798E-2</v>
      </c>
      <c r="K772" s="8">
        <v>0.25844095648521498</v>
      </c>
      <c r="L772" s="4">
        <v>5.4338065661046997</v>
      </c>
      <c r="M772" s="10" t="s">
        <v>6983</v>
      </c>
      <c r="N772" s="12">
        <f t="shared" si="12"/>
        <v>1.5599192475437142</v>
      </c>
    </row>
    <row r="773" spans="1:14" ht="25" customHeight="1" x14ac:dyDescent="0.2">
      <c r="A773" s="4" t="s">
        <v>14</v>
      </c>
      <c r="B773" s="4">
        <v>1094</v>
      </c>
      <c r="C773" s="10" t="s">
        <v>6982</v>
      </c>
      <c r="D773" s="4">
        <v>4</v>
      </c>
      <c r="E773" s="4">
        <v>1127</v>
      </c>
      <c r="F773" s="4">
        <v>10</v>
      </c>
      <c r="G773" s="4">
        <v>20413</v>
      </c>
      <c r="H773" s="4">
        <v>0.26619343389529698</v>
      </c>
      <c r="I773" s="4">
        <v>4.8988389751628898E-2</v>
      </c>
      <c r="J773" s="7">
        <v>2.7547408705909798E-2</v>
      </c>
      <c r="K773" s="8">
        <v>0.25844095648521498</v>
      </c>
      <c r="L773" s="4">
        <v>5.4338065661046997</v>
      </c>
      <c r="M773" s="10" t="s">
        <v>6981</v>
      </c>
      <c r="N773" s="12">
        <f t="shared" si="12"/>
        <v>1.5599192475437142</v>
      </c>
    </row>
    <row r="774" spans="1:14" ht="25" customHeight="1" x14ac:dyDescent="0.2">
      <c r="A774" s="4" t="s">
        <v>14</v>
      </c>
      <c r="B774" s="4">
        <v>2161</v>
      </c>
      <c r="C774" s="10" t="s">
        <v>6980</v>
      </c>
      <c r="D774" s="4">
        <v>4</v>
      </c>
      <c r="E774" s="4">
        <v>1127</v>
      </c>
      <c r="F774" s="4">
        <v>10</v>
      </c>
      <c r="G774" s="4">
        <v>20413</v>
      </c>
      <c r="H774" s="4">
        <v>0.26619343389529698</v>
      </c>
      <c r="I774" s="4">
        <v>4.8988389751628898E-2</v>
      </c>
      <c r="J774" s="7">
        <v>2.7547408705909798E-2</v>
      </c>
      <c r="K774" s="8">
        <v>0.25844095648521498</v>
      </c>
      <c r="L774" s="4">
        <v>5.4338065661046997</v>
      </c>
      <c r="M774" s="10" t="s">
        <v>6979</v>
      </c>
      <c r="N774" s="12">
        <f t="shared" si="12"/>
        <v>1.5599192475437142</v>
      </c>
    </row>
    <row r="775" spans="1:14" ht="25" customHeight="1" x14ac:dyDescent="0.2">
      <c r="A775" s="4" t="s">
        <v>14</v>
      </c>
      <c r="B775" s="4">
        <v>35091</v>
      </c>
      <c r="C775" s="10" t="s">
        <v>6976</v>
      </c>
      <c r="D775" s="4">
        <v>12</v>
      </c>
      <c r="E775" s="4">
        <v>1127</v>
      </c>
      <c r="F775" s="4">
        <v>97</v>
      </c>
      <c r="G775" s="4">
        <v>20413</v>
      </c>
      <c r="H775" s="4">
        <v>0.97604259094942303</v>
      </c>
      <c r="I775" s="4">
        <v>0.47518738059080001</v>
      </c>
      <c r="J775" s="7">
        <v>2.88045768961178E-2</v>
      </c>
      <c r="K775" s="8">
        <v>0.26818806822218799</v>
      </c>
      <c r="L775" s="4">
        <v>2.0540162277371699</v>
      </c>
      <c r="M775" s="10" t="s">
        <v>6975</v>
      </c>
      <c r="N775" s="12">
        <f t="shared" si="12"/>
        <v>1.5405384996435245</v>
      </c>
    </row>
    <row r="776" spans="1:14" ht="25" customHeight="1" x14ac:dyDescent="0.2">
      <c r="A776" s="4" t="s">
        <v>14</v>
      </c>
      <c r="B776" s="4">
        <v>31490</v>
      </c>
      <c r="C776" s="10" t="s">
        <v>6966</v>
      </c>
      <c r="D776" s="4">
        <v>11</v>
      </c>
      <c r="E776" s="4">
        <v>1127</v>
      </c>
      <c r="F776" s="4">
        <v>83</v>
      </c>
      <c r="G776" s="4">
        <v>20413</v>
      </c>
      <c r="H776" s="4">
        <v>0.88731144631765702</v>
      </c>
      <c r="I776" s="4">
        <v>0.40660363493851998</v>
      </c>
      <c r="J776" s="7">
        <v>3.0122901251067199E-2</v>
      </c>
      <c r="K776" s="8">
        <v>0.27835372659820801</v>
      </c>
      <c r="L776" s="4">
        <v>2.18225163297378</v>
      </c>
      <c r="M776" s="10" t="s">
        <v>6965</v>
      </c>
      <c r="N776" s="12">
        <f t="shared" si="12"/>
        <v>1.5211032019052817</v>
      </c>
    </row>
    <row r="777" spans="1:14" ht="25" customHeight="1" x14ac:dyDescent="0.2">
      <c r="A777" s="4" t="s">
        <v>14</v>
      </c>
      <c r="B777" s="4">
        <v>3713</v>
      </c>
      <c r="C777" s="10" t="s">
        <v>6964</v>
      </c>
      <c r="D777" s="4">
        <v>24</v>
      </c>
      <c r="E777" s="4">
        <v>1127</v>
      </c>
      <c r="F777" s="4">
        <v>258</v>
      </c>
      <c r="G777" s="4">
        <v>20413</v>
      </c>
      <c r="H777" s="4">
        <v>2.0408163265306101</v>
      </c>
      <c r="I777" s="4">
        <v>1.2639004555920199</v>
      </c>
      <c r="J777" s="7">
        <v>3.0610672862969E-2</v>
      </c>
      <c r="K777" s="8">
        <v>0.27880330287925897</v>
      </c>
      <c r="L777" s="4">
        <v>1.6146970416073401</v>
      </c>
      <c r="M777" s="10" t="s">
        <v>6963</v>
      </c>
      <c r="N777" s="12">
        <f t="shared" si="12"/>
        <v>1.5141271239321397</v>
      </c>
    </row>
    <row r="778" spans="1:14" ht="25" customHeight="1" x14ac:dyDescent="0.2">
      <c r="A778" s="4" t="s">
        <v>14</v>
      </c>
      <c r="B778" s="4">
        <v>50840</v>
      </c>
      <c r="C778" s="10" t="s">
        <v>6952</v>
      </c>
      <c r="D778" s="4">
        <v>6</v>
      </c>
      <c r="E778" s="4">
        <v>1127</v>
      </c>
      <c r="F778" s="4">
        <v>29</v>
      </c>
      <c r="G778" s="4">
        <v>20413</v>
      </c>
      <c r="H778" s="4">
        <v>0.44365572315882901</v>
      </c>
      <c r="I778" s="4">
        <v>0.14206633027972401</v>
      </c>
      <c r="J778" s="7">
        <v>3.06252610973962E-2</v>
      </c>
      <c r="K778" s="8">
        <v>0.27880330287925897</v>
      </c>
      <c r="L778" s="4">
        <v>3.1228773368417801</v>
      </c>
      <c r="M778" s="10" t="s">
        <v>6951</v>
      </c>
      <c r="N778" s="12">
        <f t="shared" si="12"/>
        <v>1.5139202000094507</v>
      </c>
    </row>
    <row r="779" spans="1:14" ht="25" customHeight="1" x14ac:dyDescent="0.2">
      <c r="A779" s="4" t="s">
        <v>14</v>
      </c>
      <c r="B779" s="4">
        <v>4386</v>
      </c>
      <c r="C779" s="10" t="s">
        <v>6948</v>
      </c>
      <c r="D779" s="4">
        <v>9</v>
      </c>
      <c r="E779" s="4">
        <v>1127</v>
      </c>
      <c r="F779" s="4">
        <v>63</v>
      </c>
      <c r="G779" s="4">
        <v>20413</v>
      </c>
      <c r="H779" s="4">
        <v>0.70984915705412599</v>
      </c>
      <c r="I779" s="4">
        <v>0.30862685543526203</v>
      </c>
      <c r="J779" s="7">
        <v>3.1602381221990702E-2</v>
      </c>
      <c r="K779" s="8">
        <v>0.28349873373596102</v>
      </c>
      <c r="L779" s="4">
        <v>2.30002394332474</v>
      </c>
      <c r="M779" s="10" t="s">
        <v>6947</v>
      </c>
      <c r="N779" s="12">
        <f t="shared" si="12"/>
        <v>1.5002801922990521</v>
      </c>
    </row>
    <row r="780" spans="1:14" ht="25" customHeight="1" x14ac:dyDescent="0.2">
      <c r="A780" s="4" t="s">
        <v>14</v>
      </c>
      <c r="B780" s="4">
        <v>1664</v>
      </c>
      <c r="C780" s="10" t="s">
        <v>6946</v>
      </c>
      <c r="D780" s="4">
        <v>9</v>
      </c>
      <c r="E780" s="4">
        <v>1127</v>
      </c>
      <c r="F780" s="4">
        <v>63</v>
      </c>
      <c r="G780" s="4">
        <v>20413</v>
      </c>
      <c r="H780" s="4">
        <v>0.70984915705412599</v>
      </c>
      <c r="I780" s="4">
        <v>0.30862685543526203</v>
      </c>
      <c r="J780" s="7">
        <v>3.1602381221990702E-2</v>
      </c>
      <c r="K780" s="8">
        <v>0.28349873373596102</v>
      </c>
      <c r="L780" s="4">
        <v>2.30002394332474</v>
      </c>
      <c r="M780" s="10" t="s">
        <v>6945</v>
      </c>
      <c r="N780" s="12">
        <f t="shared" si="12"/>
        <v>1.5002801922990521</v>
      </c>
    </row>
    <row r="781" spans="1:14" ht="25" customHeight="1" x14ac:dyDescent="0.2">
      <c r="A781" s="4" t="s">
        <v>14</v>
      </c>
      <c r="B781" s="4">
        <v>8289</v>
      </c>
      <c r="C781" s="10" t="s">
        <v>6942</v>
      </c>
      <c r="D781" s="4">
        <v>16</v>
      </c>
      <c r="E781" s="4">
        <v>1127</v>
      </c>
      <c r="F781" s="4">
        <v>148</v>
      </c>
      <c r="G781" s="4">
        <v>20413</v>
      </c>
      <c r="H781" s="4">
        <v>1.33096716947649</v>
      </c>
      <c r="I781" s="4">
        <v>0.72502816832410699</v>
      </c>
      <c r="J781" s="7">
        <v>3.18825718453545E-2</v>
      </c>
      <c r="K781" s="8">
        <v>0.28393971592710598</v>
      </c>
      <c r="L781" s="4">
        <v>1.83574546152186</v>
      </c>
      <c r="M781" s="10" t="s">
        <v>6941</v>
      </c>
      <c r="N781" s="12">
        <f t="shared" si="12"/>
        <v>1.4964466529849909</v>
      </c>
    </row>
    <row r="782" spans="1:14" ht="25" customHeight="1" x14ac:dyDescent="0.2">
      <c r="A782" s="4" t="s">
        <v>14</v>
      </c>
      <c r="B782" s="4">
        <v>8235</v>
      </c>
      <c r="C782" s="10" t="s">
        <v>6911</v>
      </c>
      <c r="D782" s="4">
        <v>4</v>
      </c>
      <c r="E782" s="4">
        <v>1127</v>
      </c>
      <c r="F782" s="4">
        <v>11</v>
      </c>
      <c r="G782" s="4">
        <v>20413</v>
      </c>
      <c r="H782" s="4">
        <v>0.26619343389529698</v>
      </c>
      <c r="I782" s="4">
        <v>5.3887228726791699E-2</v>
      </c>
      <c r="J782" s="7">
        <v>3.3726286944450901E-2</v>
      </c>
      <c r="K782" s="8">
        <v>0.29819860902683498</v>
      </c>
      <c r="L782" s="4">
        <v>4.93982415100428</v>
      </c>
      <c r="M782" s="10" t="s">
        <v>6910</v>
      </c>
      <c r="N782" s="12">
        <f t="shared" si="12"/>
        <v>1.4720314693147751</v>
      </c>
    </row>
    <row r="783" spans="1:14" ht="25" customHeight="1" x14ac:dyDescent="0.2">
      <c r="A783" s="4" t="s">
        <v>14</v>
      </c>
      <c r="B783" s="4">
        <v>47655</v>
      </c>
      <c r="C783" s="10" t="s">
        <v>6868</v>
      </c>
      <c r="D783" s="4">
        <v>3</v>
      </c>
      <c r="E783" s="4">
        <v>1127</v>
      </c>
      <c r="F783" s="4">
        <v>4</v>
      </c>
      <c r="G783" s="4">
        <v>20413</v>
      </c>
      <c r="H783" s="4">
        <v>0.177462289263531</v>
      </c>
      <c r="I783" s="4">
        <v>1.95953559006515E-2</v>
      </c>
      <c r="J783" s="7">
        <v>3.5639724833179398E-2</v>
      </c>
      <c r="K783" s="8">
        <v>0.30845930859139098</v>
      </c>
      <c r="L783" s="4">
        <v>9.0563442768411697</v>
      </c>
      <c r="M783" s="10" t="s">
        <v>6688</v>
      </c>
      <c r="N783" s="12">
        <f t="shared" si="12"/>
        <v>1.4480656577185838</v>
      </c>
    </row>
    <row r="784" spans="1:14" ht="25" customHeight="1" x14ac:dyDescent="0.2">
      <c r="A784" s="4" t="s">
        <v>14</v>
      </c>
      <c r="B784" s="4">
        <v>30060</v>
      </c>
      <c r="C784" s="10" t="s">
        <v>6867</v>
      </c>
      <c r="D784" s="4">
        <v>3</v>
      </c>
      <c r="E784" s="4">
        <v>1127</v>
      </c>
      <c r="F784" s="4">
        <v>4</v>
      </c>
      <c r="G784" s="4">
        <v>20413</v>
      </c>
      <c r="H784" s="4">
        <v>0.177462289263531</v>
      </c>
      <c r="I784" s="4">
        <v>1.95953559006515E-2</v>
      </c>
      <c r="J784" s="7">
        <v>3.5639724833179398E-2</v>
      </c>
      <c r="K784" s="8">
        <v>0.30845930859139098</v>
      </c>
      <c r="L784" s="4">
        <v>9.0563442768411697</v>
      </c>
      <c r="M784" s="10" t="s">
        <v>6866</v>
      </c>
      <c r="N784" s="12">
        <f t="shared" si="12"/>
        <v>1.4480656577185838</v>
      </c>
    </row>
    <row r="785" spans="1:14" ht="25" customHeight="1" x14ac:dyDescent="0.2">
      <c r="A785" s="4" t="s">
        <v>14</v>
      </c>
      <c r="B785" s="4">
        <v>71987</v>
      </c>
      <c r="C785" s="10" t="s">
        <v>6865</v>
      </c>
      <c r="D785" s="4">
        <v>3</v>
      </c>
      <c r="E785" s="4">
        <v>1127</v>
      </c>
      <c r="F785" s="4">
        <v>4</v>
      </c>
      <c r="G785" s="4">
        <v>20413</v>
      </c>
      <c r="H785" s="4">
        <v>0.177462289263531</v>
      </c>
      <c r="I785" s="4">
        <v>1.95953559006515E-2</v>
      </c>
      <c r="J785" s="7">
        <v>3.5639724833179398E-2</v>
      </c>
      <c r="K785" s="8">
        <v>0.30845930859139098</v>
      </c>
      <c r="L785" s="4">
        <v>9.0563442768411697</v>
      </c>
      <c r="M785" s="10" t="s">
        <v>6864</v>
      </c>
      <c r="N785" s="12">
        <f t="shared" si="12"/>
        <v>1.4480656577185838</v>
      </c>
    </row>
    <row r="786" spans="1:14" ht="25" customHeight="1" x14ac:dyDescent="0.2">
      <c r="A786" s="4" t="s">
        <v>14</v>
      </c>
      <c r="B786" s="4">
        <v>30742</v>
      </c>
      <c r="C786" s="10" t="s">
        <v>6834</v>
      </c>
      <c r="D786" s="4">
        <v>5</v>
      </c>
      <c r="E786" s="4">
        <v>1127</v>
      </c>
      <c r="F786" s="4">
        <v>21</v>
      </c>
      <c r="G786" s="4">
        <v>20413</v>
      </c>
      <c r="H786" s="4">
        <v>0.35492457852706299</v>
      </c>
      <c r="I786" s="4">
        <v>0.102875618478421</v>
      </c>
      <c r="J786" s="7">
        <v>3.9216519188892802E-2</v>
      </c>
      <c r="K786" s="8">
        <v>0.33454014906458002</v>
      </c>
      <c r="L786" s="4">
        <v>3.4500359149871098</v>
      </c>
      <c r="M786" s="10" t="s">
        <v>6833</v>
      </c>
      <c r="N786" s="12">
        <f t="shared" si="12"/>
        <v>1.4065309564138397</v>
      </c>
    </row>
    <row r="787" spans="1:14" ht="25" customHeight="1" x14ac:dyDescent="0.2">
      <c r="A787" s="4" t="s">
        <v>14</v>
      </c>
      <c r="B787" s="4">
        <v>17134</v>
      </c>
      <c r="C787" s="10" t="s">
        <v>6832</v>
      </c>
      <c r="D787" s="4">
        <v>5</v>
      </c>
      <c r="E787" s="4">
        <v>1127</v>
      </c>
      <c r="F787" s="4">
        <v>21</v>
      </c>
      <c r="G787" s="4">
        <v>20413</v>
      </c>
      <c r="H787" s="4">
        <v>0.35492457852706299</v>
      </c>
      <c r="I787" s="4">
        <v>0.102875618478421</v>
      </c>
      <c r="J787" s="7">
        <v>3.9216519188892802E-2</v>
      </c>
      <c r="K787" s="8">
        <v>0.33454014906458002</v>
      </c>
      <c r="L787" s="4">
        <v>3.4500359149871098</v>
      </c>
      <c r="M787" s="10" t="s">
        <v>6831</v>
      </c>
      <c r="N787" s="12">
        <f t="shared" si="12"/>
        <v>1.4065309564138397</v>
      </c>
    </row>
    <row r="788" spans="1:14" ht="25" customHeight="1" x14ac:dyDescent="0.2">
      <c r="A788" s="4" t="s">
        <v>14</v>
      </c>
      <c r="B788" s="4">
        <v>17154</v>
      </c>
      <c r="C788" s="10" t="s">
        <v>6808</v>
      </c>
      <c r="D788" s="4">
        <v>4</v>
      </c>
      <c r="E788" s="4">
        <v>1127</v>
      </c>
      <c r="F788" s="4">
        <v>12</v>
      </c>
      <c r="G788" s="4">
        <v>20413</v>
      </c>
      <c r="H788" s="4">
        <v>0.26619343389529698</v>
      </c>
      <c r="I788" s="4">
        <v>5.8786067701954603E-2</v>
      </c>
      <c r="J788" s="7">
        <v>4.0558569740132201E-2</v>
      </c>
      <c r="K788" s="8">
        <v>0.33454014906458002</v>
      </c>
      <c r="L788" s="4">
        <v>4.5281721384205902</v>
      </c>
      <c r="M788" s="10" t="s">
        <v>6807</v>
      </c>
      <c r="N788" s="12">
        <f t="shared" si="12"/>
        <v>1.3919173683916917</v>
      </c>
    </row>
    <row r="789" spans="1:14" ht="25" customHeight="1" x14ac:dyDescent="0.2">
      <c r="A789" s="4" t="s">
        <v>14</v>
      </c>
      <c r="B789" s="4">
        <v>16597</v>
      </c>
      <c r="C789" s="10" t="s">
        <v>6806</v>
      </c>
      <c r="D789" s="4">
        <v>4</v>
      </c>
      <c r="E789" s="4">
        <v>1127</v>
      </c>
      <c r="F789" s="4">
        <v>12</v>
      </c>
      <c r="G789" s="4">
        <v>20413</v>
      </c>
      <c r="H789" s="4">
        <v>0.26619343389529698</v>
      </c>
      <c r="I789" s="4">
        <v>5.8786067701954603E-2</v>
      </c>
      <c r="J789" s="7">
        <v>4.0558569740132201E-2</v>
      </c>
      <c r="K789" s="8">
        <v>0.33454014906458002</v>
      </c>
      <c r="L789" s="4">
        <v>4.5281721384205902</v>
      </c>
      <c r="M789" s="10" t="s">
        <v>6805</v>
      </c>
      <c r="N789" s="12">
        <f t="shared" si="12"/>
        <v>1.3919173683916917</v>
      </c>
    </row>
    <row r="790" spans="1:14" ht="25" customHeight="1" x14ac:dyDescent="0.2">
      <c r="A790" s="4" t="s">
        <v>14</v>
      </c>
      <c r="B790" s="4">
        <v>19887</v>
      </c>
      <c r="C790" s="10" t="s">
        <v>6804</v>
      </c>
      <c r="D790" s="4">
        <v>4</v>
      </c>
      <c r="E790" s="4">
        <v>1127</v>
      </c>
      <c r="F790" s="4">
        <v>12</v>
      </c>
      <c r="G790" s="4">
        <v>20413</v>
      </c>
      <c r="H790" s="4">
        <v>0.26619343389529698</v>
      </c>
      <c r="I790" s="4">
        <v>5.8786067701954603E-2</v>
      </c>
      <c r="J790" s="7">
        <v>4.0558569740132201E-2</v>
      </c>
      <c r="K790" s="8">
        <v>0.33454014906458002</v>
      </c>
      <c r="L790" s="4">
        <v>4.5281721384205902</v>
      </c>
      <c r="M790" s="10" t="s">
        <v>6803</v>
      </c>
      <c r="N790" s="12">
        <f t="shared" si="12"/>
        <v>1.3919173683916917</v>
      </c>
    </row>
    <row r="791" spans="1:14" ht="25" customHeight="1" x14ac:dyDescent="0.2">
      <c r="A791" s="4" t="s">
        <v>14</v>
      </c>
      <c r="B791" s="4">
        <v>97157</v>
      </c>
      <c r="C791" s="10" t="s">
        <v>6802</v>
      </c>
      <c r="D791" s="4">
        <v>4</v>
      </c>
      <c r="E791" s="4">
        <v>1127</v>
      </c>
      <c r="F791" s="4">
        <v>12</v>
      </c>
      <c r="G791" s="4">
        <v>20413</v>
      </c>
      <c r="H791" s="4">
        <v>0.26619343389529698</v>
      </c>
      <c r="I791" s="4">
        <v>5.8786067701954603E-2</v>
      </c>
      <c r="J791" s="7">
        <v>4.0558569740132201E-2</v>
      </c>
      <c r="K791" s="8">
        <v>0.33454014906458002</v>
      </c>
      <c r="L791" s="4">
        <v>4.5281721384205902</v>
      </c>
      <c r="M791" s="10" t="s">
        <v>6801</v>
      </c>
      <c r="N791" s="12">
        <f t="shared" si="12"/>
        <v>1.3919173683916917</v>
      </c>
    </row>
    <row r="792" spans="1:14" ht="25" customHeight="1" x14ac:dyDescent="0.2">
      <c r="A792" s="4" t="s">
        <v>14</v>
      </c>
      <c r="B792" s="4">
        <v>34452</v>
      </c>
      <c r="C792" s="10" t="s">
        <v>6800</v>
      </c>
      <c r="D792" s="4">
        <v>4</v>
      </c>
      <c r="E792" s="4">
        <v>1127</v>
      </c>
      <c r="F792" s="4">
        <v>12</v>
      </c>
      <c r="G792" s="4">
        <v>20413</v>
      </c>
      <c r="H792" s="4">
        <v>0.26619343389529698</v>
      </c>
      <c r="I792" s="4">
        <v>5.8786067701954603E-2</v>
      </c>
      <c r="J792" s="7">
        <v>4.0558569740132201E-2</v>
      </c>
      <c r="K792" s="8">
        <v>0.33454014906458002</v>
      </c>
      <c r="L792" s="4">
        <v>4.5281721384205902</v>
      </c>
      <c r="M792" s="10" t="s">
        <v>6799</v>
      </c>
      <c r="N792" s="12">
        <f t="shared" si="12"/>
        <v>1.3919173683916917</v>
      </c>
    </row>
    <row r="793" spans="1:14" ht="25" customHeight="1" x14ac:dyDescent="0.2">
      <c r="A793" s="4" t="s">
        <v>14</v>
      </c>
      <c r="B793" s="4">
        <v>35198</v>
      </c>
      <c r="C793" s="10" t="s">
        <v>6786</v>
      </c>
      <c r="D793" s="4">
        <v>6</v>
      </c>
      <c r="E793" s="4">
        <v>1127</v>
      </c>
      <c r="F793" s="4">
        <v>32</v>
      </c>
      <c r="G793" s="4">
        <v>20413</v>
      </c>
      <c r="H793" s="4">
        <v>0.44365572315882901</v>
      </c>
      <c r="I793" s="4">
        <v>0.156762847205212</v>
      </c>
      <c r="J793" s="7">
        <v>4.2241654363949999E-2</v>
      </c>
      <c r="K793" s="8">
        <v>0.34609995475529698</v>
      </c>
      <c r="L793" s="4">
        <v>2.8301075865128702</v>
      </c>
      <c r="M793" s="10" t="s">
        <v>6785</v>
      </c>
      <c r="N793" s="12">
        <f t="shared" si="12"/>
        <v>1.3742590813107745</v>
      </c>
    </row>
    <row r="794" spans="1:14" ht="25" customHeight="1" x14ac:dyDescent="0.2">
      <c r="A794" s="4" t="s">
        <v>14</v>
      </c>
      <c r="B794" s="4">
        <v>34236</v>
      </c>
      <c r="C794" s="10" t="s">
        <v>6753</v>
      </c>
      <c r="D794" s="4">
        <v>4</v>
      </c>
      <c r="E794" s="4">
        <v>1127</v>
      </c>
      <c r="F794" s="4">
        <v>13</v>
      </c>
      <c r="G794" s="4">
        <v>20413</v>
      </c>
      <c r="H794" s="4">
        <v>0.26619343389529698</v>
      </c>
      <c r="I794" s="4">
        <v>6.36849066771175E-2</v>
      </c>
      <c r="J794" s="7">
        <v>4.8030314651131598E-2</v>
      </c>
      <c r="K794" s="8">
        <v>0.37722921661400599</v>
      </c>
      <c r="L794" s="4">
        <v>4.1798512046959297</v>
      </c>
      <c r="M794" s="10" t="s">
        <v>6752</v>
      </c>
      <c r="N794" s="12">
        <f t="shared" si="12"/>
        <v>1.3184845682475137</v>
      </c>
    </row>
    <row r="795" spans="1:14" ht="25" customHeight="1" x14ac:dyDescent="0.2">
      <c r="A795" s="4" t="s">
        <v>14</v>
      </c>
      <c r="B795" s="4">
        <v>3690</v>
      </c>
      <c r="C795" s="10" t="s">
        <v>6749</v>
      </c>
      <c r="D795" s="4">
        <v>12</v>
      </c>
      <c r="E795" s="4">
        <v>1127</v>
      </c>
      <c r="F795" s="4">
        <v>99</v>
      </c>
      <c r="G795" s="4">
        <v>20413</v>
      </c>
      <c r="H795" s="4">
        <v>0.97604259094942303</v>
      </c>
      <c r="I795" s="4">
        <v>0.484985058541126</v>
      </c>
      <c r="J795" s="7">
        <v>4.8042455413870297E-2</v>
      </c>
      <c r="K795" s="8">
        <v>0.37722921661400599</v>
      </c>
      <c r="L795" s="4">
        <v>2.0125209504091499</v>
      </c>
      <c r="M795" s="10" t="s">
        <v>6748</v>
      </c>
      <c r="N795" s="12">
        <f t="shared" si="12"/>
        <v>1.318374804236587</v>
      </c>
    </row>
    <row r="796" spans="1:14" ht="25" customHeight="1" x14ac:dyDescent="0.2">
      <c r="A796" s="4" t="s">
        <v>14</v>
      </c>
      <c r="B796" s="4">
        <v>34634</v>
      </c>
      <c r="C796" s="10" t="s">
        <v>6715</v>
      </c>
      <c r="D796" s="4">
        <v>3</v>
      </c>
      <c r="E796" s="4">
        <v>1127</v>
      </c>
      <c r="F796" s="4">
        <v>5</v>
      </c>
      <c r="G796" s="4">
        <v>20413</v>
      </c>
      <c r="H796" s="4">
        <v>0.177462289263531</v>
      </c>
      <c r="I796" s="4">
        <v>2.4494194875814401E-2</v>
      </c>
      <c r="J796" s="7">
        <v>4.8189574457606903E-2</v>
      </c>
      <c r="K796" s="8">
        <v>0.37722921661400599</v>
      </c>
      <c r="L796" s="4">
        <v>7.24507542147294</v>
      </c>
      <c r="M796" s="10" t="s">
        <v>6687</v>
      </c>
      <c r="N796" s="12">
        <f t="shared" si="12"/>
        <v>1.3170469087585368</v>
      </c>
    </row>
    <row r="797" spans="1:14" ht="25" customHeight="1" x14ac:dyDescent="0.2">
      <c r="A797" s="4" t="s">
        <v>14</v>
      </c>
      <c r="B797" s="4">
        <v>4656</v>
      </c>
      <c r="C797" s="10" t="s">
        <v>6714</v>
      </c>
      <c r="D797" s="4">
        <v>3</v>
      </c>
      <c r="E797" s="4">
        <v>1127</v>
      </c>
      <c r="F797" s="4">
        <v>5</v>
      </c>
      <c r="G797" s="4">
        <v>20413</v>
      </c>
      <c r="H797" s="4">
        <v>0.177462289263531</v>
      </c>
      <c r="I797" s="4">
        <v>2.4494194875814401E-2</v>
      </c>
      <c r="J797" s="7">
        <v>4.8189574457606903E-2</v>
      </c>
      <c r="K797" s="8">
        <v>0.37722921661400599</v>
      </c>
      <c r="L797" s="4">
        <v>7.24507542147294</v>
      </c>
      <c r="M797" s="10" t="s">
        <v>6713</v>
      </c>
      <c r="N797" s="12">
        <f t="shared" si="12"/>
        <v>1.3170469087585368</v>
      </c>
    </row>
    <row r="798" spans="1:14" ht="25" customHeight="1" x14ac:dyDescent="0.2">
      <c r="A798" s="4" t="s">
        <v>14</v>
      </c>
      <c r="B798" s="4">
        <v>50733</v>
      </c>
      <c r="C798" s="10" t="s">
        <v>6712</v>
      </c>
      <c r="D798" s="4">
        <v>3</v>
      </c>
      <c r="E798" s="4">
        <v>1127</v>
      </c>
      <c r="F798" s="4">
        <v>5</v>
      </c>
      <c r="G798" s="4">
        <v>20413</v>
      </c>
      <c r="H798" s="4">
        <v>0.177462289263531</v>
      </c>
      <c r="I798" s="4">
        <v>2.4494194875814401E-2</v>
      </c>
      <c r="J798" s="7">
        <v>4.8189574457606903E-2</v>
      </c>
      <c r="K798" s="8">
        <v>0.37722921661400599</v>
      </c>
      <c r="L798" s="4">
        <v>7.24507542147294</v>
      </c>
      <c r="M798" s="10" t="s">
        <v>6711</v>
      </c>
      <c r="N798" s="12">
        <f t="shared" si="12"/>
        <v>1.3170469087585368</v>
      </c>
    </row>
    <row r="799" spans="1:14" ht="25" customHeight="1" x14ac:dyDescent="0.2">
      <c r="A799" s="4" t="s">
        <v>14</v>
      </c>
      <c r="B799" s="4">
        <v>70180</v>
      </c>
      <c r="C799" s="10" t="s">
        <v>6710</v>
      </c>
      <c r="D799" s="4">
        <v>3</v>
      </c>
      <c r="E799" s="4">
        <v>1127</v>
      </c>
      <c r="F799" s="4">
        <v>5</v>
      </c>
      <c r="G799" s="4">
        <v>20413</v>
      </c>
      <c r="H799" s="4">
        <v>0.177462289263531</v>
      </c>
      <c r="I799" s="4">
        <v>2.4494194875814401E-2</v>
      </c>
      <c r="J799" s="7">
        <v>4.8189574457606903E-2</v>
      </c>
      <c r="K799" s="8">
        <v>0.37722921661400599</v>
      </c>
      <c r="L799" s="4">
        <v>7.24507542147294</v>
      </c>
      <c r="M799" s="10" t="s">
        <v>6709</v>
      </c>
      <c r="N799" s="12">
        <f t="shared" si="12"/>
        <v>1.3170469087585368</v>
      </c>
    </row>
    <row r="800" spans="1:14" ht="25" customHeight="1" x14ac:dyDescent="0.2">
      <c r="A800" s="4" t="s">
        <v>14</v>
      </c>
      <c r="B800" s="4">
        <v>97100</v>
      </c>
      <c r="C800" s="10" t="s">
        <v>6708</v>
      </c>
      <c r="D800" s="4">
        <v>3</v>
      </c>
      <c r="E800" s="4">
        <v>1127</v>
      </c>
      <c r="F800" s="4">
        <v>5</v>
      </c>
      <c r="G800" s="4">
        <v>20413</v>
      </c>
      <c r="H800" s="4">
        <v>0.177462289263531</v>
      </c>
      <c r="I800" s="4">
        <v>2.4494194875814401E-2</v>
      </c>
      <c r="J800" s="7">
        <v>4.8189574457606903E-2</v>
      </c>
      <c r="K800" s="8">
        <v>0.37722921661400599</v>
      </c>
      <c r="L800" s="4">
        <v>7.24507542147294</v>
      </c>
      <c r="M800" s="10" t="s">
        <v>6707</v>
      </c>
      <c r="N800" s="12">
        <f t="shared" si="12"/>
        <v>1.3170469087585368</v>
      </c>
    </row>
    <row r="801" spans="1:14" ht="25" customHeight="1" x14ac:dyDescent="0.2">
      <c r="A801" s="4" t="s">
        <v>14</v>
      </c>
      <c r="B801" s="4">
        <v>5125</v>
      </c>
      <c r="C801" s="10" t="s">
        <v>6702</v>
      </c>
      <c r="D801" s="4">
        <v>5</v>
      </c>
      <c r="E801" s="4">
        <v>1127</v>
      </c>
      <c r="F801" s="4">
        <v>188</v>
      </c>
      <c r="G801" s="4">
        <v>20413</v>
      </c>
      <c r="H801" s="4">
        <v>0.35492457852706299</v>
      </c>
      <c r="I801" s="4">
        <v>0.920981727330623</v>
      </c>
      <c r="J801" s="7">
        <v>4.9099591044963503E-2</v>
      </c>
      <c r="K801" s="8">
        <v>0.37958316739741998</v>
      </c>
      <c r="L801" s="4">
        <v>0.38537635220600702</v>
      </c>
      <c r="M801" s="10" t="s">
        <v>6701</v>
      </c>
      <c r="N801" s="12">
        <f t="shared" si="12"/>
        <v>1.3089221251408878</v>
      </c>
    </row>
    <row r="802" spans="1:14" ht="25" customHeight="1" x14ac:dyDescent="0.2">
      <c r="A802" s="4" t="s">
        <v>14</v>
      </c>
      <c r="B802" s="4">
        <v>149</v>
      </c>
      <c r="C802" s="10" t="s">
        <v>6700</v>
      </c>
      <c r="D802" s="4">
        <v>8</v>
      </c>
      <c r="E802" s="4">
        <v>1127</v>
      </c>
      <c r="F802" s="4">
        <v>57</v>
      </c>
      <c r="G802" s="4">
        <v>20413</v>
      </c>
      <c r="H802" s="4">
        <v>0.62111801242235998</v>
      </c>
      <c r="I802" s="4">
        <v>0.279233821584285</v>
      </c>
      <c r="J802" s="7">
        <v>4.9107993178348103E-2</v>
      </c>
      <c r="K802" s="8">
        <v>0.37958316739741998</v>
      </c>
      <c r="L802" s="4">
        <v>2.22436526097853</v>
      </c>
      <c r="M802" s="10" t="s">
        <v>6699</v>
      </c>
      <c r="N802" s="12">
        <f t="shared" si="12"/>
        <v>1.3088478131576962</v>
      </c>
    </row>
    <row r="803" spans="1:14" ht="25" customHeight="1" x14ac:dyDescent="0.2">
      <c r="A803" s="4" t="s">
        <v>6217</v>
      </c>
      <c r="B803" s="4" t="s">
        <v>6679</v>
      </c>
      <c r="C803" s="10" t="s">
        <v>6678</v>
      </c>
      <c r="D803" s="4">
        <v>76</v>
      </c>
      <c r="E803" s="4">
        <v>1127</v>
      </c>
      <c r="F803" s="4">
        <v>131</v>
      </c>
      <c r="G803" s="4">
        <v>20413</v>
      </c>
      <c r="H803" s="4">
        <v>6.6548358473824303</v>
      </c>
      <c r="I803" s="4">
        <v>0.641747905746338</v>
      </c>
      <c r="J803" s="6">
        <v>2.8938195247099501E-43</v>
      </c>
      <c r="K803" s="6">
        <v>9.14446969808345E-41</v>
      </c>
      <c r="L803" s="4">
        <v>10.369859858978399</v>
      </c>
      <c r="M803" s="10" t="s">
        <v>6677</v>
      </c>
      <c r="N803" s="12">
        <f t="shared" si="12"/>
        <v>42.538528557483268</v>
      </c>
    </row>
    <row r="804" spans="1:14" ht="25" customHeight="1" x14ac:dyDescent="0.2">
      <c r="A804" s="4" t="s">
        <v>6217</v>
      </c>
      <c r="B804" s="4" t="s">
        <v>6676</v>
      </c>
      <c r="C804" s="10" t="s">
        <v>6675</v>
      </c>
      <c r="D804" s="4">
        <v>86</v>
      </c>
      <c r="E804" s="4">
        <v>1127</v>
      </c>
      <c r="F804" s="4">
        <v>227</v>
      </c>
      <c r="G804" s="4">
        <v>20413</v>
      </c>
      <c r="H804" s="4">
        <v>7.54214729370009</v>
      </c>
      <c r="I804" s="4">
        <v>1.1120364473619799</v>
      </c>
      <c r="J804" s="6">
        <v>8.6983068870145704E-38</v>
      </c>
      <c r="K804" s="6">
        <v>2.7399666694095899E-35</v>
      </c>
      <c r="L804" s="4">
        <v>6.78228426018942</v>
      </c>
      <c r="M804" s="10" t="s">
        <v>6674</v>
      </c>
      <c r="N804" s="12">
        <f t="shared" si="12"/>
        <v>37.060565273954445</v>
      </c>
    </row>
    <row r="805" spans="1:14" ht="25" customHeight="1" x14ac:dyDescent="0.2">
      <c r="A805" s="4" t="s">
        <v>6217</v>
      </c>
      <c r="B805" s="4" t="s">
        <v>6673</v>
      </c>
      <c r="C805" s="10" t="s">
        <v>6672</v>
      </c>
      <c r="D805" s="4">
        <v>72</v>
      </c>
      <c r="E805" s="4">
        <v>1127</v>
      </c>
      <c r="F805" s="4">
        <v>249</v>
      </c>
      <c r="G805" s="4">
        <v>20413</v>
      </c>
      <c r="H805" s="4">
        <v>6.2999112688553698</v>
      </c>
      <c r="I805" s="4">
        <v>1.2198109048155601</v>
      </c>
      <c r="J805" s="6">
        <v>9.5893508336219696E-26</v>
      </c>
      <c r="K805" s="6">
        <v>3.0110561617573E-23</v>
      </c>
      <c r="L805" s="4">
        <v>5.1646621980379397</v>
      </c>
      <c r="M805" s="10" t="s">
        <v>6671</v>
      </c>
      <c r="N805" s="12">
        <f t="shared" si="12"/>
        <v>25.018210792090905</v>
      </c>
    </row>
    <row r="806" spans="1:14" ht="25" customHeight="1" x14ac:dyDescent="0.2">
      <c r="A806" s="4" t="s">
        <v>6217</v>
      </c>
      <c r="B806" s="4" t="s">
        <v>6670</v>
      </c>
      <c r="C806" s="10" t="s">
        <v>6669</v>
      </c>
      <c r="D806" s="4">
        <v>65</v>
      </c>
      <c r="E806" s="4">
        <v>1127</v>
      </c>
      <c r="F806" s="4">
        <v>249</v>
      </c>
      <c r="G806" s="4">
        <v>20413</v>
      </c>
      <c r="H806" s="4">
        <v>5.6787932564330097</v>
      </c>
      <c r="I806" s="4">
        <v>1.2198109048155601</v>
      </c>
      <c r="J806" s="6">
        <v>2.6446654699632801E-21</v>
      </c>
      <c r="K806" s="6">
        <v>8.2778029209850702E-19</v>
      </c>
      <c r="L806" s="4">
        <v>4.6554701503440601</v>
      </c>
      <c r="M806" s="10" t="s">
        <v>6668</v>
      </c>
      <c r="N806" s="12">
        <f t="shared" si="12"/>
        <v>20.577629255098469</v>
      </c>
    </row>
    <row r="807" spans="1:14" ht="25" customHeight="1" x14ac:dyDescent="0.2">
      <c r="A807" s="4" t="s">
        <v>6217</v>
      </c>
      <c r="B807" s="4" t="s">
        <v>6667</v>
      </c>
      <c r="C807" s="10" t="s">
        <v>6666</v>
      </c>
      <c r="D807" s="4">
        <v>31</v>
      </c>
      <c r="E807" s="4">
        <v>1127</v>
      </c>
      <c r="F807" s="4">
        <v>46</v>
      </c>
      <c r="G807" s="4">
        <v>20413</v>
      </c>
      <c r="H807" s="4">
        <v>2.6619343389529702</v>
      </c>
      <c r="I807" s="4">
        <v>0.22534659285749301</v>
      </c>
      <c r="J807" s="6">
        <v>3.16474586755945E-19</v>
      </c>
      <c r="K807" s="6">
        <v>9.8740071067854694E-17</v>
      </c>
      <c r="L807" s="4">
        <v>11.8126229697928</v>
      </c>
      <c r="M807" s="10" t="s">
        <v>6665</v>
      </c>
      <c r="N807" s="12">
        <f t="shared" si="12"/>
        <v>18.499661158552733</v>
      </c>
    </row>
    <row r="808" spans="1:14" ht="25" customHeight="1" x14ac:dyDescent="0.2">
      <c r="A808" s="4" t="s">
        <v>6217</v>
      </c>
      <c r="B808" s="4" t="s">
        <v>6664</v>
      </c>
      <c r="C808" s="10" t="s">
        <v>6663</v>
      </c>
      <c r="D808" s="4">
        <v>86</v>
      </c>
      <c r="E808" s="4">
        <v>1127</v>
      </c>
      <c r="F808" s="4">
        <v>475</v>
      </c>
      <c r="G808" s="4">
        <v>20413</v>
      </c>
      <c r="H808" s="4">
        <v>7.54214729370009</v>
      </c>
      <c r="I808" s="4">
        <v>2.3269485132023702</v>
      </c>
      <c r="J808" s="6">
        <v>5.4136835314981296E-19</v>
      </c>
      <c r="K808" s="6">
        <v>1.68365557829592E-16</v>
      </c>
      <c r="L808" s="4">
        <v>3.24121795171158</v>
      </c>
      <c r="M808" s="10" t="s">
        <v>6662</v>
      </c>
      <c r="N808" s="12">
        <f t="shared" si="12"/>
        <v>18.266507135440499</v>
      </c>
    </row>
    <row r="809" spans="1:14" ht="25" customHeight="1" x14ac:dyDescent="0.2">
      <c r="A809" s="4" t="s">
        <v>6217</v>
      </c>
      <c r="B809" s="4" t="s">
        <v>6661</v>
      </c>
      <c r="C809" s="10" t="s">
        <v>6660</v>
      </c>
      <c r="D809" s="4">
        <v>74</v>
      </c>
      <c r="E809" s="4">
        <v>1127</v>
      </c>
      <c r="F809" s="4">
        <v>362</v>
      </c>
      <c r="G809" s="4">
        <v>20413</v>
      </c>
      <c r="H809" s="4">
        <v>6.4773735581188996</v>
      </c>
      <c r="I809" s="4">
        <v>1.77337970900896</v>
      </c>
      <c r="J809" s="6">
        <v>6.3387093060694197E-19</v>
      </c>
      <c r="K809" s="6">
        <v>1.9649998848815201E-16</v>
      </c>
      <c r="L809" s="4">
        <v>3.6525587414884302</v>
      </c>
      <c r="M809" s="10" t="s">
        <v>6659</v>
      </c>
      <c r="N809" s="12">
        <f t="shared" si="12"/>
        <v>18.19799916456574</v>
      </c>
    </row>
    <row r="810" spans="1:14" ht="25" customHeight="1" x14ac:dyDescent="0.2">
      <c r="A810" s="4" t="s">
        <v>6217</v>
      </c>
      <c r="B810" s="4" t="s">
        <v>6658</v>
      </c>
      <c r="C810" s="10" t="s">
        <v>6657</v>
      </c>
      <c r="D810" s="4">
        <v>61</v>
      </c>
      <c r="E810" s="4">
        <v>1127</v>
      </c>
      <c r="F810" s="4">
        <v>267</v>
      </c>
      <c r="G810" s="4">
        <v>20413</v>
      </c>
      <c r="H810" s="4">
        <v>5.3238686779059403</v>
      </c>
      <c r="I810" s="4">
        <v>1.3079900063684899</v>
      </c>
      <c r="J810" s="6">
        <v>1.1874536202132999E-17</v>
      </c>
      <c r="K810" s="6">
        <v>3.6692316864591004E-15</v>
      </c>
      <c r="L810" s="4">
        <v>4.0702670907151299</v>
      </c>
      <c r="M810" s="10" t="s">
        <v>6656</v>
      </c>
      <c r="N810" s="12">
        <f t="shared" si="12"/>
        <v>16.925383344127344</v>
      </c>
    </row>
    <row r="811" spans="1:14" ht="25" customHeight="1" x14ac:dyDescent="0.2">
      <c r="A811" s="4" t="s">
        <v>6217</v>
      </c>
      <c r="B811" s="4" t="s">
        <v>6655</v>
      </c>
      <c r="C811" s="10" t="s">
        <v>6654</v>
      </c>
      <c r="D811" s="4">
        <v>61</v>
      </c>
      <c r="E811" s="4">
        <v>1127</v>
      </c>
      <c r="F811" s="4">
        <v>272</v>
      </c>
      <c r="G811" s="4">
        <v>20413</v>
      </c>
      <c r="H811" s="4">
        <v>5.3238686779059403</v>
      </c>
      <c r="I811" s="4">
        <v>1.3324842012443101</v>
      </c>
      <c r="J811" s="6">
        <v>2.5162728623017399E-17</v>
      </c>
      <c r="K811" s="6">
        <v>7.7501204158893599E-15</v>
      </c>
      <c r="L811" s="4">
        <v>3.9954460044887501</v>
      </c>
      <c r="M811" s="10" t="s">
        <v>6653</v>
      </c>
      <c r="N811" s="12">
        <f t="shared" si="12"/>
        <v>16.599242266181228</v>
      </c>
    </row>
    <row r="812" spans="1:14" ht="25" customHeight="1" x14ac:dyDescent="0.2">
      <c r="A812" s="4" t="s">
        <v>6217</v>
      </c>
      <c r="B812" s="4" t="s">
        <v>6652</v>
      </c>
      <c r="C812" s="10" t="s">
        <v>6651</v>
      </c>
      <c r="D812" s="4">
        <v>42</v>
      </c>
      <c r="E812" s="4">
        <v>1127</v>
      </c>
      <c r="F812" s="4">
        <v>129</v>
      </c>
      <c r="G812" s="4">
        <v>20413</v>
      </c>
      <c r="H812" s="4">
        <v>3.6379769299024001</v>
      </c>
      <c r="I812" s="4">
        <v>0.63195022779601195</v>
      </c>
      <c r="J812" s="6">
        <v>9.2623971215583406E-17</v>
      </c>
      <c r="K812" s="6">
        <v>2.8435559163184102E-14</v>
      </c>
      <c r="L812" s="4">
        <v>5.7567459744261704</v>
      </c>
      <c r="M812" s="10" t="s">
        <v>6650</v>
      </c>
      <c r="N812" s="12">
        <f t="shared" si="12"/>
        <v>16.033276602741378</v>
      </c>
    </row>
    <row r="813" spans="1:14" ht="25" customHeight="1" x14ac:dyDescent="0.2">
      <c r="A813" s="4" t="s">
        <v>6217</v>
      </c>
      <c r="B813" s="4" t="s">
        <v>6649</v>
      </c>
      <c r="C813" s="10" t="s">
        <v>6648</v>
      </c>
      <c r="D813" s="4">
        <v>63</v>
      </c>
      <c r="E813" s="4">
        <v>1127</v>
      </c>
      <c r="F813" s="4">
        <v>306</v>
      </c>
      <c r="G813" s="4">
        <v>20413</v>
      </c>
      <c r="H813" s="4">
        <v>5.5013309671694799</v>
      </c>
      <c r="I813" s="4">
        <v>1.4990447263998401</v>
      </c>
      <c r="J813" s="6">
        <v>2.4593963873296901E-16</v>
      </c>
      <c r="K813" s="6">
        <v>7.5257529452288499E-14</v>
      </c>
      <c r="L813" s="4">
        <v>3.6698911448637399</v>
      </c>
      <c r="M813" s="10" t="s">
        <v>6647</v>
      </c>
      <c r="N813" s="12">
        <f t="shared" si="12"/>
        <v>15.609171469245668</v>
      </c>
    </row>
    <row r="814" spans="1:14" ht="25" customHeight="1" x14ac:dyDescent="0.2">
      <c r="A814" s="4" t="s">
        <v>6217</v>
      </c>
      <c r="B814" s="4" t="s">
        <v>6646</v>
      </c>
      <c r="C814" s="10" t="s">
        <v>6645</v>
      </c>
      <c r="D814" s="4">
        <v>44</v>
      </c>
      <c r="E814" s="4">
        <v>1127</v>
      </c>
      <c r="F814" s="4">
        <v>150</v>
      </c>
      <c r="G814" s="4">
        <v>20413</v>
      </c>
      <c r="H814" s="4">
        <v>3.8154392191659299</v>
      </c>
      <c r="I814" s="4">
        <v>0.73482584627443304</v>
      </c>
      <c r="J814" s="6">
        <v>3.7222557485172698E-16</v>
      </c>
      <c r="K814" s="6">
        <v>1.13528800329777E-13</v>
      </c>
      <c r="L814" s="4">
        <v>5.1923040520555999</v>
      </c>
      <c r="M814" s="10" t="s">
        <v>6644</v>
      </c>
      <c r="N814" s="12">
        <f t="shared" si="12"/>
        <v>15.429193790701754</v>
      </c>
    </row>
    <row r="815" spans="1:14" ht="25" customHeight="1" x14ac:dyDescent="0.2">
      <c r="A815" s="4" t="s">
        <v>6217</v>
      </c>
      <c r="B815" s="4" t="s">
        <v>6643</v>
      </c>
      <c r="C815" s="10" t="s">
        <v>6642</v>
      </c>
      <c r="D815" s="4">
        <v>38</v>
      </c>
      <c r="E815" s="4">
        <v>1127</v>
      </c>
      <c r="F815" s="4">
        <v>115</v>
      </c>
      <c r="G815" s="4">
        <v>20413</v>
      </c>
      <c r="H815" s="4">
        <v>3.2830523513753298</v>
      </c>
      <c r="I815" s="4">
        <v>0.56336648214373197</v>
      </c>
      <c r="J815" s="6">
        <v>2.1338460032464002E-15</v>
      </c>
      <c r="K815" s="6">
        <v>6.4868918498690703E-13</v>
      </c>
      <c r="L815" s="4">
        <v>5.8275606650978</v>
      </c>
      <c r="M815" s="10" t="s">
        <v>6641</v>
      </c>
      <c r="N815" s="12">
        <f t="shared" si="12"/>
        <v>14.67083692622063</v>
      </c>
    </row>
    <row r="816" spans="1:14" ht="25" customHeight="1" x14ac:dyDescent="0.2">
      <c r="A816" s="4" t="s">
        <v>6217</v>
      </c>
      <c r="B816" s="4" t="s">
        <v>6640</v>
      </c>
      <c r="C816" s="10" t="s">
        <v>6639</v>
      </c>
      <c r="D816" s="4">
        <v>53</v>
      </c>
      <c r="E816" s="4">
        <v>1127</v>
      </c>
      <c r="F816" s="4">
        <v>233</v>
      </c>
      <c r="G816" s="4">
        <v>20413</v>
      </c>
      <c r="H816" s="4">
        <v>4.6140195208518202</v>
      </c>
      <c r="I816" s="4">
        <v>1.14142948121295</v>
      </c>
      <c r="J816" s="6">
        <v>2.3028702992489601E-15</v>
      </c>
      <c r="K816" s="6">
        <v>6.9776970067243603E-13</v>
      </c>
      <c r="L816" s="4">
        <v>4.0423167587617197</v>
      </c>
      <c r="M816" s="10" t="s">
        <v>6638</v>
      </c>
      <c r="N816" s="12">
        <f t="shared" si="12"/>
        <v>14.637730521396033</v>
      </c>
    </row>
    <row r="817" spans="1:14" ht="25" customHeight="1" x14ac:dyDescent="0.2">
      <c r="A817" s="4" t="s">
        <v>6217</v>
      </c>
      <c r="B817" s="4" t="s">
        <v>6637</v>
      </c>
      <c r="C817" s="10" t="s">
        <v>6636</v>
      </c>
      <c r="D817" s="4">
        <v>68</v>
      </c>
      <c r="E817" s="4">
        <v>1127</v>
      </c>
      <c r="F817" s="4">
        <v>383</v>
      </c>
      <c r="G817" s="4">
        <v>20413</v>
      </c>
      <c r="H817" s="4">
        <v>5.9449866903283004</v>
      </c>
      <c r="I817" s="4">
        <v>1.8762553274873901</v>
      </c>
      <c r="J817" s="6">
        <v>8.6406615643612498E-15</v>
      </c>
      <c r="K817" s="6">
        <v>2.6094797924371E-12</v>
      </c>
      <c r="L817" s="4">
        <v>3.1685382065188401</v>
      </c>
      <c r="M817" s="10" t="s">
        <v>6635</v>
      </c>
      <c r="N817" s="12">
        <f t="shared" si="12"/>
        <v>14.063453004887741</v>
      </c>
    </row>
    <row r="818" spans="1:14" ht="25" customHeight="1" x14ac:dyDescent="0.2">
      <c r="A818" s="4" t="s">
        <v>6217</v>
      </c>
      <c r="B818" s="4" t="s">
        <v>6634</v>
      </c>
      <c r="C818" s="10" t="s">
        <v>6633</v>
      </c>
      <c r="D818" s="4">
        <v>47</v>
      </c>
      <c r="E818" s="4">
        <v>1127</v>
      </c>
      <c r="F818" s="4">
        <v>195</v>
      </c>
      <c r="G818" s="4">
        <v>20413</v>
      </c>
      <c r="H818" s="4">
        <v>4.0816326530612201</v>
      </c>
      <c r="I818" s="4">
        <v>0.95527360015676299</v>
      </c>
      <c r="J818" s="6">
        <v>1.7004604949588201E-14</v>
      </c>
      <c r="K818" s="6">
        <v>5.1183860898260498E-12</v>
      </c>
      <c r="L818" s="4">
        <v>4.2727367870224997</v>
      </c>
      <c r="M818" s="10" t="s">
        <v>6632</v>
      </c>
      <c r="N818" s="12">
        <f t="shared" si="12"/>
        <v>13.769433453128897</v>
      </c>
    </row>
    <row r="819" spans="1:14" ht="25" customHeight="1" x14ac:dyDescent="0.2">
      <c r="A819" s="4" t="s">
        <v>6217</v>
      </c>
      <c r="B819" s="4" t="s">
        <v>6631</v>
      </c>
      <c r="C819" s="10" t="s">
        <v>6630</v>
      </c>
      <c r="D819" s="4">
        <v>30</v>
      </c>
      <c r="E819" s="4">
        <v>1127</v>
      </c>
      <c r="F819" s="4">
        <v>73</v>
      </c>
      <c r="G819" s="4">
        <v>20413</v>
      </c>
      <c r="H819" s="4">
        <v>2.5732031943212101</v>
      </c>
      <c r="I819" s="4">
        <v>0.35761524518689097</v>
      </c>
      <c r="J819" s="6">
        <v>2.9850808523600702E-14</v>
      </c>
      <c r="K819" s="6">
        <v>8.9552425570802193E-12</v>
      </c>
      <c r="L819" s="4">
        <v>7.1954516172162704</v>
      </c>
      <c r="M819" s="10" t="s">
        <v>6629</v>
      </c>
      <c r="N819" s="12">
        <f t="shared" si="12"/>
        <v>13.525043901299005</v>
      </c>
    </row>
    <row r="820" spans="1:14" ht="25" customHeight="1" x14ac:dyDescent="0.2">
      <c r="A820" s="4" t="s">
        <v>6217</v>
      </c>
      <c r="B820" s="4" t="s">
        <v>6628</v>
      </c>
      <c r="C820" s="10" t="s">
        <v>6627</v>
      </c>
      <c r="D820" s="4">
        <v>50</v>
      </c>
      <c r="E820" s="4">
        <v>1127</v>
      </c>
      <c r="F820" s="4">
        <v>227</v>
      </c>
      <c r="G820" s="4">
        <v>20413</v>
      </c>
      <c r="H820" s="4">
        <v>4.3478260869565197</v>
      </c>
      <c r="I820" s="4">
        <v>1.1120364473619799</v>
      </c>
      <c r="J820" s="6">
        <v>4.4523802627992798E-14</v>
      </c>
      <c r="K820" s="6">
        <v>1.3312616985769899E-11</v>
      </c>
      <c r="L820" s="4">
        <v>3.90978739705037</v>
      </c>
      <c r="M820" s="10" t="s">
        <v>6626</v>
      </c>
      <c r="N820" s="12">
        <f t="shared" si="12"/>
        <v>13.351407751124635</v>
      </c>
    </row>
    <row r="821" spans="1:14" ht="25" customHeight="1" x14ac:dyDescent="0.2">
      <c r="A821" s="4" t="s">
        <v>6217</v>
      </c>
      <c r="B821" s="4" t="s">
        <v>6625</v>
      </c>
      <c r="C821" s="10" t="s">
        <v>6624</v>
      </c>
      <c r="D821" s="4">
        <v>47</v>
      </c>
      <c r="E821" s="4">
        <v>1127</v>
      </c>
      <c r="F821" s="4">
        <v>202</v>
      </c>
      <c r="G821" s="4">
        <v>20413</v>
      </c>
      <c r="H821" s="4">
        <v>4.0816326530612201</v>
      </c>
      <c r="I821" s="4">
        <v>0.98956547298290298</v>
      </c>
      <c r="J821" s="6">
        <v>5.1153008904168E-14</v>
      </c>
      <c r="K821" s="6">
        <v>1.52435966534421E-11</v>
      </c>
      <c r="L821" s="4">
        <v>4.1246716508385504</v>
      </c>
      <c r="M821" s="10" t="s">
        <v>6623</v>
      </c>
      <c r="N821" s="12">
        <f t="shared" si="12"/>
        <v>13.291128815284306</v>
      </c>
    </row>
    <row r="822" spans="1:14" ht="25" customHeight="1" x14ac:dyDescent="0.2">
      <c r="A822" s="4" t="s">
        <v>6217</v>
      </c>
      <c r="B822" s="4" t="s">
        <v>6622</v>
      </c>
      <c r="C822" s="10" t="s">
        <v>6621</v>
      </c>
      <c r="D822" s="4">
        <v>39</v>
      </c>
      <c r="E822" s="4">
        <v>1127</v>
      </c>
      <c r="F822" s="4">
        <v>142</v>
      </c>
      <c r="G822" s="4">
        <v>20413</v>
      </c>
      <c r="H822" s="4">
        <v>3.3717834960071</v>
      </c>
      <c r="I822" s="4">
        <v>0.69563513447312997</v>
      </c>
      <c r="J822" s="6">
        <v>1.2063495948596201E-13</v>
      </c>
      <c r="K822" s="6">
        <v>3.5828582967330602E-11</v>
      </c>
      <c r="L822" s="4">
        <v>4.8470575002811902</v>
      </c>
      <c r="M822" s="10" t="s">
        <v>6620</v>
      </c>
      <c r="N822" s="12">
        <f t="shared" si="12"/>
        <v>12.91852681730624</v>
      </c>
    </row>
    <row r="823" spans="1:14" ht="25" customHeight="1" x14ac:dyDescent="0.2">
      <c r="A823" s="4" t="s">
        <v>6217</v>
      </c>
      <c r="B823" s="4" t="s">
        <v>6619</v>
      </c>
      <c r="C823" s="10" t="s">
        <v>6618</v>
      </c>
      <c r="D823" s="4">
        <v>28</v>
      </c>
      <c r="E823" s="4">
        <v>1127</v>
      </c>
      <c r="F823" s="4">
        <v>77</v>
      </c>
      <c r="G823" s="4">
        <v>20413</v>
      </c>
      <c r="H823" s="4">
        <v>2.3957409050576799</v>
      </c>
      <c r="I823" s="4">
        <v>0.37721060108754201</v>
      </c>
      <c r="J823" s="6">
        <v>2.5115379518258199E-12</v>
      </c>
      <c r="K823" s="6">
        <v>7.4341523374044296E-10</v>
      </c>
      <c r="L823" s="4">
        <v>6.3512024798626401</v>
      </c>
      <c r="M823" s="10" t="s">
        <v>6617</v>
      </c>
      <c r="N823" s="12">
        <f t="shared" si="12"/>
        <v>11.60006025483511</v>
      </c>
    </row>
    <row r="824" spans="1:14" ht="25" customHeight="1" x14ac:dyDescent="0.2">
      <c r="A824" s="4" t="s">
        <v>6217</v>
      </c>
      <c r="B824" s="4" t="s">
        <v>6616</v>
      </c>
      <c r="C824" s="10" t="s">
        <v>6615</v>
      </c>
      <c r="D824" s="4">
        <v>41</v>
      </c>
      <c r="E824" s="4">
        <v>1127</v>
      </c>
      <c r="F824" s="4">
        <v>201</v>
      </c>
      <c r="G824" s="4">
        <v>20413</v>
      </c>
      <c r="H824" s="4">
        <v>3.5492457852706298</v>
      </c>
      <c r="I824" s="4">
        <v>0.98466663400774002</v>
      </c>
      <c r="J824" s="6">
        <v>8.3001668355960495E-11</v>
      </c>
      <c r="K824" s="6">
        <v>2.44854921650083E-8</v>
      </c>
      <c r="L824" s="4">
        <v>3.6045151350611602</v>
      </c>
      <c r="M824" s="10" t="s">
        <v>6614</v>
      </c>
      <c r="N824" s="12">
        <f t="shared" si="12"/>
        <v>10.080913178099763</v>
      </c>
    </row>
    <row r="825" spans="1:14" ht="25" customHeight="1" x14ac:dyDescent="0.2">
      <c r="A825" s="4" t="s">
        <v>6217</v>
      </c>
      <c r="B825" s="4" t="s">
        <v>6613</v>
      </c>
      <c r="C825" s="10" t="s">
        <v>6612</v>
      </c>
      <c r="D825" s="4">
        <v>54</v>
      </c>
      <c r="E825" s="4">
        <v>1127</v>
      </c>
      <c r="F825" s="4">
        <v>330</v>
      </c>
      <c r="G825" s="4">
        <v>20413</v>
      </c>
      <c r="H825" s="4">
        <v>4.7027506654835802</v>
      </c>
      <c r="I825" s="4">
        <v>1.61661686180375</v>
      </c>
      <c r="J825" s="6">
        <v>9.5547123761357698E-11</v>
      </c>
      <c r="K825" s="6">
        <v>2.80908543858392E-8</v>
      </c>
      <c r="L825" s="4">
        <v>2.9090075555914101</v>
      </c>
      <c r="M825" s="10" t="s">
        <v>6611</v>
      </c>
      <c r="N825" s="12">
        <f t="shared" si="12"/>
        <v>10.019782381904333</v>
      </c>
    </row>
    <row r="826" spans="1:14" ht="25" customHeight="1" x14ac:dyDescent="0.2">
      <c r="A826" s="4" t="s">
        <v>6217</v>
      </c>
      <c r="B826" s="4" t="s">
        <v>6610</v>
      </c>
      <c r="C826" s="10" t="s">
        <v>6609</v>
      </c>
      <c r="D826" s="4">
        <v>37</v>
      </c>
      <c r="E826" s="4">
        <v>1127</v>
      </c>
      <c r="F826" s="4">
        <v>168</v>
      </c>
      <c r="G826" s="4">
        <v>20413</v>
      </c>
      <c r="H826" s="4">
        <v>3.1943212067435698</v>
      </c>
      <c r="I826" s="4">
        <v>0.823004947827365</v>
      </c>
      <c r="J826" s="6">
        <v>1.2464049707588099E-10</v>
      </c>
      <c r="K826" s="6">
        <v>3.6519665643233202E-8</v>
      </c>
      <c r="L826" s="4">
        <v>3.8812904043605001</v>
      </c>
      <c r="M826" s="10" t="s">
        <v>6608</v>
      </c>
      <c r="N826" s="12">
        <f t="shared" si="12"/>
        <v>9.9043408276682872</v>
      </c>
    </row>
    <row r="827" spans="1:14" ht="25" customHeight="1" x14ac:dyDescent="0.2">
      <c r="A827" s="4" t="s">
        <v>6217</v>
      </c>
      <c r="B827" s="4" t="s">
        <v>6607</v>
      </c>
      <c r="C827" s="10" t="s">
        <v>6606</v>
      </c>
      <c r="D827" s="4">
        <v>36</v>
      </c>
      <c r="E827" s="4">
        <v>1127</v>
      </c>
      <c r="F827" s="4">
        <v>169</v>
      </c>
      <c r="G827" s="4">
        <v>20413</v>
      </c>
      <c r="H827" s="4">
        <v>3.1055900621118</v>
      </c>
      <c r="I827" s="4">
        <v>0.82790378680252796</v>
      </c>
      <c r="J827" s="6">
        <v>4.9767110814132101E-10</v>
      </c>
      <c r="K827" s="6">
        <v>1.4531996357726601E-7</v>
      </c>
      <c r="L827" s="4">
        <v>3.7511485170348</v>
      </c>
      <c r="M827" s="10" t="s">
        <v>6605</v>
      </c>
      <c r="N827" s="12">
        <f t="shared" si="12"/>
        <v>9.3030575711085159</v>
      </c>
    </row>
    <row r="828" spans="1:14" ht="25" customHeight="1" x14ac:dyDescent="0.2">
      <c r="A828" s="4" t="s">
        <v>6217</v>
      </c>
      <c r="B828" s="4" t="s">
        <v>6604</v>
      </c>
      <c r="C828" s="10" t="s">
        <v>6603</v>
      </c>
      <c r="D828" s="4">
        <v>23</v>
      </c>
      <c r="E828" s="4">
        <v>1127</v>
      </c>
      <c r="F828" s="4">
        <v>66</v>
      </c>
      <c r="G828" s="4">
        <v>20413</v>
      </c>
      <c r="H828" s="4">
        <v>1.9520851818988501</v>
      </c>
      <c r="I828" s="4">
        <v>0.32332337236074998</v>
      </c>
      <c r="J828" s="6">
        <v>5.8477504483688502E-10</v>
      </c>
      <c r="K828" s="6">
        <v>1.7016953804753399E-7</v>
      </c>
      <c r="L828" s="4">
        <v>6.0375628512274497</v>
      </c>
      <c r="M828" s="10" t="s">
        <v>6602</v>
      </c>
      <c r="N828" s="12">
        <f t="shared" si="12"/>
        <v>9.2330111690886447</v>
      </c>
    </row>
    <row r="829" spans="1:14" ht="25" customHeight="1" x14ac:dyDescent="0.2">
      <c r="A829" s="4" t="s">
        <v>6217</v>
      </c>
      <c r="B829" s="4" t="s">
        <v>6601</v>
      </c>
      <c r="C829" s="10" t="s">
        <v>6600</v>
      </c>
      <c r="D829" s="4">
        <v>53</v>
      </c>
      <c r="E829" s="4">
        <v>1127</v>
      </c>
      <c r="F829" s="4">
        <v>355</v>
      </c>
      <c r="G829" s="4">
        <v>20413</v>
      </c>
      <c r="H829" s="4">
        <v>4.6140195208518202</v>
      </c>
      <c r="I829" s="4">
        <v>1.7390878361828199</v>
      </c>
      <c r="J829" s="6">
        <v>2.78282472005036E-9</v>
      </c>
      <c r="K829" s="6">
        <v>8.0701916881460401E-7</v>
      </c>
      <c r="L829" s="4">
        <v>2.65312621068023</v>
      </c>
      <c r="M829" s="10" t="s">
        <v>6599</v>
      </c>
      <c r="N829" s="12">
        <f t="shared" si="12"/>
        <v>8.5555141474252903</v>
      </c>
    </row>
    <row r="830" spans="1:14" ht="25" customHeight="1" x14ac:dyDescent="0.2">
      <c r="A830" s="4" t="s">
        <v>6217</v>
      </c>
      <c r="B830" s="4" t="s">
        <v>6598</v>
      </c>
      <c r="C830" s="10" t="s">
        <v>6597</v>
      </c>
      <c r="D830" s="4">
        <v>29</v>
      </c>
      <c r="E830" s="4">
        <v>1127</v>
      </c>
      <c r="F830" s="4">
        <v>124</v>
      </c>
      <c r="G830" s="4">
        <v>20413</v>
      </c>
      <c r="H830" s="4">
        <v>2.4844720496894399</v>
      </c>
      <c r="I830" s="4">
        <v>0.60745603292019801</v>
      </c>
      <c r="J830" s="6">
        <v>5.2480980368561703E-9</v>
      </c>
      <c r="K830" s="6">
        <v>1.5167003326514299E-6</v>
      </c>
      <c r="L830" s="4">
        <v>4.08996193147666</v>
      </c>
      <c r="M830" s="10" t="s">
        <v>6596</v>
      </c>
      <c r="N830" s="12">
        <f t="shared" si="12"/>
        <v>8.279998060738345</v>
      </c>
    </row>
    <row r="831" spans="1:14" ht="25" customHeight="1" x14ac:dyDescent="0.2">
      <c r="A831" s="4" t="s">
        <v>6217</v>
      </c>
      <c r="B831" s="4" t="s">
        <v>6595</v>
      </c>
      <c r="C831" s="10" t="s">
        <v>6594</v>
      </c>
      <c r="D831" s="4">
        <v>26</v>
      </c>
      <c r="E831" s="4">
        <v>1127</v>
      </c>
      <c r="F831" s="4">
        <v>102</v>
      </c>
      <c r="G831" s="4">
        <v>20413</v>
      </c>
      <c r="H831" s="4">
        <v>2.2182786157941399</v>
      </c>
      <c r="I831" s="4">
        <v>0.49968157546661401</v>
      </c>
      <c r="J831" s="6">
        <v>8.5052304716132605E-9</v>
      </c>
      <c r="K831" s="6">
        <v>2.44950637582462E-6</v>
      </c>
      <c r="L831" s="4">
        <v>4.4393844494319499</v>
      </c>
      <c r="M831" s="10" t="s">
        <v>6593</v>
      </c>
      <c r="N831" s="12">
        <f t="shared" si="12"/>
        <v>8.0703139135395094</v>
      </c>
    </row>
    <row r="832" spans="1:14" ht="25" customHeight="1" x14ac:dyDescent="0.2">
      <c r="A832" s="4" t="s">
        <v>6217</v>
      </c>
      <c r="B832" s="4" t="s">
        <v>6592</v>
      </c>
      <c r="C832" s="10" t="s">
        <v>6591</v>
      </c>
      <c r="D832" s="4">
        <v>36</v>
      </c>
      <c r="E832" s="4">
        <v>1127</v>
      </c>
      <c r="F832" s="4">
        <v>192</v>
      </c>
      <c r="G832" s="4">
        <v>20413</v>
      </c>
      <c r="H832" s="4">
        <v>3.1055900621118</v>
      </c>
      <c r="I832" s="4">
        <v>0.94057708323127398</v>
      </c>
      <c r="J832" s="6">
        <v>9.1162867456876295E-9</v>
      </c>
      <c r="K832" s="6">
        <v>2.6163742960123502E-6</v>
      </c>
      <c r="L832" s="4">
        <v>3.3017921842650102</v>
      </c>
      <c r="M832" s="10" t="s">
        <v>6590</v>
      </c>
      <c r="N832" s="12">
        <f t="shared" si="12"/>
        <v>8.0401820228826999</v>
      </c>
    </row>
    <row r="833" spans="1:14" ht="25" customHeight="1" x14ac:dyDescent="0.2">
      <c r="A833" s="4" t="s">
        <v>6217</v>
      </c>
      <c r="B833" s="4" t="s">
        <v>6589</v>
      </c>
      <c r="C833" s="10" t="s">
        <v>6588</v>
      </c>
      <c r="D833" s="4">
        <v>140</v>
      </c>
      <c r="E833" s="4">
        <v>1127</v>
      </c>
      <c r="F833" s="4">
        <v>1528</v>
      </c>
      <c r="G833" s="4">
        <v>20413</v>
      </c>
      <c r="H833" s="4">
        <v>12.333629103815399</v>
      </c>
      <c r="I833" s="4">
        <v>7.4854259540488899</v>
      </c>
      <c r="J833" s="6">
        <v>3.13145680725931E-8</v>
      </c>
      <c r="K833" s="6">
        <v>8.9559664687616099E-6</v>
      </c>
      <c r="L833" s="4">
        <v>1.6476856734043499</v>
      </c>
      <c r="M833" s="10" t="s">
        <v>6587</v>
      </c>
      <c r="N833" s="12">
        <f t="shared" si="12"/>
        <v>7.5042535742223917</v>
      </c>
    </row>
    <row r="834" spans="1:14" ht="25" customHeight="1" x14ac:dyDescent="0.2">
      <c r="A834" s="4" t="s">
        <v>6217</v>
      </c>
      <c r="B834" s="4" t="s">
        <v>6586</v>
      </c>
      <c r="C834" s="10" t="s">
        <v>6585</v>
      </c>
      <c r="D834" s="4">
        <v>17</v>
      </c>
      <c r="E834" s="4">
        <v>1127</v>
      </c>
      <c r="F834" s="4">
        <v>44</v>
      </c>
      <c r="G834" s="4">
        <v>20413</v>
      </c>
      <c r="H834" s="4">
        <v>1.41969831410825</v>
      </c>
      <c r="I834" s="4">
        <v>0.21554891490716699</v>
      </c>
      <c r="J834" s="6">
        <v>4.7999476898676802E-8</v>
      </c>
      <c r="K834" s="6">
        <v>1.36798509161229E-5</v>
      </c>
      <c r="L834" s="4">
        <v>6.5864322013390302</v>
      </c>
      <c r="M834" s="10" t="s">
        <v>6584</v>
      </c>
      <c r="N834" s="12">
        <f t="shared" si="12"/>
        <v>7.3187634955672474</v>
      </c>
    </row>
    <row r="835" spans="1:14" ht="25" customHeight="1" x14ac:dyDescent="0.2">
      <c r="A835" s="4" t="s">
        <v>6217</v>
      </c>
      <c r="B835" s="4" t="s">
        <v>6583</v>
      </c>
      <c r="C835" s="10" t="s">
        <v>6582</v>
      </c>
      <c r="D835" s="4">
        <v>23</v>
      </c>
      <c r="E835" s="4">
        <v>1127</v>
      </c>
      <c r="F835" s="4">
        <v>89</v>
      </c>
      <c r="G835" s="4">
        <v>20413</v>
      </c>
      <c r="H835" s="4">
        <v>1.9520851818988501</v>
      </c>
      <c r="I835" s="4">
        <v>0.435996668789497</v>
      </c>
      <c r="J835" s="6">
        <v>5.7921829564351698E-8</v>
      </c>
      <c r="K835" s="6">
        <v>1.6449799596275901E-5</v>
      </c>
      <c r="L835" s="4">
        <v>4.4772937997866498</v>
      </c>
      <c r="M835" s="10" t="s">
        <v>6581</v>
      </c>
      <c r="N835" s="12">
        <f t="shared" ref="N835:N898" si="13">-LOG10(J835)</f>
        <v>7.2371577286280164</v>
      </c>
    </row>
    <row r="836" spans="1:14" ht="25" customHeight="1" x14ac:dyDescent="0.2">
      <c r="A836" s="4" t="s">
        <v>6217</v>
      </c>
      <c r="B836" s="4" t="s">
        <v>6580</v>
      </c>
      <c r="C836" s="10" t="s">
        <v>6579</v>
      </c>
      <c r="D836" s="4">
        <v>33</v>
      </c>
      <c r="E836" s="4">
        <v>1127</v>
      </c>
      <c r="F836" s="4">
        <v>184</v>
      </c>
      <c r="G836" s="4">
        <v>20413</v>
      </c>
      <c r="H836" s="4">
        <v>2.8393966282165</v>
      </c>
      <c r="I836" s="4">
        <v>0.90138637142997102</v>
      </c>
      <c r="J836" s="6">
        <v>1.0160498435409601E-7</v>
      </c>
      <c r="K836" s="6">
        <v>2.8754210572209202E-5</v>
      </c>
      <c r="L836" s="4">
        <v>3.1500327919447599</v>
      </c>
      <c r="M836" s="10" t="s">
        <v>6578</v>
      </c>
      <c r="N836" s="12">
        <f t="shared" si="13"/>
        <v>6.9930849866939946</v>
      </c>
    </row>
    <row r="837" spans="1:14" ht="25" customHeight="1" x14ac:dyDescent="0.2">
      <c r="A837" s="4" t="s">
        <v>6217</v>
      </c>
      <c r="B837" s="4" t="s">
        <v>6577</v>
      </c>
      <c r="C837" s="10" t="s">
        <v>6576</v>
      </c>
      <c r="D837" s="4">
        <v>21</v>
      </c>
      <c r="E837" s="4">
        <v>1127</v>
      </c>
      <c r="F837" s="4">
        <v>78</v>
      </c>
      <c r="G837" s="4">
        <v>20413</v>
      </c>
      <c r="H837" s="4">
        <v>1.77462289263531</v>
      </c>
      <c r="I837" s="4">
        <v>0.38210944006270497</v>
      </c>
      <c r="J837" s="6">
        <v>1.3876575566455201E-7</v>
      </c>
      <c r="K837" s="6">
        <v>3.9131943097403498E-5</v>
      </c>
      <c r="L837" s="4">
        <v>4.6442791163288</v>
      </c>
      <c r="M837" s="10" t="s">
        <v>6575</v>
      </c>
      <c r="N837" s="12">
        <f t="shared" si="13"/>
        <v>6.8577176949822256</v>
      </c>
    </row>
    <row r="838" spans="1:14" ht="25" customHeight="1" x14ac:dyDescent="0.2">
      <c r="A838" s="4" t="s">
        <v>6217</v>
      </c>
      <c r="B838" s="4" t="s">
        <v>6574</v>
      </c>
      <c r="C838" s="10" t="s">
        <v>6573</v>
      </c>
      <c r="D838" s="4">
        <v>27</v>
      </c>
      <c r="E838" s="4">
        <v>1127</v>
      </c>
      <c r="F838" s="4">
        <v>135</v>
      </c>
      <c r="G838" s="4">
        <v>20413</v>
      </c>
      <c r="H838" s="4">
        <v>2.3070097604259101</v>
      </c>
      <c r="I838" s="4">
        <v>0.66134326164698998</v>
      </c>
      <c r="J838" s="6">
        <v>2.85813005386878E-7</v>
      </c>
      <c r="K838" s="6">
        <v>8.0313454513712801E-5</v>
      </c>
      <c r="L838" s="4">
        <v>3.4883696473758601</v>
      </c>
      <c r="M838" s="10" t="s">
        <v>6572</v>
      </c>
      <c r="N838" s="12">
        <f t="shared" si="13"/>
        <v>6.5439180133363379</v>
      </c>
    </row>
    <row r="839" spans="1:14" ht="25" customHeight="1" x14ac:dyDescent="0.2">
      <c r="A839" s="4" t="s">
        <v>6217</v>
      </c>
      <c r="B839" s="4" t="s">
        <v>6571</v>
      </c>
      <c r="C839" s="10" t="s">
        <v>6570</v>
      </c>
      <c r="D839" s="4">
        <v>28</v>
      </c>
      <c r="E839" s="4">
        <v>1127</v>
      </c>
      <c r="F839" s="4">
        <v>148</v>
      </c>
      <c r="G839" s="4">
        <v>20413</v>
      </c>
      <c r="H839" s="4">
        <v>2.3957409050576799</v>
      </c>
      <c r="I839" s="4">
        <v>0.72502816832410699</v>
      </c>
      <c r="J839" s="6">
        <v>4.3659511943791302E-7</v>
      </c>
      <c r="K839" s="6">
        <v>1.22246633442616E-4</v>
      </c>
      <c r="L839" s="4">
        <v>3.3043418307393502</v>
      </c>
      <c r="M839" s="10" t="s">
        <v>6569</v>
      </c>
      <c r="N839" s="12">
        <f t="shared" si="13"/>
        <v>6.3599211234437147</v>
      </c>
    </row>
    <row r="840" spans="1:14" ht="25" customHeight="1" x14ac:dyDescent="0.2">
      <c r="A840" s="4" t="s">
        <v>6217</v>
      </c>
      <c r="B840" s="4" t="s">
        <v>6568</v>
      </c>
      <c r="C840" s="10" t="s">
        <v>6567</v>
      </c>
      <c r="D840" s="4">
        <v>22</v>
      </c>
      <c r="E840" s="4">
        <v>1127</v>
      </c>
      <c r="F840" s="4">
        <v>95</v>
      </c>
      <c r="G840" s="4">
        <v>20413</v>
      </c>
      <c r="H840" s="4">
        <v>1.86335403726708</v>
      </c>
      <c r="I840" s="4">
        <v>0.46538970264047402</v>
      </c>
      <c r="J840" s="6">
        <v>5.6969156416840997E-7</v>
      </c>
      <c r="K840" s="6">
        <v>1.5894394640298599E-4</v>
      </c>
      <c r="L840" s="4">
        <v>4.0038574697613596</v>
      </c>
      <c r="M840" s="10" t="s">
        <v>6566</v>
      </c>
      <c r="N840" s="12">
        <f t="shared" si="13"/>
        <v>6.2443602114055894</v>
      </c>
    </row>
    <row r="841" spans="1:14" ht="25" customHeight="1" x14ac:dyDescent="0.2">
      <c r="A841" s="4" t="s">
        <v>6217</v>
      </c>
      <c r="B841" s="4" t="s">
        <v>6565</v>
      </c>
      <c r="C841" s="10" t="s">
        <v>6564</v>
      </c>
      <c r="D841" s="4">
        <v>21</v>
      </c>
      <c r="E841" s="4">
        <v>1127</v>
      </c>
      <c r="F841" s="4">
        <v>89</v>
      </c>
      <c r="G841" s="4">
        <v>20413</v>
      </c>
      <c r="H841" s="4">
        <v>1.77462289263531</v>
      </c>
      <c r="I841" s="4">
        <v>0.435996668789497</v>
      </c>
      <c r="J841" s="6">
        <v>8.4293737795274898E-7</v>
      </c>
      <c r="K841" s="6">
        <v>2.3433659107086399E-4</v>
      </c>
      <c r="L841" s="4">
        <v>4.0702670907151299</v>
      </c>
      <c r="M841" s="10" t="s">
        <v>6563</v>
      </c>
      <c r="N841" s="12">
        <f t="shared" si="13"/>
        <v>6.074204688032145</v>
      </c>
    </row>
    <row r="842" spans="1:14" ht="25" customHeight="1" x14ac:dyDescent="0.2">
      <c r="A842" s="4" t="s">
        <v>6217</v>
      </c>
      <c r="B842" s="4" t="s">
        <v>6562</v>
      </c>
      <c r="C842" s="10" t="s">
        <v>6561</v>
      </c>
      <c r="D842" s="4">
        <v>23</v>
      </c>
      <c r="E842" s="4">
        <v>1127</v>
      </c>
      <c r="F842" s="4">
        <v>109</v>
      </c>
      <c r="G842" s="4">
        <v>20413</v>
      </c>
      <c r="H842" s="4">
        <v>1.9520851818988501</v>
      </c>
      <c r="I842" s="4">
        <v>0.53397344829275495</v>
      </c>
      <c r="J842" s="6">
        <v>1.1713295720030199E-6</v>
      </c>
      <c r="K842" s="6">
        <v>3.24458291444836E-4</v>
      </c>
      <c r="L842" s="4">
        <v>3.6557720016606599</v>
      </c>
      <c r="M842" s="10" t="s">
        <v>6560</v>
      </c>
      <c r="N842" s="12">
        <f t="shared" si="13"/>
        <v>5.9313208921485669</v>
      </c>
    </row>
    <row r="843" spans="1:14" ht="25" customHeight="1" x14ac:dyDescent="0.2">
      <c r="A843" s="4" t="s">
        <v>6217</v>
      </c>
      <c r="B843" s="4" t="s">
        <v>6559</v>
      </c>
      <c r="C843" s="10" t="s">
        <v>6558</v>
      </c>
      <c r="D843" s="4">
        <v>3</v>
      </c>
      <c r="E843" s="4">
        <v>1127</v>
      </c>
      <c r="F843" s="4">
        <v>365</v>
      </c>
      <c r="G843" s="4">
        <v>20413</v>
      </c>
      <c r="H843" s="4">
        <v>0.177462289263531</v>
      </c>
      <c r="I843" s="4">
        <v>1.78807622593445</v>
      </c>
      <c r="J843" s="6">
        <v>1.2165765108398E-6</v>
      </c>
      <c r="K843" s="6">
        <v>3.3577511699178601E-4</v>
      </c>
      <c r="L843" s="4">
        <v>9.9247608513327895E-2</v>
      </c>
      <c r="M843" s="10" t="s">
        <v>6557</v>
      </c>
      <c r="N843" s="12">
        <f t="shared" si="13"/>
        <v>5.9148605729718451</v>
      </c>
    </row>
    <row r="844" spans="1:14" ht="25" customHeight="1" x14ac:dyDescent="0.2">
      <c r="A844" s="4" t="s">
        <v>6217</v>
      </c>
      <c r="B844" s="4" t="s">
        <v>6556</v>
      </c>
      <c r="C844" s="10" t="s">
        <v>6555</v>
      </c>
      <c r="D844" s="4">
        <v>5</v>
      </c>
      <c r="E844" s="4">
        <v>1127</v>
      </c>
      <c r="F844" s="4">
        <v>413</v>
      </c>
      <c r="G844" s="4">
        <v>20413</v>
      </c>
      <c r="H844" s="4">
        <v>0.35492457852706299</v>
      </c>
      <c r="I844" s="4">
        <v>2.0232204967422698</v>
      </c>
      <c r="J844" s="6">
        <v>3.7483219193438202E-6</v>
      </c>
      <c r="K844" s="6">
        <v>1.0307885278195499E-3</v>
      </c>
      <c r="L844" s="4">
        <v>0.17542555499934501</v>
      </c>
      <c r="M844" s="10" t="s">
        <v>6554</v>
      </c>
      <c r="N844" s="12">
        <f t="shared" si="13"/>
        <v>5.4261631174131626</v>
      </c>
    </row>
    <row r="845" spans="1:14" ht="25" customHeight="1" x14ac:dyDescent="0.2">
      <c r="A845" s="4" t="s">
        <v>6217</v>
      </c>
      <c r="B845" s="4" t="s">
        <v>6553</v>
      </c>
      <c r="C845" s="10" t="s">
        <v>6552</v>
      </c>
      <c r="D845" s="4">
        <v>15</v>
      </c>
      <c r="E845" s="4">
        <v>1127</v>
      </c>
      <c r="F845" s="4">
        <v>51</v>
      </c>
      <c r="G845" s="4">
        <v>20413</v>
      </c>
      <c r="H845" s="4">
        <v>1.24223602484472</v>
      </c>
      <c r="I845" s="4">
        <v>0.24984078773330701</v>
      </c>
      <c r="J845" s="6">
        <v>5.2926242392117899E-6</v>
      </c>
      <c r="K845" s="6">
        <v>1.4501790415440299E-3</v>
      </c>
      <c r="L845" s="4">
        <v>4.9721105833637802</v>
      </c>
      <c r="M845" s="10" t="s">
        <v>6551</v>
      </c>
      <c r="N845" s="12">
        <f t="shared" si="13"/>
        <v>5.2763289385478842</v>
      </c>
    </row>
    <row r="846" spans="1:14" ht="25" customHeight="1" x14ac:dyDescent="0.2">
      <c r="A846" s="4" t="s">
        <v>6217</v>
      </c>
      <c r="B846" s="4" t="s">
        <v>6550</v>
      </c>
      <c r="C846" s="10" t="s">
        <v>6549</v>
      </c>
      <c r="D846" s="4">
        <v>12</v>
      </c>
      <c r="E846" s="4">
        <v>1127</v>
      </c>
      <c r="F846" s="4">
        <v>30</v>
      </c>
      <c r="G846" s="4">
        <v>20413</v>
      </c>
      <c r="H846" s="4">
        <v>0.97604259094942303</v>
      </c>
      <c r="I846" s="4">
        <v>0.14696516925488701</v>
      </c>
      <c r="J846" s="6">
        <v>5.6720053825374402E-6</v>
      </c>
      <c r="K846" s="6">
        <v>1.54845746943272E-3</v>
      </c>
      <c r="L846" s="4">
        <v>6.64131913635019</v>
      </c>
      <c r="M846" s="10" t="s">
        <v>6548</v>
      </c>
      <c r="N846" s="12">
        <f t="shared" si="13"/>
        <v>5.246263365694313</v>
      </c>
    </row>
    <row r="847" spans="1:14" ht="25" customHeight="1" x14ac:dyDescent="0.2">
      <c r="A847" s="4" t="s">
        <v>6217</v>
      </c>
      <c r="B847" s="4" t="s">
        <v>6547</v>
      </c>
      <c r="C847" s="10" t="s">
        <v>6546</v>
      </c>
      <c r="D847" s="4">
        <v>14</v>
      </c>
      <c r="E847" s="4">
        <v>1127</v>
      </c>
      <c r="F847" s="4">
        <v>45</v>
      </c>
      <c r="G847" s="4">
        <v>20413</v>
      </c>
      <c r="H847" s="4">
        <v>1.1535048802129499</v>
      </c>
      <c r="I847" s="4">
        <v>0.22044775388233001</v>
      </c>
      <c r="J847" s="6">
        <v>7.1794181652953197E-6</v>
      </c>
      <c r="K847" s="6">
        <v>1.9528017409603301E-3</v>
      </c>
      <c r="L847" s="4">
        <v>5.2325544710637901</v>
      </c>
      <c r="M847" s="10" t="s">
        <v>6545</v>
      </c>
      <c r="N847" s="12">
        <f t="shared" si="13"/>
        <v>5.1439107504430064</v>
      </c>
    </row>
    <row r="848" spans="1:14" ht="25" customHeight="1" x14ac:dyDescent="0.2">
      <c r="A848" s="4" t="s">
        <v>6217</v>
      </c>
      <c r="B848" s="4" t="s">
        <v>6544</v>
      </c>
      <c r="C848" s="10" t="s">
        <v>6543</v>
      </c>
      <c r="D848" s="4">
        <v>15</v>
      </c>
      <c r="E848" s="4">
        <v>1127</v>
      </c>
      <c r="F848" s="4">
        <v>54</v>
      </c>
      <c r="G848" s="4">
        <v>20413</v>
      </c>
      <c r="H848" s="4">
        <v>1.24223602484472</v>
      </c>
      <c r="I848" s="4">
        <v>0.26453730465879599</v>
      </c>
      <c r="J848" s="6">
        <v>9.2350918994345993E-6</v>
      </c>
      <c r="K848" s="6">
        <v>2.5027099047467802E-3</v>
      </c>
      <c r="L848" s="4">
        <v>4.6958822176213504</v>
      </c>
      <c r="M848" s="10" t="s">
        <v>6542</v>
      </c>
      <c r="N848" s="12">
        <f t="shared" si="13"/>
        <v>5.0345587784891697</v>
      </c>
    </row>
    <row r="849" spans="1:14" ht="25" customHeight="1" x14ac:dyDescent="0.2">
      <c r="A849" s="4" t="s">
        <v>6217</v>
      </c>
      <c r="B849" s="4" t="s">
        <v>6541</v>
      </c>
      <c r="C849" s="10" t="s">
        <v>6540</v>
      </c>
      <c r="D849" s="4">
        <v>14</v>
      </c>
      <c r="E849" s="4">
        <v>1127</v>
      </c>
      <c r="F849" s="4">
        <v>47</v>
      </c>
      <c r="G849" s="4">
        <v>20413</v>
      </c>
      <c r="H849" s="4">
        <v>1.1535048802129499</v>
      </c>
      <c r="I849" s="4">
        <v>0.230245431832656</v>
      </c>
      <c r="J849" s="6">
        <v>1.0665234863727E-5</v>
      </c>
      <c r="K849" s="6">
        <v>2.87961341320628E-3</v>
      </c>
      <c r="L849" s="4">
        <v>5.0098925786780901</v>
      </c>
      <c r="M849" s="10" t="s">
        <v>6539</v>
      </c>
      <c r="N849" s="12">
        <f t="shared" si="13"/>
        <v>4.9720295763235507</v>
      </c>
    </row>
    <row r="850" spans="1:14" ht="25" customHeight="1" x14ac:dyDescent="0.2">
      <c r="A850" s="4" t="s">
        <v>6217</v>
      </c>
      <c r="B850" s="4" t="s">
        <v>6538</v>
      </c>
      <c r="C850" s="10" t="s">
        <v>6537</v>
      </c>
      <c r="D850" s="4">
        <v>28</v>
      </c>
      <c r="E850" s="4">
        <v>1127</v>
      </c>
      <c r="F850" s="4">
        <v>181</v>
      </c>
      <c r="G850" s="4">
        <v>20413</v>
      </c>
      <c r="H850" s="4">
        <v>2.3957409050576799</v>
      </c>
      <c r="I850" s="4">
        <v>0.88668985450448201</v>
      </c>
      <c r="J850" s="6">
        <v>1.25722575002938E-5</v>
      </c>
      <c r="K850" s="6">
        <v>3.3819372675790299E-3</v>
      </c>
      <c r="L850" s="4">
        <v>2.70189276767637</v>
      </c>
      <c r="M850" s="10" t="s">
        <v>6536</v>
      </c>
      <c r="N850" s="12">
        <f t="shared" si="13"/>
        <v>4.9005867325055998</v>
      </c>
    </row>
    <row r="851" spans="1:14" ht="25" customHeight="1" x14ac:dyDescent="0.2">
      <c r="A851" s="4" t="s">
        <v>6217</v>
      </c>
      <c r="B851" s="4" t="s">
        <v>6535</v>
      </c>
      <c r="C851" s="10" t="s">
        <v>6534</v>
      </c>
      <c r="D851" s="4">
        <v>23</v>
      </c>
      <c r="E851" s="4">
        <v>1127</v>
      </c>
      <c r="F851" s="4">
        <v>133</v>
      </c>
      <c r="G851" s="4">
        <v>20413</v>
      </c>
      <c r="H851" s="4">
        <v>1.9520851818988501</v>
      </c>
      <c r="I851" s="4">
        <v>0.65154558369666404</v>
      </c>
      <c r="J851" s="6">
        <v>1.9436011247057401E-5</v>
      </c>
      <c r="K851" s="6">
        <v>5.2088510142113799E-3</v>
      </c>
      <c r="L851" s="4">
        <v>2.9960838209098601</v>
      </c>
      <c r="M851" s="10" t="s">
        <v>6533</v>
      </c>
      <c r="N851" s="12">
        <f t="shared" si="13"/>
        <v>4.7113928582953069</v>
      </c>
    </row>
    <row r="852" spans="1:14" ht="25" customHeight="1" x14ac:dyDescent="0.2">
      <c r="A852" s="4" t="s">
        <v>6217</v>
      </c>
      <c r="B852" s="4" t="s">
        <v>6532</v>
      </c>
      <c r="C852" s="10" t="s">
        <v>6531</v>
      </c>
      <c r="D852" s="4">
        <v>14</v>
      </c>
      <c r="E852" s="4">
        <v>1127</v>
      </c>
      <c r="F852" s="4">
        <v>51</v>
      </c>
      <c r="G852" s="4">
        <v>20413</v>
      </c>
      <c r="H852" s="4">
        <v>1.1535048802129499</v>
      </c>
      <c r="I852" s="4">
        <v>0.24984078773330701</v>
      </c>
      <c r="J852" s="6">
        <v>2.2324501172904201E-5</v>
      </c>
      <c r="K852" s="6">
        <v>5.96064181316541E-3</v>
      </c>
      <c r="L852" s="4">
        <v>4.6169598274092296</v>
      </c>
      <c r="M852" s="10" t="s">
        <v>6530</v>
      </c>
      <c r="N852" s="12">
        <f t="shared" si="13"/>
        <v>4.6512182363711263</v>
      </c>
    </row>
    <row r="853" spans="1:14" ht="25" customHeight="1" x14ac:dyDescent="0.2">
      <c r="A853" s="4" t="s">
        <v>6217</v>
      </c>
      <c r="B853" s="4" t="s">
        <v>6529</v>
      </c>
      <c r="C853" s="10" t="s">
        <v>6528</v>
      </c>
      <c r="D853" s="4">
        <v>23</v>
      </c>
      <c r="E853" s="4">
        <v>1127</v>
      </c>
      <c r="F853" s="4">
        <v>136</v>
      </c>
      <c r="G853" s="4">
        <v>20413</v>
      </c>
      <c r="H853" s="4">
        <v>1.9520851818988501</v>
      </c>
      <c r="I853" s="4">
        <v>0.66624210062215306</v>
      </c>
      <c r="J853" s="6">
        <v>2.63323512582659E-5</v>
      </c>
      <c r="K853" s="6">
        <v>7.0044054346987197E-3</v>
      </c>
      <c r="L853" s="4">
        <v>2.9299937366250801</v>
      </c>
      <c r="M853" s="10" t="s">
        <v>6527</v>
      </c>
      <c r="N853" s="12">
        <f t="shared" si="13"/>
        <v>4.5795103603052691</v>
      </c>
    </row>
    <row r="854" spans="1:14" ht="25" customHeight="1" x14ac:dyDescent="0.2">
      <c r="A854" s="4" t="s">
        <v>6217</v>
      </c>
      <c r="B854" s="4" t="s">
        <v>6526</v>
      </c>
      <c r="C854" s="10" t="s">
        <v>6525</v>
      </c>
      <c r="D854" s="4">
        <v>24</v>
      </c>
      <c r="E854" s="4">
        <v>1127</v>
      </c>
      <c r="F854" s="4">
        <v>151</v>
      </c>
      <c r="G854" s="4">
        <v>20413</v>
      </c>
      <c r="H854" s="4">
        <v>2.0408163265306101</v>
      </c>
      <c r="I854" s="4">
        <v>0.739724685249596</v>
      </c>
      <c r="J854" s="6">
        <v>4.0441588753940797E-5</v>
      </c>
      <c r="K854" s="7">
        <v>1.07170210197943E-2</v>
      </c>
      <c r="L854" s="4">
        <v>2.7588863359913498</v>
      </c>
      <c r="M854" s="10" t="s">
        <v>6524</v>
      </c>
      <c r="N854" s="12">
        <f t="shared" si="13"/>
        <v>4.393171791421385</v>
      </c>
    </row>
    <row r="855" spans="1:14" ht="25" customHeight="1" x14ac:dyDescent="0.2">
      <c r="A855" s="4" t="s">
        <v>6217</v>
      </c>
      <c r="B855" s="4" t="s">
        <v>6523</v>
      </c>
      <c r="C855" s="10" t="s">
        <v>6522</v>
      </c>
      <c r="D855" s="4">
        <v>24</v>
      </c>
      <c r="E855" s="4">
        <v>1127</v>
      </c>
      <c r="F855" s="4">
        <v>153</v>
      </c>
      <c r="G855" s="4">
        <v>20413</v>
      </c>
      <c r="H855" s="4">
        <v>2.0408163265306101</v>
      </c>
      <c r="I855" s="4">
        <v>0.74952236319992205</v>
      </c>
      <c r="J855" s="6">
        <v>4.84850635563754E-5</v>
      </c>
      <c r="K855" s="7">
        <v>1.2800056778883099E-2</v>
      </c>
      <c r="L855" s="4">
        <v>2.72282246231826</v>
      </c>
      <c r="M855" s="10" t="s">
        <v>6521</v>
      </c>
      <c r="N855" s="12">
        <f t="shared" si="13"/>
        <v>4.3143920307609527</v>
      </c>
    </row>
    <row r="856" spans="1:14" ht="25" customHeight="1" x14ac:dyDescent="0.2">
      <c r="A856" s="4" t="s">
        <v>6217</v>
      </c>
      <c r="B856" s="4" t="s">
        <v>6520</v>
      </c>
      <c r="C856" s="10" t="s">
        <v>6519</v>
      </c>
      <c r="D856" s="4">
        <v>18</v>
      </c>
      <c r="E856" s="4">
        <v>1127</v>
      </c>
      <c r="F856" s="4">
        <v>93</v>
      </c>
      <c r="G856" s="4">
        <v>20413</v>
      </c>
      <c r="H856" s="4">
        <v>1.50842945874002</v>
      </c>
      <c r="I856" s="4">
        <v>0.45559202469014798</v>
      </c>
      <c r="J856" s="6">
        <v>5.6364804066511897E-5</v>
      </c>
      <c r="K856" s="7">
        <v>1.48239434694926E-2</v>
      </c>
      <c r="L856" s="4">
        <v>3.3109215635763398</v>
      </c>
      <c r="M856" s="10" t="s">
        <v>6518</v>
      </c>
      <c r="N856" s="12">
        <f t="shared" si="13"/>
        <v>4.2489919983401565</v>
      </c>
    </row>
    <row r="857" spans="1:14" ht="25" customHeight="1" x14ac:dyDescent="0.2">
      <c r="A857" s="4" t="s">
        <v>6217</v>
      </c>
      <c r="B857" s="4" t="s">
        <v>6517</v>
      </c>
      <c r="C857" s="10" t="s">
        <v>6516</v>
      </c>
      <c r="D857" s="4">
        <v>18</v>
      </c>
      <c r="E857" s="4">
        <v>1127</v>
      </c>
      <c r="F857" s="4">
        <v>93</v>
      </c>
      <c r="G857" s="4">
        <v>20413</v>
      </c>
      <c r="H857" s="4">
        <v>1.50842945874002</v>
      </c>
      <c r="I857" s="4">
        <v>0.45559202469014798</v>
      </c>
      <c r="J857" s="6">
        <v>5.6364804066511897E-5</v>
      </c>
      <c r="K857" s="7">
        <v>1.48239434694926E-2</v>
      </c>
      <c r="L857" s="4">
        <v>3.3109215635763398</v>
      </c>
      <c r="M857" s="10" t="s">
        <v>6515</v>
      </c>
      <c r="N857" s="12">
        <f t="shared" si="13"/>
        <v>4.2489919983401565</v>
      </c>
    </row>
    <row r="858" spans="1:14" ht="25" customHeight="1" x14ac:dyDescent="0.2">
      <c r="A858" s="4" t="s">
        <v>6217</v>
      </c>
      <c r="B858" s="4" t="s">
        <v>6514</v>
      </c>
      <c r="C858" s="10" t="s">
        <v>6513</v>
      </c>
      <c r="D858" s="4">
        <v>13</v>
      </c>
      <c r="E858" s="4">
        <v>1127</v>
      </c>
      <c r="F858" s="4">
        <v>49</v>
      </c>
      <c r="G858" s="4">
        <v>20413</v>
      </c>
      <c r="H858" s="4">
        <v>1.0647737355811899</v>
      </c>
      <c r="I858" s="4">
        <v>0.24004310978298099</v>
      </c>
      <c r="J858" s="6">
        <v>6.3957088857407595E-5</v>
      </c>
      <c r="K858" s="7">
        <v>1.6692800191783399E-2</v>
      </c>
      <c r="L858" s="4">
        <v>4.4357604621262903</v>
      </c>
      <c r="M858" s="10" t="s">
        <v>6512</v>
      </c>
      <c r="N858" s="12">
        <f t="shared" si="13"/>
        <v>4.1941113123106835</v>
      </c>
    </row>
    <row r="859" spans="1:14" ht="25" customHeight="1" x14ac:dyDescent="0.2">
      <c r="A859" s="4" t="s">
        <v>6217</v>
      </c>
      <c r="B859" s="4" t="s">
        <v>6511</v>
      </c>
      <c r="C859" s="10" t="s">
        <v>6510</v>
      </c>
      <c r="D859" s="4">
        <v>21</v>
      </c>
      <c r="E859" s="4">
        <v>1127</v>
      </c>
      <c r="F859" s="4">
        <v>125</v>
      </c>
      <c r="G859" s="4">
        <v>20413</v>
      </c>
      <c r="H859" s="4">
        <v>1.77462289263531</v>
      </c>
      <c r="I859" s="4">
        <v>0.61235487189536097</v>
      </c>
      <c r="J859" s="6">
        <v>6.8987211293857704E-5</v>
      </c>
      <c r="K859" s="7">
        <v>1.7936674936403E-2</v>
      </c>
      <c r="L859" s="4">
        <v>2.8980301685891701</v>
      </c>
      <c r="M859" s="10" t="s">
        <v>6509</v>
      </c>
      <c r="N859" s="12">
        <f t="shared" si="13"/>
        <v>4.1612314104116859</v>
      </c>
    </row>
    <row r="860" spans="1:14" ht="25" customHeight="1" x14ac:dyDescent="0.2">
      <c r="A860" s="4" t="s">
        <v>6217</v>
      </c>
      <c r="B860" s="4" t="s">
        <v>6508</v>
      </c>
      <c r="C860" s="10" t="s">
        <v>6507</v>
      </c>
      <c r="D860" s="4">
        <v>54</v>
      </c>
      <c r="E860" s="4">
        <v>1127</v>
      </c>
      <c r="F860" s="4">
        <v>529</v>
      </c>
      <c r="G860" s="4">
        <v>20413</v>
      </c>
      <c r="H860" s="4">
        <v>4.7027506654835802</v>
      </c>
      <c r="I860" s="4">
        <v>2.5914858178611699</v>
      </c>
      <c r="J860" s="6">
        <v>9.3000179676099002E-5</v>
      </c>
      <c r="K860" s="7">
        <v>2.4087046536109699E-2</v>
      </c>
      <c r="L860" s="4">
        <v>1.81469280405513</v>
      </c>
      <c r="M860" s="10" t="s">
        <v>6506</v>
      </c>
      <c r="N860" s="12">
        <f t="shared" si="13"/>
        <v>4.0315162123894739</v>
      </c>
    </row>
    <row r="861" spans="1:14" ht="25" customHeight="1" x14ac:dyDescent="0.2">
      <c r="A861" s="4" t="s">
        <v>6217</v>
      </c>
      <c r="B861" s="4" t="s">
        <v>6505</v>
      </c>
      <c r="C861" s="10" t="s">
        <v>6504</v>
      </c>
      <c r="D861" s="4">
        <v>14</v>
      </c>
      <c r="E861" s="4">
        <v>1127</v>
      </c>
      <c r="F861" s="4">
        <v>60</v>
      </c>
      <c r="G861" s="4">
        <v>20413</v>
      </c>
      <c r="H861" s="4">
        <v>1.1535048802129499</v>
      </c>
      <c r="I861" s="4">
        <v>0.29393033850977301</v>
      </c>
      <c r="J861" s="6">
        <v>9.4740690987591395E-5</v>
      </c>
      <c r="K861" s="7">
        <v>2.44430982747986E-2</v>
      </c>
      <c r="L861" s="4">
        <v>3.9244158532978402</v>
      </c>
      <c r="M861" s="10" t="s">
        <v>6503</v>
      </c>
      <c r="N861" s="12">
        <f t="shared" si="13"/>
        <v>4.0234634520863857</v>
      </c>
    </row>
    <row r="862" spans="1:14" ht="25" customHeight="1" x14ac:dyDescent="0.2">
      <c r="A862" s="4" t="s">
        <v>6217</v>
      </c>
      <c r="B862" s="4" t="s">
        <v>6502</v>
      </c>
      <c r="C862" s="10" t="s">
        <v>6501</v>
      </c>
      <c r="D862" s="4">
        <v>23</v>
      </c>
      <c r="E862" s="4">
        <v>1127</v>
      </c>
      <c r="F862" s="4">
        <v>150</v>
      </c>
      <c r="G862" s="4">
        <v>20413</v>
      </c>
      <c r="H862" s="4">
        <v>1.9520851818988501</v>
      </c>
      <c r="I862" s="4">
        <v>0.73482584627443304</v>
      </c>
      <c r="J862" s="6">
        <v>9.6873451838754501E-5</v>
      </c>
      <c r="K862" s="7">
        <v>2.48964771225599E-2</v>
      </c>
      <c r="L862" s="4">
        <v>2.65652765454008</v>
      </c>
      <c r="M862" s="10" t="s">
        <v>6500</v>
      </c>
      <c r="N862" s="12">
        <f t="shared" si="13"/>
        <v>4.0137952250095923</v>
      </c>
    </row>
    <row r="863" spans="1:14" ht="25" customHeight="1" x14ac:dyDescent="0.2">
      <c r="A863" s="4" t="s">
        <v>6217</v>
      </c>
      <c r="B863" s="4" t="s">
        <v>6499</v>
      </c>
      <c r="C863" s="10" t="s">
        <v>6498</v>
      </c>
      <c r="D863" s="4">
        <v>15</v>
      </c>
      <c r="E863" s="4">
        <v>1127</v>
      </c>
      <c r="F863" s="4">
        <v>70</v>
      </c>
      <c r="G863" s="4">
        <v>20413</v>
      </c>
      <c r="H863" s="4">
        <v>1.24223602484472</v>
      </c>
      <c r="I863" s="4">
        <v>0.34291872826140202</v>
      </c>
      <c r="J863" s="6">
        <v>1.09031239641854E-4</v>
      </c>
      <c r="K863" s="7">
        <v>2.79119973483145E-2</v>
      </c>
      <c r="L863" s="4">
        <v>3.62253771073647</v>
      </c>
      <c r="M863" s="10" t="s">
        <v>6497</v>
      </c>
      <c r="N863" s="12">
        <f t="shared" si="13"/>
        <v>3.9624490501304788</v>
      </c>
    </row>
    <row r="864" spans="1:14" ht="25" customHeight="1" x14ac:dyDescent="0.2">
      <c r="A864" s="4" t="s">
        <v>6217</v>
      </c>
      <c r="B864" s="4" t="s">
        <v>6496</v>
      </c>
      <c r="C864" s="10" t="s">
        <v>6495</v>
      </c>
      <c r="D864" s="4">
        <v>21</v>
      </c>
      <c r="E864" s="4">
        <v>1127</v>
      </c>
      <c r="F864" s="4">
        <v>130</v>
      </c>
      <c r="G864" s="4">
        <v>20413</v>
      </c>
      <c r="H864" s="4">
        <v>1.77462289263531</v>
      </c>
      <c r="I864" s="4">
        <v>0.63684906677117503</v>
      </c>
      <c r="J864" s="6">
        <v>1.11335242180617E-4</v>
      </c>
      <c r="K864" s="7">
        <v>2.83904867560574E-2</v>
      </c>
      <c r="L864" s="4">
        <v>2.78656746979728</v>
      </c>
      <c r="M864" s="10" t="s">
        <v>6494</v>
      </c>
      <c r="N864" s="12">
        <f t="shared" si="13"/>
        <v>3.9533673418476001</v>
      </c>
    </row>
    <row r="865" spans="1:14" ht="25" customHeight="1" x14ac:dyDescent="0.2">
      <c r="A865" s="4" t="s">
        <v>6217</v>
      </c>
      <c r="B865" s="4" t="s">
        <v>6493</v>
      </c>
      <c r="C865" s="10" t="s">
        <v>6492</v>
      </c>
      <c r="D865" s="4">
        <v>11</v>
      </c>
      <c r="E865" s="4">
        <v>1127</v>
      </c>
      <c r="F865" s="4">
        <v>37</v>
      </c>
      <c r="G865" s="4">
        <v>20413</v>
      </c>
      <c r="H865" s="4">
        <v>0.88731144631765702</v>
      </c>
      <c r="I865" s="4">
        <v>0.181257042081027</v>
      </c>
      <c r="J865" s="6">
        <v>1.30001337188473E-4</v>
      </c>
      <c r="K865" s="7">
        <v>3.3020339645872199E-2</v>
      </c>
      <c r="L865" s="4">
        <v>4.8953212307249601</v>
      </c>
      <c r="M865" s="10" t="s">
        <v>6491</v>
      </c>
      <c r="N865" s="12">
        <f t="shared" si="13"/>
        <v>3.886052180534791</v>
      </c>
    </row>
    <row r="866" spans="1:14" ht="25" customHeight="1" x14ac:dyDescent="0.2">
      <c r="A866" s="4" t="s">
        <v>6217</v>
      </c>
      <c r="B866" s="4" t="s">
        <v>6490</v>
      </c>
      <c r="C866" s="10" t="s">
        <v>6489</v>
      </c>
      <c r="D866" s="4">
        <v>21</v>
      </c>
      <c r="E866" s="4">
        <v>1127</v>
      </c>
      <c r="F866" s="4">
        <v>132</v>
      </c>
      <c r="G866" s="4">
        <v>20413</v>
      </c>
      <c r="H866" s="4">
        <v>1.77462289263531</v>
      </c>
      <c r="I866" s="4">
        <v>0.64664674472150097</v>
      </c>
      <c r="J866" s="6">
        <v>1.3386407364055701E-4</v>
      </c>
      <c r="K866" s="7">
        <v>3.3867610631060897E-2</v>
      </c>
      <c r="L866" s="4">
        <v>2.7443467505579302</v>
      </c>
      <c r="M866" s="10" t="s">
        <v>6488</v>
      </c>
      <c r="N866" s="12">
        <f t="shared" si="13"/>
        <v>3.8733359630416468</v>
      </c>
    </row>
    <row r="867" spans="1:14" ht="25" customHeight="1" x14ac:dyDescent="0.2">
      <c r="A867" s="4" t="s">
        <v>6217</v>
      </c>
      <c r="B867" s="4" t="s">
        <v>6487</v>
      </c>
      <c r="C867" s="10" t="s">
        <v>6486</v>
      </c>
      <c r="D867" s="4">
        <v>28</v>
      </c>
      <c r="E867" s="4">
        <v>1127</v>
      </c>
      <c r="F867" s="4">
        <v>208</v>
      </c>
      <c r="G867" s="4">
        <v>20413</v>
      </c>
      <c r="H867" s="4">
        <v>2.3957409050576799</v>
      </c>
      <c r="I867" s="4">
        <v>1.01895850683388</v>
      </c>
      <c r="J867" s="6">
        <v>1.5164287727561401E-4</v>
      </c>
      <c r="K867" s="7">
        <v>3.8214005073454599E-2</v>
      </c>
      <c r="L867" s="4">
        <v>2.35116630264146</v>
      </c>
      <c r="M867" s="10" t="s">
        <v>6485</v>
      </c>
      <c r="N867" s="12">
        <f t="shared" si="13"/>
        <v>3.819177983853443</v>
      </c>
    </row>
    <row r="868" spans="1:14" ht="25" customHeight="1" x14ac:dyDescent="0.2">
      <c r="A868" s="4" t="s">
        <v>6217</v>
      </c>
      <c r="B868" s="4" t="s">
        <v>6484</v>
      </c>
      <c r="C868" s="10" t="s">
        <v>6483</v>
      </c>
      <c r="D868" s="4">
        <v>29</v>
      </c>
      <c r="E868" s="4">
        <v>1127</v>
      </c>
      <c r="F868" s="4">
        <v>223</v>
      </c>
      <c r="G868" s="4">
        <v>20413</v>
      </c>
      <c r="H868" s="4">
        <v>2.4844720496894399</v>
      </c>
      <c r="I868" s="4">
        <v>1.0924410914613201</v>
      </c>
      <c r="J868" s="6">
        <v>1.55144731112682E-4</v>
      </c>
      <c r="K868" s="7">
        <v>3.89413275092831E-2</v>
      </c>
      <c r="L868" s="4">
        <v>2.2742389215385899</v>
      </c>
      <c r="M868" s="10" t="s">
        <v>6482</v>
      </c>
      <c r="N868" s="12">
        <f t="shared" si="13"/>
        <v>3.8092629689521535</v>
      </c>
    </row>
    <row r="869" spans="1:14" ht="25" customHeight="1" x14ac:dyDescent="0.2">
      <c r="A869" s="4" t="s">
        <v>6217</v>
      </c>
      <c r="B869" s="4" t="s">
        <v>6481</v>
      </c>
      <c r="C869" s="10" t="s">
        <v>6480</v>
      </c>
      <c r="D869" s="4">
        <v>24</v>
      </c>
      <c r="E869" s="4">
        <v>1127</v>
      </c>
      <c r="F869" s="4">
        <v>165</v>
      </c>
      <c r="G869" s="4">
        <v>20413</v>
      </c>
      <c r="H869" s="4">
        <v>2.0408163265306101</v>
      </c>
      <c r="I869" s="4">
        <v>0.80830843090187598</v>
      </c>
      <c r="J869" s="6">
        <v>1.7365126859558499E-4</v>
      </c>
      <c r="K869" s="7">
        <v>4.34128171488962E-2</v>
      </c>
      <c r="L869" s="4">
        <v>2.5247990105132998</v>
      </c>
      <c r="M869" s="10" t="s">
        <v>6479</v>
      </c>
      <c r="N869" s="12">
        <f t="shared" si="13"/>
        <v>3.7603220396376997</v>
      </c>
    </row>
    <row r="870" spans="1:14" ht="25" customHeight="1" x14ac:dyDescent="0.2">
      <c r="A870" s="4" t="s">
        <v>6217</v>
      </c>
      <c r="B870" s="4" t="s">
        <v>6478</v>
      </c>
      <c r="C870" s="10" t="s">
        <v>6477</v>
      </c>
      <c r="D870" s="4">
        <v>10</v>
      </c>
      <c r="E870" s="4">
        <v>1127</v>
      </c>
      <c r="F870" s="4">
        <v>31</v>
      </c>
      <c r="G870" s="4">
        <v>20413</v>
      </c>
      <c r="H870" s="4">
        <v>0.798580301685892</v>
      </c>
      <c r="I870" s="4">
        <v>0.151864008230049</v>
      </c>
      <c r="J870" s="6">
        <v>1.7877193451412099E-4</v>
      </c>
      <c r="K870" s="7">
        <v>4.45142116940161E-2</v>
      </c>
      <c r="L870" s="4">
        <v>5.2585224833271296</v>
      </c>
      <c r="M870" s="10" t="s">
        <v>6476</v>
      </c>
      <c r="N870" s="12">
        <f t="shared" si="13"/>
        <v>3.7477006602736176</v>
      </c>
    </row>
    <row r="871" spans="1:14" ht="25" customHeight="1" x14ac:dyDescent="0.2">
      <c r="A871" s="4" t="s">
        <v>6217</v>
      </c>
      <c r="B871" s="4" t="s">
        <v>6475</v>
      </c>
      <c r="C871" s="10" t="s">
        <v>6474</v>
      </c>
      <c r="D871" s="4">
        <v>23</v>
      </c>
      <c r="E871" s="4">
        <v>1127</v>
      </c>
      <c r="F871" s="4">
        <v>155</v>
      </c>
      <c r="G871" s="4">
        <v>20413</v>
      </c>
      <c r="H871" s="4">
        <v>1.9520851818988501</v>
      </c>
      <c r="I871" s="4">
        <v>0.75932004115024698</v>
      </c>
      <c r="J871" s="6">
        <v>2.1903705657699599E-4</v>
      </c>
      <c r="K871" s="8">
        <v>5.4321190031095097E-2</v>
      </c>
      <c r="L871" s="4">
        <v>2.5708332140710399</v>
      </c>
      <c r="M871" s="10" t="s">
        <v>6473</v>
      </c>
      <c r="N871" s="12">
        <f t="shared" si="13"/>
        <v>3.6594824052261439</v>
      </c>
    </row>
    <row r="872" spans="1:14" ht="25" customHeight="1" x14ac:dyDescent="0.2">
      <c r="A872" s="4" t="s">
        <v>6217</v>
      </c>
      <c r="B872" s="4" t="s">
        <v>6472</v>
      </c>
      <c r="C872" s="10" t="s">
        <v>6471</v>
      </c>
      <c r="D872" s="4">
        <v>23</v>
      </c>
      <c r="E872" s="4">
        <v>1127</v>
      </c>
      <c r="F872" s="4">
        <v>156</v>
      </c>
      <c r="G872" s="4">
        <v>20413</v>
      </c>
      <c r="H872" s="4">
        <v>1.9520851818988501</v>
      </c>
      <c r="I872" s="4">
        <v>0.76421888012540995</v>
      </c>
      <c r="J872" s="6">
        <v>2.27988130860755E-4</v>
      </c>
      <c r="K872" s="8">
        <v>5.6313068322606401E-2</v>
      </c>
      <c r="L872" s="4">
        <v>2.55435351398084</v>
      </c>
      <c r="M872" s="10" t="s">
        <v>6470</v>
      </c>
      <c r="N872" s="12">
        <f t="shared" si="13"/>
        <v>3.6420877619287326</v>
      </c>
    </row>
    <row r="873" spans="1:14" ht="25" customHeight="1" x14ac:dyDescent="0.2">
      <c r="A873" s="4" t="s">
        <v>6217</v>
      </c>
      <c r="B873" s="4" t="s">
        <v>6469</v>
      </c>
      <c r="C873" s="10" t="s">
        <v>6468</v>
      </c>
      <c r="D873" s="4">
        <v>12</v>
      </c>
      <c r="E873" s="4">
        <v>1127</v>
      </c>
      <c r="F873" s="4">
        <v>49</v>
      </c>
      <c r="G873" s="4">
        <v>20413</v>
      </c>
      <c r="H873" s="4">
        <v>0.97604259094942303</v>
      </c>
      <c r="I873" s="4">
        <v>0.24004310978298099</v>
      </c>
      <c r="J873" s="6">
        <v>2.4719650248329698E-4</v>
      </c>
      <c r="K873" s="8">
        <v>6.08103396108911E-2</v>
      </c>
      <c r="L873" s="4">
        <v>4.0661137569491004</v>
      </c>
      <c r="M873" s="10" t="s">
        <v>6467</v>
      </c>
      <c r="N873" s="12">
        <f t="shared" si="13"/>
        <v>3.6069576782553496</v>
      </c>
    </row>
    <row r="874" spans="1:14" ht="25" customHeight="1" x14ac:dyDescent="0.2">
      <c r="A874" s="4" t="s">
        <v>6217</v>
      </c>
      <c r="B874" s="4" t="s">
        <v>6466</v>
      </c>
      <c r="C874" s="10" t="s">
        <v>6465</v>
      </c>
      <c r="D874" s="4">
        <v>14</v>
      </c>
      <c r="E874" s="4">
        <v>1127</v>
      </c>
      <c r="F874" s="4">
        <v>70</v>
      </c>
      <c r="G874" s="4">
        <v>20413</v>
      </c>
      <c r="H874" s="4">
        <v>1.1535048802129499</v>
      </c>
      <c r="I874" s="4">
        <v>0.34291872826140202</v>
      </c>
      <c r="J874" s="6">
        <v>3.5817710928155098E-4</v>
      </c>
      <c r="K874" s="8">
        <v>8.7753391773979894E-2</v>
      </c>
      <c r="L874" s="4">
        <v>3.3637850171124399</v>
      </c>
      <c r="M874" s="10" t="s">
        <v>6464</v>
      </c>
      <c r="N874" s="12">
        <f t="shared" si="13"/>
        <v>3.4459021728989687</v>
      </c>
    </row>
    <row r="875" spans="1:14" ht="25" customHeight="1" x14ac:dyDescent="0.2">
      <c r="A875" s="4" t="s">
        <v>6217</v>
      </c>
      <c r="B875" s="4" t="s">
        <v>6463</v>
      </c>
      <c r="C875" s="10" t="s">
        <v>6462</v>
      </c>
      <c r="D875" s="4">
        <v>22</v>
      </c>
      <c r="E875" s="4">
        <v>1127</v>
      </c>
      <c r="F875" s="4">
        <v>154</v>
      </c>
      <c r="G875" s="4">
        <v>20413</v>
      </c>
      <c r="H875" s="4">
        <v>1.86335403726708</v>
      </c>
      <c r="I875" s="4">
        <v>0.75442120217508402</v>
      </c>
      <c r="J875" s="6">
        <v>4.1616123099832801E-4</v>
      </c>
      <c r="K875" s="8">
        <v>0.101543340363592</v>
      </c>
      <c r="L875" s="4">
        <v>2.46991207550214</v>
      </c>
      <c r="M875" s="10" t="s">
        <v>6461</v>
      </c>
      <c r="N875" s="12">
        <f t="shared" si="13"/>
        <v>3.3807383805101057</v>
      </c>
    </row>
    <row r="876" spans="1:14" ht="25" customHeight="1" x14ac:dyDescent="0.2">
      <c r="A876" s="4" t="s">
        <v>6217</v>
      </c>
      <c r="B876" s="4" t="s">
        <v>6460</v>
      </c>
      <c r="C876" s="10" t="s">
        <v>6459</v>
      </c>
      <c r="D876" s="4">
        <v>26</v>
      </c>
      <c r="E876" s="4">
        <v>1127</v>
      </c>
      <c r="F876" s="4">
        <v>202</v>
      </c>
      <c r="G876" s="4">
        <v>20413</v>
      </c>
      <c r="H876" s="4">
        <v>2.2182786157941399</v>
      </c>
      <c r="I876" s="4">
        <v>0.98956547298290298</v>
      </c>
      <c r="J876" s="6">
        <v>4.32999770006055E-4</v>
      </c>
      <c r="K876" s="8">
        <v>0.10521894411147099</v>
      </c>
      <c r="L876" s="4">
        <v>2.2416693754557402</v>
      </c>
      <c r="M876" s="10" t="s">
        <v>6458</v>
      </c>
      <c r="N876" s="12">
        <f t="shared" si="13"/>
        <v>3.3635123343282229</v>
      </c>
    </row>
    <row r="877" spans="1:14" ht="25" customHeight="1" x14ac:dyDescent="0.2">
      <c r="A877" s="4" t="s">
        <v>6217</v>
      </c>
      <c r="B877" s="4" t="s">
        <v>6457</v>
      </c>
      <c r="C877" s="10" t="s">
        <v>6456</v>
      </c>
      <c r="D877" s="4">
        <v>16</v>
      </c>
      <c r="E877" s="4">
        <v>1127</v>
      </c>
      <c r="F877" s="4">
        <v>92</v>
      </c>
      <c r="G877" s="4">
        <v>20413</v>
      </c>
      <c r="H877" s="4">
        <v>1.33096716947649</v>
      </c>
      <c r="I877" s="4">
        <v>0.45069318571498601</v>
      </c>
      <c r="J877" s="6">
        <v>4.50347167083619E-4</v>
      </c>
      <c r="K877" s="8">
        <v>0.108984014434236</v>
      </c>
      <c r="L877" s="4">
        <v>2.9531557424482102</v>
      </c>
      <c r="M877" s="10" t="s">
        <v>6455</v>
      </c>
      <c r="N877" s="12">
        <f t="shared" si="13"/>
        <v>3.3464525648483279</v>
      </c>
    </row>
    <row r="878" spans="1:14" ht="25" customHeight="1" x14ac:dyDescent="0.2">
      <c r="A878" s="4" t="s">
        <v>6217</v>
      </c>
      <c r="B878" s="4" t="s">
        <v>6454</v>
      </c>
      <c r="C878" s="10" t="s">
        <v>6453</v>
      </c>
      <c r="D878" s="4">
        <v>22</v>
      </c>
      <c r="E878" s="4">
        <v>1127</v>
      </c>
      <c r="F878" s="4">
        <v>156</v>
      </c>
      <c r="G878" s="4">
        <v>20413</v>
      </c>
      <c r="H878" s="4">
        <v>1.86335403726708</v>
      </c>
      <c r="I878" s="4">
        <v>0.76421888012540995</v>
      </c>
      <c r="J878" s="6">
        <v>4.6433448540237401E-4</v>
      </c>
      <c r="K878" s="8">
        <v>0.11190461098197201</v>
      </c>
      <c r="L878" s="4">
        <v>2.43824653607262</v>
      </c>
      <c r="M878" s="10" t="s">
        <v>6452</v>
      </c>
      <c r="N878" s="12">
        <f t="shared" si="13"/>
        <v>3.3331690607581401</v>
      </c>
    </row>
    <row r="879" spans="1:14" ht="25" customHeight="1" x14ac:dyDescent="0.2">
      <c r="A879" s="4" t="s">
        <v>6217</v>
      </c>
      <c r="B879" s="4" t="s">
        <v>6451</v>
      </c>
      <c r="C879" s="10" t="s">
        <v>6450</v>
      </c>
      <c r="D879" s="4">
        <v>22</v>
      </c>
      <c r="E879" s="4">
        <v>1127</v>
      </c>
      <c r="F879" s="4">
        <v>160</v>
      </c>
      <c r="G879" s="4">
        <v>20413</v>
      </c>
      <c r="H879" s="4">
        <v>1.86335403726708</v>
      </c>
      <c r="I879" s="4">
        <v>0.78381423602606204</v>
      </c>
      <c r="J879" s="6">
        <v>5.8815784879871996E-4</v>
      </c>
      <c r="K879" s="8">
        <v>0.14115788371169299</v>
      </c>
      <c r="L879" s="4">
        <v>2.3772903726708101</v>
      </c>
      <c r="M879" s="10" t="s">
        <v>6449</v>
      </c>
      <c r="N879" s="12">
        <f t="shared" si="13"/>
        <v>3.2305061030694633</v>
      </c>
    </row>
    <row r="880" spans="1:14" ht="25" customHeight="1" x14ac:dyDescent="0.2">
      <c r="A880" s="4" t="s">
        <v>6217</v>
      </c>
      <c r="B880" s="4" t="s">
        <v>6448</v>
      </c>
      <c r="C880" s="10" t="s">
        <v>6447</v>
      </c>
      <c r="D880" s="4">
        <v>9</v>
      </c>
      <c r="E880" s="4">
        <v>1127</v>
      </c>
      <c r="F880" s="4">
        <v>30</v>
      </c>
      <c r="G880" s="4">
        <v>20413</v>
      </c>
      <c r="H880" s="4">
        <v>0.70984915705412599</v>
      </c>
      <c r="I880" s="4">
        <v>0.14696516925488701</v>
      </c>
      <c r="J880" s="6">
        <v>6.57500173458256E-4</v>
      </c>
      <c r="K880" s="8">
        <v>0.15714254145652301</v>
      </c>
      <c r="L880" s="4">
        <v>4.8300502809819603</v>
      </c>
      <c r="M880" s="10" t="s">
        <v>6446</v>
      </c>
      <c r="N880" s="12">
        <f t="shared" si="13"/>
        <v>3.1821041282648914</v>
      </c>
    </row>
    <row r="881" spans="1:14" ht="25" customHeight="1" x14ac:dyDescent="0.2">
      <c r="A881" s="4" t="s">
        <v>6217</v>
      </c>
      <c r="B881" s="4" t="s">
        <v>6445</v>
      </c>
      <c r="C881" s="10" t="s">
        <v>6444</v>
      </c>
      <c r="D881" s="4">
        <v>12</v>
      </c>
      <c r="E881" s="4">
        <v>1127</v>
      </c>
      <c r="F881" s="4">
        <v>56</v>
      </c>
      <c r="G881" s="4">
        <v>20413</v>
      </c>
      <c r="H881" s="4">
        <v>0.97604259094942303</v>
      </c>
      <c r="I881" s="4">
        <v>0.27433498260912198</v>
      </c>
      <c r="J881" s="6">
        <v>6.6374997662101999E-4</v>
      </c>
      <c r="K881" s="8">
        <v>0.157972494435803</v>
      </c>
      <c r="L881" s="4">
        <v>3.5578495373304602</v>
      </c>
      <c r="M881" s="10" t="s">
        <v>6443</v>
      </c>
      <c r="N881" s="12">
        <f t="shared" si="13"/>
        <v>3.177995481207442</v>
      </c>
    </row>
    <row r="882" spans="1:14" ht="25" customHeight="1" x14ac:dyDescent="0.2">
      <c r="A882" s="4" t="s">
        <v>6217</v>
      </c>
      <c r="B882" s="4" t="s">
        <v>6442</v>
      </c>
      <c r="C882" s="10" t="s">
        <v>6441</v>
      </c>
      <c r="D882" s="4">
        <v>17</v>
      </c>
      <c r="E882" s="4">
        <v>1127</v>
      </c>
      <c r="F882" s="4">
        <v>107</v>
      </c>
      <c r="G882" s="4">
        <v>20413</v>
      </c>
      <c r="H882" s="4">
        <v>1.41969831410825</v>
      </c>
      <c r="I882" s="4">
        <v>0.52417577034242901</v>
      </c>
      <c r="J882" s="6">
        <v>6.8788296828359795E-4</v>
      </c>
      <c r="K882" s="8">
        <v>0.163028263483213</v>
      </c>
      <c r="L882" s="4">
        <v>2.70843940989643</v>
      </c>
      <c r="M882" s="10" t="s">
        <v>6440</v>
      </c>
      <c r="N882" s="12">
        <f t="shared" si="13"/>
        <v>3.1624854433807821</v>
      </c>
    </row>
    <row r="883" spans="1:14" ht="25" customHeight="1" x14ac:dyDescent="0.2">
      <c r="A883" s="4" t="s">
        <v>6217</v>
      </c>
      <c r="B883" s="4" t="s">
        <v>6439</v>
      </c>
      <c r="C883" s="10" t="s">
        <v>6438</v>
      </c>
      <c r="D883" s="4">
        <v>25</v>
      </c>
      <c r="E883" s="4">
        <v>1127</v>
      </c>
      <c r="F883" s="4">
        <v>199</v>
      </c>
      <c r="G883" s="4">
        <v>20413</v>
      </c>
      <c r="H883" s="4">
        <v>2.1295474711623799</v>
      </c>
      <c r="I883" s="4">
        <v>0.97486895605741397</v>
      </c>
      <c r="J883" s="6">
        <v>7.4544677363423901E-4</v>
      </c>
      <c r="K883" s="8">
        <v>0.17592543857768</v>
      </c>
      <c r="L883" s="4">
        <v>2.18444485069536</v>
      </c>
      <c r="M883" s="10" t="s">
        <v>6437</v>
      </c>
      <c r="N883" s="12">
        <f t="shared" si="13"/>
        <v>3.1275833605841363</v>
      </c>
    </row>
    <row r="884" spans="1:14" ht="25" customHeight="1" x14ac:dyDescent="0.2">
      <c r="A884" s="4" t="s">
        <v>6217</v>
      </c>
      <c r="B884" s="4" t="s">
        <v>6436</v>
      </c>
      <c r="C884" s="10" t="s">
        <v>6435</v>
      </c>
      <c r="D884" s="4">
        <v>20</v>
      </c>
      <c r="E884" s="4">
        <v>1127</v>
      </c>
      <c r="F884" s="4">
        <v>137</v>
      </c>
      <c r="G884" s="4">
        <v>20413</v>
      </c>
      <c r="H884" s="4">
        <v>1.68589174800355</v>
      </c>
      <c r="I884" s="4">
        <v>0.67114093959731502</v>
      </c>
      <c r="J884" s="6">
        <v>7.4794755365864302E-4</v>
      </c>
      <c r="K884" s="8">
        <v>0.17592543857768</v>
      </c>
      <c r="L884" s="4">
        <v>2.5119787045252902</v>
      </c>
      <c r="M884" s="10" t="s">
        <v>6434</v>
      </c>
      <c r="N884" s="12">
        <f t="shared" si="13"/>
        <v>3.1261288539473031</v>
      </c>
    </row>
    <row r="885" spans="1:14" ht="25" customHeight="1" x14ac:dyDescent="0.2">
      <c r="A885" s="4" t="s">
        <v>6217</v>
      </c>
      <c r="B885" s="4" t="s">
        <v>6433</v>
      </c>
      <c r="C885" s="10" t="s">
        <v>6432</v>
      </c>
      <c r="D885" s="4">
        <v>21</v>
      </c>
      <c r="E885" s="4">
        <v>1127</v>
      </c>
      <c r="F885" s="4">
        <v>152</v>
      </c>
      <c r="G885" s="4">
        <v>20413</v>
      </c>
      <c r="H885" s="4">
        <v>1.77462289263531</v>
      </c>
      <c r="I885" s="4">
        <v>0.74462352422475897</v>
      </c>
      <c r="J885" s="6">
        <v>7.8587778537298099E-4</v>
      </c>
      <c r="K885" s="8">
        <v>0.18389540177727801</v>
      </c>
      <c r="L885" s="4">
        <v>2.3832484939055698</v>
      </c>
      <c r="M885" s="10" t="s">
        <v>6431</v>
      </c>
      <c r="N885" s="12">
        <f t="shared" si="13"/>
        <v>3.1046449873766413</v>
      </c>
    </row>
    <row r="886" spans="1:14" ht="25" customHeight="1" x14ac:dyDescent="0.2">
      <c r="A886" s="4" t="s">
        <v>6217</v>
      </c>
      <c r="B886" s="4" t="s">
        <v>6430</v>
      </c>
      <c r="C886" s="10" t="s">
        <v>6429</v>
      </c>
      <c r="D886" s="4">
        <v>13</v>
      </c>
      <c r="E886" s="4">
        <v>1127</v>
      </c>
      <c r="F886" s="4">
        <v>67</v>
      </c>
      <c r="G886" s="4">
        <v>20413</v>
      </c>
      <c r="H886" s="4">
        <v>1.0647737355811899</v>
      </c>
      <c r="I886" s="4">
        <v>0.32822221133591301</v>
      </c>
      <c r="J886" s="6">
        <v>7.9141139760342003E-4</v>
      </c>
      <c r="K886" s="8">
        <v>0.184398855641597</v>
      </c>
      <c r="L886" s="4">
        <v>3.2440636215550498</v>
      </c>
      <c r="M886" s="10" t="s">
        <v>6428</v>
      </c>
      <c r="N886" s="12">
        <f t="shared" si="13"/>
        <v>3.1015976994823884</v>
      </c>
    </row>
    <row r="887" spans="1:14" ht="25" customHeight="1" x14ac:dyDescent="0.2">
      <c r="A887" s="4" t="s">
        <v>6217</v>
      </c>
      <c r="B887" s="4" t="s">
        <v>6427</v>
      </c>
      <c r="C887" s="10" t="s">
        <v>6426</v>
      </c>
      <c r="D887" s="4">
        <v>16</v>
      </c>
      <c r="E887" s="4">
        <v>1127</v>
      </c>
      <c r="F887" s="4">
        <v>98</v>
      </c>
      <c r="G887" s="4">
        <v>20413</v>
      </c>
      <c r="H887" s="4">
        <v>1.33096716947649</v>
      </c>
      <c r="I887" s="4">
        <v>0.48008621956596298</v>
      </c>
      <c r="J887" s="6">
        <v>8.0762373965896097E-4</v>
      </c>
      <c r="K887" s="8">
        <v>0.18736870760087901</v>
      </c>
      <c r="L887" s="4">
        <v>2.77235028882893</v>
      </c>
      <c r="M887" s="10" t="s">
        <v>6425</v>
      </c>
      <c r="N887" s="12">
        <f t="shared" si="13"/>
        <v>3.0927909236915494</v>
      </c>
    </row>
    <row r="888" spans="1:14" ht="25" customHeight="1" x14ac:dyDescent="0.2">
      <c r="A888" s="4" t="s">
        <v>6217</v>
      </c>
      <c r="B888" s="4" t="s">
        <v>6424</v>
      </c>
      <c r="C888" s="10" t="s">
        <v>6423</v>
      </c>
      <c r="D888" s="4">
        <v>9</v>
      </c>
      <c r="E888" s="4">
        <v>1127</v>
      </c>
      <c r="F888" s="4">
        <v>32</v>
      </c>
      <c r="G888" s="4">
        <v>20413</v>
      </c>
      <c r="H888" s="4">
        <v>0.70984915705412599</v>
      </c>
      <c r="I888" s="4">
        <v>0.156762847205212</v>
      </c>
      <c r="J888" s="6">
        <v>9.4243028446398304E-4</v>
      </c>
      <c r="K888" s="8">
        <v>0.21770139571118</v>
      </c>
      <c r="L888" s="4">
        <v>4.5281721384205902</v>
      </c>
      <c r="M888" s="10" t="s">
        <v>6422</v>
      </c>
      <c r="N888" s="12">
        <f t="shared" si="13"/>
        <v>3.025750766525277</v>
      </c>
    </row>
    <row r="889" spans="1:14" ht="25" customHeight="1" x14ac:dyDescent="0.2">
      <c r="A889" s="4" t="s">
        <v>6217</v>
      </c>
      <c r="B889" s="4" t="s">
        <v>6421</v>
      </c>
      <c r="C889" s="10" t="s">
        <v>6420</v>
      </c>
      <c r="D889" s="4">
        <v>10</v>
      </c>
      <c r="E889" s="4">
        <v>1127</v>
      </c>
      <c r="F889" s="4">
        <v>41</v>
      </c>
      <c r="G889" s="4">
        <v>20413</v>
      </c>
      <c r="H889" s="4">
        <v>0.798580301685892</v>
      </c>
      <c r="I889" s="4">
        <v>0.200852397981678</v>
      </c>
      <c r="J889" s="6">
        <v>1.02429795261957E-3</v>
      </c>
      <c r="K889" s="8">
        <v>0.2355885291025</v>
      </c>
      <c r="L889" s="4">
        <v>3.9759560239790499</v>
      </c>
      <c r="M889" s="10" t="s">
        <v>6419</v>
      </c>
      <c r="N889" s="12">
        <f t="shared" si="13"/>
        <v>2.9895736953556948</v>
      </c>
    </row>
    <row r="890" spans="1:14" ht="25" customHeight="1" x14ac:dyDescent="0.2">
      <c r="A890" s="4" t="s">
        <v>6217</v>
      </c>
      <c r="B890" s="4" t="s">
        <v>6418</v>
      </c>
      <c r="C890" s="10" t="s">
        <v>6417</v>
      </c>
      <c r="D890" s="4">
        <v>9</v>
      </c>
      <c r="E890" s="4">
        <v>1127</v>
      </c>
      <c r="F890" s="4">
        <v>34</v>
      </c>
      <c r="G890" s="4">
        <v>20413</v>
      </c>
      <c r="H890" s="4">
        <v>0.70984915705412599</v>
      </c>
      <c r="I890" s="4">
        <v>0.16656052515553799</v>
      </c>
      <c r="J890" s="6">
        <v>1.31853446103038E-3</v>
      </c>
      <c r="K890" s="8">
        <v>0.30194439157595598</v>
      </c>
      <c r="L890" s="4">
        <v>4.2618090714546701</v>
      </c>
      <c r="M890" s="10" t="s">
        <v>6416</v>
      </c>
      <c r="N890" s="12">
        <f t="shared" si="13"/>
        <v>2.8799085150629962</v>
      </c>
    </row>
    <row r="891" spans="1:14" ht="25" customHeight="1" x14ac:dyDescent="0.2">
      <c r="A891" s="4" t="s">
        <v>6217</v>
      </c>
      <c r="B891" s="4" t="s">
        <v>6415</v>
      </c>
      <c r="C891" s="10" t="s">
        <v>6414</v>
      </c>
      <c r="D891" s="4">
        <v>7</v>
      </c>
      <c r="E891" s="4">
        <v>1127</v>
      </c>
      <c r="F891" s="4">
        <v>19</v>
      </c>
      <c r="G891" s="4">
        <v>20413</v>
      </c>
      <c r="H891" s="4">
        <v>0.53238686779059496</v>
      </c>
      <c r="I891" s="4">
        <v>9.3077940528094802E-2</v>
      </c>
      <c r="J891" s="6">
        <v>1.5189757484195801E-3</v>
      </c>
      <c r="K891" s="8">
        <v>0.34632647063966399</v>
      </c>
      <c r="L891" s="4">
        <v>5.7197963853733702</v>
      </c>
      <c r="M891" s="10" t="s">
        <v>6413</v>
      </c>
      <c r="N891" s="12">
        <f t="shared" si="13"/>
        <v>2.8184491599170896</v>
      </c>
    </row>
    <row r="892" spans="1:14" ht="25" customHeight="1" x14ac:dyDescent="0.2">
      <c r="A892" s="4" t="s">
        <v>6217</v>
      </c>
      <c r="B892" s="4" t="s">
        <v>6412</v>
      </c>
      <c r="C892" s="10" t="s">
        <v>6411</v>
      </c>
      <c r="D892" s="4">
        <v>8</v>
      </c>
      <c r="E892" s="4">
        <v>1127</v>
      </c>
      <c r="F892" s="4">
        <v>27</v>
      </c>
      <c r="G892" s="4">
        <v>20413</v>
      </c>
      <c r="H892" s="4">
        <v>0.62111801242235998</v>
      </c>
      <c r="I892" s="4">
        <v>0.132268652329398</v>
      </c>
      <c r="J892" s="6">
        <v>1.6339012912486501E-3</v>
      </c>
      <c r="K892" s="8">
        <v>0.370895593113444</v>
      </c>
      <c r="L892" s="4">
        <v>4.6958822176213504</v>
      </c>
      <c r="M892" s="10" t="s">
        <v>6410</v>
      </c>
      <c r="N892" s="12">
        <f t="shared" si="13"/>
        <v>2.7867741840097913</v>
      </c>
    </row>
    <row r="893" spans="1:14" ht="25" customHeight="1" x14ac:dyDescent="0.2">
      <c r="A893" s="4" t="s">
        <v>6217</v>
      </c>
      <c r="B893" s="4" t="s">
        <v>6409</v>
      </c>
      <c r="C893" s="10" t="s">
        <v>6408</v>
      </c>
      <c r="D893" s="4">
        <v>16</v>
      </c>
      <c r="E893" s="4">
        <v>1127</v>
      </c>
      <c r="F893" s="4">
        <v>106</v>
      </c>
      <c r="G893" s="4">
        <v>20413</v>
      </c>
      <c r="H893" s="4">
        <v>1.33096716947649</v>
      </c>
      <c r="I893" s="4">
        <v>0.51927693136726605</v>
      </c>
      <c r="J893" s="6">
        <v>1.6349924274467701E-3</v>
      </c>
      <c r="K893" s="8">
        <v>0.370895593113444</v>
      </c>
      <c r="L893" s="4">
        <v>2.5631163047663699</v>
      </c>
      <c r="M893" s="10" t="s">
        <v>6407</v>
      </c>
      <c r="N893" s="12">
        <f t="shared" si="13"/>
        <v>2.7864842544567212</v>
      </c>
    </row>
    <row r="894" spans="1:14" ht="25" customHeight="1" x14ac:dyDescent="0.2">
      <c r="A894" s="4" t="s">
        <v>6217</v>
      </c>
      <c r="B894" s="4" t="s">
        <v>6406</v>
      </c>
      <c r="C894" s="10" t="s">
        <v>6405</v>
      </c>
      <c r="D894" s="4">
        <v>25</v>
      </c>
      <c r="E894" s="4">
        <v>1127</v>
      </c>
      <c r="F894" s="4">
        <v>213</v>
      </c>
      <c r="G894" s="4">
        <v>20413</v>
      </c>
      <c r="H894" s="4">
        <v>2.1295474711623799</v>
      </c>
      <c r="I894" s="4">
        <v>1.04345270170969</v>
      </c>
      <c r="J894" s="6">
        <v>1.83183485849414E-3</v>
      </c>
      <c r="K894" s="8">
        <v>0.41216284316118201</v>
      </c>
      <c r="L894" s="4">
        <v>2.0408663159078699</v>
      </c>
      <c r="M894" s="10" t="s">
        <v>6404</v>
      </c>
      <c r="N894" s="12">
        <f t="shared" si="13"/>
        <v>2.7371136809287817</v>
      </c>
    </row>
    <row r="895" spans="1:14" ht="25" customHeight="1" x14ac:dyDescent="0.2">
      <c r="A895" s="4" t="s">
        <v>6217</v>
      </c>
      <c r="B895" s="4" t="s">
        <v>6403</v>
      </c>
      <c r="C895" s="10" t="s">
        <v>6402</v>
      </c>
      <c r="D895" s="4">
        <v>13</v>
      </c>
      <c r="E895" s="4">
        <v>1127</v>
      </c>
      <c r="F895" s="4">
        <v>76</v>
      </c>
      <c r="G895" s="4">
        <v>20413</v>
      </c>
      <c r="H895" s="4">
        <v>1.0647737355811899</v>
      </c>
      <c r="I895" s="4">
        <v>0.37231176211237899</v>
      </c>
      <c r="J895" s="6">
        <v>2.0643721364921098E-3</v>
      </c>
      <c r="K895" s="8">
        <v>0.462419358574233</v>
      </c>
      <c r="L895" s="4">
        <v>2.85989819268669</v>
      </c>
      <c r="M895" s="10" t="s">
        <v>6401</v>
      </c>
      <c r="N895" s="12">
        <f t="shared" si="13"/>
        <v>2.6852120113776081</v>
      </c>
    </row>
    <row r="896" spans="1:14" ht="25" customHeight="1" x14ac:dyDescent="0.2">
      <c r="A896" s="4" t="s">
        <v>6217</v>
      </c>
      <c r="B896" s="4" t="s">
        <v>6400</v>
      </c>
      <c r="C896" s="10" t="s">
        <v>6399</v>
      </c>
      <c r="D896" s="4">
        <v>9</v>
      </c>
      <c r="E896" s="4">
        <v>1127</v>
      </c>
      <c r="F896" s="4">
        <v>37</v>
      </c>
      <c r="G896" s="4">
        <v>20413</v>
      </c>
      <c r="H896" s="4">
        <v>0.70984915705412599</v>
      </c>
      <c r="I896" s="4">
        <v>0.181257042081027</v>
      </c>
      <c r="J896" s="6">
        <v>2.0963965315094202E-3</v>
      </c>
      <c r="K896" s="8">
        <v>0.46749642652660101</v>
      </c>
      <c r="L896" s="4">
        <v>3.9162569845799702</v>
      </c>
      <c r="M896" s="10" t="s">
        <v>6398</v>
      </c>
      <c r="N896" s="12">
        <f t="shared" si="13"/>
        <v>2.6785265675095919</v>
      </c>
    </row>
    <row r="897" spans="1:14" ht="25" customHeight="1" x14ac:dyDescent="0.2">
      <c r="A897" s="4" t="s">
        <v>6217</v>
      </c>
      <c r="B897" s="4" t="s">
        <v>6397</v>
      </c>
      <c r="C897" s="10" t="s">
        <v>6396</v>
      </c>
      <c r="D897" s="4">
        <v>21</v>
      </c>
      <c r="E897" s="4">
        <v>1127</v>
      </c>
      <c r="F897" s="4">
        <v>166</v>
      </c>
      <c r="G897" s="4">
        <v>20413</v>
      </c>
      <c r="H897" s="4">
        <v>1.77462289263531</v>
      </c>
      <c r="I897" s="4">
        <v>0.81320726987703895</v>
      </c>
      <c r="J897" s="6">
        <v>2.3166851958542401E-3</v>
      </c>
      <c r="K897" s="8">
        <v>0.514304113479641</v>
      </c>
      <c r="L897" s="4">
        <v>2.18225163297378</v>
      </c>
      <c r="M897" s="10" t="s">
        <v>6395</v>
      </c>
      <c r="N897" s="12">
        <f t="shared" si="13"/>
        <v>2.6351329765647704</v>
      </c>
    </row>
    <row r="898" spans="1:14" ht="25" customHeight="1" x14ac:dyDescent="0.2">
      <c r="A898" s="4" t="s">
        <v>6217</v>
      </c>
      <c r="B898" s="4" t="s">
        <v>6394</v>
      </c>
      <c r="C898" s="10" t="s">
        <v>6393</v>
      </c>
      <c r="D898" s="4">
        <v>17</v>
      </c>
      <c r="E898" s="4">
        <v>1127</v>
      </c>
      <c r="F898" s="4">
        <v>121</v>
      </c>
      <c r="G898" s="4">
        <v>20413</v>
      </c>
      <c r="H898" s="4">
        <v>1.41969831410825</v>
      </c>
      <c r="I898" s="4">
        <v>0.592759515994709</v>
      </c>
      <c r="J898" s="6">
        <v>2.7973612417406201E-3</v>
      </c>
      <c r="K898" s="8">
        <v>0.61821683442467701</v>
      </c>
      <c r="L898" s="4">
        <v>2.39506625503238</v>
      </c>
      <c r="M898" s="10" t="s">
        <v>6392</v>
      </c>
      <c r="N898" s="12">
        <f t="shared" si="13"/>
        <v>2.5532514466909215</v>
      </c>
    </row>
    <row r="899" spans="1:14" ht="25" customHeight="1" x14ac:dyDescent="0.2">
      <c r="A899" s="4" t="s">
        <v>6217</v>
      </c>
      <c r="B899" s="4" t="s">
        <v>6391</v>
      </c>
      <c r="C899" s="10" t="s">
        <v>6390</v>
      </c>
      <c r="D899" s="4">
        <v>17</v>
      </c>
      <c r="E899" s="4">
        <v>1127</v>
      </c>
      <c r="F899" s="4">
        <v>121</v>
      </c>
      <c r="G899" s="4">
        <v>20413</v>
      </c>
      <c r="H899" s="4">
        <v>1.41969831410825</v>
      </c>
      <c r="I899" s="4">
        <v>0.592759515994709</v>
      </c>
      <c r="J899" s="6">
        <v>2.7973612417406201E-3</v>
      </c>
      <c r="K899" s="8">
        <v>0.61821683442467701</v>
      </c>
      <c r="L899" s="4">
        <v>2.39506625503238</v>
      </c>
      <c r="M899" s="10" t="s">
        <v>6389</v>
      </c>
      <c r="N899" s="12">
        <f t="shared" ref="N899:N962" si="14">-LOG10(J899)</f>
        <v>2.5532514466909215</v>
      </c>
    </row>
    <row r="900" spans="1:14" ht="25" customHeight="1" x14ac:dyDescent="0.2">
      <c r="A900" s="4" t="s">
        <v>6217</v>
      </c>
      <c r="B900" s="4" t="s">
        <v>6388</v>
      </c>
      <c r="C900" s="10" t="s">
        <v>6387</v>
      </c>
      <c r="D900" s="4">
        <v>15</v>
      </c>
      <c r="E900" s="4">
        <v>1127</v>
      </c>
      <c r="F900" s="4">
        <v>102</v>
      </c>
      <c r="G900" s="4">
        <v>20413</v>
      </c>
      <c r="H900" s="4">
        <v>1.24223602484472</v>
      </c>
      <c r="I900" s="4">
        <v>0.49968157546661401</v>
      </c>
      <c r="J900" s="6">
        <v>2.9583920623105298E-3</v>
      </c>
      <c r="K900" s="8">
        <v>0.64788786164600698</v>
      </c>
      <c r="L900" s="4">
        <v>2.4860552916818901</v>
      </c>
      <c r="M900" s="10" t="s">
        <v>6386</v>
      </c>
      <c r="N900" s="12">
        <f t="shared" si="14"/>
        <v>2.528944271442934</v>
      </c>
    </row>
    <row r="901" spans="1:14" ht="25" customHeight="1" x14ac:dyDescent="0.2">
      <c r="A901" s="4" t="s">
        <v>6217</v>
      </c>
      <c r="B901" s="4" t="s">
        <v>6385</v>
      </c>
      <c r="C901" s="10" t="s">
        <v>6384</v>
      </c>
      <c r="D901" s="4">
        <v>15</v>
      </c>
      <c r="E901" s="4">
        <v>1127</v>
      </c>
      <c r="F901" s="4">
        <v>102</v>
      </c>
      <c r="G901" s="4">
        <v>20413</v>
      </c>
      <c r="H901" s="4">
        <v>1.24223602484472</v>
      </c>
      <c r="I901" s="4">
        <v>0.49968157546661401</v>
      </c>
      <c r="J901" s="6">
        <v>2.9583920623105298E-3</v>
      </c>
      <c r="K901" s="8">
        <v>0.64788786164600698</v>
      </c>
      <c r="L901" s="4">
        <v>2.4860552916818901</v>
      </c>
      <c r="M901" s="10" t="s">
        <v>6383</v>
      </c>
      <c r="N901" s="12">
        <f t="shared" si="14"/>
        <v>2.528944271442934</v>
      </c>
    </row>
    <row r="902" spans="1:14" ht="25" customHeight="1" x14ac:dyDescent="0.2">
      <c r="A902" s="4" t="s">
        <v>6217</v>
      </c>
      <c r="B902" s="4" t="s">
        <v>6382</v>
      </c>
      <c r="C902" s="10" t="s">
        <v>6381</v>
      </c>
      <c r="D902" s="4">
        <v>16</v>
      </c>
      <c r="E902" s="4">
        <v>1127</v>
      </c>
      <c r="F902" s="4">
        <v>113</v>
      </c>
      <c r="G902" s="4">
        <v>20413</v>
      </c>
      <c r="H902" s="4">
        <v>1.33096716947649</v>
      </c>
      <c r="I902" s="4">
        <v>0.55356880419340604</v>
      </c>
      <c r="J902" s="6">
        <v>3.86095620506575E-3</v>
      </c>
      <c r="K902" s="8">
        <v>0.83782749649926702</v>
      </c>
      <c r="L902" s="4">
        <v>2.4043391885419001</v>
      </c>
      <c r="M902" s="10" t="s">
        <v>6380</v>
      </c>
      <c r="N902" s="12">
        <f t="shared" si="14"/>
        <v>2.4133051245624704</v>
      </c>
    </row>
    <row r="903" spans="1:14" ht="25" customHeight="1" x14ac:dyDescent="0.2">
      <c r="A903" s="4" t="s">
        <v>6217</v>
      </c>
      <c r="B903" s="4" t="s">
        <v>6379</v>
      </c>
      <c r="C903" s="10" t="s">
        <v>6378</v>
      </c>
      <c r="D903" s="4">
        <v>16</v>
      </c>
      <c r="E903" s="4">
        <v>1127</v>
      </c>
      <c r="F903" s="4">
        <v>115</v>
      </c>
      <c r="G903" s="4">
        <v>20413</v>
      </c>
      <c r="H903" s="4">
        <v>1.33096716947649</v>
      </c>
      <c r="I903" s="4">
        <v>0.56336648214373197</v>
      </c>
      <c r="J903" s="6">
        <v>4.2182108110046801E-3</v>
      </c>
      <c r="K903" s="8">
        <v>0.91113353517701101</v>
      </c>
      <c r="L903" s="4">
        <v>2.36252459395857</v>
      </c>
      <c r="M903" s="10" t="s">
        <v>6377</v>
      </c>
      <c r="N903" s="12">
        <f t="shared" si="14"/>
        <v>2.3748717195779814</v>
      </c>
    </row>
    <row r="904" spans="1:14" ht="25" customHeight="1" x14ac:dyDescent="0.2">
      <c r="A904" s="4" t="s">
        <v>6217</v>
      </c>
      <c r="B904" s="4" t="s">
        <v>6376</v>
      </c>
      <c r="C904" s="10" t="s">
        <v>6375</v>
      </c>
      <c r="D904" s="4">
        <v>13</v>
      </c>
      <c r="E904" s="4">
        <v>1127</v>
      </c>
      <c r="F904" s="4">
        <v>84</v>
      </c>
      <c r="G904" s="4">
        <v>20413</v>
      </c>
      <c r="H904" s="4">
        <v>1.0647737355811899</v>
      </c>
      <c r="I904" s="4">
        <v>0.411502473913682</v>
      </c>
      <c r="J904" s="6">
        <v>4.2905287936414703E-3</v>
      </c>
      <c r="K904" s="8">
        <v>0.922463690632916</v>
      </c>
      <c r="L904" s="4">
        <v>2.5875269362403301</v>
      </c>
      <c r="M904" s="10" t="s">
        <v>6374</v>
      </c>
      <c r="N904" s="12">
        <f t="shared" si="14"/>
        <v>2.367489179142074</v>
      </c>
    </row>
    <row r="905" spans="1:14" ht="25" customHeight="1" x14ac:dyDescent="0.2">
      <c r="A905" s="4" t="s">
        <v>6217</v>
      </c>
      <c r="B905" s="4" t="s">
        <v>6373</v>
      </c>
      <c r="C905" s="10" t="s">
        <v>6372</v>
      </c>
      <c r="D905" s="4">
        <v>8</v>
      </c>
      <c r="E905" s="4">
        <v>1127</v>
      </c>
      <c r="F905" s="4">
        <v>33</v>
      </c>
      <c r="G905" s="4">
        <v>20413</v>
      </c>
      <c r="H905" s="4">
        <v>0.62111801242235998</v>
      </c>
      <c r="I905" s="4">
        <v>0.16166168618037499</v>
      </c>
      <c r="J905" s="6">
        <v>4.3112876070458299E-3</v>
      </c>
      <c r="K905" s="8">
        <v>0.92261554790780897</v>
      </c>
      <c r="L905" s="4">
        <v>3.8420854507811</v>
      </c>
      <c r="M905" s="10" t="s">
        <v>6371</v>
      </c>
      <c r="N905" s="12">
        <f t="shared" si="14"/>
        <v>2.3653930042890932</v>
      </c>
    </row>
    <row r="906" spans="1:14" ht="25" customHeight="1" x14ac:dyDescent="0.2">
      <c r="A906" s="4" t="s">
        <v>6217</v>
      </c>
      <c r="B906" s="4" t="s">
        <v>6370</v>
      </c>
      <c r="C906" s="10" t="s">
        <v>6369</v>
      </c>
      <c r="D906" s="4">
        <v>21</v>
      </c>
      <c r="E906" s="4">
        <v>1127</v>
      </c>
      <c r="F906" s="4">
        <v>177</v>
      </c>
      <c r="G906" s="4">
        <v>20413</v>
      </c>
      <c r="H906" s="4">
        <v>1.77462289263531</v>
      </c>
      <c r="I906" s="4">
        <v>0.86709449860383103</v>
      </c>
      <c r="J906" s="6">
        <v>5.2905635885829097E-3</v>
      </c>
      <c r="K906" s="8">
        <v>1</v>
      </c>
      <c r="L906" s="4">
        <v>2.0466314749923602</v>
      </c>
      <c r="M906" s="10" t="s">
        <v>6368</v>
      </c>
      <c r="N906" s="12">
        <f t="shared" si="14"/>
        <v>2.2764980613534371</v>
      </c>
    </row>
    <row r="907" spans="1:14" ht="25" customHeight="1" x14ac:dyDescent="0.2">
      <c r="A907" s="4" t="s">
        <v>6217</v>
      </c>
      <c r="B907" s="4" t="s">
        <v>6367</v>
      </c>
      <c r="C907" s="10" t="s">
        <v>6366</v>
      </c>
      <c r="D907" s="4">
        <v>16</v>
      </c>
      <c r="E907" s="4">
        <v>1127</v>
      </c>
      <c r="F907" s="4">
        <v>121</v>
      </c>
      <c r="G907" s="4">
        <v>20413</v>
      </c>
      <c r="H907" s="4">
        <v>1.33096716947649</v>
      </c>
      <c r="I907" s="4">
        <v>0.592759515994709</v>
      </c>
      <c r="J907" s="6">
        <v>5.72759206001844E-3</v>
      </c>
      <c r="K907" s="8">
        <v>1</v>
      </c>
      <c r="L907" s="4">
        <v>2.2453746140928499</v>
      </c>
      <c r="M907" s="10" t="s">
        <v>6365</v>
      </c>
      <c r="N907" s="12">
        <f t="shared" si="14"/>
        <v>2.2420279216345578</v>
      </c>
    </row>
    <row r="908" spans="1:14" ht="25" customHeight="1" x14ac:dyDescent="0.2">
      <c r="A908" s="4" t="s">
        <v>6217</v>
      </c>
      <c r="B908" s="4" t="s">
        <v>6364</v>
      </c>
      <c r="C908" s="10" t="s">
        <v>6363</v>
      </c>
      <c r="D908" s="4">
        <v>25</v>
      </c>
      <c r="E908" s="4">
        <v>1127</v>
      </c>
      <c r="F908" s="4">
        <v>232</v>
      </c>
      <c r="G908" s="4">
        <v>20413</v>
      </c>
      <c r="H908" s="4">
        <v>2.1295474711623799</v>
      </c>
      <c r="I908" s="4">
        <v>1.1365306422377901</v>
      </c>
      <c r="J908" s="6">
        <v>6.4833056571137098E-3</v>
      </c>
      <c r="K908" s="8">
        <v>1</v>
      </c>
      <c r="L908" s="4">
        <v>1.8737264021050699</v>
      </c>
      <c r="M908" s="10" t="s">
        <v>6362</v>
      </c>
      <c r="N908" s="12">
        <f t="shared" si="14"/>
        <v>2.1882035029893165</v>
      </c>
    </row>
    <row r="909" spans="1:14" ht="25" customHeight="1" x14ac:dyDescent="0.2">
      <c r="A909" s="4" t="s">
        <v>6217</v>
      </c>
      <c r="B909" s="4" t="s">
        <v>6361</v>
      </c>
      <c r="C909" s="10" t="s">
        <v>6360</v>
      </c>
      <c r="D909" s="4">
        <v>18</v>
      </c>
      <c r="E909" s="4">
        <v>1127</v>
      </c>
      <c r="F909" s="4">
        <v>145</v>
      </c>
      <c r="G909" s="4">
        <v>20413</v>
      </c>
      <c r="H909" s="4">
        <v>1.50842945874002</v>
      </c>
      <c r="I909" s="4">
        <v>0.71033165139861898</v>
      </c>
      <c r="J909" s="6">
        <v>6.5490568734175901E-3</v>
      </c>
      <c r="K909" s="8">
        <v>1</v>
      </c>
      <c r="L909" s="4">
        <v>2.1235565890524102</v>
      </c>
      <c r="M909" s="10" t="s">
        <v>6359</v>
      </c>
      <c r="N909" s="12">
        <f t="shared" si="14"/>
        <v>2.1838212380481909</v>
      </c>
    </row>
    <row r="910" spans="1:14" ht="25" customHeight="1" x14ac:dyDescent="0.2">
      <c r="A910" s="4" t="s">
        <v>6217</v>
      </c>
      <c r="B910" s="4" t="s">
        <v>6358</v>
      </c>
      <c r="C910" s="10" t="s">
        <v>6357</v>
      </c>
      <c r="D910" s="4">
        <v>10</v>
      </c>
      <c r="E910" s="4">
        <v>1127</v>
      </c>
      <c r="F910" s="4">
        <v>57</v>
      </c>
      <c r="G910" s="4">
        <v>20413</v>
      </c>
      <c r="H910" s="4">
        <v>0.798580301685892</v>
      </c>
      <c r="I910" s="4">
        <v>0.279233821584285</v>
      </c>
      <c r="J910" s="6">
        <v>7.1862300956558999E-3</v>
      </c>
      <c r="K910" s="8">
        <v>1</v>
      </c>
      <c r="L910" s="4">
        <v>2.85989819268669</v>
      </c>
      <c r="M910" s="10" t="s">
        <v>6356</v>
      </c>
      <c r="N910" s="12">
        <f t="shared" si="14"/>
        <v>2.1434988812485645</v>
      </c>
    </row>
    <row r="911" spans="1:14" ht="25" customHeight="1" x14ac:dyDescent="0.2">
      <c r="A911" s="4" t="s">
        <v>6217</v>
      </c>
      <c r="B911" s="4" t="s">
        <v>6355</v>
      </c>
      <c r="C911" s="10" t="s">
        <v>6354</v>
      </c>
      <c r="D911" s="4">
        <v>11</v>
      </c>
      <c r="E911" s="4">
        <v>1127</v>
      </c>
      <c r="F911" s="4">
        <v>68</v>
      </c>
      <c r="G911" s="4">
        <v>20413</v>
      </c>
      <c r="H911" s="4">
        <v>0.88731144631765702</v>
      </c>
      <c r="I911" s="4">
        <v>0.33312105031107597</v>
      </c>
      <c r="J911" s="6">
        <v>7.32850920931267E-3</v>
      </c>
      <c r="K911" s="8">
        <v>1</v>
      </c>
      <c r="L911" s="4">
        <v>2.6636306696591698</v>
      </c>
      <c r="M911" s="10" t="s">
        <v>6353</v>
      </c>
      <c r="N911" s="12">
        <f t="shared" si="14"/>
        <v>2.1349843620597149</v>
      </c>
    </row>
    <row r="912" spans="1:14" ht="25" customHeight="1" x14ac:dyDescent="0.2">
      <c r="A912" s="4" t="s">
        <v>6217</v>
      </c>
      <c r="B912" s="4" t="s">
        <v>6352</v>
      </c>
      <c r="C912" s="10" t="s">
        <v>6351</v>
      </c>
      <c r="D912" s="4">
        <v>15</v>
      </c>
      <c r="E912" s="4">
        <v>1127</v>
      </c>
      <c r="F912" s="4">
        <v>113</v>
      </c>
      <c r="G912" s="4">
        <v>20413</v>
      </c>
      <c r="H912" s="4">
        <v>1.24223602484472</v>
      </c>
      <c r="I912" s="4">
        <v>0.55356880419340604</v>
      </c>
      <c r="J912" s="6">
        <v>7.7414663911649501E-3</v>
      </c>
      <c r="K912" s="8">
        <v>1</v>
      </c>
      <c r="L912" s="4">
        <v>2.24404990930578</v>
      </c>
      <c r="M912" s="10" t="s">
        <v>6350</v>
      </c>
      <c r="N912" s="12">
        <f t="shared" si="14"/>
        <v>2.1111767673181814</v>
      </c>
    </row>
    <row r="913" spans="1:14" ht="25" customHeight="1" x14ac:dyDescent="0.2">
      <c r="A913" s="4" t="s">
        <v>6217</v>
      </c>
      <c r="B913" s="4" t="s">
        <v>6349</v>
      </c>
      <c r="C913" s="10" t="s">
        <v>6348</v>
      </c>
      <c r="D913" s="4">
        <v>14</v>
      </c>
      <c r="E913" s="4">
        <v>1127</v>
      </c>
      <c r="F913" s="4">
        <v>102</v>
      </c>
      <c r="G913" s="4">
        <v>20413</v>
      </c>
      <c r="H913" s="4">
        <v>1.1535048802129499</v>
      </c>
      <c r="I913" s="4">
        <v>0.49968157546661401</v>
      </c>
      <c r="J913" s="6">
        <v>9.1671226295798793E-3</v>
      </c>
      <c r="K913" s="8">
        <v>1</v>
      </c>
      <c r="L913" s="4">
        <v>2.3084799137046099</v>
      </c>
      <c r="M913" s="10" t="s">
        <v>6347</v>
      </c>
      <c r="N913" s="12">
        <f t="shared" si="14"/>
        <v>2.0377669590073229</v>
      </c>
    </row>
    <row r="914" spans="1:14" ht="25" customHeight="1" x14ac:dyDescent="0.2">
      <c r="A914" s="4" t="s">
        <v>6217</v>
      </c>
      <c r="B914" s="4" t="s">
        <v>6346</v>
      </c>
      <c r="C914" s="10" t="s">
        <v>6345</v>
      </c>
      <c r="D914" s="4">
        <v>12</v>
      </c>
      <c r="E914" s="4">
        <v>1127</v>
      </c>
      <c r="F914" s="4">
        <v>82</v>
      </c>
      <c r="G914" s="4">
        <v>20413</v>
      </c>
      <c r="H914" s="4">
        <v>0.97604259094942303</v>
      </c>
      <c r="I914" s="4">
        <v>0.40170479596335701</v>
      </c>
      <c r="J914" s="6">
        <v>9.2033803796315004E-3</v>
      </c>
      <c r="K914" s="8">
        <v>1</v>
      </c>
      <c r="L914" s="4">
        <v>2.4297509035427498</v>
      </c>
      <c r="M914" s="10" t="s">
        <v>6344</v>
      </c>
      <c r="N914" s="12">
        <f t="shared" si="14"/>
        <v>2.0360526280265638</v>
      </c>
    </row>
    <row r="915" spans="1:14" ht="25" customHeight="1" x14ac:dyDescent="0.2">
      <c r="A915" s="4" t="s">
        <v>6217</v>
      </c>
      <c r="B915" s="4" t="s">
        <v>6343</v>
      </c>
      <c r="C915" s="10" t="s">
        <v>6342</v>
      </c>
      <c r="D915" s="4">
        <v>17</v>
      </c>
      <c r="E915" s="4">
        <v>1127</v>
      </c>
      <c r="F915" s="4">
        <v>138</v>
      </c>
      <c r="G915" s="4">
        <v>20413</v>
      </c>
      <c r="H915" s="4">
        <v>1.41969831410825</v>
      </c>
      <c r="I915" s="4">
        <v>0.67603977857247799</v>
      </c>
      <c r="J915" s="6">
        <v>9.2624580278962698E-3</v>
      </c>
      <c r="K915" s="8">
        <v>1</v>
      </c>
      <c r="L915" s="4">
        <v>2.1000218612964998</v>
      </c>
      <c r="M915" s="10" t="s">
        <v>6341</v>
      </c>
      <c r="N915" s="12">
        <f t="shared" si="14"/>
        <v>2.0332737469796163</v>
      </c>
    </row>
    <row r="916" spans="1:14" ht="25" customHeight="1" x14ac:dyDescent="0.2">
      <c r="A916" s="4" t="s">
        <v>6217</v>
      </c>
      <c r="B916" s="4" t="s">
        <v>6340</v>
      </c>
      <c r="C916" s="10" t="s">
        <v>6339</v>
      </c>
      <c r="D916" s="4">
        <v>14</v>
      </c>
      <c r="E916" s="4">
        <v>1127</v>
      </c>
      <c r="F916" s="4">
        <v>103</v>
      </c>
      <c r="G916" s="4">
        <v>20413</v>
      </c>
      <c r="H916" s="4">
        <v>1.1535048802129499</v>
      </c>
      <c r="I916" s="4">
        <v>0.50458041444177704</v>
      </c>
      <c r="J916" s="6">
        <v>9.5867391436698403E-3</v>
      </c>
      <c r="K916" s="8">
        <v>1</v>
      </c>
      <c r="L916" s="4">
        <v>2.2860674873579701</v>
      </c>
      <c r="M916" s="10" t="s">
        <v>6338</v>
      </c>
      <c r="N916" s="12">
        <f t="shared" si="14"/>
        <v>2.0183290896732582</v>
      </c>
    </row>
    <row r="917" spans="1:14" ht="25" customHeight="1" x14ac:dyDescent="0.2">
      <c r="A917" s="4" t="s">
        <v>6217</v>
      </c>
      <c r="B917" s="4" t="s">
        <v>6337</v>
      </c>
      <c r="C917" s="10" t="s">
        <v>6336</v>
      </c>
      <c r="D917" s="4">
        <v>14</v>
      </c>
      <c r="E917" s="4">
        <v>1127</v>
      </c>
      <c r="F917" s="4">
        <v>110</v>
      </c>
      <c r="G917" s="4">
        <v>20413</v>
      </c>
      <c r="H917" s="4">
        <v>1.1535048802129499</v>
      </c>
      <c r="I917" s="4">
        <v>0.53887228726791703</v>
      </c>
      <c r="J917" s="7">
        <v>1.3577780049151901E-2</v>
      </c>
      <c r="K917" s="8">
        <v>1</v>
      </c>
      <c r="L917" s="4">
        <v>2.1405904654351899</v>
      </c>
      <c r="M917" s="10" t="s">
        <v>6335</v>
      </c>
      <c r="N917" s="12">
        <f t="shared" si="14"/>
        <v>1.8671712308813453</v>
      </c>
    </row>
    <row r="918" spans="1:14" ht="25" customHeight="1" x14ac:dyDescent="0.2">
      <c r="A918" s="4" t="s">
        <v>6217</v>
      </c>
      <c r="B918" s="4" t="s">
        <v>6334</v>
      </c>
      <c r="C918" s="10" t="s">
        <v>6333</v>
      </c>
      <c r="D918" s="4">
        <v>13</v>
      </c>
      <c r="E918" s="4">
        <v>1127</v>
      </c>
      <c r="F918" s="4">
        <v>96</v>
      </c>
      <c r="G918" s="4">
        <v>20413</v>
      </c>
      <c r="H918" s="4">
        <v>1.0647737355811899</v>
      </c>
      <c r="I918" s="4">
        <v>0.47028854161563699</v>
      </c>
      <c r="J918" s="7">
        <v>1.3821280550535799E-2</v>
      </c>
      <c r="K918" s="8">
        <v>1</v>
      </c>
      <c r="L918" s="4">
        <v>2.2640860692102902</v>
      </c>
      <c r="M918" s="10" t="s">
        <v>6332</v>
      </c>
      <c r="N918" s="12">
        <f t="shared" si="14"/>
        <v>1.8594517174345035</v>
      </c>
    </row>
    <row r="919" spans="1:14" ht="25" customHeight="1" x14ac:dyDescent="0.2">
      <c r="A919" s="4" t="s">
        <v>6217</v>
      </c>
      <c r="B919" s="4" t="s">
        <v>6331</v>
      </c>
      <c r="C919" s="10" t="s">
        <v>6330</v>
      </c>
      <c r="D919" s="4">
        <v>13</v>
      </c>
      <c r="E919" s="4">
        <v>1127</v>
      </c>
      <c r="F919" s="4">
        <v>96</v>
      </c>
      <c r="G919" s="4">
        <v>20413</v>
      </c>
      <c r="H919" s="4">
        <v>1.0647737355811899</v>
      </c>
      <c r="I919" s="4">
        <v>0.47028854161563699</v>
      </c>
      <c r="J919" s="7">
        <v>1.3821280550535799E-2</v>
      </c>
      <c r="K919" s="8">
        <v>1</v>
      </c>
      <c r="L919" s="4">
        <v>2.2640860692102902</v>
      </c>
      <c r="M919" s="10" t="s">
        <v>6329</v>
      </c>
      <c r="N919" s="12">
        <f t="shared" si="14"/>
        <v>1.8594517174345035</v>
      </c>
    </row>
    <row r="920" spans="1:14" ht="25" customHeight="1" x14ac:dyDescent="0.2">
      <c r="A920" s="4" t="s">
        <v>6217</v>
      </c>
      <c r="B920" s="4" t="s">
        <v>6328</v>
      </c>
      <c r="C920" s="10" t="s">
        <v>6327</v>
      </c>
      <c r="D920" s="4">
        <v>11</v>
      </c>
      <c r="E920" s="4">
        <v>1127</v>
      </c>
      <c r="F920" s="4">
        <v>76</v>
      </c>
      <c r="G920" s="4">
        <v>20413</v>
      </c>
      <c r="H920" s="4">
        <v>0.88731144631765702</v>
      </c>
      <c r="I920" s="4">
        <v>0.37231176211237899</v>
      </c>
      <c r="J920" s="7">
        <v>1.4209048214297301E-2</v>
      </c>
      <c r="K920" s="8">
        <v>1</v>
      </c>
      <c r="L920" s="4">
        <v>2.3832484939055698</v>
      </c>
      <c r="M920" s="10" t="s">
        <v>6326</v>
      </c>
      <c r="N920" s="12">
        <f t="shared" si="14"/>
        <v>1.8474350120881897</v>
      </c>
    </row>
    <row r="921" spans="1:14" ht="25" customHeight="1" x14ac:dyDescent="0.2">
      <c r="A921" s="4" t="s">
        <v>6217</v>
      </c>
      <c r="B921" s="4" t="s">
        <v>6325</v>
      </c>
      <c r="C921" s="10" t="s">
        <v>6324</v>
      </c>
      <c r="D921" s="4">
        <v>18</v>
      </c>
      <c r="E921" s="4">
        <v>1127</v>
      </c>
      <c r="F921" s="4">
        <v>156</v>
      </c>
      <c r="G921" s="4">
        <v>20413</v>
      </c>
      <c r="H921" s="4">
        <v>1.50842945874002</v>
      </c>
      <c r="I921" s="4">
        <v>0.76421888012540995</v>
      </c>
      <c r="J921" s="7">
        <v>1.43984881956648E-2</v>
      </c>
      <c r="K921" s="8">
        <v>1</v>
      </c>
      <c r="L921" s="4">
        <v>1.97381862443974</v>
      </c>
      <c r="M921" s="10" t="s">
        <v>6323</v>
      </c>
      <c r="N921" s="12">
        <f t="shared" si="14"/>
        <v>1.8416831053178255</v>
      </c>
    </row>
    <row r="922" spans="1:14" ht="25" customHeight="1" x14ac:dyDescent="0.2">
      <c r="A922" s="4" t="s">
        <v>6217</v>
      </c>
      <c r="B922" s="4" t="s">
        <v>6322</v>
      </c>
      <c r="C922" s="10" t="s">
        <v>6321</v>
      </c>
      <c r="D922" s="4">
        <v>22</v>
      </c>
      <c r="E922" s="4">
        <v>1127</v>
      </c>
      <c r="F922" s="4">
        <v>210</v>
      </c>
      <c r="G922" s="4">
        <v>20413</v>
      </c>
      <c r="H922" s="4">
        <v>1.86335403726708</v>
      </c>
      <c r="I922" s="4">
        <v>1.0287561847842099</v>
      </c>
      <c r="J922" s="7">
        <v>1.59489585222586E-2</v>
      </c>
      <c r="K922" s="8">
        <v>1</v>
      </c>
      <c r="L922" s="4">
        <v>1.8112688553682299</v>
      </c>
      <c r="M922" s="10" t="s">
        <v>6320</v>
      </c>
      <c r="N922" s="12">
        <f t="shared" si="14"/>
        <v>1.7972676714032767</v>
      </c>
    </row>
    <row r="923" spans="1:14" ht="25" customHeight="1" x14ac:dyDescent="0.2">
      <c r="A923" s="4" t="s">
        <v>6217</v>
      </c>
      <c r="B923" s="4" t="s">
        <v>6319</v>
      </c>
      <c r="C923" s="10" t="s">
        <v>6318</v>
      </c>
      <c r="D923" s="4">
        <v>16</v>
      </c>
      <c r="E923" s="4">
        <v>1127</v>
      </c>
      <c r="F923" s="4">
        <v>138</v>
      </c>
      <c r="G923" s="4">
        <v>20413</v>
      </c>
      <c r="H923" s="4">
        <v>1.33096716947649</v>
      </c>
      <c r="I923" s="4">
        <v>0.67603977857247799</v>
      </c>
      <c r="J923" s="7">
        <v>1.6877439247733401E-2</v>
      </c>
      <c r="K923" s="8">
        <v>1</v>
      </c>
      <c r="L923" s="4">
        <v>1.9687704949654701</v>
      </c>
      <c r="M923" s="10" t="s">
        <v>6317</v>
      </c>
      <c r="N923" s="12">
        <f t="shared" si="14"/>
        <v>1.7726934466288256</v>
      </c>
    </row>
    <row r="924" spans="1:14" ht="25" customHeight="1" x14ac:dyDescent="0.2">
      <c r="A924" s="4" t="s">
        <v>6217</v>
      </c>
      <c r="B924" s="4" t="s">
        <v>6316</v>
      </c>
      <c r="C924" s="10" t="s">
        <v>6315</v>
      </c>
      <c r="D924" s="4">
        <v>12</v>
      </c>
      <c r="E924" s="4">
        <v>1127</v>
      </c>
      <c r="F924" s="4">
        <v>89</v>
      </c>
      <c r="G924" s="4">
        <v>20413</v>
      </c>
      <c r="H924" s="4">
        <v>0.97604259094942303</v>
      </c>
      <c r="I924" s="4">
        <v>0.435996668789497</v>
      </c>
      <c r="J924" s="7">
        <v>1.9978821895163999E-2</v>
      </c>
      <c r="K924" s="8">
        <v>1</v>
      </c>
      <c r="L924" s="4">
        <v>2.23864689989332</v>
      </c>
      <c r="M924" s="10" t="s">
        <v>6314</v>
      </c>
      <c r="N924" s="12">
        <f t="shared" si="14"/>
        <v>1.6994301246943371</v>
      </c>
    </row>
    <row r="925" spans="1:14" ht="25" customHeight="1" x14ac:dyDescent="0.2">
      <c r="A925" s="4" t="s">
        <v>6217</v>
      </c>
      <c r="B925" s="4" t="s">
        <v>6313</v>
      </c>
      <c r="C925" s="10" t="s">
        <v>6312</v>
      </c>
      <c r="D925" s="4">
        <v>7</v>
      </c>
      <c r="E925" s="4">
        <v>1127</v>
      </c>
      <c r="F925" s="4">
        <v>36</v>
      </c>
      <c r="G925" s="4">
        <v>20413</v>
      </c>
      <c r="H925" s="4">
        <v>0.53238686779059496</v>
      </c>
      <c r="I925" s="4">
        <v>0.176358203105864</v>
      </c>
      <c r="J925" s="7">
        <v>2.1181626546724799E-2</v>
      </c>
      <c r="K925" s="8">
        <v>1</v>
      </c>
      <c r="L925" s="4">
        <v>3.01878142561372</v>
      </c>
      <c r="M925" s="10" t="s">
        <v>6311</v>
      </c>
      <c r="N925" s="12">
        <f t="shared" si="14"/>
        <v>1.6740406932774456</v>
      </c>
    </row>
    <row r="926" spans="1:14" ht="25" customHeight="1" x14ac:dyDescent="0.2">
      <c r="A926" s="4" t="s">
        <v>6217</v>
      </c>
      <c r="B926" s="4" t="s">
        <v>6310</v>
      </c>
      <c r="C926" s="10" t="s">
        <v>6309</v>
      </c>
      <c r="D926" s="4">
        <v>10</v>
      </c>
      <c r="E926" s="4">
        <v>1127</v>
      </c>
      <c r="F926" s="4">
        <v>70</v>
      </c>
      <c r="G926" s="4">
        <v>20413</v>
      </c>
      <c r="H926" s="4">
        <v>0.798580301685892</v>
      </c>
      <c r="I926" s="4">
        <v>0.34291872826140202</v>
      </c>
      <c r="J926" s="7">
        <v>2.19621101816556E-2</v>
      </c>
      <c r="K926" s="8">
        <v>1</v>
      </c>
      <c r="L926" s="4">
        <v>2.3287742426163001</v>
      </c>
      <c r="M926" s="10" t="s">
        <v>6308</v>
      </c>
      <c r="N926" s="12">
        <f t="shared" si="14"/>
        <v>1.6583259339751175</v>
      </c>
    </row>
    <row r="927" spans="1:14" ht="25" customHeight="1" x14ac:dyDescent="0.2">
      <c r="A927" s="4" t="s">
        <v>6217</v>
      </c>
      <c r="B927" s="4" t="s">
        <v>6307</v>
      </c>
      <c r="C927" s="10" t="s">
        <v>6306</v>
      </c>
      <c r="D927" s="4">
        <v>4</v>
      </c>
      <c r="E927" s="4">
        <v>1127</v>
      </c>
      <c r="F927" s="4">
        <v>9</v>
      </c>
      <c r="G927" s="4">
        <v>20413</v>
      </c>
      <c r="H927" s="4">
        <v>0.26619343389529698</v>
      </c>
      <c r="I927" s="4">
        <v>4.4089550776466001E-2</v>
      </c>
      <c r="J927" s="7">
        <v>2.2031101412292201E-2</v>
      </c>
      <c r="K927" s="8">
        <v>1</v>
      </c>
      <c r="L927" s="4">
        <v>6.0375628512274497</v>
      </c>
      <c r="M927" s="10" t="s">
        <v>6305</v>
      </c>
      <c r="N927" s="12">
        <f t="shared" si="14"/>
        <v>1.6569637903969527</v>
      </c>
    </row>
    <row r="928" spans="1:14" ht="25" customHeight="1" x14ac:dyDescent="0.2">
      <c r="A928" s="4" t="s">
        <v>6217</v>
      </c>
      <c r="B928" s="4" t="s">
        <v>6304</v>
      </c>
      <c r="C928" s="10" t="s">
        <v>6303</v>
      </c>
      <c r="D928" s="4">
        <v>12</v>
      </c>
      <c r="E928" s="4">
        <v>1127</v>
      </c>
      <c r="F928" s="4">
        <v>92</v>
      </c>
      <c r="G928" s="4">
        <v>20413</v>
      </c>
      <c r="H928" s="4">
        <v>0.97604259094942303</v>
      </c>
      <c r="I928" s="4">
        <v>0.45069318571498601</v>
      </c>
      <c r="J928" s="7">
        <v>2.2746088228171299E-2</v>
      </c>
      <c r="K928" s="8">
        <v>1</v>
      </c>
      <c r="L928" s="4">
        <v>2.1656475444620198</v>
      </c>
      <c r="M928" s="10" t="s">
        <v>6302</v>
      </c>
      <c r="N928" s="12">
        <f t="shared" si="14"/>
        <v>1.643093280632917</v>
      </c>
    </row>
    <row r="929" spans="1:14" ht="25" customHeight="1" x14ac:dyDescent="0.2">
      <c r="A929" s="4" t="s">
        <v>6217</v>
      </c>
      <c r="B929" s="4" t="s">
        <v>6301</v>
      </c>
      <c r="C929" s="10" t="s">
        <v>6300</v>
      </c>
      <c r="D929" s="4">
        <v>1</v>
      </c>
      <c r="E929" s="4">
        <v>1127</v>
      </c>
      <c r="F929" s="4">
        <v>84</v>
      </c>
      <c r="G929" s="4">
        <v>20413</v>
      </c>
      <c r="H929" s="4">
        <v>0</v>
      </c>
      <c r="I929" s="4">
        <v>0.411502473913682</v>
      </c>
      <c r="J929" s="7">
        <v>2.30139323350722E-2</v>
      </c>
      <c r="K929" s="8">
        <v>1</v>
      </c>
      <c r="L929" s="4">
        <v>0</v>
      </c>
      <c r="M929" s="10" t="s">
        <v>1447</v>
      </c>
      <c r="N929" s="12">
        <f t="shared" si="14"/>
        <v>1.6380091681409419</v>
      </c>
    </row>
    <row r="930" spans="1:14" ht="25" customHeight="1" x14ac:dyDescent="0.2">
      <c r="A930" s="4" t="s">
        <v>6217</v>
      </c>
      <c r="B930" s="4" t="s">
        <v>6299</v>
      </c>
      <c r="C930" s="10" t="s">
        <v>6298</v>
      </c>
      <c r="D930" s="4">
        <v>14</v>
      </c>
      <c r="E930" s="4">
        <v>1127</v>
      </c>
      <c r="F930" s="4">
        <v>114</v>
      </c>
      <c r="G930" s="4">
        <v>20413</v>
      </c>
      <c r="H930" s="4">
        <v>1.1535048802129499</v>
      </c>
      <c r="I930" s="4">
        <v>0.55846764316856901</v>
      </c>
      <c r="J930" s="7">
        <v>2.4277567797096399E-2</v>
      </c>
      <c r="K930" s="8">
        <v>1</v>
      </c>
      <c r="L930" s="4">
        <v>2.0654820280515001</v>
      </c>
      <c r="M930" s="10" t="s">
        <v>6297</v>
      </c>
      <c r="N930" s="12">
        <f t="shared" si="14"/>
        <v>1.6147948244011241</v>
      </c>
    </row>
    <row r="931" spans="1:14" ht="25" customHeight="1" x14ac:dyDescent="0.2">
      <c r="A931" s="4" t="s">
        <v>6217</v>
      </c>
      <c r="B931" s="4" t="s">
        <v>6296</v>
      </c>
      <c r="C931" s="10" t="s">
        <v>6295</v>
      </c>
      <c r="D931" s="4">
        <v>15</v>
      </c>
      <c r="E931" s="4">
        <v>1127</v>
      </c>
      <c r="F931" s="4">
        <v>132</v>
      </c>
      <c r="G931" s="4">
        <v>20413</v>
      </c>
      <c r="H931" s="4">
        <v>1.24223602484472</v>
      </c>
      <c r="I931" s="4">
        <v>0.64664674472150097</v>
      </c>
      <c r="J931" s="7">
        <v>2.4481141739370101E-2</v>
      </c>
      <c r="K931" s="8">
        <v>1</v>
      </c>
      <c r="L931" s="4">
        <v>1.92104272539055</v>
      </c>
      <c r="M931" s="10" t="s">
        <v>6294</v>
      </c>
      <c r="N931" s="12">
        <f t="shared" si="14"/>
        <v>1.611168331643086</v>
      </c>
    </row>
    <row r="932" spans="1:14" ht="25" customHeight="1" x14ac:dyDescent="0.2">
      <c r="A932" s="4" t="s">
        <v>6217</v>
      </c>
      <c r="B932" s="4" t="s">
        <v>6293</v>
      </c>
      <c r="C932" s="10" t="s">
        <v>6292</v>
      </c>
      <c r="D932" s="4">
        <v>17</v>
      </c>
      <c r="E932" s="4">
        <v>1127</v>
      </c>
      <c r="F932" s="4">
        <v>157</v>
      </c>
      <c r="G932" s="4">
        <v>20413</v>
      </c>
      <c r="H932" s="4">
        <v>1.41969831410825</v>
      </c>
      <c r="I932" s="4">
        <v>0.76911771910057303</v>
      </c>
      <c r="J932" s="7">
        <v>2.4519311290745801E-2</v>
      </c>
      <c r="K932" s="8">
        <v>1</v>
      </c>
      <c r="L932" s="4">
        <v>1.84587908827336</v>
      </c>
      <c r="M932" s="10" t="s">
        <v>6291</v>
      </c>
      <c r="N932" s="12">
        <f t="shared" si="14"/>
        <v>1.6104917326376911</v>
      </c>
    </row>
    <row r="933" spans="1:14" ht="25" customHeight="1" x14ac:dyDescent="0.2">
      <c r="A933" s="4" t="s">
        <v>6217</v>
      </c>
      <c r="B933" s="4" t="s">
        <v>6290</v>
      </c>
      <c r="C933" s="10" t="s">
        <v>6289</v>
      </c>
      <c r="D933" s="4">
        <v>11</v>
      </c>
      <c r="E933" s="4">
        <v>1127</v>
      </c>
      <c r="F933" s="4">
        <v>77</v>
      </c>
      <c r="G933" s="4">
        <v>20413</v>
      </c>
      <c r="H933" s="4">
        <v>0.88731144631765702</v>
      </c>
      <c r="I933" s="4">
        <v>0.37721060108754201</v>
      </c>
      <c r="J933" s="7">
        <v>2.45592264941971E-2</v>
      </c>
      <c r="K933" s="8">
        <v>1</v>
      </c>
      <c r="L933" s="4">
        <v>2.35229721476394</v>
      </c>
      <c r="M933" s="10" t="s">
        <v>6288</v>
      </c>
      <c r="N933" s="12">
        <f t="shared" si="14"/>
        <v>1.6097853156494366</v>
      </c>
    </row>
    <row r="934" spans="1:14" ht="25" customHeight="1" x14ac:dyDescent="0.2">
      <c r="A934" s="4" t="s">
        <v>6217</v>
      </c>
      <c r="B934" s="4" t="s">
        <v>6287</v>
      </c>
      <c r="C934" s="10" t="s">
        <v>6286</v>
      </c>
      <c r="D934" s="4">
        <v>14</v>
      </c>
      <c r="E934" s="4">
        <v>1127</v>
      </c>
      <c r="F934" s="4">
        <v>118</v>
      </c>
      <c r="G934" s="4">
        <v>20413</v>
      </c>
      <c r="H934" s="4">
        <v>1.1535048802129499</v>
      </c>
      <c r="I934" s="4">
        <v>0.57806299906922098</v>
      </c>
      <c r="J934" s="7">
        <v>2.6943893325022901E-2</v>
      </c>
      <c r="K934" s="8">
        <v>1</v>
      </c>
      <c r="L934" s="4">
        <v>1.9954656881175501</v>
      </c>
      <c r="M934" s="10" t="s">
        <v>6285</v>
      </c>
      <c r="N934" s="12">
        <f t="shared" si="14"/>
        <v>1.5695396496150356</v>
      </c>
    </row>
    <row r="935" spans="1:14" ht="25" customHeight="1" x14ac:dyDescent="0.2">
      <c r="A935" s="4" t="s">
        <v>6217</v>
      </c>
      <c r="B935" s="4" t="s">
        <v>6284</v>
      </c>
      <c r="C935" s="10" t="s">
        <v>6283</v>
      </c>
      <c r="D935" s="4">
        <v>9</v>
      </c>
      <c r="E935" s="4">
        <v>1127</v>
      </c>
      <c r="F935" s="4">
        <v>61</v>
      </c>
      <c r="G935" s="4">
        <v>20413</v>
      </c>
      <c r="H935" s="4">
        <v>0.70984915705412599</v>
      </c>
      <c r="I935" s="4">
        <v>0.29882917748493598</v>
      </c>
      <c r="J935" s="7">
        <v>2.71817344970697E-2</v>
      </c>
      <c r="K935" s="8">
        <v>1</v>
      </c>
      <c r="L935" s="4">
        <v>2.3754345644173598</v>
      </c>
      <c r="M935" s="10" t="s">
        <v>6282</v>
      </c>
      <c r="N935" s="12">
        <f t="shared" si="14"/>
        <v>1.5657228338996307</v>
      </c>
    </row>
    <row r="936" spans="1:14" ht="25" customHeight="1" x14ac:dyDescent="0.2">
      <c r="A936" s="4" t="s">
        <v>6217</v>
      </c>
      <c r="B936" s="4" t="s">
        <v>6281</v>
      </c>
      <c r="C936" s="10" t="s">
        <v>6280</v>
      </c>
      <c r="D936" s="4">
        <v>12</v>
      </c>
      <c r="E936" s="4">
        <v>1127</v>
      </c>
      <c r="F936" s="4">
        <v>97</v>
      </c>
      <c r="G936" s="4">
        <v>20413</v>
      </c>
      <c r="H936" s="4">
        <v>0.97604259094942303</v>
      </c>
      <c r="I936" s="4">
        <v>0.47518738059080001</v>
      </c>
      <c r="J936" s="7">
        <v>2.88045768961178E-2</v>
      </c>
      <c r="K936" s="8">
        <v>1</v>
      </c>
      <c r="L936" s="4">
        <v>2.0540162277371699</v>
      </c>
      <c r="M936" s="10" t="s">
        <v>6279</v>
      </c>
      <c r="N936" s="12">
        <f t="shared" si="14"/>
        <v>1.5405384996435245</v>
      </c>
    </row>
    <row r="937" spans="1:14" ht="25" customHeight="1" x14ac:dyDescent="0.2">
      <c r="A937" s="4" t="s">
        <v>6217</v>
      </c>
      <c r="B937" s="4" t="s">
        <v>6278</v>
      </c>
      <c r="C937" s="10" t="s">
        <v>6277</v>
      </c>
      <c r="D937" s="4">
        <v>12</v>
      </c>
      <c r="E937" s="4">
        <v>1127</v>
      </c>
      <c r="F937" s="4">
        <v>97</v>
      </c>
      <c r="G937" s="4">
        <v>20413</v>
      </c>
      <c r="H937" s="4">
        <v>0.97604259094942303</v>
      </c>
      <c r="I937" s="4">
        <v>0.47518738059080001</v>
      </c>
      <c r="J937" s="7">
        <v>2.88045768961178E-2</v>
      </c>
      <c r="K937" s="8">
        <v>1</v>
      </c>
      <c r="L937" s="4">
        <v>2.0540162277371699</v>
      </c>
      <c r="M937" s="10" t="s">
        <v>6276</v>
      </c>
      <c r="N937" s="12">
        <f t="shared" si="14"/>
        <v>1.5405384996435245</v>
      </c>
    </row>
    <row r="938" spans="1:14" ht="25" customHeight="1" x14ac:dyDescent="0.2">
      <c r="A938" s="4" t="s">
        <v>6217</v>
      </c>
      <c r="B938" s="4" t="s">
        <v>6275</v>
      </c>
      <c r="C938" s="10" t="s">
        <v>6274</v>
      </c>
      <c r="D938" s="4">
        <v>22</v>
      </c>
      <c r="E938" s="4">
        <v>1127</v>
      </c>
      <c r="F938" s="4">
        <v>226</v>
      </c>
      <c r="G938" s="4">
        <v>20413</v>
      </c>
      <c r="H938" s="4">
        <v>1.86335403726708</v>
      </c>
      <c r="I938" s="4">
        <v>1.1071376083868101</v>
      </c>
      <c r="J938" s="7">
        <v>2.94554276760166E-2</v>
      </c>
      <c r="K938" s="8">
        <v>1</v>
      </c>
      <c r="L938" s="4">
        <v>1.68303743197933</v>
      </c>
      <c r="M938" s="10" t="s">
        <v>6273</v>
      </c>
      <c r="N938" s="12">
        <f t="shared" si="14"/>
        <v>1.5308346671739343</v>
      </c>
    </row>
    <row r="939" spans="1:14" ht="25" customHeight="1" x14ac:dyDescent="0.2">
      <c r="A939" s="4" t="s">
        <v>6217</v>
      </c>
      <c r="B939" s="4" t="s">
        <v>6272</v>
      </c>
      <c r="C939" s="10" t="s">
        <v>6271</v>
      </c>
      <c r="D939" s="4">
        <v>8</v>
      </c>
      <c r="E939" s="4">
        <v>1127</v>
      </c>
      <c r="F939" s="4">
        <v>51</v>
      </c>
      <c r="G939" s="4">
        <v>20413</v>
      </c>
      <c r="H939" s="4">
        <v>0.62111801242235998</v>
      </c>
      <c r="I939" s="4">
        <v>0.24984078773330701</v>
      </c>
      <c r="J939" s="7">
        <v>3.0999775297359401E-2</v>
      </c>
      <c r="K939" s="8">
        <v>1</v>
      </c>
      <c r="L939" s="4">
        <v>2.4860552916818901</v>
      </c>
      <c r="M939" s="10" t="s">
        <v>6270</v>
      </c>
      <c r="N939" s="12">
        <f t="shared" si="14"/>
        <v>1.5086414541486486</v>
      </c>
    </row>
    <row r="940" spans="1:14" ht="25" customHeight="1" x14ac:dyDescent="0.2">
      <c r="A940" s="4" t="s">
        <v>6217</v>
      </c>
      <c r="B940" s="4" t="s">
        <v>6269</v>
      </c>
      <c r="C940" s="10" t="s">
        <v>6268</v>
      </c>
      <c r="D940" s="4">
        <v>11</v>
      </c>
      <c r="E940" s="4">
        <v>1127</v>
      </c>
      <c r="F940" s="4">
        <v>84</v>
      </c>
      <c r="G940" s="4">
        <v>20413</v>
      </c>
      <c r="H940" s="4">
        <v>0.88731144631765702</v>
      </c>
      <c r="I940" s="4">
        <v>0.411502473913682</v>
      </c>
      <c r="J940" s="7">
        <v>3.1378942668532001E-2</v>
      </c>
      <c r="K940" s="8">
        <v>1</v>
      </c>
      <c r="L940" s="4">
        <v>2.1562724468669501</v>
      </c>
      <c r="M940" s="10" t="s">
        <v>6267</v>
      </c>
      <c r="N940" s="12">
        <f t="shared" si="14"/>
        <v>1.5033616943041617</v>
      </c>
    </row>
    <row r="941" spans="1:14" ht="25" customHeight="1" x14ac:dyDescent="0.2">
      <c r="A941" s="4" t="s">
        <v>6217</v>
      </c>
      <c r="B941" s="4" t="s">
        <v>6266</v>
      </c>
      <c r="C941" s="10" t="s">
        <v>6265</v>
      </c>
      <c r="D941" s="4">
        <v>14</v>
      </c>
      <c r="E941" s="4">
        <v>1127</v>
      </c>
      <c r="F941" s="4">
        <v>125</v>
      </c>
      <c r="G941" s="4">
        <v>20413</v>
      </c>
      <c r="H941" s="4">
        <v>1.1535048802129499</v>
      </c>
      <c r="I941" s="4">
        <v>0.61235487189536097</v>
      </c>
      <c r="J941" s="7">
        <v>3.4081922137677398E-2</v>
      </c>
      <c r="K941" s="8">
        <v>1</v>
      </c>
      <c r="L941" s="4">
        <v>1.88371960958296</v>
      </c>
      <c r="M941" s="10" t="s">
        <v>6264</v>
      </c>
      <c r="N941" s="12">
        <f t="shared" si="14"/>
        <v>1.4674759200600704</v>
      </c>
    </row>
    <row r="942" spans="1:14" ht="25" customHeight="1" x14ac:dyDescent="0.2">
      <c r="A942" s="4" t="s">
        <v>6217</v>
      </c>
      <c r="B942" s="4" t="s">
        <v>6263</v>
      </c>
      <c r="C942" s="10" t="s">
        <v>6262</v>
      </c>
      <c r="D942" s="4">
        <v>6</v>
      </c>
      <c r="E942" s="4">
        <v>1127</v>
      </c>
      <c r="F942" s="4">
        <v>30</v>
      </c>
      <c r="G942" s="4">
        <v>20413</v>
      </c>
      <c r="H942" s="4">
        <v>0.44365572315882901</v>
      </c>
      <c r="I942" s="4">
        <v>0.14696516925488701</v>
      </c>
      <c r="J942" s="7">
        <v>3.4242718872133003E-2</v>
      </c>
      <c r="K942" s="8">
        <v>1</v>
      </c>
      <c r="L942" s="4">
        <v>3.01878142561372</v>
      </c>
      <c r="M942" s="10" t="s">
        <v>6261</v>
      </c>
      <c r="N942" s="12">
        <f t="shared" si="14"/>
        <v>1.4654317596407456</v>
      </c>
    </row>
    <row r="943" spans="1:14" ht="25" customHeight="1" x14ac:dyDescent="0.2">
      <c r="A943" s="4" t="s">
        <v>6217</v>
      </c>
      <c r="B943" s="4" t="s">
        <v>6260</v>
      </c>
      <c r="C943" s="10" t="s">
        <v>6259</v>
      </c>
      <c r="D943" s="4">
        <v>13</v>
      </c>
      <c r="E943" s="4">
        <v>1127</v>
      </c>
      <c r="F943" s="4">
        <v>107</v>
      </c>
      <c r="G943" s="4">
        <v>20413</v>
      </c>
      <c r="H943" s="4">
        <v>1.0647737355811899</v>
      </c>
      <c r="I943" s="4">
        <v>0.52417577034242901</v>
      </c>
      <c r="J943" s="7">
        <v>3.4476503095757401E-2</v>
      </c>
      <c r="K943" s="8">
        <v>1</v>
      </c>
      <c r="L943" s="4">
        <v>2.0313295574223198</v>
      </c>
      <c r="M943" s="10" t="s">
        <v>6258</v>
      </c>
      <c r="N943" s="12">
        <f t="shared" si="14"/>
        <v>1.4624767905048894</v>
      </c>
    </row>
    <row r="944" spans="1:14" ht="25" customHeight="1" x14ac:dyDescent="0.2">
      <c r="A944" s="4" t="s">
        <v>6217</v>
      </c>
      <c r="B944" s="4" t="s">
        <v>6257</v>
      </c>
      <c r="C944" s="10" t="s">
        <v>6256</v>
      </c>
      <c r="D944" s="4">
        <v>13</v>
      </c>
      <c r="E944" s="4">
        <v>1127</v>
      </c>
      <c r="F944" s="4">
        <v>107</v>
      </c>
      <c r="G944" s="4">
        <v>20413</v>
      </c>
      <c r="H944" s="4">
        <v>1.0647737355811899</v>
      </c>
      <c r="I944" s="4">
        <v>0.52417577034242901</v>
      </c>
      <c r="J944" s="7">
        <v>3.4476503095757401E-2</v>
      </c>
      <c r="K944" s="8">
        <v>1</v>
      </c>
      <c r="L944" s="4">
        <v>2.0313295574223198</v>
      </c>
      <c r="M944" s="10" t="s">
        <v>6255</v>
      </c>
      <c r="N944" s="12">
        <f t="shared" si="14"/>
        <v>1.4624767905048894</v>
      </c>
    </row>
    <row r="945" spans="1:14" ht="25" customHeight="1" x14ac:dyDescent="0.2">
      <c r="A945" s="4" t="s">
        <v>6217</v>
      </c>
      <c r="B945" s="4" t="s">
        <v>6254</v>
      </c>
      <c r="C945" s="10" t="s">
        <v>6253</v>
      </c>
      <c r="D945" s="4">
        <v>13</v>
      </c>
      <c r="E945" s="4">
        <v>1127</v>
      </c>
      <c r="F945" s="4">
        <v>109</v>
      </c>
      <c r="G945" s="4">
        <v>20413</v>
      </c>
      <c r="H945" s="4">
        <v>1.0647737355811899</v>
      </c>
      <c r="I945" s="4">
        <v>0.53397344829275495</v>
      </c>
      <c r="J945" s="7">
        <v>3.6069386077768301E-2</v>
      </c>
      <c r="K945" s="8">
        <v>1</v>
      </c>
      <c r="L945" s="4">
        <v>1.99405745545127</v>
      </c>
      <c r="M945" s="10" t="s">
        <v>6252</v>
      </c>
      <c r="N945" s="12">
        <f t="shared" si="14"/>
        <v>1.4428612495670423</v>
      </c>
    </row>
    <row r="946" spans="1:14" ht="25" customHeight="1" x14ac:dyDescent="0.2">
      <c r="A946" s="4" t="s">
        <v>6217</v>
      </c>
      <c r="B946" s="4" t="s">
        <v>6251</v>
      </c>
      <c r="C946" s="10" t="s">
        <v>6250</v>
      </c>
      <c r="D946" s="4">
        <v>5</v>
      </c>
      <c r="E946" s="4">
        <v>1127</v>
      </c>
      <c r="F946" s="4">
        <v>21</v>
      </c>
      <c r="G946" s="4">
        <v>20413</v>
      </c>
      <c r="H946" s="4">
        <v>0.35492457852706299</v>
      </c>
      <c r="I946" s="4">
        <v>0.102875618478421</v>
      </c>
      <c r="J946" s="7">
        <v>3.9216519188892802E-2</v>
      </c>
      <c r="K946" s="8">
        <v>1</v>
      </c>
      <c r="L946" s="4">
        <v>3.4500359149871098</v>
      </c>
      <c r="M946" s="10" t="s">
        <v>6249</v>
      </c>
      <c r="N946" s="12">
        <f t="shared" si="14"/>
        <v>1.4065309564138397</v>
      </c>
    </row>
    <row r="947" spans="1:14" ht="25" customHeight="1" x14ac:dyDescent="0.2">
      <c r="A947" s="4" t="s">
        <v>6217</v>
      </c>
      <c r="B947" s="4" t="s">
        <v>6248</v>
      </c>
      <c r="C947" s="10" t="s">
        <v>6247</v>
      </c>
      <c r="D947" s="4">
        <v>5</v>
      </c>
      <c r="E947" s="4">
        <v>1127</v>
      </c>
      <c r="F947" s="4">
        <v>21</v>
      </c>
      <c r="G947" s="4">
        <v>20413</v>
      </c>
      <c r="H947" s="4">
        <v>0.35492457852706299</v>
      </c>
      <c r="I947" s="4">
        <v>0.102875618478421</v>
      </c>
      <c r="J947" s="7">
        <v>3.9216519188892802E-2</v>
      </c>
      <c r="K947" s="8">
        <v>1</v>
      </c>
      <c r="L947" s="4">
        <v>3.4500359149871098</v>
      </c>
      <c r="M947" s="10" t="s">
        <v>6246</v>
      </c>
      <c r="N947" s="12">
        <f t="shared" si="14"/>
        <v>1.4065309564138397</v>
      </c>
    </row>
    <row r="948" spans="1:14" ht="25" customHeight="1" x14ac:dyDescent="0.2">
      <c r="A948" s="4" t="s">
        <v>6217</v>
      </c>
      <c r="B948" s="4" t="s">
        <v>6245</v>
      </c>
      <c r="C948" s="10" t="s">
        <v>6244</v>
      </c>
      <c r="D948" s="4">
        <v>10</v>
      </c>
      <c r="E948" s="4">
        <v>1127</v>
      </c>
      <c r="F948" s="4">
        <v>75</v>
      </c>
      <c r="G948" s="4">
        <v>20413</v>
      </c>
      <c r="H948" s="4">
        <v>0.798580301685892</v>
      </c>
      <c r="I948" s="4">
        <v>0.36741292313721602</v>
      </c>
      <c r="J948" s="7">
        <v>4.2114929011393298E-2</v>
      </c>
      <c r="K948" s="8">
        <v>1</v>
      </c>
      <c r="L948" s="4">
        <v>2.1735226264418799</v>
      </c>
      <c r="M948" s="10" t="s">
        <v>6243</v>
      </c>
      <c r="N948" s="12">
        <f t="shared" si="14"/>
        <v>1.3755639270153295</v>
      </c>
    </row>
    <row r="949" spans="1:14" ht="25" customHeight="1" x14ac:dyDescent="0.2">
      <c r="A949" s="4" t="s">
        <v>6217</v>
      </c>
      <c r="B949" s="4" t="s">
        <v>6242</v>
      </c>
      <c r="C949" s="10" t="s">
        <v>6241</v>
      </c>
      <c r="D949" s="4">
        <v>10</v>
      </c>
      <c r="E949" s="4">
        <v>1127</v>
      </c>
      <c r="F949" s="4">
        <v>75</v>
      </c>
      <c r="G949" s="4">
        <v>20413</v>
      </c>
      <c r="H949" s="4">
        <v>0.798580301685892</v>
      </c>
      <c r="I949" s="4">
        <v>0.36741292313721602</v>
      </c>
      <c r="J949" s="7">
        <v>4.2114929011393298E-2</v>
      </c>
      <c r="K949" s="8">
        <v>1</v>
      </c>
      <c r="L949" s="4">
        <v>2.1735226264418799</v>
      </c>
      <c r="M949" s="10" t="s">
        <v>6240</v>
      </c>
      <c r="N949" s="12">
        <f t="shared" si="14"/>
        <v>1.3755639270153295</v>
      </c>
    </row>
    <row r="950" spans="1:14" ht="25" customHeight="1" x14ac:dyDescent="0.2">
      <c r="A950" s="4" t="s">
        <v>6217</v>
      </c>
      <c r="B950" s="4" t="s">
        <v>6239</v>
      </c>
      <c r="C950" s="10" t="s">
        <v>6238</v>
      </c>
      <c r="D950" s="4">
        <v>10</v>
      </c>
      <c r="E950" s="4">
        <v>1127</v>
      </c>
      <c r="F950" s="4">
        <v>75</v>
      </c>
      <c r="G950" s="4">
        <v>20413</v>
      </c>
      <c r="H950" s="4">
        <v>0.798580301685892</v>
      </c>
      <c r="I950" s="4">
        <v>0.36741292313721602</v>
      </c>
      <c r="J950" s="7">
        <v>4.2114929011393298E-2</v>
      </c>
      <c r="K950" s="8">
        <v>1</v>
      </c>
      <c r="L950" s="4">
        <v>2.1735226264418799</v>
      </c>
      <c r="M950" s="10" t="s">
        <v>6237</v>
      </c>
      <c r="N950" s="12">
        <f t="shared" si="14"/>
        <v>1.3755639270153295</v>
      </c>
    </row>
    <row r="951" spans="1:14" ht="25" customHeight="1" x14ac:dyDescent="0.2">
      <c r="A951" s="4" t="s">
        <v>6217</v>
      </c>
      <c r="B951" s="4" t="s">
        <v>6236</v>
      </c>
      <c r="C951" s="10" t="s">
        <v>6235</v>
      </c>
      <c r="D951" s="4">
        <v>6</v>
      </c>
      <c r="E951" s="4">
        <v>1127</v>
      </c>
      <c r="F951" s="4">
        <v>32</v>
      </c>
      <c r="G951" s="4">
        <v>20413</v>
      </c>
      <c r="H951" s="4">
        <v>0.44365572315882901</v>
      </c>
      <c r="I951" s="4">
        <v>0.156762847205212</v>
      </c>
      <c r="J951" s="7">
        <v>4.2241654363949999E-2</v>
      </c>
      <c r="K951" s="8">
        <v>1</v>
      </c>
      <c r="L951" s="4">
        <v>2.8301075865128702</v>
      </c>
      <c r="M951" s="10" t="s">
        <v>6234</v>
      </c>
      <c r="N951" s="12">
        <f t="shared" si="14"/>
        <v>1.3742590813107745</v>
      </c>
    </row>
    <row r="952" spans="1:14" ht="25" customHeight="1" x14ac:dyDescent="0.2">
      <c r="A952" s="4" t="s">
        <v>6217</v>
      </c>
      <c r="B952" s="4" t="s">
        <v>6233</v>
      </c>
      <c r="C952" s="10" t="s">
        <v>6232</v>
      </c>
      <c r="D952" s="4">
        <v>2</v>
      </c>
      <c r="E952" s="4">
        <v>1127</v>
      </c>
      <c r="F952" s="4">
        <v>102</v>
      </c>
      <c r="G952" s="4">
        <v>20413</v>
      </c>
      <c r="H952" s="4">
        <v>8.8731144631765693E-2</v>
      </c>
      <c r="I952" s="4">
        <v>0.49968157546661401</v>
      </c>
      <c r="J952" s="7">
        <v>4.4992520339340203E-2</v>
      </c>
      <c r="K952" s="8">
        <v>1</v>
      </c>
      <c r="L952" s="4">
        <v>0.17757537797727799</v>
      </c>
      <c r="M952" s="10" t="s">
        <v>6231</v>
      </c>
      <c r="N952" s="12">
        <f t="shared" si="14"/>
        <v>1.3468596783434299</v>
      </c>
    </row>
    <row r="953" spans="1:14" ht="25" customHeight="1" x14ac:dyDescent="0.2">
      <c r="A953" s="4" t="s">
        <v>6217</v>
      </c>
      <c r="B953" s="4" t="s">
        <v>6230</v>
      </c>
      <c r="C953" s="10" t="s">
        <v>6229</v>
      </c>
      <c r="D953" s="4">
        <v>12</v>
      </c>
      <c r="E953" s="4">
        <v>1127</v>
      </c>
      <c r="F953" s="4">
        <v>99</v>
      </c>
      <c r="G953" s="4">
        <v>20413</v>
      </c>
      <c r="H953" s="4">
        <v>0.97604259094942303</v>
      </c>
      <c r="I953" s="4">
        <v>0.484985058541126</v>
      </c>
      <c r="J953" s="7">
        <v>4.8042455413870297E-2</v>
      </c>
      <c r="K953" s="8">
        <v>1</v>
      </c>
      <c r="L953" s="4">
        <v>2.0125209504091499</v>
      </c>
      <c r="M953" s="10" t="s">
        <v>6228</v>
      </c>
      <c r="N953" s="12">
        <f t="shared" si="14"/>
        <v>1.318374804236587</v>
      </c>
    </row>
    <row r="954" spans="1:14" ht="25" customHeight="1" x14ac:dyDescent="0.2">
      <c r="A954" s="4" t="s">
        <v>6217</v>
      </c>
      <c r="B954" s="4" t="s">
        <v>6227</v>
      </c>
      <c r="C954" s="10" t="s">
        <v>6226</v>
      </c>
      <c r="D954" s="4">
        <v>13</v>
      </c>
      <c r="E954" s="4">
        <v>1127</v>
      </c>
      <c r="F954" s="4">
        <v>119</v>
      </c>
      <c r="G954" s="4">
        <v>20413</v>
      </c>
      <c r="H954" s="4">
        <v>1.0647737355811899</v>
      </c>
      <c r="I954" s="4">
        <v>0.58296183804438395</v>
      </c>
      <c r="J954" s="7">
        <v>4.9078570439364803E-2</v>
      </c>
      <c r="K954" s="8">
        <v>1</v>
      </c>
      <c r="L954" s="4">
        <v>1.8264896020520001</v>
      </c>
      <c r="M954" s="10" t="s">
        <v>6225</v>
      </c>
      <c r="N954" s="12">
        <f t="shared" si="14"/>
        <v>1.309108095890783</v>
      </c>
    </row>
    <row r="955" spans="1:14" ht="25" customHeight="1" x14ac:dyDescent="0.2">
      <c r="A955" s="4" t="s">
        <v>6217</v>
      </c>
      <c r="B955" s="4" t="s">
        <v>6224</v>
      </c>
      <c r="C955" s="10" t="s">
        <v>6223</v>
      </c>
      <c r="D955" s="4">
        <v>10</v>
      </c>
      <c r="E955" s="4">
        <v>1127</v>
      </c>
      <c r="F955" s="4">
        <v>79</v>
      </c>
      <c r="G955" s="4">
        <v>20413</v>
      </c>
      <c r="H955" s="4">
        <v>0.798580301685892</v>
      </c>
      <c r="I955" s="4">
        <v>0.387008279037868</v>
      </c>
      <c r="J955" s="7">
        <v>4.9187469664935403E-2</v>
      </c>
      <c r="K955" s="8">
        <v>1</v>
      </c>
      <c r="L955" s="4">
        <v>2.0634708478878601</v>
      </c>
      <c r="M955" s="10" t="s">
        <v>6222</v>
      </c>
      <c r="N955" s="12">
        <f t="shared" si="14"/>
        <v>1.3081455181363566</v>
      </c>
    </row>
    <row r="956" spans="1:14" ht="25" customHeight="1" x14ac:dyDescent="0.2">
      <c r="A956" s="4" t="s">
        <v>5140</v>
      </c>
      <c r="B956" s="4" t="s">
        <v>6216</v>
      </c>
      <c r="C956" s="10" t="s">
        <v>6215</v>
      </c>
      <c r="D956" s="4">
        <v>113</v>
      </c>
      <c r="E956" s="4">
        <v>1127</v>
      </c>
      <c r="F956" s="4">
        <v>171</v>
      </c>
      <c r="G956" s="4">
        <v>20413</v>
      </c>
      <c r="H956" s="4">
        <v>10.0266193433895</v>
      </c>
      <c r="I956" s="4">
        <v>0.83770146475285401</v>
      </c>
      <c r="J956" s="6">
        <v>6.6016291376634194E-70</v>
      </c>
      <c r="K956" s="6">
        <v>7.4796458129726505E-67</v>
      </c>
      <c r="L956" s="4">
        <v>11.969203547170199</v>
      </c>
      <c r="M956" s="10" t="s">
        <v>6214</v>
      </c>
      <c r="N956" s="12">
        <f t="shared" si="14"/>
        <v>69.180348876853671</v>
      </c>
    </row>
    <row r="957" spans="1:14" ht="25" customHeight="1" x14ac:dyDescent="0.2">
      <c r="A957" s="4" t="s">
        <v>5140</v>
      </c>
      <c r="B957" s="4" t="s">
        <v>6213</v>
      </c>
      <c r="C957" s="10" t="s">
        <v>6212</v>
      </c>
      <c r="D957" s="4">
        <v>95</v>
      </c>
      <c r="E957" s="4">
        <v>1127</v>
      </c>
      <c r="F957" s="4">
        <v>112</v>
      </c>
      <c r="G957" s="4">
        <v>20413</v>
      </c>
      <c r="H957" s="4">
        <v>8.4294587400177505</v>
      </c>
      <c r="I957" s="4">
        <v>0.54866996521824296</v>
      </c>
      <c r="J957" s="6">
        <v>9.3225996240284596E-66</v>
      </c>
      <c r="K957" s="6">
        <v>5.2812526870121203E-63</v>
      </c>
      <c r="L957" s="4">
        <v>15.363441183927</v>
      </c>
      <c r="M957" s="10" t="s">
        <v>6211</v>
      </c>
      <c r="N957" s="12">
        <f t="shared" si="14"/>
        <v>65.030462966943901</v>
      </c>
    </row>
    <row r="958" spans="1:14" ht="25" customHeight="1" x14ac:dyDescent="0.2">
      <c r="A958" s="4" t="s">
        <v>5140</v>
      </c>
      <c r="B958" s="4" t="s">
        <v>6210</v>
      </c>
      <c r="C958" s="10" t="s">
        <v>6209</v>
      </c>
      <c r="D958" s="4">
        <v>95</v>
      </c>
      <c r="E958" s="4">
        <v>1127</v>
      </c>
      <c r="F958" s="4">
        <v>113</v>
      </c>
      <c r="G958" s="4">
        <v>20413</v>
      </c>
      <c r="H958" s="4">
        <v>8.4294587400177505</v>
      </c>
      <c r="I958" s="4">
        <v>0.55356880419340604</v>
      </c>
      <c r="J958" s="6">
        <v>1.63392750782378E-65</v>
      </c>
      <c r="K958" s="6">
        <v>6.1707995545477999E-63</v>
      </c>
      <c r="L958" s="4">
        <v>15.227481527432101</v>
      </c>
      <c r="M958" s="10" t="s">
        <v>6208</v>
      </c>
      <c r="N958" s="12">
        <f t="shared" si="14"/>
        <v>64.786767215643565</v>
      </c>
    </row>
    <row r="959" spans="1:14" ht="25" customHeight="1" x14ac:dyDescent="0.2">
      <c r="A959" s="4" t="s">
        <v>5140</v>
      </c>
      <c r="B959" s="4" t="s">
        <v>6207</v>
      </c>
      <c r="C959" s="10" t="s">
        <v>6206</v>
      </c>
      <c r="D959" s="4">
        <v>88</v>
      </c>
      <c r="E959" s="4">
        <v>1127</v>
      </c>
      <c r="F959" s="4">
        <v>102</v>
      </c>
      <c r="G959" s="4">
        <v>20413</v>
      </c>
      <c r="H959" s="4">
        <v>7.8083407275953904</v>
      </c>
      <c r="I959" s="4">
        <v>0.49968157546661401</v>
      </c>
      <c r="J959" s="6">
        <v>2.3036689221380799E-61</v>
      </c>
      <c r="K959" s="6">
        <v>6.5251422219561003E-59</v>
      </c>
      <c r="L959" s="4">
        <v>15.6266332620005</v>
      </c>
      <c r="M959" s="10" t="s">
        <v>6205</v>
      </c>
      <c r="N959" s="12">
        <f t="shared" si="14"/>
        <v>60.637579936542338</v>
      </c>
    </row>
    <row r="960" spans="1:14" ht="25" customHeight="1" x14ac:dyDescent="0.2">
      <c r="A960" s="4" t="s">
        <v>5140</v>
      </c>
      <c r="B960" s="4" t="s">
        <v>6204</v>
      </c>
      <c r="C960" s="10" t="s">
        <v>6203</v>
      </c>
      <c r="D960" s="4">
        <v>79</v>
      </c>
      <c r="E960" s="4">
        <v>1127</v>
      </c>
      <c r="F960" s="4">
        <v>96</v>
      </c>
      <c r="G960" s="4">
        <v>20413</v>
      </c>
      <c r="H960" s="4">
        <v>7.0097604259094899</v>
      </c>
      <c r="I960" s="4">
        <v>0.47028854161563699</v>
      </c>
      <c r="J960" s="6">
        <v>4.5758719909919398E-54</v>
      </c>
      <c r="K960" s="6">
        <v>1.0368925931587699E-51</v>
      </c>
      <c r="L960" s="4">
        <v>14.9052332889678</v>
      </c>
      <c r="M960" s="10" t="s">
        <v>6202</v>
      </c>
      <c r="N960" s="12">
        <f t="shared" si="14"/>
        <v>53.339526133337287</v>
      </c>
    </row>
    <row r="961" spans="1:14" ht="25" customHeight="1" x14ac:dyDescent="0.2">
      <c r="A961" s="4" t="s">
        <v>5140</v>
      </c>
      <c r="B961" s="4" t="s">
        <v>6201</v>
      </c>
      <c r="C961" s="10" t="s">
        <v>6200</v>
      </c>
      <c r="D961" s="4">
        <v>80</v>
      </c>
      <c r="E961" s="4">
        <v>1127</v>
      </c>
      <c r="F961" s="4">
        <v>102</v>
      </c>
      <c r="G961" s="4">
        <v>20413</v>
      </c>
      <c r="H961" s="4">
        <v>7.0984915705412597</v>
      </c>
      <c r="I961" s="4">
        <v>0.49968157546661401</v>
      </c>
      <c r="J961" s="6">
        <v>1.2638915185960701E-53</v>
      </c>
      <c r="K961" s="6">
        <v>2.2490377405852199E-51</v>
      </c>
      <c r="L961" s="4">
        <v>14.206030238182199</v>
      </c>
      <c r="M961" s="10" t="s">
        <v>6199</v>
      </c>
      <c r="N961" s="12">
        <f t="shared" si="14"/>
        <v>52.898290200497414</v>
      </c>
    </row>
    <row r="962" spans="1:14" ht="25" customHeight="1" x14ac:dyDescent="0.2">
      <c r="A962" s="4" t="s">
        <v>5140</v>
      </c>
      <c r="B962" s="4" t="s">
        <v>6198</v>
      </c>
      <c r="C962" s="10" t="s">
        <v>6197</v>
      </c>
      <c r="D962" s="4">
        <v>83</v>
      </c>
      <c r="E962" s="4">
        <v>1127</v>
      </c>
      <c r="F962" s="4">
        <v>115</v>
      </c>
      <c r="G962" s="4">
        <v>20413</v>
      </c>
      <c r="H962" s="4">
        <v>7.3646850044365602</v>
      </c>
      <c r="I962" s="4">
        <v>0.56336648214373197</v>
      </c>
      <c r="J962" s="6">
        <v>1.3895202280756E-53</v>
      </c>
      <c r="K962" s="6">
        <v>2.2490377405852199E-51</v>
      </c>
      <c r="L962" s="4">
        <v>13.0726360865707</v>
      </c>
      <c r="M962" s="10" t="s">
        <v>6196</v>
      </c>
      <c r="N962" s="12">
        <f t="shared" si="14"/>
        <v>52.857135126556514</v>
      </c>
    </row>
    <row r="963" spans="1:14" ht="25" customHeight="1" x14ac:dyDescent="0.2">
      <c r="A963" s="4" t="s">
        <v>5140</v>
      </c>
      <c r="B963" s="4" t="s">
        <v>6195</v>
      </c>
      <c r="C963" s="10" t="s">
        <v>6194</v>
      </c>
      <c r="D963" s="4">
        <v>77</v>
      </c>
      <c r="E963" s="4">
        <v>1127</v>
      </c>
      <c r="F963" s="4">
        <v>94</v>
      </c>
      <c r="G963" s="4">
        <v>20413</v>
      </c>
      <c r="H963" s="4">
        <v>6.8322981366459601</v>
      </c>
      <c r="I963" s="4">
        <v>0.460490863665311</v>
      </c>
      <c r="J963" s="6">
        <v>1.3015723775720701E-52</v>
      </c>
      <c r="K963" s="6">
        <v>1.6633516035138399E-50</v>
      </c>
      <c r="L963" s="4">
        <v>14.8369895599313</v>
      </c>
      <c r="M963" s="10" t="s">
        <v>6193</v>
      </c>
      <c r="N963" s="12">
        <f t="shared" ref="N963:N1026" si="15">-LOG10(J963)</f>
        <v>51.885531676724028</v>
      </c>
    </row>
    <row r="964" spans="1:14" ht="25" customHeight="1" x14ac:dyDescent="0.2">
      <c r="A964" s="4" t="s">
        <v>5140</v>
      </c>
      <c r="B964" s="4" t="s">
        <v>6192</v>
      </c>
      <c r="C964" s="10" t="s">
        <v>6191</v>
      </c>
      <c r="D964" s="4">
        <v>76</v>
      </c>
      <c r="E964" s="4">
        <v>1127</v>
      </c>
      <c r="F964" s="4">
        <v>90</v>
      </c>
      <c r="G964" s="4">
        <v>20413</v>
      </c>
      <c r="H964" s="4">
        <v>6.7435669920142001</v>
      </c>
      <c r="I964" s="4">
        <v>0.44089550776466002</v>
      </c>
      <c r="J964" s="6">
        <v>1.3212854749889301E-52</v>
      </c>
      <c r="K964" s="6">
        <v>1.6633516035138399E-50</v>
      </c>
      <c r="L964" s="4">
        <v>15.295159223109501</v>
      </c>
      <c r="M964" s="10" t="s">
        <v>6190</v>
      </c>
      <c r="N964" s="12">
        <f t="shared" si="15"/>
        <v>51.879003339222749</v>
      </c>
    </row>
    <row r="965" spans="1:14" ht="25" customHeight="1" x14ac:dyDescent="0.2">
      <c r="A965" s="4" t="s">
        <v>5140</v>
      </c>
      <c r="B965" s="4" t="s">
        <v>6189</v>
      </c>
      <c r="C965" s="10" t="s">
        <v>6188</v>
      </c>
      <c r="D965" s="4">
        <v>76</v>
      </c>
      <c r="E965" s="4">
        <v>1127</v>
      </c>
      <c r="F965" s="4">
        <v>94</v>
      </c>
      <c r="G965" s="4">
        <v>20413</v>
      </c>
      <c r="H965" s="4">
        <v>6.7435669920142001</v>
      </c>
      <c r="I965" s="4">
        <v>0.460490863665311</v>
      </c>
      <c r="J965" s="6">
        <v>1.1927944855423799E-51</v>
      </c>
      <c r="K965" s="6">
        <v>1.2671349264056399E-49</v>
      </c>
      <c r="L965" s="4">
        <v>14.644301383828299</v>
      </c>
      <c r="M965" s="10" t="s">
        <v>6187</v>
      </c>
      <c r="N965" s="12">
        <f t="shared" si="15"/>
        <v>50.923434377355235</v>
      </c>
    </row>
    <row r="966" spans="1:14" ht="25" customHeight="1" x14ac:dyDescent="0.2">
      <c r="A966" s="4" t="s">
        <v>5140</v>
      </c>
      <c r="B966" s="4" t="s">
        <v>6186</v>
      </c>
      <c r="C966" s="10" t="s">
        <v>6185</v>
      </c>
      <c r="D966" s="4">
        <v>75</v>
      </c>
      <c r="E966" s="4">
        <v>1127</v>
      </c>
      <c r="F966" s="4">
        <v>90</v>
      </c>
      <c r="G966" s="4">
        <v>20413</v>
      </c>
      <c r="H966" s="4">
        <v>6.6548358473824303</v>
      </c>
      <c r="I966" s="4">
        <v>0.44089550776466002</v>
      </c>
      <c r="J966" s="6">
        <v>1.2302280838889701E-51</v>
      </c>
      <c r="K966" s="6">
        <v>1.2671349264056399E-49</v>
      </c>
      <c r="L966" s="4">
        <v>15.093907128068601</v>
      </c>
      <c r="M966" s="10" t="s">
        <v>6184</v>
      </c>
      <c r="N966" s="12">
        <f t="shared" si="15"/>
        <v>50.910014363039146</v>
      </c>
    </row>
    <row r="967" spans="1:14" ht="25" customHeight="1" x14ac:dyDescent="0.2">
      <c r="A967" s="4" t="s">
        <v>5140</v>
      </c>
      <c r="B967" s="4" t="s">
        <v>6183</v>
      </c>
      <c r="C967" s="10" t="s">
        <v>6182</v>
      </c>
      <c r="D967" s="4">
        <v>80</v>
      </c>
      <c r="E967" s="4">
        <v>1127</v>
      </c>
      <c r="F967" s="4">
        <v>113</v>
      </c>
      <c r="G967" s="4">
        <v>20413</v>
      </c>
      <c r="H967" s="4">
        <v>7.0984915705412597</v>
      </c>
      <c r="I967" s="4">
        <v>0.55356880419340604</v>
      </c>
      <c r="J967" s="6">
        <v>3.2677651195129098E-51</v>
      </c>
      <c r="K967" s="6">
        <v>3.0853149003401002E-49</v>
      </c>
      <c r="L967" s="4">
        <v>12.8231423388902</v>
      </c>
      <c r="M967" s="10" t="s">
        <v>6181</v>
      </c>
      <c r="N967" s="12">
        <f t="shared" si="15"/>
        <v>50.485749167245316</v>
      </c>
    </row>
    <row r="968" spans="1:14" ht="25" customHeight="1" x14ac:dyDescent="0.2">
      <c r="A968" s="4" t="s">
        <v>5140</v>
      </c>
      <c r="B968" s="4" t="s">
        <v>6180</v>
      </c>
      <c r="C968" s="10" t="s">
        <v>6179</v>
      </c>
      <c r="D968" s="4">
        <v>130</v>
      </c>
      <c r="E968" s="4">
        <v>1127</v>
      </c>
      <c r="F968" s="4">
        <v>478</v>
      </c>
      <c r="G968" s="4">
        <v>20413</v>
      </c>
      <c r="H968" s="4">
        <v>11.5350488021295</v>
      </c>
      <c r="I968" s="4">
        <v>2.34164503012786</v>
      </c>
      <c r="J968" s="6">
        <v>8.67621979562128E-45</v>
      </c>
      <c r="K968" s="6">
        <v>7.56165925264532E-43</v>
      </c>
      <c r="L968" s="4">
        <v>4.9260450041395503</v>
      </c>
      <c r="M968" s="10" t="s">
        <v>6178</v>
      </c>
      <c r="N968" s="12">
        <f t="shared" si="15"/>
        <v>44.061669454489063</v>
      </c>
    </row>
    <row r="969" spans="1:14" ht="25" customHeight="1" x14ac:dyDescent="0.2">
      <c r="A969" s="4" t="s">
        <v>5140</v>
      </c>
      <c r="B969" s="4" t="s">
        <v>6177</v>
      </c>
      <c r="C969" s="10" t="s">
        <v>6176</v>
      </c>
      <c r="D969" s="4">
        <v>81</v>
      </c>
      <c r="E969" s="4">
        <v>1127</v>
      </c>
      <c r="F969" s="4">
        <v>183</v>
      </c>
      <c r="G969" s="4">
        <v>20413</v>
      </c>
      <c r="H969" s="4">
        <v>7.1872227151730304</v>
      </c>
      <c r="I969" s="4">
        <v>0.89648753245480794</v>
      </c>
      <c r="J969" s="6">
        <v>2.9953717137215101E-40</v>
      </c>
      <c r="K969" s="6">
        <v>2.4241115368903299E-38</v>
      </c>
      <c r="L969" s="4">
        <v>8.0170916549085796</v>
      </c>
      <c r="M969" s="10" t="s">
        <v>6175</v>
      </c>
      <c r="N969" s="12">
        <f t="shared" si="15"/>
        <v>39.523549275711709</v>
      </c>
    </row>
    <row r="970" spans="1:14" ht="25" customHeight="1" x14ac:dyDescent="0.2">
      <c r="A970" s="4" t="s">
        <v>5140</v>
      </c>
      <c r="B970" s="4" t="s">
        <v>6174</v>
      </c>
      <c r="C970" s="10" t="s">
        <v>6173</v>
      </c>
      <c r="D970" s="4">
        <v>52</v>
      </c>
      <c r="E970" s="4">
        <v>1127</v>
      </c>
      <c r="F970" s="4">
        <v>59</v>
      </c>
      <c r="G970" s="4">
        <v>20413</v>
      </c>
      <c r="H970" s="4">
        <v>4.6140195208518202</v>
      </c>
      <c r="I970" s="4">
        <v>0.28903149953460999</v>
      </c>
      <c r="J970" s="6">
        <v>6.1096252088679597E-37</v>
      </c>
      <c r="K970" s="6">
        <v>4.3263783510296202E-35</v>
      </c>
      <c r="L970" s="4">
        <v>15.963725504940401</v>
      </c>
      <c r="M970" s="10" t="s">
        <v>6172</v>
      </c>
      <c r="N970" s="12">
        <f t="shared" si="15"/>
        <v>36.213985430463325</v>
      </c>
    </row>
    <row r="971" spans="1:14" ht="25" customHeight="1" x14ac:dyDescent="0.2">
      <c r="A971" s="4" t="s">
        <v>5140</v>
      </c>
      <c r="B971" s="4" t="s">
        <v>6171</v>
      </c>
      <c r="C971" s="10" t="s">
        <v>6170</v>
      </c>
      <c r="D971" s="4">
        <v>52</v>
      </c>
      <c r="E971" s="4">
        <v>1127</v>
      </c>
      <c r="F971" s="4">
        <v>59</v>
      </c>
      <c r="G971" s="4">
        <v>20413</v>
      </c>
      <c r="H971" s="4">
        <v>4.6140195208518202</v>
      </c>
      <c r="I971" s="4">
        <v>0.28903149953460999</v>
      </c>
      <c r="J971" s="6">
        <v>6.1096252088679597E-37</v>
      </c>
      <c r="K971" s="6">
        <v>4.3263783510296202E-35</v>
      </c>
      <c r="L971" s="4">
        <v>15.963725504940401</v>
      </c>
      <c r="M971" s="10" t="s">
        <v>6169</v>
      </c>
      <c r="N971" s="12">
        <f t="shared" si="15"/>
        <v>36.213985430463325</v>
      </c>
    </row>
    <row r="972" spans="1:14" ht="25" customHeight="1" x14ac:dyDescent="0.2">
      <c r="A972" s="4" t="s">
        <v>5140</v>
      </c>
      <c r="B972" s="4" t="s">
        <v>6168</v>
      </c>
      <c r="C972" s="10" t="s">
        <v>6167</v>
      </c>
      <c r="D972" s="4">
        <v>48</v>
      </c>
      <c r="E972" s="4">
        <v>1127</v>
      </c>
      <c r="F972" s="4">
        <v>52</v>
      </c>
      <c r="G972" s="4">
        <v>20413</v>
      </c>
      <c r="H972" s="4">
        <v>4.2590949423247597</v>
      </c>
      <c r="I972" s="4">
        <v>0.25473962670847</v>
      </c>
      <c r="J972" s="6">
        <v>8.0957812352097099E-35</v>
      </c>
      <c r="K972" s="6">
        <v>5.39560008205447E-33</v>
      </c>
      <c r="L972" s="4">
        <v>16.719404818783701</v>
      </c>
      <c r="M972" s="10" t="s">
        <v>6166</v>
      </c>
      <c r="N972" s="12">
        <f t="shared" si="15"/>
        <v>34.09174123588285</v>
      </c>
    </row>
    <row r="973" spans="1:14" ht="25" customHeight="1" x14ac:dyDescent="0.2">
      <c r="A973" s="4" t="s">
        <v>5140</v>
      </c>
      <c r="B973" s="4" t="s">
        <v>6165</v>
      </c>
      <c r="C973" s="10" t="s">
        <v>6164</v>
      </c>
      <c r="D973" s="4">
        <v>33</v>
      </c>
      <c r="E973" s="4">
        <v>1127</v>
      </c>
      <c r="F973" s="4">
        <v>37</v>
      </c>
      <c r="G973" s="4">
        <v>20413</v>
      </c>
      <c r="H973" s="4">
        <v>2.9281277728482702</v>
      </c>
      <c r="I973" s="4">
        <v>0.181257042081027</v>
      </c>
      <c r="J973" s="6">
        <v>5.1167397660234201E-24</v>
      </c>
      <c r="K973" s="6">
        <v>3.2207034193914101E-22</v>
      </c>
      <c r="L973" s="4">
        <v>16.154560061392399</v>
      </c>
      <c r="M973" s="10" t="s">
        <v>6163</v>
      </c>
      <c r="N973" s="12">
        <f t="shared" si="15"/>
        <v>23.291006670394307</v>
      </c>
    </row>
    <row r="974" spans="1:14" ht="25" customHeight="1" x14ac:dyDescent="0.2">
      <c r="A974" s="4" t="s">
        <v>5140</v>
      </c>
      <c r="B974" s="4" t="s">
        <v>6162</v>
      </c>
      <c r="C974" s="10" t="s">
        <v>6161</v>
      </c>
      <c r="D974" s="4">
        <v>36</v>
      </c>
      <c r="E974" s="4">
        <v>1127</v>
      </c>
      <c r="F974" s="4">
        <v>50</v>
      </c>
      <c r="G974" s="4">
        <v>20413</v>
      </c>
      <c r="H974" s="4">
        <v>3.1943212067435698</v>
      </c>
      <c r="I974" s="4">
        <v>0.24494194875814401</v>
      </c>
      <c r="J974" s="6">
        <v>7.4306075468100695E-24</v>
      </c>
      <c r="K974" s="6">
        <v>4.4309886055451602E-22</v>
      </c>
      <c r="L974" s="4">
        <v>13.041135758651301</v>
      </c>
      <c r="M974" s="10" t="s">
        <v>6160</v>
      </c>
      <c r="N974" s="12">
        <f t="shared" si="15"/>
        <v>23.128975675682213</v>
      </c>
    </row>
    <row r="975" spans="1:14" ht="25" customHeight="1" x14ac:dyDescent="0.2">
      <c r="A975" s="4" t="s">
        <v>5140</v>
      </c>
      <c r="B975" s="4" t="s">
        <v>6159</v>
      </c>
      <c r="C975" s="10" t="s">
        <v>6158</v>
      </c>
      <c r="D975" s="4">
        <v>43</v>
      </c>
      <c r="E975" s="4">
        <v>1127</v>
      </c>
      <c r="F975" s="4">
        <v>91</v>
      </c>
      <c r="G975" s="4">
        <v>20413</v>
      </c>
      <c r="H975" s="4">
        <v>3.8154392191659299</v>
      </c>
      <c r="I975" s="4">
        <v>0.44579434673982299</v>
      </c>
      <c r="J975" s="6">
        <v>9.0696489647596003E-23</v>
      </c>
      <c r="K975" s="6">
        <v>5.1379561385363199E-21</v>
      </c>
      <c r="L975" s="4">
        <v>8.5587429429488004</v>
      </c>
      <c r="M975" s="10" t="s">
        <v>6157</v>
      </c>
      <c r="N975" s="12">
        <f t="shared" si="15"/>
        <v>22.042409521718088</v>
      </c>
    </row>
    <row r="976" spans="1:14" ht="25" customHeight="1" x14ac:dyDescent="0.2">
      <c r="A976" s="4" t="s">
        <v>5140</v>
      </c>
      <c r="B976" s="4" t="s">
        <v>6156</v>
      </c>
      <c r="C976" s="10" t="s">
        <v>6155</v>
      </c>
      <c r="D976" s="4">
        <v>39</v>
      </c>
      <c r="E976" s="4">
        <v>1127</v>
      </c>
      <c r="F976" s="4">
        <v>71</v>
      </c>
      <c r="G976" s="4">
        <v>20413</v>
      </c>
      <c r="H976" s="4">
        <v>3.4605146406388601</v>
      </c>
      <c r="I976" s="4">
        <v>0.34781756723656498</v>
      </c>
      <c r="J976" s="6">
        <v>1.43049623379992E-22</v>
      </c>
      <c r="K976" s="6">
        <v>7.71786777569194E-21</v>
      </c>
      <c r="L976" s="4">
        <v>9.9492232900508597</v>
      </c>
      <c r="M976" s="10" t="s">
        <v>6154</v>
      </c>
      <c r="N976" s="12">
        <f t="shared" si="15"/>
        <v>21.844513281264568</v>
      </c>
    </row>
    <row r="977" spans="1:14" ht="25" customHeight="1" x14ac:dyDescent="0.2">
      <c r="A977" s="4" t="s">
        <v>5140</v>
      </c>
      <c r="B977" s="4" t="s">
        <v>6153</v>
      </c>
      <c r="C977" s="10" t="s">
        <v>6152</v>
      </c>
      <c r="D977" s="4">
        <v>40</v>
      </c>
      <c r="E977" s="4">
        <v>1127</v>
      </c>
      <c r="F977" s="4">
        <v>79</v>
      </c>
      <c r="G977" s="4">
        <v>20413</v>
      </c>
      <c r="H977" s="4">
        <v>3.5492457852706298</v>
      </c>
      <c r="I977" s="4">
        <v>0.387008279037868</v>
      </c>
      <c r="J977" s="6">
        <v>4.0301408731390201E-22</v>
      </c>
      <c r="K977" s="6">
        <v>2.07552254966659E-20</v>
      </c>
      <c r="L977" s="4">
        <v>9.1709815461682709</v>
      </c>
      <c r="M977" s="10" t="s">
        <v>6151</v>
      </c>
      <c r="N977" s="12">
        <f t="shared" si="15"/>
        <v>21.394679772876849</v>
      </c>
    </row>
    <row r="978" spans="1:14" ht="25" customHeight="1" x14ac:dyDescent="0.2">
      <c r="A978" s="4" t="s">
        <v>5140</v>
      </c>
      <c r="B978" s="4" t="s">
        <v>6150</v>
      </c>
      <c r="C978" s="10" t="s">
        <v>6149</v>
      </c>
      <c r="D978" s="4">
        <v>34</v>
      </c>
      <c r="E978" s="4">
        <v>1127</v>
      </c>
      <c r="F978" s="4">
        <v>52</v>
      </c>
      <c r="G978" s="4">
        <v>20413</v>
      </c>
      <c r="H978" s="4">
        <v>3.01685891748004</v>
      </c>
      <c r="I978" s="4">
        <v>0.25473962670847</v>
      </c>
      <c r="J978" s="6">
        <v>1.2361361865252199E-21</v>
      </c>
      <c r="K978" s="6">
        <v>6.0893143449263996E-20</v>
      </c>
      <c r="L978" s="4">
        <v>11.842911746638499</v>
      </c>
      <c r="M978" s="10" t="s">
        <v>6148</v>
      </c>
      <c r="N978" s="12">
        <f t="shared" si="15"/>
        <v>20.907933679895866</v>
      </c>
    </row>
    <row r="979" spans="1:14" ht="25" customHeight="1" x14ac:dyDescent="0.2">
      <c r="A979" s="4" t="s">
        <v>5140</v>
      </c>
      <c r="B979" s="4" t="s">
        <v>6147</v>
      </c>
      <c r="C979" s="10" t="s">
        <v>6146</v>
      </c>
      <c r="D979" s="4">
        <v>34</v>
      </c>
      <c r="E979" s="4">
        <v>1127</v>
      </c>
      <c r="F979" s="4">
        <v>54</v>
      </c>
      <c r="G979" s="4">
        <v>20413</v>
      </c>
      <c r="H979" s="4">
        <v>3.01685891748004</v>
      </c>
      <c r="I979" s="4">
        <v>0.26453730465879599</v>
      </c>
      <c r="J979" s="6">
        <v>2.98828781303748E-21</v>
      </c>
      <c r="K979" s="6">
        <v>1.4107208717381101E-19</v>
      </c>
      <c r="L979" s="4">
        <v>11.4042853856518</v>
      </c>
      <c r="M979" s="10" t="s">
        <v>6145</v>
      </c>
      <c r="N979" s="12">
        <f t="shared" si="15"/>
        <v>20.524577576336423</v>
      </c>
    </row>
    <row r="980" spans="1:14" ht="25" customHeight="1" x14ac:dyDescent="0.2">
      <c r="A980" s="4" t="s">
        <v>5140</v>
      </c>
      <c r="B980" s="4" t="s">
        <v>6144</v>
      </c>
      <c r="C980" s="10" t="s">
        <v>6143</v>
      </c>
      <c r="D980" s="4">
        <v>37</v>
      </c>
      <c r="E980" s="4">
        <v>1127</v>
      </c>
      <c r="F980" s="4">
        <v>69</v>
      </c>
      <c r="G980" s="4">
        <v>20413</v>
      </c>
      <c r="H980" s="4">
        <v>3.2830523513753298</v>
      </c>
      <c r="I980" s="4">
        <v>0.33801988928623899</v>
      </c>
      <c r="J980" s="6">
        <v>3.2746237928704998E-21</v>
      </c>
      <c r="K980" s="6">
        <v>1.4840595029289101E-19</v>
      </c>
      <c r="L980" s="4">
        <v>9.7126011084963295</v>
      </c>
      <c r="M980" s="10" t="s">
        <v>6142</v>
      </c>
      <c r="N980" s="12">
        <f t="shared" si="15"/>
        <v>20.484838586989849</v>
      </c>
    </row>
    <row r="981" spans="1:14" ht="25" customHeight="1" x14ac:dyDescent="0.2">
      <c r="A981" s="4" t="s">
        <v>5140</v>
      </c>
      <c r="B981" s="4" t="s">
        <v>6141</v>
      </c>
      <c r="C981" s="10" t="s">
        <v>6140</v>
      </c>
      <c r="D981" s="4">
        <v>58</v>
      </c>
      <c r="E981" s="4">
        <v>1127</v>
      </c>
      <c r="F981" s="4">
        <v>204</v>
      </c>
      <c r="G981" s="4">
        <v>20413</v>
      </c>
      <c r="H981" s="4">
        <v>5.1464063886424096</v>
      </c>
      <c r="I981" s="4">
        <v>0.99936315093322903</v>
      </c>
      <c r="J981" s="6">
        <v>3.43512704033018E-21</v>
      </c>
      <c r="K981" s="6">
        <v>1.4969226679592699E-19</v>
      </c>
      <c r="L981" s="4">
        <v>5.1496859613410599</v>
      </c>
      <c r="M981" s="10" t="s">
        <v>6139</v>
      </c>
      <c r="N981" s="12">
        <f t="shared" si="15"/>
        <v>20.464057196917636</v>
      </c>
    </row>
    <row r="982" spans="1:14" ht="25" customHeight="1" x14ac:dyDescent="0.2">
      <c r="A982" s="4" t="s">
        <v>5140</v>
      </c>
      <c r="B982" s="4" t="s">
        <v>6138</v>
      </c>
      <c r="C982" s="10" t="s">
        <v>6137</v>
      </c>
      <c r="D982" s="4">
        <v>34</v>
      </c>
      <c r="E982" s="4">
        <v>1127</v>
      </c>
      <c r="F982" s="4">
        <v>55</v>
      </c>
      <c r="G982" s="4">
        <v>20413</v>
      </c>
      <c r="H982" s="4">
        <v>3.01685891748004</v>
      </c>
      <c r="I982" s="4">
        <v>0.26943614363395901</v>
      </c>
      <c r="J982" s="6">
        <v>4.5968655093198803E-21</v>
      </c>
      <c r="K982" s="6">
        <v>1.92898097113312E-19</v>
      </c>
      <c r="L982" s="4">
        <v>11.196934742276399</v>
      </c>
      <c r="M982" s="10" t="s">
        <v>6136</v>
      </c>
      <c r="N982" s="12">
        <f t="shared" si="15"/>
        <v>20.337538202235041</v>
      </c>
    </row>
    <row r="983" spans="1:14" ht="25" customHeight="1" x14ac:dyDescent="0.2">
      <c r="A983" s="4" t="s">
        <v>5140</v>
      </c>
      <c r="B983" s="4" t="s">
        <v>6135</v>
      </c>
      <c r="C983" s="10" t="s">
        <v>6134</v>
      </c>
      <c r="D983" s="4">
        <v>35</v>
      </c>
      <c r="E983" s="4">
        <v>1127</v>
      </c>
      <c r="F983" s="4">
        <v>60</v>
      </c>
      <c r="G983" s="4">
        <v>20413</v>
      </c>
      <c r="H983" s="4">
        <v>3.1055900621118</v>
      </c>
      <c r="I983" s="4">
        <v>0.29393033850977301</v>
      </c>
      <c r="J983" s="6">
        <v>4.9476186532577397E-21</v>
      </c>
      <c r="K983" s="6">
        <v>1.9329834255658699E-19</v>
      </c>
      <c r="L983" s="4">
        <v>10.565734989648</v>
      </c>
      <c r="M983" s="10" t="s">
        <v>6133</v>
      </c>
      <c r="N983" s="12">
        <f t="shared" si="15"/>
        <v>20.305603781793181</v>
      </c>
    </row>
    <row r="984" spans="1:14" ht="25" customHeight="1" x14ac:dyDescent="0.2">
      <c r="A984" s="4" t="s">
        <v>5140</v>
      </c>
      <c r="B984" s="4" t="s">
        <v>6132</v>
      </c>
      <c r="C984" s="10" t="s">
        <v>6131</v>
      </c>
      <c r="D984" s="4">
        <v>35</v>
      </c>
      <c r="E984" s="4">
        <v>1127</v>
      </c>
      <c r="F984" s="4">
        <v>60</v>
      </c>
      <c r="G984" s="4">
        <v>20413</v>
      </c>
      <c r="H984" s="4">
        <v>3.1055900621118</v>
      </c>
      <c r="I984" s="4">
        <v>0.29393033850977301</v>
      </c>
      <c r="J984" s="6">
        <v>4.9476186532577397E-21</v>
      </c>
      <c r="K984" s="6">
        <v>1.9329834255658699E-19</v>
      </c>
      <c r="L984" s="4">
        <v>10.565734989648</v>
      </c>
      <c r="M984" s="10" t="s">
        <v>6130</v>
      </c>
      <c r="N984" s="12">
        <f t="shared" si="15"/>
        <v>20.305603781793181</v>
      </c>
    </row>
    <row r="985" spans="1:14" ht="25" customHeight="1" x14ac:dyDescent="0.2">
      <c r="A985" s="4" t="s">
        <v>5140</v>
      </c>
      <c r="B985" s="4" t="s">
        <v>6129</v>
      </c>
      <c r="C985" s="10" t="s">
        <v>6128</v>
      </c>
      <c r="D985" s="4">
        <v>33</v>
      </c>
      <c r="E985" s="4">
        <v>1127</v>
      </c>
      <c r="F985" s="4">
        <v>54</v>
      </c>
      <c r="G985" s="4">
        <v>20413</v>
      </c>
      <c r="H985" s="4">
        <v>2.9281277728482702</v>
      </c>
      <c r="I985" s="4">
        <v>0.26453730465879599</v>
      </c>
      <c r="J985" s="6">
        <v>2.27021867736462E-20</v>
      </c>
      <c r="K985" s="6">
        <v>8.5738592048470398E-19</v>
      </c>
      <c r="L985" s="4">
        <v>11.068865227250299</v>
      </c>
      <c r="M985" s="10" t="s">
        <v>6127</v>
      </c>
      <c r="N985" s="12">
        <f t="shared" si="15"/>
        <v>19.643932307653291</v>
      </c>
    </row>
    <row r="986" spans="1:14" ht="25" customHeight="1" x14ac:dyDescent="0.2">
      <c r="A986" s="4" t="s">
        <v>5140</v>
      </c>
      <c r="B986" s="4" t="s">
        <v>6126</v>
      </c>
      <c r="C986" s="10" t="s">
        <v>6125</v>
      </c>
      <c r="D986" s="4">
        <v>34</v>
      </c>
      <c r="E986" s="4">
        <v>1127</v>
      </c>
      <c r="F986" s="4">
        <v>59</v>
      </c>
      <c r="G986" s="4">
        <v>20413</v>
      </c>
      <c r="H986" s="4">
        <v>3.01685891748004</v>
      </c>
      <c r="I986" s="4">
        <v>0.28903149953460999</v>
      </c>
      <c r="J986" s="6">
        <v>2.4083683729387901E-20</v>
      </c>
      <c r="K986" s="6">
        <v>8.8021979565795295E-19</v>
      </c>
      <c r="L986" s="4">
        <v>10.437820522460999</v>
      </c>
      <c r="M986" s="10" t="s">
        <v>6124</v>
      </c>
      <c r="N986" s="12">
        <f t="shared" si="15"/>
        <v>19.618277084648891</v>
      </c>
    </row>
    <row r="987" spans="1:14" ht="25" customHeight="1" x14ac:dyDescent="0.2">
      <c r="A987" s="4" t="s">
        <v>5140</v>
      </c>
      <c r="B987" s="4" t="s">
        <v>6123</v>
      </c>
      <c r="C987" s="10" t="s">
        <v>6122</v>
      </c>
      <c r="D987" s="4">
        <v>32</v>
      </c>
      <c r="E987" s="4">
        <v>1127</v>
      </c>
      <c r="F987" s="4">
        <v>50</v>
      </c>
      <c r="G987" s="4">
        <v>20413</v>
      </c>
      <c r="H987" s="4">
        <v>2.8393966282165</v>
      </c>
      <c r="I987" s="4">
        <v>0.24494194875814401</v>
      </c>
      <c r="J987" s="6">
        <v>3.0853026821784603E-20</v>
      </c>
      <c r="K987" s="6">
        <v>1.0923899809088099E-18</v>
      </c>
      <c r="L987" s="4">
        <v>11.5921206743567</v>
      </c>
      <c r="M987" s="10" t="s">
        <v>6121</v>
      </c>
      <c r="N987" s="12">
        <f t="shared" si="15"/>
        <v>19.510702223283385</v>
      </c>
    </row>
    <row r="988" spans="1:14" ht="25" customHeight="1" x14ac:dyDescent="0.2">
      <c r="A988" s="4" t="s">
        <v>5140</v>
      </c>
      <c r="B988" s="4" t="s">
        <v>6120</v>
      </c>
      <c r="C988" s="10" t="s">
        <v>6119</v>
      </c>
      <c r="D988" s="4">
        <v>38</v>
      </c>
      <c r="E988" s="4">
        <v>1127</v>
      </c>
      <c r="F988" s="4">
        <v>81</v>
      </c>
      <c r="G988" s="4">
        <v>20413</v>
      </c>
      <c r="H988" s="4">
        <v>3.3717834960071</v>
      </c>
      <c r="I988" s="4">
        <v>0.39680595698819399</v>
      </c>
      <c r="J988" s="6">
        <v>3.4166443443562598E-20</v>
      </c>
      <c r="K988" s="6">
        <v>1.0983489238198701E-18</v>
      </c>
      <c r="L988" s="4">
        <v>8.4973106795053006</v>
      </c>
      <c r="M988" s="10" t="s">
        <v>6118</v>
      </c>
      <c r="N988" s="12">
        <f t="shared" si="15"/>
        <v>19.466400226738983</v>
      </c>
    </row>
    <row r="989" spans="1:14" ht="25" customHeight="1" x14ac:dyDescent="0.2">
      <c r="A989" s="4" t="s">
        <v>5140</v>
      </c>
      <c r="B989" s="4" t="s">
        <v>6117</v>
      </c>
      <c r="C989" s="10" t="s">
        <v>6116</v>
      </c>
      <c r="D989" s="4">
        <v>33</v>
      </c>
      <c r="E989" s="4">
        <v>1127</v>
      </c>
      <c r="F989" s="4">
        <v>55</v>
      </c>
      <c r="G989" s="4">
        <v>20413</v>
      </c>
      <c r="H989" s="4">
        <v>2.9281277728482702</v>
      </c>
      <c r="I989" s="4">
        <v>0.26943614363395901</v>
      </c>
      <c r="J989" s="6">
        <v>3.4530526150011002E-20</v>
      </c>
      <c r="K989" s="6">
        <v>1.0983489238198701E-18</v>
      </c>
      <c r="L989" s="4">
        <v>10.867613132209399</v>
      </c>
      <c r="M989" s="10" t="s">
        <v>6115</v>
      </c>
      <c r="N989" s="12">
        <f t="shared" si="15"/>
        <v>19.46179680414966</v>
      </c>
    </row>
    <row r="990" spans="1:14" ht="25" customHeight="1" x14ac:dyDescent="0.2">
      <c r="A990" s="4" t="s">
        <v>5140</v>
      </c>
      <c r="B990" s="4" t="s">
        <v>6114</v>
      </c>
      <c r="C990" s="10" t="s">
        <v>6113</v>
      </c>
      <c r="D990" s="4">
        <v>33</v>
      </c>
      <c r="E990" s="4">
        <v>1127</v>
      </c>
      <c r="F990" s="4">
        <v>55</v>
      </c>
      <c r="G990" s="4">
        <v>20413</v>
      </c>
      <c r="H990" s="4">
        <v>2.9281277728482702</v>
      </c>
      <c r="I990" s="4">
        <v>0.26943614363395901</v>
      </c>
      <c r="J990" s="6">
        <v>3.4530526150011002E-20</v>
      </c>
      <c r="K990" s="6">
        <v>1.0983489238198701E-18</v>
      </c>
      <c r="L990" s="4">
        <v>10.867613132209399</v>
      </c>
      <c r="M990" s="10" t="s">
        <v>6112</v>
      </c>
      <c r="N990" s="12">
        <f t="shared" si="15"/>
        <v>19.46179680414966</v>
      </c>
    </row>
    <row r="991" spans="1:14" ht="25" customHeight="1" x14ac:dyDescent="0.2">
      <c r="A991" s="4" t="s">
        <v>5140</v>
      </c>
      <c r="B991" s="4" t="s">
        <v>6111</v>
      </c>
      <c r="C991" s="10" t="s">
        <v>6110</v>
      </c>
      <c r="D991" s="4">
        <v>34</v>
      </c>
      <c r="E991" s="4">
        <v>1127</v>
      </c>
      <c r="F991" s="4">
        <v>60</v>
      </c>
      <c r="G991" s="4">
        <v>20413</v>
      </c>
      <c r="H991" s="4">
        <v>3.01685891748004</v>
      </c>
      <c r="I991" s="4">
        <v>0.29393033850977301</v>
      </c>
      <c r="J991" s="6">
        <v>3.58684114574893E-20</v>
      </c>
      <c r="K991" s="6">
        <v>1.0983489238198701E-18</v>
      </c>
      <c r="L991" s="4">
        <v>10.2638568470867</v>
      </c>
      <c r="M991" s="10" t="s">
        <v>6109</v>
      </c>
      <c r="N991" s="12">
        <f t="shared" si="15"/>
        <v>19.445287856960039</v>
      </c>
    </row>
    <row r="992" spans="1:14" ht="25" customHeight="1" x14ac:dyDescent="0.2">
      <c r="A992" s="4" t="s">
        <v>5140</v>
      </c>
      <c r="B992" s="4" t="s">
        <v>6108</v>
      </c>
      <c r="C992" s="10" t="s">
        <v>6107</v>
      </c>
      <c r="D992" s="4">
        <v>34</v>
      </c>
      <c r="E992" s="4">
        <v>1127</v>
      </c>
      <c r="F992" s="4">
        <v>60</v>
      </c>
      <c r="G992" s="4">
        <v>20413</v>
      </c>
      <c r="H992" s="4">
        <v>3.01685891748004</v>
      </c>
      <c r="I992" s="4">
        <v>0.29393033850977301</v>
      </c>
      <c r="J992" s="6">
        <v>3.58684114574893E-20</v>
      </c>
      <c r="K992" s="6">
        <v>1.0983489238198701E-18</v>
      </c>
      <c r="L992" s="4">
        <v>10.2638568470867</v>
      </c>
      <c r="M992" s="10" t="s">
        <v>6106</v>
      </c>
      <c r="N992" s="12">
        <f t="shared" si="15"/>
        <v>19.445287856960039</v>
      </c>
    </row>
    <row r="993" spans="1:14" ht="25" customHeight="1" x14ac:dyDescent="0.2">
      <c r="A993" s="4" t="s">
        <v>5140</v>
      </c>
      <c r="B993" s="4" t="s">
        <v>6105</v>
      </c>
      <c r="C993" s="10" t="s">
        <v>6104</v>
      </c>
      <c r="D993" s="4">
        <v>39</v>
      </c>
      <c r="E993" s="4">
        <v>1127</v>
      </c>
      <c r="F993" s="4">
        <v>89</v>
      </c>
      <c r="G993" s="4">
        <v>20413</v>
      </c>
      <c r="H993" s="4">
        <v>3.4605146406388601</v>
      </c>
      <c r="I993" s="4">
        <v>0.435996668789497</v>
      </c>
      <c r="J993" s="6">
        <v>7.1924652593049401E-20</v>
      </c>
      <c r="K993" s="6">
        <v>2.07630365623307E-18</v>
      </c>
      <c r="L993" s="4">
        <v>7.9370208268945097</v>
      </c>
      <c r="M993" s="10" t="s">
        <v>6103</v>
      </c>
      <c r="N993" s="12">
        <f t="shared" si="15"/>
        <v>19.143122227140605</v>
      </c>
    </row>
    <row r="994" spans="1:14" ht="25" customHeight="1" x14ac:dyDescent="0.2">
      <c r="A994" s="4" t="s">
        <v>5140</v>
      </c>
      <c r="B994" s="4" t="s">
        <v>6102</v>
      </c>
      <c r="C994" s="10" t="s">
        <v>6101</v>
      </c>
      <c r="D994" s="4">
        <v>32</v>
      </c>
      <c r="E994" s="4">
        <v>1127</v>
      </c>
      <c r="F994" s="4">
        <v>52</v>
      </c>
      <c r="G994" s="4">
        <v>20413</v>
      </c>
      <c r="H994" s="4">
        <v>2.8393966282165</v>
      </c>
      <c r="I994" s="4">
        <v>0.25473962670847</v>
      </c>
      <c r="J994" s="6">
        <v>7.3302865180338E-20</v>
      </c>
      <c r="K994" s="6">
        <v>2.07630365623307E-18</v>
      </c>
      <c r="L994" s="4">
        <v>11.1462698791891</v>
      </c>
      <c r="M994" s="10" t="s">
        <v>6100</v>
      </c>
      <c r="N994" s="12">
        <f t="shared" si="15"/>
        <v>19.134879049810557</v>
      </c>
    </row>
    <row r="995" spans="1:14" ht="25" customHeight="1" x14ac:dyDescent="0.2">
      <c r="A995" s="4" t="s">
        <v>5140</v>
      </c>
      <c r="B995" s="4" t="s">
        <v>6099</v>
      </c>
      <c r="C995" s="10" t="s">
        <v>6098</v>
      </c>
      <c r="D995" s="4">
        <v>32</v>
      </c>
      <c r="E995" s="4">
        <v>1127</v>
      </c>
      <c r="F995" s="4">
        <v>52</v>
      </c>
      <c r="G995" s="4">
        <v>20413</v>
      </c>
      <c r="H995" s="4">
        <v>2.8393966282165</v>
      </c>
      <c r="I995" s="4">
        <v>0.25473962670847</v>
      </c>
      <c r="J995" s="6">
        <v>7.3302865180338E-20</v>
      </c>
      <c r="K995" s="6">
        <v>2.07630365623307E-18</v>
      </c>
      <c r="L995" s="4">
        <v>11.1462698791891</v>
      </c>
      <c r="M995" s="10" t="s">
        <v>6097</v>
      </c>
      <c r="N995" s="12">
        <f t="shared" si="15"/>
        <v>19.134879049810557</v>
      </c>
    </row>
    <row r="996" spans="1:14" ht="25" customHeight="1" x14ac:dyDescent="0.2">
      <c r="A996" s="4" t="s">
        <v>5140</v>
      </c>
      <c r="B996" s="4" t="s">
        <v>6096</v>
      </c>
      <c r="C996" s="10" t="s">
        <v>6095</v>
      </c>
      <c r="D996" s="4">
        <v>37</v>
      </c>
      <c r="E996" s="4">
        <v>1127</v>
      </c>
      <c r="F996" s="4">
        <v>79</v>
      </c>
      <c r="G996" s="4">
        <v>20413</v>
      </c>
      <c r="H996" s="4">
        <v>3.2830523513753298</v>
      </c>
      <c r="I996" s="4">
        <v>0.387008279037868</v>
      </c>
      <c r="J996" s="6">
        <v>1.11743950795775E-19</v>
      </c>
      <c r="K996" s="6">
        <v>3.0879486890637299E-18</v>
      </c>
      <c r="L996" s="4">
        <v>8.4831579302056497</v>
      </c>
      <c r="M996" s="10" t="s">
        <v>6094</v>
      </c>
      <c r="N996" s="12">
        <f t="shared" si="15"/>
        <v>18.951775977879453</v>
      </c>
    </row>
    <row r="997" spans="1:14" ht="25" customHeight="1" x14ac:dyDescent="0.2">
      <c r="A997" s="4" t="s">
        <v>5140</v>
      </c>
      <c r="B997" s="4" t="s">
        <v>6093</v>
      </c>
      <c r="C997" s="10" t="s">
        <v>6092</v>
      </c>
      <c r="D997" s="4">
        <v>36</v>
      </c>
      <c r="E997" s="4">
        <v>1127</v>
      </c>
      <c r="F997" s="4">
        <v>75</v>
      </c>
      <c r="G997" s="4">
        <v>20413</v>
      </c>
      <c r="H997" s="4">
        <v>3.1943212067435698</v>
      </c>
      <c r="I997" s="4">
        <v>0.36741292313721602</v>
      </c>
      <c r="J997" s="6">
        <v>1.86920758803063E-19</v>
      </c>
      <c r="K997" s="6">
        <v>5.0424099934254899E-18</v>
      </c>
      <c r="L997" s="4">
        <v>8.6940905057675195</v>
      </c>
      <c r="M997" s="10" t="s">
        <v>6091</v>
      </c>
      <c r="N997" s="12">
        <f t="shared" si="15"/>
        <v>18.72834246462978</v>
      </c>
    </row>
    <row r="998" spans="1:14" ht="25" customHeight="1" x14ac:dyDescent="0.2">
      <c r="A998" s="4" t="s">
        <v>5140</v>
      </c>
      <c r="B998" s="4" t="s">
        <v>6090</v>
      </c>
      <c r="C998" s="10" t="s">
        <v>6089</v>
      </c>
      <c r="D998" s="4">
        <v>31</v>
      </c>
      <c r="E998" s="4">
        <v>1127</v>
      </c>
      <c r="F998" s="4">
        <v>50</v>
      </c>
      <c r="G998" s="4">
        <v>20413</v>
      </c>
      <c r="H998" s="4">
        <v>2.7506654835847399</v>
      </c>
      <c r="I998" s="4">
        <v>0.24494194875814401</v>
      </c>
      <c r="J998" s="6">
        <v>2.3640665059071902E-19</v>
      </c>
      <c r="K998" s="6">
        <v>6.1498733542200799E-18</v>
      </c>
      <c r="L998" s="4">
        <v>11.229866903283099</v>
      </c>
      <c r="M998" s="10" t="s">
        <v>6088</v>
      </c>
      <c r="N998" s="12">
        <f t="shared" si="15"/>
        <v>18.626340310048722</v>
      </c>
    </row>
    <row r="999" spans="1:14" ht="25" customHeight="1" x14ac:dyDescent="0.2">
      <c r="A999" s="4" t="s">
        <v>5140</v>
      </c>
      <c r="B999" s="4" t="s">
        <v>6087</v>
      </c>
      <c r="C999" s="10" t="s">
        <v>6086</v>
      </c>
      <c r="D999" s="4">
        <v>53</v>
      </c>
      <c r="E999" s="4">
        <v>1127</v>
      </c>
      <c r="F999" s="4">
        <v>188</v>
      </c>
      <c r="G999" s="4">
        <v>20413</v>
      </c>
      <c r="H999" s="4">
        <v>4.7027506654835802</v>
      </c>
      <c r="I999" s="4">
        <v>0.920981727330623</v>
      </c>
      <c r="J999" s="6">
        <v>2.4600746385996699E-19</v>
      </c>
      <c r="K999" s="6">
        <v>6.1498733542200799E-18</v>
      </c>
      <c r="L999" s="4">
        <v>5.1062366667296004</v>
      </c>
      <c r="M999" s="10" t="s">
        <v>6085</v>
      </c>
      <c r="N999" s="12">
        <f t="shared" si="15"/>
        <v>18.6090517162136</v>
      </c>
    </row>
    <row r="1000" spans="1:14" ht="25" customHeight="1" x14ac:dyDescent="0.2">
      <c r="A1000" s="4" t="s">
        <v>5140</v>
      </c>
      <c r="B1000" s="4" t="s">
        <v>6084</v>
      </c>
      <c r="C1000" s="10" t="s">
        <v>6083</v>
      </c>
      <c r="D1000" s="4">
        <v>32</v>
      </c>
      <c r="E1000" s="4">
        <v>1127</v>
      </c>
      <c r="F1000" s="4">
        <v>55</v>
      </c>
      <c r="G1000" s="4">
        <v>20413</v>
      </c>
      <c r="H1000" s="4">
        <v>2.8393966282165</v>
      </c>
      <c r="I1000" s="4">
        <v>0.26943614363395901</v>
      </c>
      <c r="J1000" s="6">
        <v>2.5444041932265701E-19</v>
      </c>
      <c r="K1000" s="6">
        <v>6.1498733542200799E-18</v>
      </c>
      <c r="L1000" s="4">
        <v>10.538291522142501</v>
      </c>
      <c r="M1000" s="10" t="s">
        <v>6082</v>
      </c>
      <c r="N1000" s="12">
        <f t="shared" si="15"/>
        <v>18.594413897369339</v>
      </c>
    </row>
    <row r="1001" spans="1:14" ht="25" customHeight="1" x14ac:dyDescent="0.2">
      <c r="A1001" s="4" t="s">
        <v>5140</v>
      </c>
      <c r="B1001" s="4" t="s">
        <v>6081</v>
      </c>
      <c r="C1001" s="10" t="s">
        <v>6080</v>
      </c>
      <c r="D1001" s="4">
        <v>33</v>
      </c>
      <c r="E1001" s="4">
        <v>1127</v>
      </c>
      <c r="F1001" s="4">
        <v>60</v>
      </c>
      <c r="G1001" s="4">
        <v>20413</v>
      </c>
      <c r="H1001" s="4">
        <v>2.9281277728482702</v>
      </c>
      <c r="I1001" s="4">
        <v>0.29393033850977301</v>
      </c>
      <c r="J1001" s="6">
        <v>2.55113899071795E-19</v>
      </c>
      <c r="K1001" s="6">
        <v>6.1498733542200799E-18</v>
      </c>
      <c r="L1001" s="4">
        <v>9.9619787045252899</v>
      </c>
      <c r="M1001" s="10" t="s">
        <v>6079</v>
      </c>
      <c r="N1001" s="12">
        <f t="shared" si="15"/>
        <v>18.593265879587985</v>
      </c>
    </row>
    <row r="1002" spans="1:14" ht="25" customHeight="1" x14ac:dyDescent="0.2">
      <c r="A1002" s="4" t="s">
        <v>5140</v>
      </c>
      <c r="B1002" s="4" t="s">
        <v>6078</v>
      </c>
      <c r="C1002" s="10" t="s">
        <v>6077</v>
      </c>
      <c r="D1002" s="4">
        <v>33</v>
      </c>
      <c r="E1002" s="4">
        <v>1127</v>
      </c>
      <c r="F1002" s="4">
        <v>60</v>
      </c>
      <c r="G1002" s="4">
        <v>20413</v>
      </c>
      <c r="H1002" s="4">
        <v>2.9281277728482702</v>
      </c>
      <c r="I1002" s="4">
        <v>0.29393033850977301</v>
      </c>
      <c r="J1002" s="6">
        <v>2.55113899071795E-19</v>
      </c>
      <c r="K1002" s="6">
        <v>6.1498733542200799E-18</v>
      </c>
      <c r="L1002" s="4">
        <v>9.9619787045252899</v>
      </c>
      <c r="M1002" s="10" t="s">
        <v>6076</v>
      </c>
      <c r="N1002" s="12">
        <f t="shared" si="15"/>
        <v>18.593265879587985</v>
      </c>
    </row>
    <row r="1003" spans="1:14" ht="25" customHeight="1" x14ac:dyDescent="0.2">
      <c r="A1003" s="4" t="s">
        <v>5140</v>
      </c>
      <c r="B1003" s="4" t="s">
        <v>6075</v>
      </c>
      <c r="C1003" s="10" t="s">
        <v>6074</v>
      </c>
      <c r="D1003" s="4">
        <v>31</v>
      </c>
      <c r="E1003" s="4">
        <v>1127</v>
      </c>
      <c r="F1003" s="4">
        <v>51</v>
      </c>
      <c r="G1003" s="4">
        <v>20413</v>
      </c>
      <c r="H1003" s="4">
        <v>2.7506654835847399</v>
      </c>
      <c r="I1003" s="4">
        <v>0.24984078773330701</v>
      </c>
      <c r="J1003" s="6">
        <v>3.6135101013653802E-19</v>
      </c>
      <c r="K1003" s="6">
        <v>8.3553202956060707E-18</v>
      </c>
      <c r="L1003" s="4">
        <v>11.0096734345912</v>
      </c>
      <c r="M1003" s="10" t="s">
        <v>6073</v>
      </c>
      <c r="N1003" s="12">
        <f t="shared" si="15"/>
        <v>18.442070726898343</v>
      </c>
    </row>
    <row r="1004" spans="1:14" ht="25" customHeight="1" x14ac:dyDescent="0.2">
      <c r="A1004" s="4" t="s">
        <v>5140</v>
      </c>
      <c r="B1004" s="4" t="s">
        <v>6072</v>
      </c>
      <c r="C1004" s="10" t="s">
        <v>6071</v>
      </c>
      <c r="D1004" s="4">
        <v>31</v>
      </c>
      <c r="E1004" s="4">
        <v>1127</v>
      </c>
      <c r="F1004" s="4">
        <v>51</v>
      </c>
      <c r="G1004" s="4">
        <v>20413</v>
      </c>
      <c r="H1004" s="4">
        <v>2.7506654835847399</v>
      </c>
      <c r="I1004" s="4">
        <v>0.24984078773330701</v>
      </c>
      <c r="J1004" s="6">
        <v>3.6135101013653802E-19</v>
      </c>
      <c r="K1004" s="6">
        <v>8.3553202956060707E-18</v>
      </c>
      <c r="L1004" s="4">
        <v>11.0096734345912</v>
      </c>
      <c r="M1004" s="10" t="s">
        <v>6070</v>
      </c>
      <c r="N1004" s="12">
        <f t="shared" si="15"/>
        <v>18.442070726898343</v>
      </c>
    </row>
    <row r="1005" spans="1:14" ht="25" customHeight="1" x14ac:dyDescent="0.2">
      <c r="A1005" s="4" t="s">
        <v>5140</v>
      </c>
      <c r="B1005" s="4" t="s">
        <v>6069</v>
      </c>
      <c r="C1005" s="10" t="s">
        <v>6068</v>
      </c>
      <c r="D1005" s="4">
        <v>33</v>
      </c>
      <c r="E1005" s="4">
        <v>1127</v>
      </c>
      <c r="F1005" s="4">
        <v>61</v>
      </c>
      <c r="G1005" s="4">
        <v>20413</v>
      </c>
      <c r="H1005" s="4">
        <v>2.9281277728482702</v>
      </c>
      <c r="I1005" s="4">
        <v>0.29882917748493598</v>
      </c>
      <c r="J1005" s="6">
        <v>3.7372211368280801E-19</v>
      </c>
      <c r="K1005" s="6">
        <v>8.44425378573216E-18</v>
      </c>
      <c r="L1005" s="4">
        <v>9.7986675782216004</v>
      </c>
      <c r="M1005" s="10" t="s">
        <v>6067</v>
      </c>
      <c r="N1005" s="12">
        <f t="shared" si="15"/>
        <v>18.427451203551819</v>
      </c>
    </row>
    <row r="1006" spans="1:14" ht="25" customHeight="1" x14ac:dyDescent="0.2">
      <c r="A1006" s="4" t="s">
        <v>5140</v>
      </c>
      <c r="B1006" s="4" t="s">
        <v>6066</v>
      </c>
      <c r="C1006" s="10" t="s">
        <v>6065</v>
      </c>
      <c r="D1006" s="4">
        <v>32</v>
      </c>
      <c r="E1006" s="4">
        <v>1127</v>
      </c>
      <c r="F1006" s="4">
        <v>56</v>
      </c>
      <c r="G1006" s="4">
        <v>20413</v>
      </c>
      <c r="H1006" s="4">
        <v>2.8393966282165</v>
      </c>
      <c r="I1006" s="4">
        <v>0.27433498260912198</v>
      </c>
      <c r="J1006" s="6">
        <v>3.80103215421306E-19</v>
      </c>
      <c r="K1006" s="6">
        <v>8.44425378573216E-18</v>
      </c>
      <c r="L1006" s="4">
        <v>10.350107744961299</v>
      </c>
      <c r="M1006" s="10" t="s">
        <v>6064</v>
      </c>
      <c r="N1006" s="12">
        <f t="shared" si="15"/>
        <v>18.42009845653785</v>
      </c>
    </row>
    <row r="1007" spans="1:14" ht="25" customHeight="1" x14ac:dyDescent="0.2">
      <c r="A1007" s="4" t="s">
        <v>5140</v>
      </c>
      <c r="B1007" s="4" t="s">
        <v>6063</v>
      </c>
      <c r="C1007" s="10" t="s">
        <v>6062</v>
      </c>
      <c r="D1007" s="4">
        <v>35</v>
      </c>
      <c r="E1007" s="4">
        <v>1127</v>
      </c>
      <c r="F1007" s="4">
        <v>72</v>
      </c>
      <c r="G1007" s="4">
        <v>20413</v>
      </c>
      <c r="H1007" s="4">
        <v>3.1055900621118</v>
      </c>
      <c r="I1007" s="4">
        <v>0.35271640621172801</v>
      </c>
      <c r="J1007" s="6">
        <v>4.3478902779019503E-19</v>
      </c>
      <c r="K1007" s="6">
        <v>9.4733840093517404E-18</v>
      </c>
      <c r="L1007" s="4">
        <v>8.8047791580400308</v>
      </c>
      <c r="M1007" s="10" t="s">
        <v>6061</v>
      </c>
      <c r="N1007" s="12">
        <f t="shared" si="15"/>
        <v>18.361721424177045</v>
      </c>
    </row>
    <row r="1008" spans="1:14" ht="25" customHeight="1" x14ac:dyDescent="0.2">
      <c r="A1008" s="4" t="s">
        <v>5140</v>
      </c>
      <c r="B1008" s="4" t="s">
        <v>6060</v>
      </c>
      <c r="C1008" s="10" t="s">
        <v>6059</v>
      </c>
      <c r="D1008" s="4">
        <v>31</v>
      </c>
      <c r="E1008" s="4">
        <v>1127</v>
      </c>
      <c r="F1008" s="4">
        <v>52</v>
      </c>
      <c r="G1008" s="4">
        <v>20413</v>
      </c>
      <c r="H1008" s="4">
        <v>2.7506654835847399</v>
      </c>
      <c r="I1008" s="4">
        <v>0.25473962670847</v>
      </c>
      <c r="J1008" s="6">
        <v>5.4831516733083299E-19</v>
      </c>
      <c r="K1008" s="6">
        <v>1.15044645293673E-17</v>
      </c>
      <c r="L1008" s="4">
        <v>10.797948945464499</v>
      </c>
      <c r="M1008" s="10" t="s">
        <v>6058</v>
      </c>
      <c r="N1008" s="12">
        <f t="shared" si="15"/>
        <v>18.260969740625765</v>
      </c>
    </row>
    <row r="1009" spans="1:14" ht="25" customHeight="1" x14ac:dyDescent="0.2">
      <c r="A1009" s="4" t="s">
        <v>5140</v>
      </c>
      <c r="B1009" s="4" t="s">
        <v>6057</v>
      </c>
      <c r="C1009" s="10" t="s">
        <v>6056</v>
      </c>
      <c r="D1009" s="4">
        <v>31</v>
      </c>
      <c r="E1009" s="4">
        <v>1127</v>
      </c>
      <c r="F1009" s="4">
        <v>52</v>
      </c>
      <c r="G1009" s="4">
        <v>20413</v>
      </c>
      <c r="H1009" s="4">
        <v>2.7506654835847399</v>
      </c>
      <c r="I1009" s="4">
        <v>0.25473962670847</v>
      </c>
      <c r="J1009" s="6">
        <v>5.4831516733083299E-19</v>
      </c>
      <c r="K1009" s="6">
        <v>1.15044645293673E-17</v>
      </c>
      <c r="L1009" s="4">
        <v>10.797948945464499</v>
      </c>
      <c r="M1009" s="10" t="s">
        <v>6055</v>
      </c>
      <c r="N1009" s="12">
        <f t="shared" si="15"/>
        <v>18.260969740625765</v>
      </c>
    </row>
    <row r="1010" spans="1:14" ht="25" customHeight="1" x14ac:dyDescent="0.2">
      <c r="A1010" s="4" t="s">
        <v>5140</v>
      </c>
      <c r="B1010" s="4" t="s">
        <v>6054</v>
      </c>
      <c r="C1010" s="10" t="s">
        <v>6053</v>
      </c>
      <c r="D1010" s="4">
        <v>34</v>
      </c>
      <c r="E1010" s="4">
        <v>1127</v>
      </c>
      <c r="F1010" s="4">
        <v>69</v>
      </c>
      <c r="G1010" s="4">
        <v>20413</v>
      </c>
      <c r="H1010" s="4">
        <v>3.01685891748004</v>
      </c>
      <c r="I1010" s="4">
        <v>0.33801988928623899</v>
      </c>
      <c r="J1010" s="6">
        <v>1.0071316478939899E-18</v>
      </c>
      <c r="K1010" s="6">
        <v>2.0746911946616201E-17</v>
      </c>
      <c r="L1010" s="4">
        <v>8.9250929105101395</v>
      </c>
      <c r="M1010" s="10" t="s">
        <v>6052</v>
      </c>
      <c r="N1010" s="12">
        <f t="shared" si="15"/>
        <v>17.996913756639049</v>
      </c>
    </row>
    <row r="1011" spans="1:14" ht="25" customHeight="1" x14ac:dyDescent="0.2">
      <c r="A1011" s="4" t="s">
        <v>5140</v>
      </c>
      <c r="B1011" s="4" t="s">
        <v>6051</v>
      </c>
      <c r="C1011" s="10" t="s">
        <v>6050</v>
      </c>
      <c r="D1011" s="4">
        <v>31</v>
      </c>
      <c r="E1011" s="4">
        <v>1127</v>
      </c>
      <c r="F1011" s="4">
        <v>55</v>
      </c>
      <c r="G1011" s="4">
        <v>20413</v>
      </c>
      <c r="H1011" s="4">
        <v>2.7506654835847399</v>
      </c>
      <c r="I1011" s="4">
        <v>0.26943614363395901</v>
      </c>
      <c r="J1011" s="6">
        <v>1.8377030884165898E-18</v>
      </c>
      <c r="K1011" s="6">
        <v>3.71806714138571E-17</v>
      </c>
      <c r="L1011" s="4">
        <v>10.208969912075499</v>
      </c>
      <c r="M1011" s="10" t="s">
        <v>6049</v>
      </c>
      <c r="N1011" s="12">
        <f t="shared" si="15"/>
        <v>17.735724654798929</v>
      </c>
    </row>
    <row r="1012" spans="1:14" ht="25" customHeight="1" x14ac:dyDescent="0.2">
      <c r="A1012" s="4" t="s">
        <v>5140</v>
      </c>
      <c r="B1012" s="4" t="s">
        <v>6048</v>
      </c>
      <c r="C1012" s="10" t="s">
        <v>6047</v>
      </c>
      <c r="D1012" s="4">
        <v>33</v>
      </c>
      <c r="E1012" s="4">
        <v>1127</v>
      </c>
      <c r="F1012" s="4">
        <v>66</v>
      </c>
      <c r="G1012" s="4">
        <v>20413</v>
      </c>
      <c r="H1012" s="4">
        <v>2.9281277728482702</v>
      </c>
      <c r="I1012" s="4">
        <v>0.32332337236074998</v>
      </c>
      <c r="J1012" s="6">
        <v>2.3221675088062299E-18</v>
      </c>
      <c r="K1012" s="6">
        <v>4.6158171710130903E-17</v>
      </c>
      <c r="L1012" s="4">
        <v>9.0563442768411697</v>
      </c>
      <c r="M1012" s="10" t="s">
        <v>6046</v>
      </c>
      <c r="N1012" s="12">
        <f t="shared" si="15"/>
        <v>17.634106455774742</v>
      </c>
    </row>
    <row r="1013" spans="1:14" ht="25" customHeight="1" x14ac:dyDescent="0.2">
      <c r="A1013" s="4" t="s">
        <v>5140</v>
      </c>
      <c r="B1013" s="4" t="s">
        <v>6045</v>
      </c>
      <c r="C1013" s="10" t="s">
        <v>6044</v>
      </c>
      <c r="D1013" s="4">
        <v>33</v>
      </c>
      <c r="E1013" s="4">
        <v>1127</v>
      </c>
      <c r="F1013" s="4">
        <v>67</v>
      </c>
      <c r="G1013" s="4">
        <v>20413</v>
      </c>
      <c r="H1013" s="4">
        <v>2.9281277728482702</v>
      </c>
      <c r="I1013" s="4">
        <v>0.32822221133591301</v>
      </c>
      <c r="J1013" s="6">
        <v>3.2948577977809001E-18</v>
      </c>
      <c r="K1013" s="6">
        <v>6.4363342842857798E-17</v>
      </c>
      <c r="L1013" s="4">
        <v>8.9211749592763798</v>
      </c>
      <c r="M1013" s="10" t="s">
        <v>6043</v>
      </c>
      <c r="N1013" s="12">
        <f t="shared" si="15"/>
        <v>17.48216332430874</v>
      </c>
    </row>
    <row r="1014" spans="1:14" ht="25" customHeight="1" x14ac:dyDescent="0.2">
      <c r="A1014" s="4" t="s">
        <v>5140</v>
      </c>
      <c r="B1014" s="4" t="s">
        <v>6042</v>
      </c>
      <c r="C1014" s="10" t="s">
        <v>6041</v>
      </c>
      <c r="D1014" s="4">
        <v>31</v>
      </c>
      <c r="E1014" s="4">
        <v>1127</v>
      </c>
      <c r="F1014" s="4">
        <v>57</v>
      </c>
      <c r="G1014" s="4">
        <v>20413</v>
      </c>
      <c r="H1014" s="4">
        <v>2.7506654835847399</v>
      </c>
      <c r="I1014" s="4">
        <v>0.279233821584285</v>
      </c>
      <c r="J1014" s="6">
        <v>3.9835470548351303E-18</v>
      </c>
      <c r="K1014" s="6">
        <v>7.6497607002173004E-17</v>
      </c>
      <c r="L1014" s="4">
        <v>9.8507604414763605</v>
      </c>
      <c r="M1014" s="10" t="s">
        <v>6040</v>
      </c>
      <c r="N1014" s="12">
        <f t="shared" si="15"/>
        <v>17.399730048453343</v>
      </c>
    </row>
    <row r="1015" spans="1:14" ht="25" customHeight="1" x14ac:dyDescent="0.2">
      <c r="A1015" s="4" t="s">
        <v>5140</v>
      </c>
      <c r="B1015" s="4" t="s">
        <v>6039</v>
      </c>
      <c r="C1015" s="10" t="s">
        <v>6038</v>
      </c>
      <c r="D1015" s="4">
        <v>32</v>
      </c>
      <c r="E1015" s="4">
        <v>1127</v>
      </c>
      <c r="F1015" s="4">
        <v>64</v>
      </c>
      <c r="G1015" s="4">
        <v>20413</v>
      </c>
      <c r="H1015" s="4">
        <v>2.8393966282165</v>
      </c>
      <c r="I1015" s="4">
        <v>0.31352569441042499</v>
      </c>
      <c r="J1015" s="6">
        <v>7.5962106922780802E-18</v>
      </c>
      <c r="K1015" s="6">
        <v>1.43441778572518E-16</v>
      </c>
      <c r="L1015" s="4">
        <v>9.0563442768411697</v>
      </c>
      <c r="M1015" s="10" t="s">
        <v>6037</v>
      </c>
      <c r="N1015" s="12">
        <f t="shared" si="15"/>
        <v>17.119402997960197</v>
      </c>
    </row>
    <row r="1016" spans="1:14" ht="25" customHeight="1" x14ac:dyDescent="0.2">
      <c r="A1016" s="4" t="s">
        <v>5140</v>
      </c>
      <c r="B1016" s="4" t="s">
        <v>6036</v>
      </c>
      <c r="C1016" s="10" t="s">
        <v>6035</v>
      </c>
      <c r="D1016" s="4">
        <v>30</v>
      </c>
      <c r="E1016" s="4">
        <v>1127</v>
      </c>
      <c r="F1016" s="4">
        <v>55</v>
      </c>
      <c r="G1016" s="4">
        <v>20413</v>
      </c>
      <c r="H1016" s="4">
        <v>2.6619343389529702</v>
      </c>
      <c r="I1016" s="4">
        <v>0.26943614363395901</v>
      </c>
      <c r="J1016" s="6">
        <v>1.29990822873415E-17</v>
      </c>
      <c r="K1016" s="6">
        <v>2.41441971009146E-16</v>
      </c>
      <c r="L1016" s="4">
        <v>9.8796483020085493</v>
      </c>
      <c r="M1016" s="10" t="s">
        <v>6034</v>
      </c>
      <c r="N1016" s="12">
        <f t="shared" si="15"/>
        <v>16.88608730704793</v>
      </c>
    </row>
    <row r="1017" spans="1:14" ht="25" customHeight="1" x14ac:dyDescent="0.2">
      <c r="A1017" s="4" t="s">
        <v>5140</v>
      </c>
      <c r="B1017" s="4" t="s">
        <v>6033</v>
      </c>
      <c r="C1017" s="10" t="s">
        <v>6032</v>
      </c>
      <c r="D1017" s="4">
        <v>34</v>
      </c>
      <c r="E1017" s="4">
        <v>1127</v>
      </c>
      <c r="F1017" s="4">
        <v>78</v>
      </c>
      <c r="G1017" s="4">
        <v>20413</v>
      </c>
      <c r="H1017" s="4">
        <v>3.01685891748004</v>
      </c>
      <c r="I1017" s="4">
        <v>0.38210944006270497</v>
      </c>
      <c r="J1017" s="6">
        <v>1.9240269308323399E-17</v>
      </c>
      <c r="K1017" s="6">
        <v>3.5160040526339401E-16</v>
      </c>
      <c r="L1017" s="4">
        <v>7.8952744977589697</v>
      </c>
      <c r="M1017" s="10" t="s">
        <v>6031</v>
      </c>
      <c r="N1017" s="12">
        <f t="shared" si="15"/>
        <v>16.715788853384471</v>
      </c>
    </row>
    <row r="1018" spans="1:14" ht="25" customHeight="1" x14ac:dyDescent="0.2">
      <c r="A1018" s="4" t="s">
        <v>5140</v>
      </c>
      <c r="B1018" s="4" t="s">
        <v>6030</v>
      </c>
      <c r="C1018" s="10" t="s">
        <v>6029</v>
      </c>
      <c r="D1018" s="4">
        <v>33</v>
      </c>
      <c r="E1018" s="4">
        <v>1127</v>
      </c>
      <c r="F1018" s="4">
        <v>73</v>
      </c>
      <c r="G1018" s="4">
        <v>20413</v>
      </c>
      <c r="H1018" s="4">
        <v>2.9281277728482702</v>
      </c>
      <c r="I1018" s="4">
        <v>0.35761524518689097</v>
      </c>
      <c r="J1018" s="6">
        <v>2.4370627247411499E-17</v>
      </c>
      <c r="K1018" s="6">
        <v>4.3828445510027298E-16</v>
      </c>
      <c r="L1018" s="4">
        <v>8.1879277023495494</v>
      </c>
      <c r="M1018" s="10" t="s">
        <v>6028</v>
      </c>
      <c r="N1018" s="12">
        <f t="shared" si="15"/>
        <v>16.613133292867637</v>
      </c>
    </row>
    <row r="1019" spans="1:14" ht="25" customHeight="1" x14ac:dyDescent="0.2">
      <c r="A1019" s="4" t="s">
        <v>5140</v>
      </c>
      <c r="B1019" s="4" t="s">
        <v>6027</v>
      </c>
      <c r="C1019" s="10" t="s">
        <v>6026</v>
      </c>
      <c r="D1019" s="4">
        <v>35</v>
      </c>
      <c r="E1019" s="4">
        <v>1127</v>
      </c>
      <c r="F1019" s="4">
        <v>86</v>
      </c>
      <c r="G1019" s="4">
        <v>20413</v>
      </c>
      <c r="H1019" s="4">
        <v>3.1055900621118</v>
      </c>
      <c r="I1019" s="4">
        <v>0.42130015186400799</v>
      </c>
      <c r="J1019" s="6">
        <v>3.5698084989748302E-17</v>
      </c>
      <c r="K1019" s="6">
        <v>6.3196766083413898E-16</v>
      </c>
      <c r="L1019" s="4">
        <v>7.3714430160335098</v>
      </c>
      <c r="M1019" s="10" t="s">
        <v>6025</v>
      </c>
      <c r="N1019" s="12">
        <f t="shared" si="15"/>
        <v>16.447355080825965</v>
      </c>
    </row>
    <row r="1020" spans="1:14" ht="25" customHeight="1" x14ac:dyDescent="0.2">
      <c r="A1020" s="4" t="s">
        <v>5140</v>
      </c>
      <c r="B1020" s="4" t="s">
        <v>6024</v>
      </c>
      <c r="C1020" s="10" t="s">
        <v>6023</v>
      </c>
      <c r="D1020" s="4">
        <v>31</v>
      </c>
      <c r="E1020" s="4">
        <v>1127</v>
      </c>
      <c r="F1020" s="4">
        <v>64</v>
      </c>
      <c r="G1020" s="4">
        <v>20413</v>
      </c>
      <c r="H1020" s="4">
        <v>2.7506654835847399</v>
      </c>
      <c r="I1020" s="4">
        <v>0.31352569441042499</v>
      </c>
      <c r="J1020" s="6">
        <v>4.9727747499506199E-17</v>
      </c>
      <c r="K1020" s="6">
        <v>8.6679289102985298E-16</v>
      </c>
      <c r="L1020" s="4">
        <v>8.7733335181898795</v>
      </c>
      <c r="M1020" s="10" t="s">
        <v>6022</v>
      </c>
      <c r="N1020" s="12">
        <f t="shared" si="15"/>
        <v>16.303401212408442</v>
      </c>
    </row>
    <row r="1021" spans="1:14" ht="25" customHeight="1" x14ac:dyDescent="0.2">
      <c r="A1021" s="4" t="s">
        <v>5140</v>
      </c>
      <c r="B1021" s="4" t="s">
        <v>6021</v>
      </c>
      <c r="C1021" s="10" t="s">
        <v>6020</v>
      </c>
      <c r="D1021" s="4">
        <v>36</v>
      </c>
      <c r="E1021" s="4">
        <v>1127</v>
      </c>
      <c r="F1021" s="4">
        <v>96</v>
      </c>
      <c r="G1021" s="4">
        <v>20413</v>
      </c>
      <c r="H1021" s="4">
        <v>3.1943212067435698</v>
      </c>
      <c r="I1021" s="4">
        <v>0.47028854161563699</v>
      </c>
      <c r="J1021" s="6">
        <v>1.0242531771277199E-16</v>
      </c>
      <c r="K1021" s="6">
        <v>1.75830128740259E-15</v>
      </c>
      <c r="L1021" s="4">
        <v>6.79225820763088</v>
      </c>
      <c r="M1021" s="10" t="s">
        <v>6019</v>
      </c>
      <c r="N1021" s="12">
        <f t="shared" si="15"/>
        <v>15.989592680236038</v>
      </c>
    </row>
    <row r="1022" spans="1:14" ht="25" customHeight="1" x14ac:dyDescent="0.2">
      <c r="A1022" s="4" t="s">
        <v>5140</v>
      </c>
      <c r="B1022" s="4" t="s">
        <v>6018</v>
      </c>
      <c r="C1022" s="10" t="s">
        <v>6017</v>
      </c>
      <c r="D1022" s="4">
        <v>31</v>
      </c>
      <c r="E1022" s="4">
        <v>1127</v>
      </c>
      <c r="F1022" s="4">
        <v>67</v>
      </c>
      <c r="G1022" s="4">
        <v>20413</v>
      </c>
      <c r="H1022" s="4">
        <v>2.7506654835847399</v>
      </c>
      <c r="I1022" s="4">
        <v>0.32822221133591301</v>
      </c>
      <c r="J1022" s="6">
        <v>1.3565312041885499E-16</v>
      </c>
      <c r="K1022" s="6">
        <v>2.2939550064860002E-15</v>
      </c>
      <c r="L1022" s="4">
        <v>8.3804976890172007</v>
      </c>
      <c r="M1022" s="10" t="s">
        <v>6016</v>
      </c>
      <c r="N1022" s="12">
        <f t="shared" si="15"/>
        <v>15.867570211743129</v>
      </c>
    </row>
    <row r="1023" spans="1:14" ht="25" customHeight="1" x14ac:dyDescent="0.2">
      <c r="A1023" s="4" t="s">
        <v>5140</v>
      </c>
      <c r="B1023" s="4" t="s">
        <v>6015</v>
      </c>
      <c r="C1023" s="10" t="s">
        <v>6014</v>
      </c>
      <c r="D1023" s="4">
        <v>31</v>
      </c>
      <c r="E1023" s="4">
        <v>1127</v>
      </c>
      <c r="F1023" s="4">
        <v>68</v>
      </c>
      <c r="G1023" s="4">
        <v>20413</v>
      </c>
      <c r="H1023" s="4">
        <v>2.7506654835847399</v>
      </c>
      <c r="I1023" s="4">
        <v>0.33312105031107597</v>
      </c>
      <c r="J1023" s="6">
        <v>1.8775357931582499E-16</v>
      </c>
      <c r="K1023" s="6">
        <v>3.0829681936931801E-15</v>
      </c>
      <c r="L1023" s="4">
        <v>8.2572550759434193</v>
      </c>
      <c r="M1023" s="10" t="s">
        <v>6013</v>
      </c>
      <c r="N1023" s="12">
        <f t="shared" si="15"/>
        <v>15.726411774897459</v>
      </c>
    </row>
    <row r="1024" spans="1:14" ht="25" customHeight="1" x14ac:dyDescent="0.2">
      <c r="A1024" s="4" t="s">
        <v>5140</v>
      </c>
      <c r="B1024" s="4" t="s">
        <v>6012</v>
      </c>
      <c r="C1024" s="10" t="s">
        <v>6011</v>
      </c>
      <c r="D1024" s="4">
        <v>31</v>
      </c>
      <c r="E1024" s="4">
        <v>1127</v>
      </c>
      <c r="F1024" s="4">
        <v>68</v>
      </c>
      <c r="G1024" s="4">
        <v>20413</v>
      </c>
      <c r="H1024" s="4">
        <v>2.7506654835847399</v>
      </c>
      <c r="I1024" s="4">
        <v>0.33312105031107597</v>
      </c>
      <c r="J1024" s="6">
        <v>1.8775357931582499E-16</v>
      </c>
      <c r="K1024" s="6">
        <v>3.0829681936931801E-15</v>
      </c>
      <c r="L1024" s="4">
        <v>8.2572550759434193</v>
      </c>
      <c r="M1024" s="10" t="s">
        <v>6010</v>
      </c>
      <c r="N1024" s="12">
        <f t="shared" si="15"/>
        <v>15.726411774897459</v>
      </c>
    </row>
    <row r="1025" spans="1:14" ht="25" customHeight="1" x14ac:dyDescent="0.2">
      <c r="A1025" s="4" t="s">
        <v>5140</v>
      </c>
      <c r="B1025" s="4" t="s">
        <v>6009</v>
      </c>
      <c r="C1025" s="10" t="s">
        <v>6008</v>
      </c>
      <c r="D1025" s="4">
        <v>31</v>
      </c>
      <c r="E1025" s="4">
        <v>1127</v>
      </c>
      <c r="F1025" s="4">
        <v>73</v>
      </c>
      <c r="G1025" s="4">
        <v>20413</v>
      </c>
      <c r="H1025" s="4">
        <v>2.7506654835847399</v>
      </c>
      <c r="I1025" s="4">
        <v>0.35761524518689097</v>
      </c>
      <c r="J1025" s="6">
        <v>8.9266092159341603E-16</v>
      </c>
      <c r="K1025" s="6">
        <v>1.4244856678385101E-14</v>
      </c>
      <c r="L1025" s="4">
        <v>7.6916896597829103</v>
      </c>
      <c r="M1025" s="10" t="s">
        <v>6007</v>
      </c>
      <c r="N1025" s="12">
        <f t="shared" si="15"/>
        <v>15.04931347710899</v>
      </c>
    </row>
    <row r="1026" spans="1:14" ht="25" customHeight="1" x14ac:dyDescent="0.2">
      <c r="A1026" s="4" t="s">
        <v>5140</v>
      </c>
      <c r="B1026" s="4" t="s">
        <v>6006</v>
      </c>
      <c r="C1026" s="10" t="s">
        <v>6005</v>
      </c>
      <c r="D1026" s="4">
        <v>31</v>
      </c>
      <c r="E1026" s="4">
        <v>1127</v>
      </c>
      <c r="F1026" s="4">
        <v>73</v>
      </c>
      <c r="G1026" s="4">
        <v>20413</v>
      </c>
      <c r="H1026" s="4">
        <v>2.7506654835847399</v>
      </c>
      <c r="I1026" s="4">
        <v>0.35761524518689097</v>
      </c>
      <c r="J1026" s="6">
        <v>8.9266092159341603E-16</v>
      </c>
      <c r="K1026" s="6">
        <v>1.4244856678385101E-14</v>
      </c>
      <c r="L1026" s="4">
        <v>7.6916896597829103</v>
      </c>
      <c r="M1026" s="10" t="s">
        <v>6004</v>
      </c>
      <c r="N1026" s="12">
        <f t="shared" si="15"/>
        <v>15.04931347710899</v>
      </c>
    </row>
    <row r="1027" spans="1:14" ht="25" customHeight="1" x14ac:dyDescent="0.2">
      <c r="A1027" s="4" t="s">
        <v>5140</v>
      </c>
      <c r="B1027" s="4" t="s">
        <v>6003</v>
      </c>
      <c r="C1027" s="10" t="s">
        <v>6002</v>
      </c>
      <c r="D1027" s="4">
        <v>35</v>
      </c>
      <c r="E1027" s="4">
        <v>1127</v>
      </c>
      <c r="F1027" s="4">
        <v>98</v>
      </c>
      <c r="G1027" s="4">
        <v>20413</v>
      </c>
      <c r="H1027" s="4">
        <v>3.1055900621118</v>
      </c>
      <c r="I1027" s="4">
        <v>0.48008621956596298</v>
      </c>
      <c r="J1027" s="6">
        <v>9.1823593981039496E-16</v>
      </c>
      <c r="K1027" s="6">
        <v>1.4449462775071901E-14</v>
      </c>
      <c r="L1027" s="4">
        <v>6.4688173406008396</v>
      </c>
      <c r="M1027" s="10" t="s">
        <v>6001</v>
      </c>
      <c r="N1027" s="12">
        <f t="shared" ref="N1027:N1090" si="16">-LOG10(J1027)</f>
        <v>15.037045712924961</v>
      </c>
    </row>
    <row r="1028" spans="1:14" ht="25" customHeight="1" x14ac:dyDescent="0.2">
      <c r="A1028" s="4" t="s">
        <v>5140</v>
      </c>
      <c r="B1028" s="4" t="s">
        <v>6000</v>
      </c>
      <c r="C1028" s="10" t="s">
        <v>5999</v>
      </c>
      <c r="D1028" s="4">
        <v>31</v>
      </c>
      <c r="E1028" s="4">
        <v>1127</v>
      </c>
      <c r="F1028" s="4">
        <v>74</v>
      </c>
      <c r="G1028" s="4">
        <v>20413</v>
      </c>
      <c r="H1028" s="4">
        <v>2.7506654835847399</v>
      </c>
      <c r="I1028" s="4">
        <v>0.362514084162054</v>
      </c>
      <c r="J1028" s="6">
        <v>1.2041450130944599E-15</v>
      </c>
      <c r="K1028" s="6">
        <v>1.8688990408712599E-14</v>
      </c>
      <c r="L1028" s="4">
        <v>7.5877479076236796</v>
      </c>
      <c r="M1028" s="10" t="s">
        <v>5998</v>
      </c>
      <c r="N1028" s="12">
        <f t="shared" si="16"/>
        <v>14.919321208597808</v>
      </c>
    </row>
    <row r="1029" spans="1:14" ht="25" customHeight="1" x14ac:dyDescent="0.2">
      <c r="A1029" s="4" t="s">
        <v>5140</v>
      </c>
      <c r="B1029" s="4" t="s">
        <v>5997</v>
      </c>
      <c r="C1029" s="10" t="s">
        <v>5996</v>
      </c>
      <c r="D1029" s="4">
        <v>29</v>
      </c>
      <c r="E1029" s="4">
        <v>1127</v>
      </c>
      <c r="F1029" s="4">
        <v>70</v>
      </c>
      <c r="G1029" s="4">
        <v>20413</v>
      </c>
      <c r="H1029" s="4">
        <v>2.5732031943212101</v>
      </c>
      <c r="I1029" s="4">
        <v>0.34291872826140202</v>
      </c>
      <c r="J1029" s="6">
        <v>1.25828197620175E-14</v>
      </c>
      <c r="K1029" s="6">
        <v>1.92653172842781E-13</v>
      </c>
      <c r="L1029" s="4">
        <v>7.5038281150969697</v>
      </c>
      <c r="M1029" s="10" t="s">
        <v>5995</v>
      </c>
      <c r="N1029" s="12">
        <f t="shared" si="16"/>
        <v>13.900222024243744</v>
      </c>
    </row>
    <row r="1030" spans="1:14" ht="25" customHeight="1" x14ac:dyDescent="0.2">
      <c r="A1030" s="4" t="s">
        <v>5140</v>
      </c>
      <c r="B1030" s="4" t="s">
        <v>5994</v>
      </c>
      <c r="C1030" s="10" t="s">
        <v>5993</v>
      </c>
      <c r="D1030" s="4">
        <v>34</v>
      </c>
      <c r="E1030" s="4">
        <v>1127</v>
      </c>
      <c r="F1030" s="4">
        <v>103</v>
      </c>
      <c r="G1030" s="4">
        <v>20413</v>
      </c>
      <c r="H1030" s="4">
        <v>3.01685891748004</v>
      </c>
      <c r="I1030" s="4">
        <v>0.50458041444177704</v>
      </c>
      <c r="J1030" s="6">
        <v>1.5759641777209801E-14</v>
      </c>
      <c r="K1030" s="6">
        <v>2.3807565511438199E-13</v>
      </c>
      <c r="L1030" s="4">
        <v>5.97894573616699</v>
      </c>
      <c r="M1030" s="10" t="s">
        <v>5992</v>
      </c>
      <c r="N1030" s="12">
        <f t="shared" si="16"/>
        <v>13.802453658416844</v>
      </c>
    </row>
    <row r="1031" spans="1:14" ht="25" customHeight="1" x14ac:dyDescent="0.2">
      <c r="A1031" s="4" t="s">
        <v>5140</v>
      </c>
      <c r="B1031" s="4" t="s">
        <v>5991</v>
      </c>
      <c r="C1031" s="10" t="s">
        <v>5990</v>
      </c>
      <c r="D1031" s="4">
        <v>45</v>
      </c>
      <c r="E1031" s="4">
        <v>1127</v>
      </c>
      <c r="F1031" s="4">
        <v>205</v>
      </c>
      <c r="G1031" s="4">
        <v>20413</v>
      </c>
      <c r="H1031" s="4">
        <v>3.9929015084294601</v>
      </c>
      <c r="I1031" s="4">
        <v>1.00426198990839</v>
      </c>
      <c r="J1031" s="6">
        <v>2.9362303017872699E-13</v>
      </c>
      <c r="K1031" s="6">
        <v>4.3773012262170701E-12</v>
      </c>
      <c r="L1031" s="4">
        <v>3.9759560239790499</v>
      </c>
      <c r="M1031" s="10" t="s">
        <v>5989</v>
      </c>
      <c r="N1031" s="12">
        <f t="shared" si="16"/>
        <v>12.532209883744789</v>
      </c>
    </row>
    <row r="1032" spans="1:14" ht="25" customHeight="1" x14ac:dyDescent="0.2">
      <c r="A1032" s="4" t="s">
        <v>5140</v>
      </c>
      <c r="B1032" s="4" t="s">
        <v>5988</v>
      </c>
      <c r="C1032" s="10" t="s">
        <v>5987</v>
      </c>
      <c r="D1032" s="4">
        <v>18</v>
      </c>
      <c r="E1032" s="4">
        <v>1127</v>
      </c>
      <c r="F1032" s="4">
        <v>24</v>
      </c>
      <c r="G1032" s="4">
        <v>20413</v>
      </c>
      <c r="H1032" s="4">
        <v>1.59716060337178</v>
      </c>
      <c r="I1032" s="4">
        <v>0.117572135403909</v>
      </c>
      <c r="J1032" s="6">
        <v>8.0842284201254805E-13</v>
      </c>
      <c r="K1032" s="6">
        <v>1.18953646753275E-11</v>
      </c>
      <c r="L1032" s="4">
        <v>13.584516415261801</v>
      </c>
      <c r="M1032" s="10" t="s">
        <v>5986</v>
      </c>
      <c r="N1032" s="12">
        <f t="shared" si="16"/>
        <v>12.092361423979277</v>
      </c>
    </row>
    <row r="1033" spans="1:14" ht="25" customHeight="1" x14ac:dyDescent="0.2">
      <c r="A1033" s="4" t="s">
        <v>5140</v>
      </c>
      <c r="B1033" s="4" t="s">
        <v>5985</v>
      </c>
      <c r="C1033" s="10" t="s">
        <v>5984</v>
      </c>
      <c r="D1033" s="4">
        <v>34</v>
      </c>
      <c r="E1033" s="4">
        <v>1127</v>
      </c>
      <c r="F1033" s="4">
        <v>128</v>
      </c>
      <c r="G1033" s="4">
        <v>20413</v>
      </c>
      <c r="H1033" s="4">
        <v>3.01685891748004</v>
      </c>
      <c r="I1033" s="4">
        <v>0.62705138882084899</v>
      </c>
      <c r="J1033" s="6">
        <v>2.8021955556082201E-12</v>
      </c>
      <c r="K1033" s="6">
        <v>4.07036867244117E-11</v>
      </c>
      <c r="L1033" s="4">
        <v>4.8111828970718697</v>
      </c>
      <c r="M1033" s="10" t="s">
        <v>5983</v>
      </c>
      <c r="N1033" s="12">
        <f t="shared" si="16"/>
        <v>11.552501560071642</v>
      </c>
    </row>
    <row r="1034" spans="1:14" ht="25" customHeight="1" x14ac:dyDescent="0.2">
      <c r="A1034" s="4" t="s">
        <v>5140</v>
      </c>
      <c r="B1034" s="4" t="s">
        <v>5982</v>
      </c>
      <c r="C1034" s="10" t="s">
        <v>5981</v>
      </c>
      <c r="D1034" s="4">
        <v>30</v>
      </c>
      <c r="E1034" s="4">
        <v>1127</v>
      </c>
      <c r="F1034" s="4">
        <v>102</v>
      </c>
      <c r="G1034" s="4">
        <v>20413</v>
      </c>
      <c r="H1034" s="4">
        <v>2.6619343389529702</v>
      </c>
      <c r="I1034" s="4">
        <v>0.49968157546661401</v>
      </c>
      <c r="J1034" s="6">
        <v>6.33410247511024E-12</v>
      </c>
      <c r="K1034" s="6">
        <v>9.0842254484808905E-11</v>
      </c>
      <c r="L1034" s="4">
        <v>5.3272613393183397</v>
      </c>
      <c r="M1034" s="10" t="s">
        <v>5980</v>
      </c>
      <c r="N1034" s="12">
        <f t="shared" si="16"/>
        <v>11.198314914753986</v>
      </c>
    </row>
    <row r="1035" spans="1:14" ht="25" customHeight="1" x14ac:dyDescent="0.2">
      <c r="A1035" s="4" t="s">
        <v>5140</v>
      </c>
      <c r="B1035" s="4" t="s">
        <v>5979</v>
      </c>
      <c r="C1035" s="10" t="s">
        <v>5978</v>
      </c>
      <c r="D1035" s="4">
        <v>35</v>
      </c>
      <c r="E1035" s="4">
        <v>1127</v>
      </c>
      <c r="F1035" s="4">
        <v>142</v>
      </c>
      <c r="G1035" s="4">
        <v>20413</v>
      </c>
      <c r="H1035" s="4">
        <v>3.1055900621118</v>
      </c>
      <c r="I1035" s="4">
        <v>0.69563513447312997</v>
      </c>
      <c r="J1035" s="6">
        <v>8.15897349217142E-12</v>
      </c>
      <c r="K1035" s="6">
        <v>1.15551462082878E-10</v>
      </c>
      <c r="L1035" s="4">
        <v>4.4643950660484704</v>
      </c>
      <c r="M1035" s="10" t="s">
        <v>5977</v>
      </c>
      <c r="N1035" s="12">
        <f t="shared" si="16"/>
        <v>11.088364477855039</v>
      </c>
    </row>
    <row r="1036" spans="1:14" ht="25" customHeight="1" x14ac:dyDescent="0.2">
      <c r="A1036" s="4" t="s">
        <v>5140</v>
      </c>
      <c r="B1036" s="4" t="s">
        <v>5976</v>
      </c>
      <c r="C1036" s="10" t="s">
        <v>5975</v>
      </c>
      <c r="D1036" s="4">
        <v>23</v>
      </c>
      <c r="E1036" s="4">
        <v>1127</v>
      </c>
      <c r="F1036" s="4">
        <v>57</v>
      </c>
      <c r="G1036" s="4">
        <v>20413</v>
      </c>
      <c r="H1036" s="4">
        <v>2.0408163265306101</v>
      </c>
      <c r="I1036" s="4">
        <v>0.279233821584285</v>
      </c>
      <c r="J1036" s="6">
        <v>1.0587131390129999E-11</v>
      </c>
      <c r="K1036" s="6">
        <v>1.4808913413601701E-10</v>
      </c>
      <c r="L1036" s="4">
        <v>7.3086287146437501</v>
      </c>
      <c r="M1036" s="10" t="s">
        <v>5974</v>
      </c>
      <c r="N1036" s="12">
        <f t="shared" si="16"/>
        <v>10.975221697135316</v>
      </c>
    </row>
    <row r="1037" spans="1:14" ht="25" customHeight="1" x14ac:dyDescent="0.2">
      <c r="A1037" s="4" t="s">
        <v>5140</v>
      </c>
      <c r="B1037" s="4" t="s">
        <v>5973</v>
      </c>
      <c r="C1037" s="10" t="s">
        <v>5972</v>
      </c>
      <c r="D1037" s="4">
        <v>46</v>
      </c>
      <c r="E1037" s="4">
        <v>1127</v>
      </c>
      <c r="F1037" s="4">
        <v>246</v>
      </c>
      <c r="G1037" s="4">
        <v>20413</v>
      </c>
      <c r="H1037" s="4">
        <v>4.0816326530612201</v>
      </c>
      <c r="I1037" s="4">
        <v>1.2051143878900701</v>
      </c>
      <c r="J1037" s="6">
        <v>2.05356105184199E-11</v>
      </c>
      <c r="K1037" s="6">
        <v>2.8374203313865499E-10</v>
      </c>
      <c r="L1037" s="4">
        <v>3.3869255019080802</v>
      </c>
      <c r="M1037" s="10" t="s">
        <v>5971</v>
      </c>
      <c r="N1037" s="12">
        <f t="shared" si="16"/>
        <v>10.687492381155131</v>
      </c>
    </row>
    <row r="1038" spans="1:14" ht="25" customHeight="1" x14ac:dyDescent="0.2">
      <c r="A1038" s="4" t="s">
        <v>5140</v>
      </c>
      <c r="B1038" s="4" t="s">
        <v>5970</v>
      </c>
      <c r="C1038" s="10" t="s">
        <v>5969</v>
      </c>
      <c r="D1038" s="4">
        <v>32</v>
      </c>
      <c r="E1038" s="4">
        <v>1127</v>
      </c>
      <c r="F1038" s="4">
        <v>125</v>
      </c>
      <c r="G1038" s="4">
        <v>20413</v>
      </c>
      <c r="H1038" s="4">
        <v>2.8393966282165</v>
      </c>
      <c r="I1038" s="4">
        <v>0.61235487189536097</v>
      </c>
      <c r="J1038" s="6">
        <v>2.7688219695369201E-11</v>
      </c>
      <c r="K1038" s="6">
        <v>3.7796087849220799E-10</v>
      </c>
      <c r="L1038" s="4">
        <v>4.6368482697426803</v>
      </c>
      <c r="M1038" s="10" t="s">
        <v>5968</v>
      </c>
      <c r="N1038" s="12">
        <f t="shared" si="16"/>
        <v>10.557704967740655</v>
      </c>
    </row>
    <row r="1039" spans="1:14" ht="25" customHeight="1" x14ac:dyDescent="0.2">
      <c r="A1039" s="4" t="s">
        <v>5140</v>
      </c>
      <c r="B1039" s="4" t="s">
        <v>5967</v>
      </c>
      <c r="C1039" s="10" t="s">
        <v>5966</v>
      </c>
      <c r="D1039" s="4">
        <v>31</v>
      </c>
      <c r="E1039" s="4">
        <v>1127</v>
      </c>
      <c r="F1039" s="4">
        <v>127</v>
      </c>
      <c r="G1039" s="4">
        <v>20413</v>
      </c>
      <c r="H1039" s="4">
        <v>2.7506654835847399</v>
      </c>
      <c r="I1039" s="4">
        <v>0.62215254984568702</v>
      </c>
      <c r="J1039" s="6">
        <v>1.5553677568980501E-10</v>
      </c>
      <c r="K1039" s="6">
        <v>2.0978948435303499E-9</v>
      </c>
      <c r="L1039" s="4">
        <v>4.4212074422374199</v>
      </c>
      <c r="M1039" s="10" t="s">
        <v>5965</v>
      </c>
      <c r="N1039" s="12">
        <f t="shared" si="16"/>
        <v>9.8081669083038712</v>
      </c>
    </row>
    <row r="1040" spans="1:14" ht="25" customHeight="1" x14ac:dyDescent="0.2">
      <c r="A1040" s="4" t="s">
        <v>5140</v>
      </c>
      <c r="B1040" s="4" t="s">
        <v>5964</v>
      </c>
      <c r="C1040" s="10" t="s">
        <v>5963</v>
      </c>
      <c r="D1040" s="4">
        <v>23</v>
      </c>
      <c r="E1040" s="4">
        <v>1127</v>
      </c>
      <c r="F1040" s="4">
        <v>72</v>
      </c>
      <c r="G1040" s="4">
        <v>20413</v>
      </c>
      <c r="H1040" s="4">
        <v>2.0408163265306101</v>
      </c>
      <c r="I1040" s="4">
        <v>0.35271640621172801</v>
      </c>
      <c r="J1040" s="6">
        <v>4.7609590947880996E-10</v>
      </c>
      <c r="K1040" s="6">
        <v>6.34607841693519E-9</v>
      </c>
      <c r="L1040" s="4">
        <v>5.7859977324263001</v>
      </c>
      <c r="M1040" s="10" t="s">
        <v>5962</v>
      </c>
      <c r="N1040" s="12">
        <f t="shared" si="16"/>
        <v>9.3223055498811132</v>
      </c>
    </row>
    <row r="1041" spans="1:14" ht="25" customHeight="1" x14ac:dyDescent="0.2">
      <c r="A1041" s="4" t="s">
        <v>5140</v>
      </c>
      <c r="B1041" s="4" t="s">
        <v>5961</v>
      </c>
      <c r="C1041" s="10" t="s">
        <v>5960</v>
      </c>
      <c r="D1041" s="4">
        <v>20</v>
      </c>
      <c r="E1041" s="4">
        <v>1127</v>
      </c>
      <c r="F1041" s="4">
        <v>53</v>
      </c>
      <c r="G1041" s="4">
        <v>20413</v>
      </c>
      <c r="H1041" s="4">
        <v>1.77462289263531</v>
      </c>
      <c r="I1041" s="4">
        <v>0.25963846568363302</v>
      </c>
      <c r="J1041" s="6">
        <v>6.0722592286318095E-10</v>
      </c>
      <c r="K1041" s="6">
        <v>7.9998484953951701E-9</v>
      </c>
      <c r="L1041" s="4">
        <v>6.8349768127103196</v>
      </c>
      <c r="M1041" s="10" t="s">
        <v>5959</v>
      </c>
      <c r="N1041" s="12">
        <f t="shared" si="16"/>
        <v>9.2166496964074991</v>
      </c>
    </row>
    <row r="1042" spans="1:14" ht="25" customHeight="1" x14ac:dyDescent="0.2">
      <c r="A1042" s="4" t="s">
        <v>5140</v>
      </c>
      <c r="B1042" s="4" t="s">
        <v>5958</v>
      </c>
      <c r="C1042" s="10" t="s">
        <v>5957</v>
      </c>
      <c r="D1042" s="4">
        <v>17</v>
      </c>
      <c r="E1042" s="4">
        <v>1127</v>
      </c>
      <c r="F1042" s="4">
        <v>37</v>
      </c>
      <c r="G1042" s="4">
        <v>20413</v>
      </c>
      <c r="H1042" s="4">
        <v>1.50842945874002</v>
      </c>
      <c r="I1042" s="4">
        <v>0.181257042081027</v>
      </c>
      <c r="J1042" s="6">
        <v>1.0979486780184599E-9</v>
      </c>
      <c r="K1042" s="6">
        <v>1.42985730137346E-8</v>
      </c>
      <c r="L1042" s="4">
        <v>8.32204609223243</v>
      </c>
      <c r="M1042" s="10" t="s">
        <v>5956</v>
      </c>
      <c r="N1042" s="12">
        <f t="shared" si="16"/>
        <v>8.9594179598625256</v>
      </c>
    </row>
    <row r="1043" spans="1:14" ht="25" customHeight="1" x14ac:dyDescent="0.2">
      <c r="A1043" s="4" t="s">
        <v>5140</v>
      </c>
      <c r="B1043" s="4" t="s">
        <v>5955</v>
      </c>
      <c r="C1043" s="10" t="s">
        <v>5954</v>
      </c>
      <c r="D1043" s="4">
        <v>18</v>
      </c>
      <c r="E1043" s="4">
        <v>1127</v>
      </c>
      <c r="F1043" s="4">
        <v>48</v>
      </c>
      <c r="G1043" s="4">
        <v>20413</v>
      </c>
      <c r="H1043" s="4">
        <v>1.59716060337178</v>
      </c>
      <c r="I1043" s="4">
        <v>0.23514427080781899</v>
      </c>
      <c r="J1043" s="6">
        <v>4.73258307075724E-9</v>
      </c>
      <c r="K1043" s="6">
        <v>6.0932007035999501E-8</v>
      </c>
      <c r="L1043" s="4">
        <v>6.79225820763088</v>
      </c>
      <c r="M1043" s="10" t="s">
        <v>5953</v>
      </c>
      <c r="N1043" s="12">
        <f t="shared" si="16"/>
        <v>8.3249017541513091</v>
      </c>
    </row>
    <row r="1044" spans="1:14" ht="25" customHeight="1" x14ac:dyDescent="0.2">
      <c r="A1044" s="4" t="s">
        <v>5140</v>
      </c>
      <c r="B1044" s="4" t="s">
        <v>5952</v>
      </c>
      <c r="C1044" s="10" t="s">
        <v>5951</v>
      </c>
      <c r="D1044" s="4">
        <v>17</v>
      </c>
      <c r="E1044" s="4">
        <v>1127</v>
      </c>
      <c r="F1044" s="4">
        <v>43</v>
      </c>
      <c r="G1044" s="4">
        <v>20413</v>
      </c>
      <c r="H1044" s="4">
        <v>1.50842945874002</v>
      </c>
      <c r="I1044" s="4">
        <v>0.21065007593200399</v>
      </c>
      <c r="J1044" s="6">
        <v>6.6927655581213896E-9</v>
      </c>
      <c r="K1044" s="6">
        <v>8.5201161543275601E-8</v>
      </c>
      <c r="L1044" s="4">
        <v>7.1608303584325501</v>
      </c>
      <c r="M1044" s="10" t="s">
        <v>5950</v>
      </c>
      <c r="N1044" s="12">
        <f t="shared" si="16"/>
        <v>8.1743943876959566</v>
      </c>
    </row>
    <row r="1045" spans="1:14" ht="25" customHeight="1" x14ac:dyDescent="0.2">
      <c r="A1045" s="4" t="s">
        <v>5140</v>
      </c>
      <c r="B1045" s="4" t="s">
        <v>5949</v>
      </c>
      <c r="C1045" s="10" t="s">
        <v>5948</v>
      </c>
      <c r="D1045" s="4">
        <v>0</v>
      </c>
      <c r="E1045" s="4">
        <v>1127</v>
      </c>
      <c r="F1045" s="4">
        <v>357</v>
      </c>
      <c r="G1045" s="4">
        <v>20413</v>
      </c>
      <c r="H1045" s="4">
        <v>0</v>
      </c>
      <c r="I1045" s="4">
        <v>1.7488855141331501</v>
      </c>
      <c r="J1045" s="6">
        <v>9.6161124064763404E-9</v>
      </c>
      <c r="K1045" s="6">
        <v>1.2105617062819701E-7</v>
      </c>
      <c r="L1045" s="4">
        <v>0</v>
      </c>
      <c r="M1045" s="10" t="s">
        <v>3498</v>
      </c>
      <c r="N1045" s="12">
        <f t="shared" si="16"/>
        <v>8.0170004686746257</v>
      </c>
    </row>
    <row r="1046" spans="1:14" ht="25" customHeight="1" x14ac:dyDescent="0.2">
      <c r="A1046" s="4" t="s">
        <v>5140</v>
      </c>
      <c r="B1046" s="4" t="s">
        <v>5947</v>
      </c>
      <c r="C1046" s="10" t="s">
        <v>5946</v>
      </c>
      <c r="D1046" s="4">
        <v>17</v>
      </c>
      <c r="E1046" s="4">
        <v>1127</v>
      </c>
      <c r="F1046" s="4">
        <v>45</v>
      </c>
      <c r="G1046" s="4">
        <v>20413</v>
      </c>
      <c r="H1046" s="4">
        <v>1.50842945874002</v>
      </c>
      <c r="I1046" s="4">
        <v>0.22044775388233001</v>
      </c>
      <c r="J1046" s="6">
        <v>1.1575713881061599E-8</v>
      </c>
      <c r="K1046" s="6">
        <v>1.4102455728218099E-7</v>
      </c>
      <c r="L1046" s="4">
        <v>6.8425712313911102</v>
      </c>
      <c r="M1046" s="10" t="s">
        <v>5945</v>
      </c>
      <c r="N1046" s="12">
        <f t="shared" si="16"/>
        <v>7.9364522162887923</v>
      </c>
    </row>
    <row r="1047" spans="1:14" ht="25" customHeight="1" x14ac:dyDescent="0.2">
      <c r="A1047" s="4" t="s">
        <v>5140</v>
      </c>
      <c r="B1047" s="4" t="s">
        <v>5944</v>
      </c>
      <c r="C1047" s="10" t="s">
        <v>5943</v>
      </c>
      <c r="D1047" s="4">
        <v>17</v>
      </c>
      <c r="E1047" s="4">
        <v>1127</v>
      </c>
      <c r="F1047" s="4">
        <v>45</v>
      </c>
      <c r="G1047" s="4">
        <v>20413</v>
      </c>
      <c r="H1047" s="4">
        <v>1.50842945874002</v>
      </c>
      <c r="I1047" s="4">
        <v>0.22044775388233001</v>
      </c>
      <c r="J1047" s="6">
        <v>1.1575713881061599E-8</v>
      </c>
      <c r="K1047" s="6">
        <v>1.4102455728218099E-7</v>
      </c>
      <c r="L1047" s="4">
        <v>6.8425712313911102</v>
      </c>
      <c r="M1047" s="10" t="s">
        <v>5942</v>
      </c>
      <c r="N1047" s="12">
        <f t="shared" si="16"/>
        <v>7.9364522162887923</v>
      </c>
    </row>
    <row r="1048" spans="1:14" ht="25" customHeight="1" x14ac:dyDescent="0.2">
      <c r="A1048" s="4" t="s">
        <v>5140</v>
      </c>
      <c r="B1048" s="4" t="s">
        <v>5941</v>
      </c>
      <c r="C1048" s="10" t="s">
        <v>5940</v>
      </c>
      <c r="D1048" s="4">
        <v>17</v>
      </c>
      <c r="E1048" s="4">
        <v>1127</v>
      </c>
      <c r="F1048" s="4">
        <v>45</v>
      </c>
      <c r="G1048" s="4">
        <v>20413</v>
      </c>
      <c r="H1048" s="4">
        <v>1.50842945874002</v>
      </c>
      <c r="I1048" s="4">
        <v>0.22044775388233001</v>
      </c>
      <c r="J1048" s="6">
        <v>1.1575713881061599E-8</v>
      </c>
      <c r="K1048" s="6">
        <v>1.4102455728218099E-7</v>
      </c>
      <c r="L1048" s="4">
        <v>6.8425712313911102</v>
      </c>
      <c r="M1048" s="10" t="s">
        <v>5939</v>
      </c>
      <c r="N1048" s="12">
        <f t="shared" si="16"/>
        <v>7.9364522162887923</v>
      </c>
    </row>
    <row r="1049" spans="1:14" ht="25" customHeight="1" x14ac:dyDescent="0.2">
      <c r="A1049" s="4" t="s">
        <v>5140</v>
      </c>
      <c r="B1049" s="4" t="s">
        <v>5938</v>
      </c>
      <c r="C1049" s="10" t="s">
        <v>5937</v>
      </c>
      <c r="D1049" s="4">
        <v>46</v>
      </c>
      <c r="E1049" s="4">
        <v>1127</v>
      </c>
      <c r="F1049" s="4">
        <v>309</v>
      </c>
      <c r="G1049" s="4">
        <v>20413</v>
      </c>
      <c r="H1049" s="4">
        <v>4.0816326530612201</v>
      </c>
      <c r="I1049" s="4">
        <v>1.5137412433253301</v>
      </c>
      <c r="J1049" s="6">
        <v>1.79509208765278E-8</v>
      </c>
      <c r="K1049" s="6">
        <v>2.1636588673516999E-7</v>
      </c>
      <c r="L1049" s="4">
        <v>2.69638729278119</v>
      </c>
      <c r="M1049" s="10" t="s">
        <v>5936</v>
      </c>
      <c r="N1049" s="12">
        <f t="shared" si="16"/>
        <v>7.7459132673454851</v>
      </c>
    </row>
    <row r="1050" spans="1:14" ht="25" customHeight="1" x14ac:dyDescent="0.2">
      <c r="A1050" s="4" t="s">
        <v>5140</v>
      </c>
      <c r="B1050" s="4" t="s">
        <v>5935</v>
      </c>
      <c r="C1050" s="10" t="s">
        <v>5934</v>
      </c>
      <c r="D1050" s="4">
        <v>15</v>
      </c>
      <c r="E1050" s="4">
        <v>1127</v>
      </c>
      <c r="F1050" s="4">
        <v>35</v>
      </c>
      <c r="G1050" s="4">
        <v>20413</v>
      </c>
      <c r="H1050" s="4">
        <v>1.33096716947649</v>
      </c>
      <c r="I1050" s="4">
        <v>0.17145936413070101</v>
      </c>
      <c r="J1050" s="6">
        <v>2.19588387065072E-8</v>
      </c>
      <c r="K1050" s="6">
        <v>2.6188804478392298E-7</v>
      </c>
      <c r="L1050" s="4">
        <v>7.7625808087210002</v>
      </c>
      <c r="M1050" s="10" t="s">
        <v>5933</v>
      </c>
      <c r="N1050" s="12">
        <f t="shared" si="16"/>
        <v>7.6583906312844077</v>
      </c>
    </row>
    <row r="1051" spans="1:14" ht="25" customHeight="1" x14ac:dyDescent="0.2">
      <c r="A1051" s="4" t="s">
        <v>5140</v>
      </c>
      <c r="B1051" s="4" t="s">
        <v>5932</v>
      </c>
      <c r="C1051" s="10" t="s">
        <v>5931</v>
      </c>
      <c r="D1051" s="4">
        <v>21</v>
      </c>
      <c r="E1051" s="4">
        <v>1127</v>
      </c>
      <c r="F1051" s="4">
        <v>76</v>
      </c>
      <c r="G1051" s="4">
        <v>20413</v>
      </c>
      <c r="H1051" s="4">
        <v>1.86335403726708</v>
      </c>
      <c r="I1051" s="4">
        <v>0.37231176211237899</v>
      </c>
      <c r="J1051" s="6">
        <v>2.2848523503776301E-8</v>
      </c>
      <c r="K1051" s="6">
        <v>2.6966017843519399E-7</v>
      </c>
      <c r="L1051" s="4">
        <v>5.0048218372016997</v>
      </c>
      <c r="M1051" s="10" t="s">
        <v>5930</v>
      </c>
      <c r="N1051" s="12">
        <f t="shared" si="16"/>
        <v>7.6411418592650575</v>
      </c>
    </row>
    <row r="1052" spans="1:14" ht="25" customHeight="1" x14ac:dyDescent="0.2">
      <c r="A1052" s="4" t="s">
        <v>5140</v>
      </c>
      <c r="B1052" s="4" t="s">
        <v>5929</v>
      </c>
      <c r="C1052" s="10" t="s">
        <v>5928</v>
      </c>
      <c r="D1052" s="4">
        <v>28</v>
      </c>
      <c r="E1052" s="4">
        <v>1127</v>
      </c>
      <c r="F1052" s="4">
        <v>137</v>
      </c>
      <c r="G1052" s="4">
        <v>20413</v>
      </c>
      <c r="H1052" s="4">
        <v>2.4844720496894399</v>
      </c>
      <c r="I1052" s="4">
        <v>0.67114093959731502</v>
      </c>
      <c r="J1052" s="6">
        <v>3.3890709315484798E-8</v>
      </c>
      <c r="K1052" s="6">
        <v>3.9585746035509601E-7</v>
      </c>
      <c r="L1052" s="4">
        <v>3.7018633540372701</v>
      </c>
      <c r="M1052" s="10" t="s">
        <v>5927</v>
      </c>
      <c r="N1052" s="12">
        <f t="shared" si="16"/>
        <v>7.4699193415026253</v>
      </c>
    </row>
    <row r="1053" spans="1:14" ht="25" customHeight="1" x14ac:dyDescent="0.2">
      <c r="A1053" s="4" t="s">
        <v>5140</v>
      </c>
      <c r="B1053" s="4" t="s">
        <v>5926</v>
      </c>
      <c r="C1053" s="10" t="s">
        <v>5925</v>
      </c>
      <c r="D1053" s="4">
        <v>17</v>
      </c>
      <c r="E1053" s="4">
        <v>1127</v>
      </c>
      <c r="F1053" s="4">
        <v>50</v>
      </c>
      <c r="G1053" s="4">
        <v>20413</v>
      </c>
      <c r="H1053" s="4">
        <v>1.50842945874002</v>
      </c>
      <c r="I1053" s="4">
        <v>0.24494194875814401</v>
      </c>
      <c r="J1053" s="6">
        <v>4.1173027588586399E-8</v>
      </c>
      <c r="K1053" s="6">
        <v>4.7601061487620798E-7</v>
      </c>
      <c r="L1053" s="4">
        <v>6.1583141082520001</v>
      </c>
      <c r="M1053" s="10" t="s">
        <v>5924</v>
      </c>
      <c r="N1053" s="12">
        <f t="shared" si="16"/>
        <v>7.3853871967219167</v>
      </c>
    </row>
    <row r="1054" spans="1:14" ht="25" customHeight="1" x14ac:dyDescent="0.2">
      <c r="A1054" s="4" t="s">
        <v>5140</v>
      </c>
      <c r="B1054" s="4" t="s">
        <v>5923</v>
      </c>
      <c r="C1054" s="10" t="s">
        <v>5922</v>
      </c>
      <c r="D1054" s="4">
        <v>19</v>
      </c>
      <c r="E1054" s="4">
        <v>1127</v>
      </c>
      <c r="F1054" s="4">
        <v>65</v>
      </c>
      <c r="G1054" s="4">
        <v>20413</v>
      </c>
      <c r="H1054" s="4">
        <v>1.68589174800355</v>
      </c>
      <c r="I1054" s="4">
        <v>0.31842453338558802</v>
      </c>
      <c r="J1054" s="6">
        <v>5.0119917178478099E-8</v>
      </c>
      <c r="K1054" s="6">
        <v>5.7359460770924898E-7</v>
      </c>
      <c r="L1054" s="4">
        <v>5.2944781926148403</v>
      </c>
      <c r="M1054" s="10" t="s">
        <v>5921</v>
      </c>
      <c r="N1054" s="12">
        <f t="shared" si="16"/>
        <v>7.2999896553347048</v>
      </c>
    </row>
    <row r="1055" spans="1:14" ht="25" customHeight="1" x14ac:dyDescent="0.2">
      <c r="A1055" s="4" t="s">
        <v>5140</v>
      </c>
      <c r="B1055" s="4" t="s">
        <v>5920</v>
      </c>
      <c r="C1055" s="10" t="s">
        <v>5919</v>
      </c>
      <c r="D1055" s="4">
        <v>26</v>
      </c>
      <c r="E1055" s="4">
        <v>1127</v>
      </c>
      <c r="F1055" s="4">
        <v>123</v>
      </c>
      <c r="G1055" s="4">
        <v>20413</v>
      </c>
      <c r="H1055" s="4">
        <v>2.3070097604259101</v>
      </c>
      <c r="I1055" s="4">
        <v>0.60255719394503504</v>
      </c>
      <c r="J1055" s="6">
        <v>5.8038655219321599E-8</v>
      </c>
      <c r="K1055" s="6">
        <v>6.5757796363491405E-7</v>
      </c>
      <c r="L1055" s="4">
        <v>3.8286983934613099</v>
      </c>
      <c r="M1055" s="10" t="s">
        <v>5918</v>
      </c>
      <c r="N1055" s="12">
        <f t="shared" si="16"/>
        <v>7.2362826589082179</v>
      </c>
    </row>
    <row r="1056" spans="1:14" ht="25" customHeight="1" x14ac:dyDescent="0.2">
      <c r="A1056" s="4" t="s">
        <v>5140</v>
      </c>
      <c r="B1056" s="4" t="s">
        <v>5917</v>
      </c>
      <c r="C1056" s="10" t="s">
        <v>5916</v>
      </c>
      <c r="D1056" s="4">
        <v>13</v>
      </c>
      <c r="E1056" s="4">
        <v>1127</v>
      </c>
      <c r="F1056" s="4">
        <v>28</v>
      </c>
      <c r="G1056" s="4">
        <v>20413</v>
      </c>
      <c r="H1056" s="4">
        <v>1.1535048802129499</v>
      </c>
      <c r="I1056" s="4">
        <v>0.13716749130456099</v>
      </c>
      <c r="J1056" s="6">
        <v>9.1895737919446605E-8</v>
      </c>
      <c r="K1056" s="6">
        <v>1.0308700105221101E-6</v>
      </c>
      <c r="L1056" s="4">
        <v>8.4094625427810907</v>
      </c>
      <c r="M1056" s="10" t="s">
        <v>5915</v>
      </c>
      <c r="N1056" s="12">
        <f t="shared" si="16"/>
        <v>7.0367046305180159</v>
      </c>
    </row>
    <row r="1057" spans="1:14" ht="25" customHeight="1" x14ac:dyDescent="0.2">
      <c r="A1057" s="4" t="s">
        <v>5140</v>
      </c>
      <c r="B1057" s="4" t="s">
        <v>5914</v>
      </c>
      <c r="C1057" s="10" t="s">
        <v>5913</v>
      </c>
      <c r="D1057" s="4">
        <v>12</v>
      </c>
      <c r="E1057" s="4">
        <v>1127</v>
      </c>
      <c r="F1057" s="4">
        <v>23</v>
      </c>
      <c r="G1057" s="4">
        <v>20413</v>
      </c>
      <c r="H1057" s="4">
        <v>1.0647737355811899</v>
      </c>
      <c r="I1057" s="4">
        <v>0.112673296428746</v>
      </c>
      <c r="J1057" s="6">
        <v>1.08017124153043E-7</v>
      </c>
      <c r="K1057" s="6">
        <v>1.19983727122938E-6</v>
      </c>
      <c r="L1057" s="4">
        <v>9.4500983758342691</v>
      </c>
      <c r="M1057" s="10" t="s">
        <v>5912</v>
      </c>
      <c r="N1057" s="12">
        <f t="shared" si="16"/>
        <v>6.9665073895533469</v>
      </c>
    </row>
    <row r="1058" spans="1:14" ht="25" customHeight="1" x14ac:dyDescent="0.2">
      <c r="A1058" s="4" t="s">
        <v>5140</v>
      </c>
      <c r="B1058" s="4" t="s">
        <v>5911</v>
      </c>
      <c r="C1058" s="10" t="s">
        <v>5910</v>
      </c>
      <c r="D1058" s="4">
        <v>15</v>
      </c>
      <c r="E1058" s="4">
        <v>1127</v>
      </c>
      <c r="F1058" s="4">
        <v>41</v>
      </c>
      <c r="G1058" s="4">
        <v>20413</v>
      </c>
      <c r="H1058" s="4">
        <v>1.33096716947649</v>
      </c>
      <c r="I1058" s="4">
        <v>0.200852397981678</v>
      </c>
      <c r="J1058" s="6">
        <v>1.1795876990376E-7</v>
      </c>
      <c r="K1058" s="6">
        <v>1.2975464689413601E-6</v>
      </c>
      <c r="L1058" s="4">
        <v>6.6265933732984204</v>
      </c>
      <c r="M1058" s="10" t="s">
        <v>5909</v>
      </c>
      <c r="N1058" s="12">
        <f t="shared" si="16"/>
        <v>6.9282697650011711</v>
      </c>
    </row>
    <row r="1059" spans="1:14" ht="25" customHeight="1" x14ac:dyDescent="0.2">
      <c r="A1059" s="4" t="s">
        <v>5140</v>
      </c>
      <c r="B1059" s="4" t="s">
        <v>5908</v>
      </c>
      <c r="C1059" s="10" t="s">
        <v>5907</v>
      </c>
      <c r="D1059" s="4">
        <v>14</v>
      </c>
      <c r="E1059" s="4">
        <v>1127</v>
      </c>
      <c r="F1059" s="4">
        <v>36</v>
      </c>
      <c r="G1059" s="4">
        <v>20413</v>
      </c>
      <c r="H1059" s="4">
        <v>1.24223602484472</v>
      </c>
      <c r="I1059" s="4">
        <v>0.176358203105864</v>
      </c>
      <c r="J1059" s="6">
        <v>1.6970820046129299E-7</v>
      </c>
      <c r="K1059" s="6">
        <v>1.8488402992562001E-6</v>
      </c>
      <c r="L1059" s="4">
        <v>7.0438233264320198</v>
      </c>
      <c r="M1059" s="10" t="s">
        <v>5906</v>
      </c>
      <c r="N1059" s="12">
        <f t="shared" si="16"/>
        <v>6.7702971716537927</v>
      </c>
    </row>
    <row r="1060" spans="1:14" ht="25" customHeight="1" x14ac:dyDescent="0.2">
      <c r="A1060" s="4" t="s">
        <v>5140</v>
      </c>
      <c r="B1060" s="4" t="s">
        <v>5905</v>
      </c>
      <c r="C1060" s="10" t="s">
        <v>5904</v>
      </c>
      <c r="D1060" s="4">
        <v>14</v>
      </c>
      <c r="E1060" s="4">
        <v>1127</v>
      </c>
      <c r="F1060" s="4">
        <v>38</v>
      </c>
      <c r="G1060" s="4">
        <v>20413</v>
      </c>
      <c r="H1060" s="4">
        <v>1.24223602484472</v>
      </c>
      <c r="I1060" s="4">
        <v>0.18615588105618999</v>
      </c>
      <c r="J1060" s="6">
        <v>2.9017775210363101E-7</v>
      </c>
      <c r="K1060" s="6">
        <v>3.1311561250801401E-6</v>
      </c>
      <c r="L1060" s="4">
        <v>6.6730957829355999</v>
      </c>
      <c r="M1060" s="10" t="s">
        <v>5903</v>
      </c>
      <c r="N1060" s="12">
        <f t="shared" si="16"/>
        <v>6.5373358879321044</v>
      </c>
    </row>
    <row r="1061" spans="1:14" ht="25" customHeight="1" x14ac:dyDescent="0.2">
      <c r="A1061" s="4" t="s">
        <v>5140</v>
      </c>
      <c r="B1061" s="4" t="s">
        <v>5902</v>
      </c>
      <c r="C1061" s="10" t="s">
        <v>5901</v>
      </c>
      <c r="D1061" s="4">
        <v>22</v>
      </c>
      <c r="E1061" s="4">
        <v>1127</v>
      </c>
      <c r="F1061" s="4">
        <v>101</v>
      </c>
      <c r="G1061" s="4">
        <v>20413</v>
      </c>
      <c r="H1061" s="4">
        <v>1.9520851818988501</v>
      </c>
      <c r="I1061" s="4">
        <v>0.49478273649145199</v>
      </c>
      <c r="J1061" s="6">
        <v>3.8358832417984401E-7</v>
      </c>
      <c r="K1061" s="6">
        <v>4.0676384807613603E-6</v>
      </c>
      <c r="L1061" s="4">
        <v>3.9453381008020898</v>
      </c>
      <c r="M1061" s="10" t="s">
        <v>5900</v>
      </c>
      <c r="N1061" s="12">
        <f t="shared" si="16"/>
        <v>6.4161346205353613</v>
      </c>
    </row>
    <row r="1062" spans="1:14" ht="25" customHeight="1" x14ac:dyDescent="0.2">
      <c r="A1062" s="4" t="s">
        <v>5140</v>
      </c>
      <c r="B1062" s="4" t="s">
        <v>5899</v>
      </c>
      <c r="C1062" s="10" t="s">
        <v>5898</v>
      </c>
      <c r="D1062" s="4">
        <v>20</v>
      </c>
      <c r="E1062" s="4">
        <v>1127</v>
      </c>
      <c r="F1062" s="4">
        <v>84</v>
      </c>
      <c r="G1062" s="4">
        <v>20413</v>
      </c>
      <c r="H1062" s="4">
        <v>1.77462289263531</v>
      </c>
      <c r="I1062" s="4">
        <v>0.411502473913682</v>
      </c>
      <c r="J1062" s="6">
        <v>3.8414591124577698E-7</v>
      </c>
      <c r="K1062" s="6">
        <v>4.0676384807613603E-6</v>
      </c>
      <c r="L1062" s="4">
        <v>4.3125448937338904</v>
      </c>
      <c r="M1062" s="10" t="s">
        <v>5897</v>
      </c>
      <c r="N1062" s="12">
        <f t="shared" si="16"/>
        <v>6.4155037849745149</v>
      </c>
    </row>
    <row r="1063" spans="1:14" ht="25" customHeight="1" x14ac:dyDescent="0.2">
      <c r="A1063" s="4" t="s">
        <v>5140</v>
      </c>
      <c r="B1063" s="4" t="s">
        <v>5896</v>
      </c>
      <c r="C1063" s="10" t="s">
        <v>5895</v>
      </c>
      <c r="D1063" s="4">
        <v>24</v>
      </c>
      <c r="E1063" s="4">
        <v>1127</v>
      </c>
      <c r="F1063" s="4">
        <v>120</v>
      </c>
      <c r="G1063" s="4">
        <v>20413</v>
      </c>
      <c r="H1063" s="4">
        <v>2.1295474711623799</v>
      </c>
      <c r="I1063" s="4">
        <v>0.58786067701954603</v>
      </c>
      <c r="J1063" s="6">
        <v>4.4819309547957899E-7</v>
      </c>
      <c r="K1063" s="6">
        <v>4.6928858117732003E-6</v>
      </c>
      <c r="L1063" s="4">
        <v>3.62253771073647</v>
      </c>
      <c r="M1063" s="10" t="s">
        <v>5894</v>
      </c>
      <c r="N1063" s="12">
        <f t="shared" si="16"/>
        <v>6.3485348381584226</v>
      </c>
    </row>
    <row r="1064" spans="1:14" ht="25" customHeight="1" x14ac:dyDescent="0.2">
      <c r="A1064" s="4" t="s">
        <v>5140</v>
      </c>
      <c r="B1064" s="4" t="s">
        <v>5893</v>
      </c>
      <c r="C1064" s="10" t="s">
        <v>5892</v>
      </c>
      <c r="D1064" s="4">
        <v>20</v>
      </c>
      <c r="E1064" s="4">
        <v>1127</v>
      </c>
      <c r="F1064" s="4">
        <v>85</v>
      </c>
      <c r="G1064" s="4">
        <v>20413</v>
      </c>
      <c r="H1064" s="4">
        <v>1.77462289263531</v>
      </c>
      <c r="I1064" s="4">
        <v>0.41640131288884502</v>
      </c>
      <c r="J1064" s="6">
        <v>4.5147798189168498E-7</v>
      </c>
      <c r="K1064" s="6">
        <v>4.6928858117732003E-6</v>
      </c>
      <c r="L1064" s="4">
        <v>4.2618090714546701</v>
      </c>
      <c r="M1064" s="10" t="s">
        <v>5891</v>
      </c>
      <c r="N1064" s="12">
        <f t="shared" si="16"/>
        <v>6.3453634249210449</v>
      </c>
    </row>
    <row r="1065" spans="1:14" ht="25" customHeight="1" x14ac:dyDescent="0.2">
      <c r="A1065" s="4" t="s">
        <v>5140</v>
      </c>
      <c r="B1065" s="4" t="s">
        <v>5890</v>
      </c>
      <c r="C1065" s="10" t="s">
        <v>5889</v>
      </c>
      <c r="D1065" s="4">
        <v>14</v>
      </c>
      <c r="E1065" s="4">
        <v>1127</v>
      </c>
      <c r="F1065" s="4">
        <v>40</v>
      </c>
      <c r="G1065" s="4">
        <v>20413</v>
      </c>
      <c r="H1065" s="4">
        <v>1.24223602484472</v>
      </c>
      <c r="I1065" s="4">
        <v>0.19595355900651501</v>
      </c>
      <c r="J1065" s="6">
        <v>4.8261763746351397E-7</v>
      </c>
      <c r="K1065" s="6">
        <v>4.9709616658742004E-6</v>
      </c>
      <c r="L1065" s="4">
        <v>6.3394409937888199</v>
      </c>
      <c r="M1065" s="10" t="s">
        <v>5888</v>
      </c>
      <c r="N1065" s="12">
        <f t="shared" si="16"/>
        <v>6.3163968106636377</v>
      </c>
    </row>
    <row r="1066" spans="1:14" ht="25" customHeight="1" x14ac:dyDescent="0.2">
      <c r="A1066" s="4" t="s">
        <v>5140</v>
      </c>
      <c r="B1066" s="4" t="s">
        <v>5887</v>
      </c>
      <c r="C1066" s="10" t="s">
        <v>5886</v>
      </c>
      <c r="D1066" s="4">
        <v>13</v>
      </c>
      <c r="E1066" s="4">
        <v>1127</v>
      </c>
      <c r="F1066" s="4">
        <v>34</v>
      </c>
      <c r="G1066" s="4">
        <v>20413</v>
      </c>
      <c r="H1066" s="4">
        <v>1.1535048802129499</v>
      </c>
      <c r="I1066" s="4">
        <v>0.16656052515553799</v>
      </c>
      <c r="J1066" s="6">
        <v>5.4720840299660299E-7</v>
      </c>
      <c r="K1066" s="6">
        <v>5.58546955491128E-6</v>
      </c>
      <c r="L1066" s="4">
        <v>6.9254397411138404</v>
      </c>
      <c r="M1066" s="10" t="s">
        <v>5885</v>
      </c>
      <c r="N1066" s="12">
        <f t="shared" si="16"/>
        <v>6.2618472421595852</v>
      </c>
    </row>
    <row r="1067" spans="1:14" ht="25" customHeight="1" x14ac:dyDescent="0.2">
      <c r="A1067" s="4" t="s">
        <v>5140</v>
      </c>
      <c r="B1067" s="4" t="s">
        <v>5884</v>
      </c>
      <c r="C1067" s="10" t="s">
        <v>5883</v>
      </c>
      <c r="D1067" s="4">
        <v>12</v>
      </c>
      <c r="E1067" s="4">
        <v>1127</v>
      </c>
      <c r="F1067" s="4">
        <v>28</v>
      </c>
      <c r="G1067" s="4">
        <v>20413</v>
      </c>
      <c r="H1067" s="4">
        <v>1.0647737355811899</v>
      </c>
      <c r="I1067" s="4">
        <v>0.13716749130456099</v>
      </c>
      <c r="J1067" s="6">
        <v>5.6707783996614898E-7</v>
      </c>
      <c r="K1067" s="6">
        <v>5.7365999346575604E-6</v>
      </c>
      <c r="L1067" s="4">
        <v>7.7625808087210002</v>
      </c>
      <c r="M1067" s="10" t="s">
        <v>5882</v>
      </c>
      <c r="N1067" s="12">
        <f t="shared" si="16"/>
        <v>6.246357323562985</v>
      </c>
    </row>
    <row r="1068" spans="1:14" ht="25" customHeight="1" x14ac:dyDescent="0.2">
      <c r="A1068" s="4" t="s">
        <v>5140</v>
      </c>
      <c r="B1068" s="4" t="s">
        <v>5881</v>
      </c>
      <c r="C1068" s="10" t="s">
        <v>5880</v>
      </c>
      <c r="D1068" s="4">
        <v>14</v>
      </c>
      <c r="E1068" s="4">
        <v>1127</v>
      </c>
      <c r="F1068" s="4">
        <v>41</v>
      </c>
      <c r="G1068" s="4">
        <v>20413</v>
      </c>
      <c r="H1068" s="4">
        <v>1.24223602484472</v>
      </c>
      <c r="I1068" s="4">
        <v>0.200852397981678</v>
      </c>
      <c r="J1068" s="6">
        <v>6.1643458913101296E-7</v>
      </c>
      <c r="K1068" s="6">
        <v>6.1807114113755498E-6</v>
      </c>
      <c r="L1068" s="4">
        <v>6.1848204817451897</v>
      </c>
      <c r="M1068" s="10" t="s">
        <v>5879</v>
      </c>
      <c r="N1068" s="12">
        <f t="shared" si="16"/>
        <v>6.2101130003117069</v>
      </c>
    </row>
    <row r="1069" spans="1:14" ht="25" customHeight="1" x14ac:dyDescent="0.2">
      <c r="A1069" s="4" t="s">
        <v>5140</v>
      </c>
      <c r="B1069" s="4" t="s">
        <v>5878</v>
      </c>
      <c r="C1069" s="10" t="s">
        <v>5877</v>
      </c>
      <c r="D1069" s="4">
        <v>12</v>
      </c>
      <c r="E1069" s="4">
        <v>1127</v>
      </c>
      <c r="F1069" s="4">
        <v>30</v>
      </c>
      <c r="G1069" s="4">
        <v>20413</v>
      </c>
      <c r="H1069" s="4">
        <v>1.0647737355811899</v>
      </c>
      <c r="I1069" s="4">
        <v>0.14696516925488701</v>
      </c>
      <c r="J1069" s="6">
        <v>1.0184918053630799E-6</v>
      </c>
      <c r="K1069" s="6">
        <v>1.01223790831261E-5</v>
      </c>
      <c r="L1069" s="4">
        <v>7.24507542147294</v>
      </c>
      <c r="M1069" s="10" t="s">
        <v>5876</v>
      </c>
      <c r="N1069" s="12">
        <f t="shared" si="16"/>
        <v>5.9920424609199907</v>
      </c>
    </row>
    <row r="1070" spans="1:14" ht="25" customHeight="1" x14ac:dyDescent="0.2">
      <c r="A1070" s="4" t="s">
        <v>5140</v>
      </c>
      <c r="B1070" s="4" t="s">
        <v>5875</v>
      </c>
      <c r="C1070" s="10" t="s">
        <v>5874</v>
      </c>
      <c r="D1070" s="4">
        <v>18</v>
      </c>
      <c r="E1070" s="4">
        <v>1127</v>
      </c>
      <c r="F1070" s="4">
        <v>74</v>
      </c>
      <c r="G1070" s="4">
        <v>20413</v>
      </c>
      <c r="H1070" s="4">
        <v>1.59716060337178</v>
      </c>
      <c r="I1070" s="4">
        <v>0.362514084162054</v>
      </c>
      <c r="J1070" s="6">
        <v>1.11559406435138E-6</v>
      </c>
      <c r="K1070" s="6">
        <v>1.0991026738348799E-5</v>
      </c>
      <c r="L1070" s="4">
        <v>4.4057891076524598</v>
      </c>
      <c r="M1070" s="10" t="s">
        <v>5873</v>
      </c>
      <c r="N1070" s="12">
        <f t="shared" si="16"/>
        <v>5.9524938051143961</v>
      </c>
    </row>
    <row r="1071" spans="1:14" ht="25" customHeight="1" x14ac:dyDescent="0.2">
      <c r="A1071" s="4" t="s">
        <v>5140</v>
      </c>
      <c r="B1071" s="4" t="s">
        <v>5872</v>
      </c>
      <c r="C1071" s="10" t="s">
        <v>5871</v>
      </c>
      <c r="D1071" s="4">
        <v>14</v>
      </c>
      <c r="E1071" s="4">
        <v>1127</v>
      </c>
      <c r="F1071" s="4">
        <v>44</v>
      </c>
      <c r="G1071" s="4">
        <v>20413</v>
      </c>
      <c r="H1071" s="4">
        <v>1.24223602484472</v>
      </c>
      <c r="I1071" s="4">
        <v>0.21554891490716699</v>
      </c>
      <c r="J1071" s="6">
        <v>1.23980864845921E-6</v>
      </c>
      <c r="K1071" s="6">
        <v>1.21095103336577E-5</v>
      </c>
      <c r="L1071" s="4">
        <v>5.7631281761716497</v>
      </c>
      <c r="M1071" s="10" t="s">
        <v>5870</v>
      </c>
      <c r="N1071" s="12">
        <f t="shared" si="16"/>
        <v>5.9066453384917761</v>
      </c>
    </row>
    <row r="1072" spans="1:14" ht="25" customHeight="1" x14ac:dyDescent="0.2">
      <c r="A1072" s="4" t="s">
        <v>5140</v>
      </c>
      <c r="B1072" s="4" t="s">
        <v>5869</v>
      </c>
      <c r="C1072" s="10" t="s">
        <v>5868</v>
      </c>
      <c r="D1072" s="4">
        <v>12</v>
      </c>
      <c r="E1072" s="4">
        <v>1127</v>
      </c>
      <c r="F1072" s="4">
        <v>31</v>
      </c>
      <c r="G1072" s="4">
        <v>20413</v>
      </c>
      <c r="H1072" s="4">
        <v>1.0647737355811899</v>
      </c>
      <c r="I1072" s="4">
        <v>0.151864008230049</v>
      </c>
      <c r="J1072" s="6">
        <v>1.34578329892935E-6</v>
      </c>
      <c r="K1072" s="6">
        <v>1.3032243399033801E-5</v>
      </c>
      <c r="L1072" s="4">
        <v>7.0113633111028397</v>
      </c>
      <c r="M1072" s="10" t="s">
        <v>5867</v>
      </c>
      <c r="N1072" s="12">
        <f t="shared" si="16"/>
        <v>5.871024865562168</v>
      </c>
    </row>
    <row r="1073" spans="1:14" ht="25" customHeight="1" x14ac:dyDescent="0.2">
      <c r="A1073" s="4" t="s">
        <v>5140</v>
      </c>
      <c r="B1073" s="4" t="s">
        <v>5866</v>
      </c>
      <c r="C1073" s="10" t="s">
        <v>5865</v>
      </c>
      <c r="D1073" s="4">
        <v>10</v>
      </c>
      <c r="E1073" s="4">
        <v>1127</v>
      </c>
      <c r="F1073" s="4">
        <v>20</v>
      </c>
      <c r="G1073" s="4">
        <v>20413</v>
      </c>
      <c r="H1073" s="4">
        <v>0.88731144631765702</v>
      </c>
      <c r="I1073" s="4">
        <v>9.7976779503257699E-2</v>
      </c>
      <c r="J1073" s="6">
        <v>1.69830196639342E-6</v>
      </c>
      <c r="K1073" s="6">
        <v>1.6306577355285999E-5</v>
      </c>
      <c r="L1073" s="4">
        <v>9.0563442768411697</v>
      </c>
      <c r="M1073" s="10" t="s">
        <v>5864</v>
      </c>
      <c r="N1073" s="12">
        <f t="shared" si="16"/>
        <v>5.7699850875438816</v>
      </c>
    </row>
    <row r="1074" spans="1:14" ht="25" customHeight="1" x14ac:dyDescent="0.2">
      <c r="A1074" s="4" t="s">
        <v>5140</v>
      </c>
      <c r="B1074" s="4" t="s">
        <v>5863</v>
      </c>
      <c r="C1074" s="10" t="s">
        <v>5862</v>
      </c>
      <c r="D1074" s="4">
        <v>11</v>
      </c>
      <c r="E1074" s="4">
        <v>1127</v>
      </c>
      <c r="F1074" s="4">
        <v>26</v>
      </c>
      <c r="G1074" s="4">
        <v>20413</v>
      </c>
      <c r="H1074" s="4">
        <v>0.97604259094942303</v>
      </c>
      <c r="I1074" s="4">
        <v>0.127369813354235</v>
      </c>
      <c r="J1074" s="6">
        <v>1.86143849279059E-6</v>
      </c>
      <c r="K1074" s="6">
        <v>1.7722771532199501E-5</v>
      </c>
      <c r="L1074" s="4">
        <v>7.6630605419425297</v>
      </c>
      <c r="M1074" s="10" t="s">
        <v>5861</v>
      </c>
      <c r="N1074" s="12">
        <f t="shared" si="16"/>
        <v>5.7301513095304468</v>
      </c>
    </row>
    <row r="1075" spans="1:14" ht="25" customHeight="1" x14ac:dyDescent="0.2">
      <c r="A1075" s="4" t="s">
        <v>5140</v>
      </c>
      <c r="B1075" s="4" t="s">
        <v>5860</v>
      </c>
      <c r="C1075" s="10" t="s">
        <v>5859</v>
      </c>
      <c r="D1075" s="4">
        <v>21</v>
      </c>
      <c r="E1075" s="4">
        <v>1127</v>
      </c>
      <c r="F1075" s="4">
        <v>104</v>
      </c>
      <c r="G1075" s="4">
        <v>20413</v>
      </c>
      <c r="H1075" s="4">
        <v>1.86335403726708</v>
      </c>
      <c r="I1075" s="4">
        <v>0.50947925341694</v>
      </c>
      <c r="J1075" s="6">
        <v>2.0243967814111698E-6</v>
      </c>
      <c r="K1075" s="6">
        <v>1.91136796111571E-5</v>
      </c>
      <c r="L1075" s="4">
        <v>3.6573698041089302</v>
      </c>
      <c r="M1075" s="10" t="s">
        <v>5858</v>
      </c>
      <c r="N1075" s="12">
        <f t="shared" si="16"/>
        <v>5.6937043618475807</v>
      </c>
    </row>
    <row r="1076" spans="1:14" ht="25" customHeight="1" x14ac:dyDescent="0.2">
      <c r="A1076" s="4" t="s">
        <v>5140</v>
      </c>
      <c r="B1076" s="4" t="s">
        <v>5857</v>
      </c>
      <c r="C1076" s="10" t="s">
        <v>5856</v>
      </c>
      <c r="D1076" s="4">
        <v>11</v>
      </c>
      <c r="E1076" s="4">
        <v>1127</v>
      </c>
      <c r="F1076" s="4">
        <v>27</v>
      </c>
      <c r="G1076" s="4">
        <v>20413</v>
      </c>
      <c r="H1076" s="4">
        <v>0.97604259094942303</v>
      </c>
      <c r="I1076" s="4">
        <v>0.132268652329398</v>
      </c>
      <c r="J1076" s="6">
        <v>2.4964080269167298E-6</v>
      </c>
      <c r="K1076" s="6">
        <v>2.3375456979311199E-5</v>
      </c>
      <c r="L1076" s="4">
        <v>7.37924348483355</v>
      </c>
      <c r="M1076" s="10" t="s">
        <v>5855</v>
      </c>
      <c r="N1076" s="12">
        <f t="shared" si="16"/>
        <v>5.6026844296642846</v>
      </c>
    </row>
    <row r="1077" spans="1:14" ht="25" customHeight="1" x14ac:dyDescent="0.2">
      <c r="A1077" s="4" t="s">
        <v>5140</v>
      </c>
      <c r="B1077" s="4" t="s">
        <v>5854</v>
      </c>
      <c r="C1077" s="10" t="s">
        <v>5853</v>
      </c>
      <c r="D1077" s="4">
        <v>11</v>
      </c>
      <c r="E1077" s="4">
        <v>1127</v>
      </c>
      <c r="F1077" s="4">
        <v>28</v>
      </c>
      <c r="G1077" s="4">
        <v>20413</v>
      </c>
      <c r="H1077" s="4">
        <v>0.97604259094942303</v>
      </c>
      <c r="I1077" s="4">
        <v>0.13716749130456099</v>
      </c>
      <c r="J1077" s="6">
        <v>3.3134260103973699E-6</v>
      </c>
      <c r="K1077" s="6">
        <v>3.0771407129345997E-5</v>
      </c>
      <c r="L1077" s="4">
        <v>7.1156990746609203</v>
      </c>
      <c r="M1077" s="10" t="s">
        <v>5852</v>
      </c>
      <c r="N1077" s="12">
        <f t="shared" si="16"/>
        <v>5.4797227228652208</v>
      </c>
    </row>
    <row r="1078" spans="1:14" ht="25" customHeight="1" x14ac:dyDescent="0.2">
      <c r="A1078" s="4" t="s">
        <v>5140</v>
      </c>
      <c r="B1078" s="4" t="s">
        <v>5851</v>
      </c>
      <c r="C1078" s="10" t="s">
        <v>5850</v>
      </c>
      <c r="D1078" s="4">
        <v>14</v>
      </c>
      <c r="E1078" s="4">
        <v>1127</v>
      </c>
      <c r="F1078" s="4">
        <v>50</v>
      </c>
      <c r="G1078" s="4">
        <v>20413</v>
      </c>
      <c r="H1078" s="4">
        <v>1.24223602484472</v>
      </c>
      <c r="I1078" s="4">
        <v>0.24494194875814401</v>
      </c>
      <c r="J1078" s="6">
        <v>4.3608144511686898E-6</v>
      </c>
      <c r="K1078" s="6">
        <v>4.0169128237188E-5</v>
      </c>
      <c r="L1078" s="4">
        <v>5.0715527950310602</v>
      </c>
      <c r="M1078" s="10" t="s">
        <v>5849</v>
      </c>
      <c r="N1078" s="12">
        <f t="shared" si="16"/>
        <v>5.3604323917828687</v>
      </c>
    </row>
    <row r="1079" spans="1:14" ht="25" customHeight="1" x14ac:dyDescent="0.2">
      <c r="A1079" s="4" t="s">
        <v>5140</v>
      </c>
      <c r="B1079" s="4" t="s">
        <v>5848</v>
      </c>
      <c r="C1079" s="10" t="s">
        <v>5847</v>
      </c>
      <c r="D1079" s="4">
        <v>10</v>
      </c>
      <c r="E1079" s="4">
        <v>1127</v>
      </c>
      <c r="F1079" s="4">
        <v>23</v>
      </c>
      <c r="G1079" s="4">
        <v>20413</v>
      </c>
      <c r="H1079" s="4">
        <v>0.88731144631765702</v>
      </c>
      <c r="I1079" s="4">
        <v>0.112673296428746</v>
      </c>
      <c r="J1079" s="6">
        <v>4.53176169556857E-6</v>
      </c>
      <c r="K1079" s="6">
        <v>4.1407145169993497E-5</v>
      </c>
      <c r="L1079" s="4">
        <v>7.8750819798618901</v>
      </c>
      <c r="M1079" s="10" t="s">
        <v>5846</v>
      </c>
      <c r="N1079" s="12">
        <f t="shared" si="16"/>
        <v>5.3437329357505376</v>
      </c>
    </row>
    <row r="1080" spans="1:14" ht="25" customHeight="1" x14ac:dyDescent="0.2">
      <c r="A1080" s="4" t="s">
        <v>5140</v>
      </c>
      <c r="B1080" s="4" t="s">
        <v>5845</v>
      </c>
      <c r="C1080" s="10" t="s">
        <v>5844</v>
      </c>
      <c r="D1080" s="4">
        <v>21</v>
      </c>
      <c r="E1080" s="4">
        <v>1127</v>
      </c>
      <c r="F1080" s="4">
        <v>111</v>
      </c>
      <c r="G1080" s="4">
        <v>20413</v>
      </c>
      <c r="H1080" s="4">
        <v>1.86335403726708</v>
      </c>
      <c r="I1080" s="4">
        <v>0.54377112624307999</v>
      </c>
      <c r="J1080" s="6">
        <v>4.95725690707865E-6</v>
      </c>
      <c r="K1080" s="6">
        <v>4.4932576605760903E-5</v>
      </c>
      <c r="L1080" s="4">
        <v>3.4267248615074699</v>
      </c>
      <c r="M1080" s="10" t="s">
        <v>5843</v>
      </c>
      <c r="N1080" s="12">
        <f t="shared" si="16"/>
        <v>5.3047585734419425</v>
      </c>
    </row>
    <row r="1081" spans="1:14" ht="25" customHeight="1" x14ac:dyDescent="0.2">
      <c r="A1081" s="4" t="s">
        <v>5140</v>
      </c>
      <c r="B1081" s="4" t="s">
        <v>5842</v>
      </c>
      <c r="C1081" s="10" t="s">
        <v>5841</v>
      </c>
      <c r="D1081" s="4">
        <v>13</v>
      </c>
      <c r="E1081" s="4">
        <v>1127</v>
      </c>
      <c r="F1081" s="4">
        <v>44</v>
      </c>
      <c r="G1081" s="4">
        <v>20413</v>
      </c>
      <c r="H1081" s="4">
        <v>1.1535048802129499</v>
      </c>
      <c r="I1081" s="4">
        <v>0.21554891490716699</v>
      </c>
      <c r="J1081" s="6">
        <v>5.8481263770389104E-6</v>
      </c>
      <c r="K1081" s="6">
        <v>5.2586723691945103E-5</v>
      </c>
      <c r="L1081" s="4">
        <v>5.3514761635879697</v>
      </c>
      <c r="M1081" s="10" t="s">
        <v>5840</v>
      </c>
      <c r="N1081" s="12">
        <f t="shared" si="16"/>
        <v>5.2329832509172265</v>
      </c>
    </row>
    <row r="1082" spans="1:14" ht="25" customHeight="1" x14ac:dyDescent="0.2">
      <c r="A1082" s="4" t="s">
        <v>5140</v>
      </c>
      <c r="B1082" s="4" t="s">
        <v>5839</v>
      </c>
      <c r="C1082" s="10" t="s">
        <v>5838</v>
      </c>
      <c r="D1082" s="4">
        <v>19</v>
      </c>
      <c r="E1082" s="4">
        <v>1127</v>
      </c>
      <c r="F1082" s="4">
        <v>94</v>
      </c>
      <c r="G1082" s="4">
        <v>20413</v>
      </c>
      <c r="H1082" s="4">
        <v>1.68589174800355</v>
      </c>
      <c r="I1082" s="4">
        <v>0.460490863665311</v>
      </c>
      <c r="J1082" s="6">
        <v>6.0577113453360303E-6</v>
      </c>
      <c r="K1082" s="6">
        <v>5.4042416962722198E-5</v>
      </c>
      <c r="L1082" s="4">
        <v>3.66107534595707</v>
      </c>
      <c r="M1082" s="10" t="s">
        <v>5837</v>
      </c>
      <c r="N1082" s="12">
        <f t="shared" si="16"/>
        <v>5.2176914249804609</v>
      </c>
    </row>
    <row r="1083" spans="1:14" ht="25" customHeight="1" x14ac:dyDescent="0.2">
      <c r="A1083" s="4" t="s">
        <v>5140</v>
      </c>
      <c r="B1083" s="4" t="s">
        <v>5836</v>
      </c>
      <c r="C1083" s="10" t="s">
        <v>5835</v>
      </c>
      <c r="D1083" s="4">
        <v>15</v>
      </c>
      <c r="E1083" s="4">
        <v>1127</v>
      </c>
      <c r="F1083" s="4">
        <v>60</v>
      </c>
      <c r="G1083" s="4">
        <v>20413</v>
      </c>
      <c r="H1083" s="4">
        <v>1.33096716947649</v>
      </c>
      <c r="I1083" s="4">
        <v>0.29393033850977301</v>
      </c>
      <c r="J1083" s="6">
        <v>6.50133167567823E-6</v>
      </c>
      <c r="K1083" s="6">
        <v>5.7546943660495503E-5</v>
      </c>
      <c r="L1083" s="4">
        <v>4.5281721384205902</v>
      </c>
      <c r="M1083" s="10" t="s">
        <v>5834</v>
      </c>
      <c r="N1083" s="12">
        <f t="shared" si="16"/>
        <v>5.1869976771781117</v>
      </c>
    </row>
    <row r="1084" spans="1:14" ht="25" customHeight="1" x14ac:dyDescent="0.2">
      <c r="A1084" s="4" t="s">
        <v>5140</v>
      </c>
      <c r="B1084" s="4" t="s">
        <v>5833</v>
      </c>
      <c r="C1084" s="10" t="s">
        <v>5832</v>
      </c>
      <c r="D1084" s="4">
        <v>22</v>
      </c>
      <c r="E1084" s="4">
        <v>1127</v>
      </c>
      <c r="F1084" s="4">
        <v>123</v>
      </c>
      <c r="G1084" s="4">
        <v>20413</v>
      </c>
      <c r="H1084" s="4">
        <v>1.9520851818988501</v>
      </c>
      <c r="I1084" s="4">
        <v>0.60255719394503504</v>
      </c>
      <c r="J1084" s="6">
        <v>6.5802526111002299E-6</v>
      </c>
      <c r="K1084" s="6">
        <v>5.7794001615322198E-5</v>
      </c>
      <c r="L1084" s="4">
        <v>3.2396678713903402</v>
      </c>
      <c r="M1084" s="10" t="s">
        <v>5831</v>
      </c>
      <c r="N1084" s="12">
        <f t="shared" si="16"/>
        <v>5.1817574338174923</v>
      </c>
    </row>
    <row r="1085" spans="1:14" ht="25" customHeight="1" x14ac:dyDescent="0.2">
      <c r="A1085" s="4" t="s">
        <v>5140</v>
      </c>
      <c r="B1085" s="4" t="s">
        <v>5830</v>
      </c>
      <c r="C1085" s="10" t="s">
        <v>5829</v>
      </c>
      <c r="D1085" s="4">
        <v>11</v>
      </c>
      <c r="E1085" s="4">
        <v>1127</v>
      </c>
      <c r="F1085" s="4">
        <v>31</v>
      </c>
      <c r="G1085" s="4">
        <v>20413</v>
      </c>
      <c r="H1085" s="4">
        <v>0.97604259094942303</v>
      </c>
      <c r="I1085" s="4">
        <v>0.151864008230049</v>
      </c>
      <c r="J1085" s="6">
        <v>7.3232521357283801E-6</v>
      </c>
      <c r="K1085" s="6">
        <v>6.3751888899893396E-5</v>
      </c>
      <c r="L1085" s="4">
        <v>6.4270830351776</v>
      </c>
      <c r="M1085" s="10" t="s">
        <v>5828</v>
      </c>
      <c r="N1085" s="12">
        <f t="shared" si="16"/>
        <v>5.1352960130746101</v>
      </c>
    </row>
    <row r="1086" spans="1:14" ht="25" customHeight="1" x14ac:dyDescent="0.2">
      <c r="A1086" s="4" t="s">
        <v>5140</v>
      </c>
      <c r="B1086" s="4" t="s">
        <v>5827</v>
      </c>
      <c r="C1086" s="10" t="s">
        <v>5826</v>
      </c>
      <c r="D1086" s="4">
        <v>22</v>
      </c>
      <c r="E1086" s="4">
        <v>1127</v>
      </c>
      <c r="F1086" s="4">
        <v>124</v>
      </c>
      <c r="G1086" s="4">
        <v>20413</v>
      </c>
      <c r="H1086" s="4">
        <v>1.9520851818988501</v>
      </c>
      <c r="I1086" s="4">
        <v>0.60745603292019801</v>
      </c>
      <c r="J1086" s="6">
        <v>7.3711363158746997E-6</v>
      </c>
      <c r="K1086" s="6">
        <v>6.3751888899893396E-5</v>
      </c>
      <c r="L1086" s="4">
        <v>3.2135415175888</v>
      </c>
      <c r="M1086" s="10" t="s">
        <v>5825</v>
      </c>
      <c r="N1086" s="12">
        <f t="shared" si="16"/>
        <v>5.132465557232659</v>
      </c>
    </row>
    <row r="1087" spans="1:14" ht="25" customHeight="1" x14ac:dyDescent="0.2">
      <c r="A1087" s="4" t="s">
        <v>5140</v>
      </c>
      <c r="B1087" s="4" t="s">
        <v>5824</v>
      </c>
      <c r="C1087" s="10" t="s">
        <v>5823</v>
      </c>
      <c r="D1087" s="4">
        <v>9</v>
      </c>
      <c r="E1087" s="4">
        <v>1127</v>
      </c>
      <c r="F1087" s="4">
        <v>19</v>
      </c>
      <c r="G1087" s="4">
        <v>20413</v>
      </c>
      <c r="H1087" s="4">
        <v>0.798580301685892</v>
      </c>
      <c r="I1087" s="4">
        <v>9.3077940528094802E-2</v>
      </c>
      <c r="J1087" s="6">
        <v>7.9618433597287804E-6</v>
      </c>
      <c r="K1087" s="6">
        <v>6.8252235779410505E-5</v>
      </c>
      <c r="L1087" s="4">
        <v>8.5796945780600602</v>
      </c>
      <c r="M1087" s="10" t="s">
        <v>5822</v>
      </c>
      <c r="N1087" s="12">
        <f t="shared" si="16"/>
        <v>5.0989863709210512</v>
      </c>
    </row>
    <row r="1088" spans="1:14" ht="25" customHeight="1" x14ac:dyDescent="0.2">
      <c r="A1088" s="4" t="s">
        <v>5140</v>
      </c>
      <c r="B1088" s="4" t="s">
        <v>5821</v>
      </c>
      <c r="C1088" s="10" t="s">
        <v>5820</v>
      </c>
      <c r="D1088" s="4">
        <v>21</v>
      </c>
      <c r="E1088" s="4">
        <v>1127</v>
      </c>
      <c r="F1088" s="4">
        <v>115</v>
      </c>
      <c r="G1088" s="4">
        <v>20413</v>
      </c>
      <c r="H1088" s="4">
        <v>1.86335403726708</v>
      </c>
      <c r="I1088" s="4">
        <v>0.56336648214373197</v>
      </c>
      <c r="J1088" s="6">
        <v>8.0119570685451007E-6</v>
      </c>
      <c r="K1088" s="6">
        <v>6.8252235779410505E-5</v>
      </c>
      <c r="L1088" s="4">
        <v>3.3075344315419901</v>
      </c>
      <c r="M1088" s="10" t="s">
        <v>5819</v>
      </c>
      <c r="N1088" s="12">
        <f t="shared" si="16"/>
        <v>5.09626138650576</v>
      </c>
    </row>
    <row r="1089" spans="1:14" ht="25" customHeight="1" x14ac:dyDescent="0.2">
      <c r="A1089" s="4" t="s">
        <v>5140</v>
      </c>
      <c r="B1089" s="4" t="s">
        <v>5818</v>
      </c>
      <c r="C1089" s="10" t="s">
        <v>5817</v>
      </c>
      <c r="D1089" s="4">
        <v>13</v>
      </c>
      <c r="E1089" s="4">
        <v>1127</v>
      </c>
      <c r="F1089" s="4">
        <v>46</v>
      </c>
      <c r="G1089" s="4">
        <v>20413</v>
      </c>
      <c r="H1089" s="4">
        <v>1.1535048802129499</v>
      </c>
      <c r="I1089" s="4">
        <v>0.22534659285749301</v>
      </c>
      <c r="J1089" s="6">
        <v>8.7709564463899995E-6</v>
      </c>
      <c r="K1089" s="6">
        <v>7.4160400401193004E-5</v>
      </c>
      <c r="L1089" s="4">
        <v>5.1188032869102296</v>
      </c>
      <c r="M1089" s="10" t="s">
        <v>5816</v>
      </c>
      <c r="N1089" s="12">
        <f t="shared" si="16"/>
        <v>5.0569530455460852</v>
      </c>
    </row>
    <row r="1090" spans="1:14" ht="25" customHeight="1" x14ac:dyDescent="0.2">
      <c r="A1090" s="4" t="s">
        <v>5140</v>
      </c>
      <c r="B1090" s="4" t="s">
        <v>5815</v>
      </c>
      <c r="C1090" s="10" t="s">
        <v>5814</v>
      </c>
      <c r="D1090" s="4">
        <v>8</v>
      </c>
      <c r="E1090" s="4">
        <v>1127</v>
      </c>
      <c r="F1090" s="4">
        <v>14</v>
      </c>
      <c r="G1090" s="4">
        <v>20413</v>
      </c>
      <c r="H1090" s="4">
        <v>0.70984915705412599</v>
      </c>
      <c r="I1090" s="4">
        <v>6.8583745652280398E-2</v>
      </c>
      <c r="J1090" s="6">
        <v>9.0691410160619095E-6</v>
      </c>
      <c r="K1090" s="6">
        <v>7.6113605712578897E-5</v>
      </c>
      <c r="L1090" s="4">
        <v>10.350107744961299</v>
      </c>
      <c r="M1090" s="10" t="s">
        <v>5813</v>
      </c>
      <c r="N1090" s="12">
        <f t="shared" si="16"/>
        <v>5.0424338452056832</v>
      </c>
    </row>
    <row r="1091" spans="1:14" ht="25" customHeight="1" x14ac:dyDescent="0.2">
      <c r="A1091" s="4" t="s">
        <v>5140</v>
      </c>
      <c r="B1091" s="4" t="s">
        <v>5812</v>
      </c>
      <c r="C1091" s="10" t="s">
        <v>5811</v>
      </c>
      <c r="D1091" s="4">
        <v>18</v>
      </c>
      <c r="E1091" s="4">
        <v>1127</v>
      </c>
      <c r="F1091" s="4">
        <v>88</v>
      </c>
      <c r="G1091" s="4">
        <v>20413</v>
      </c>
      <c r="H1091" s="4">
        <v>1.59716060337178</v>
      </c>
      <c r="I1091" s="4">
        <v>0.43109782981433398</v>
      </c>
      <c r="J1091" s="6">
        <v>9.1680368811419403E-6</v>
      </c>
      <c r="K1091" s="6">
        <v>7.6374884102623397E-5</v>
      </c>
      <c r="L1091" s="4">
        <v>3.7048681132532102</v>
      </c>
      <c r="M1091" s="10" t="s">
        <v>5810</v>
      </c>
      <c r="N1091" s="12">
        <f t="shared" ref="N1091:N1154" si="17">-LOG10(J1091)</f>
        <v>5.0377236482950734</v>
      </c>
    </row>
    <row r="1092" spans="1:14" ht="25" customHeight="1" x14ac:dyDescent="0.2">
      <c r="A1092" s="4" t="s">
        <v>5140</v>
      </c>
      <c r="B1092" s="4" t="s">
        <v>5809</v>
      </c>
      <c r="C1092" s="10" t="s">
        <v>5808</v>
      </c>
      <c r="D1092" s="4">
        <v>14</v>
      </c>
      <c r="E1092" s="4">
        <v>1127</v>
      </c>
      <c r="F1092" s="4">
        <v>54</v>
      </c>
      <c r="G1092" s="4">
        <v>20413</v>
      </c>
      <c r="H1092" s="4">
        <v>1.24223602484472</v>
      </c>
      <c r="I1092" s="4">
        <v>0.26453730465879599</v>
      </c>
      <c r="J1092" s="6">
        <v>9.2350918994345993E-6</v>
      </c>
      <c r="K1092" s="6">
        <v>7.6374884102623397E-5</v>
      </c>
      <c r="L1092" s="4">
        <v>4.6958822176213504</v>
      </c>
      <c r="M1092" s="10" t="s">
        <v>5807</v>
      </c>
      <c r="N1092" s="12">
        <f t="shared" si="17"/>
        <v>5.0345587784891697</v>
      </c>
    </row>
    <row r="1093" spans="1:14" ht="25" customHeight="1" x14ac:dyDescent="0.2">
      <c r="A1093" s="4" t="s">
        <v>5140</v>
      </c>
      <c r="B1093" s="4" t="s">
        <v>5806</v>
      </c>
      <c r="C1093" s="10" t="s">
        <v>5805</v>
      </c>
      <c r="D1093" s="4">
        <v>11</v>
      </c>
      <c r="E1093" s="4">
        <v>1127</v>
      </c>
      <c r="F1093" s="4">
        <v>32</v>
      </c>
      <c r="G1093" s="4">
        <v>20413</v>
      </c>
      <c r="H1093" s="4">
        <v>0.97604259094942303</v>
      </c>
      <c r="I1093" s="4">
        <v>0.156762847205212</v>
      </c>
      <c r="J1093" s="6">
        <v>9.37800704837798E-6</v>
      </c>
      <c r="K1093" s="6">
        <v>7.6994796998639504E-5</v>
      </c>
      <c r="L1093" s="4">
        <v>6.2262366903283102</v>
      </c>
      <c r="M1093" s="10" t="s">
        <v>5804</v>
      </c>
      <c r="N1093" s="12">
        <f t="shared" si="17"/>
        <v>5.0278894451874327</v>
      </c>
    </row>
    <row r="1094" spans="1:14" ht="25" customHeight="1" x14ac:dyDescent="0.2">
      <c r="A1094" s="4" t="s">
        <v>5140</v>
      </c>
      <c r="B1094" s="4" t="s">
        <v>5803</v>
      </c>
      <c r="C1094" s="10" t="s">
        <v>5802</v>
      </c>
      <c r="D1094" s="4">
        <v>12</v>
      </c>
      <c r="E1094" s="4">
        <v>1127</v>
      </c>
      <c r="F1094" s="4">
        <v>39</v>
      </c>
      <c r="G1094" s="4">
        <v>20413</v>
      </c>
      <c r="H1094" s="4">
        <v>1.0647737355811899</v>
      </c>
      <c r="I1094" s="4">
        <v>0.19105472003135299</v>
      </c>
      <c r="J1094" s="6">
        <v>9.4504428407565501E-6</v>
      </c>
      <c r="K1094" s="6">
        <v>7.7031307471778197E-5</v>
      </c>
      <c r="L1094" s="4">
        <v>5.5731349395945697</v>
      </c>
      <c r="M1094" s="10" t="s">
        <v>5801</v>
      </c>
      <c r="N1094" s="12">
        <f t="shared" si="17"/>
        <v>5.024547840295944</v>
      </c>
    </row>
    <row r="1095" spans="1:14" ht="25" customHeight="1" x14ac:dyDescent="0.2">
      <c r="A1095" s="4" t="s">
        <v>5140</v>
      </c>
      <c r="B1095" s="4" t="s">
        <v>5800</v>
      </c>
      <c r="C1095" s="10" t="s">
        <v>5799</v>
      </c>
      <c r="D1095" s="4">
        <v>20</v>
      </c>
      <c r="E1095" s="4">
        <v>1127</v>
      </c>
      <c r="F1095" s="4">
        <v>107</v>
      </c>
      <c r="G1095" s="4">
        <v>20413</v>
      </c>
      <c r="H1095" s="4">
        <v>1.77462289263531</v>
      </c>
      <c r="I1095" s="4">
        <v>0.52417577034242901</v>
      </c>
      <c r="J1095" s="6">
        <v>9.6747794460779197E-6</v>
      </c>
      <c r="K1095" s="6">
        <v>7.8296607945759202E-5</v>
      </c>
      <c r="L1095" s="4">
        <v>3.3855492623705299</v>
      </c>
      <c r="M1095" s="10" t="s">
        <v>5798</v>
      </c>
      <c r="N1095" s="12">
        <f t="shared" si="17"/>
        <v>5.014358926716608</v>
      </c>
    </row>
    <row r="1096" spans="1:14" ht="25" customHeight="1" x14ac:dyDescent="0.2">
      <c r="A1096" s="4" t="s">
        <v>5140</v>
      </c>
      <c r="B1096" s="4" t="s">
        <v>5797</v>
      </c>
      <c r="C1096" s="10" t="s">
        <v>5796</v>
      </c>
      <c r="D1096" s="4">
        <v>12</v>
      </c>
      <c r="E1096" s="4">
        <v>1127</v>
      </c>
      <c r="F1096" s="4">
        <v>40</v>
      </c>
      <c r="G1096" s="4">
        <v>20413</v>
      </c>
      <c r="H1096" s="4">
        <v>1.0647737355811899</v>
      </c>
      <c r="I1096" s="4">
        <v>0.19595355900651501</v>
      </c>
      <c r="J1096" s="6">
        <v>1.1704987911017599E-5</v>
      </c>
      <c r="K1096" s="6">
        <v>9.4054973781439698E-5</v>
      </c>
      <c r="L1096" s="4">
        <v>5.4338065661046997</v>
      </c>
      <c r="M1096" s="10" t="s">
        <v>5795</v>
      </c>
      <c r="N1096" s="12">
        <f t="shared" si="17"/>
        <v>4.9316290305090966</v>
      </c>
    </row>
    <row r="1097" spans="1:14" ht="25" customHeight="1" x14ac:dyDescent="0.2">
      <c r="A1097" s="4" t="s">
        <v>5140</v>
      </c>
      <c r="B1097" s="4" t="s">
        <v>5794</v>
      </c>
      <c r="C1097" s="10" t="s">
        <v>5793</v>
      </c>
      <c r="D1097" s="4">
        <v>7</v>
      </c>
      <c r="E1097" s="4">
        <v>1127</v>
      </c>
      <c r="F1097" s="4">
        <v>10</v>
      </c>
      <c r="G1097" s="4">
        <v>20413</v>
      </c>
      <c r="H1097" s="4">
        <v>0.62111801242235998</v>
      </c>
      <c r="I1097" s="4">
        <v>4.8988389751628898E-2</v>
      </c>
      <c r="J1097" s="6">
        <v>1.28922160948448E-5</v>
      </c>
      <c r="K1097" s="6">
        <v>1.02865357996192E-4</v>
      </c>
      <c r="L1097" s="4">
        <v>12.678881987577601</v>
      </c>
      <c r="M1097" s="10" t="s">
        <v>5792</v>
      </c>
      <c r="N1097" s="12">
        <f t="shared" si="17"/>
        <v>4.8896724236055507</v>
      </c>
    </row>
    <row r="1098" spans="1:14" ht="25" customHeight="1" x14ac:dyDescent="0.2">
      <c r="A1098" s="4" t="s">
        <v>5140</v>
      </c>
      <c r="B1098" s="4" t="s">
        <v>5791</v>
      </c>
      <c r="C1098" s="10" t="s">
        <v>5790</v>
      </c>
      <c r="D1098" s="4">
        <v>9</v>
      </c>
      <c r="E1098" s="4">
        <v>1127</v>
      </c>
      <c r="F1098" s="4">
        <v>21</v>
      </c>
      <c r="G1098" s="4">
        <v>20413</v>
      </c>
      <c r="H1098" s="4">
        <v>0.798580301685892</v>
      </c>
      <c r="I1098" s="4">
        <v>0.102875618478421</v>
      </c>
      <c r="J1098" s="6">
        <v>1.5000960204976699E-5</v>
      </c>
      <c r="K1098" s="6">
        <v>1.18853761624046E-4</v>
      </c>
      <c r="L1098" s="4">
        <v>7.7625808087210002</v>
      </c>
      <c r="M1098" s="10" t="s">
        <v>5789</v>
      </c>
      <c r="N1098" s="12">
        <f t="shared" si="17"/>
        <v>4.8238809410525709</v>
      </c>
    </row>
    <row r="1099" spans="1:14" ht="25" customHeight="1" x14ac:dyDescent="0.2">
      <c r="A1099" s="4" t="s">
        <v>5140</v>
      </c>
      <c r="B1099" s="4" t="s">
        <v>5788</v>
      </c>
      <c r="C1099" s="10" t="s">
        <v>5787</v>
      </c>
      <c r="D1099" s="4">
        <v>27</v>
      </c>
      <c r="E1099" s="4">
        <v>1127</v>
      </c>
      <c r="F1099" s="4">
        <v>184</v>
      </c>
      <c r="G1099" s="4">
        <v>20413</v>
      </c>
      <c r="H1099" s="4">
        <v>2.3957409050576799</v>
      </c>
      <c r="I1099" s="4">
        <v>0.90138637142997102</v>
      </c>
      <c r="J1099" s="6">
        <v>1.6348156063129999E-5</v>
      </c>
      <c r="K1099" s="6">
        <v>1.28628200135599E-4</v>
      </c>
      <c r="L1099" s="4">
        <v>2.6578401682033901</v>
      </c>
      <c r="M1099" s="10" t="s">
        <v>5786</v>
      </c>
      <c r="N1099" s="12">
        <f t="shared" si="17"/>
        <v>4.7865312250690399</v>
      </c>
    </row>
    <row r="1100" spans="1:14" ht="25" customHeight="1" x14ac:dyDescent="0.2">
      <c r="A1100" s="4" t="s">
        <v>5140</v>
      </c>
      <c r="B1100" s="4" t="s">
        <v>5785</v>
      </c>
      <c r="C1100" s="10" t="s">
        <v>5784</v>
      </c>
      <c r="D1100" s="4">
        <v>18</v>
      </c>
      <c r="E1100" s="4">
        <v>1127</v>
      </c>
      <c r="F1100" s="4">
        <v>94</v>
      </c>
      <c r="G1100" s="4">
        <v>20413</v>
      </c>
      <c r="H1100" s="4">
        <v>1.59716060337178</v>
      </c>
      <c r="I1100" s="4">
        <v>0.460490863665311</v>
      </c>
      <c r="J1100" s="6">
        <v>2.00264978334126E-5</v>
      </c>
      <c r="K1100" s="6">
        <v>1.55431732149987E-4</v>
      </c>
      <c r="L1100" s="4">
        <v>3.4683871698540698</v>
      </c>
      <c r="M1100" s="10" t="s">
        <v>5783</v>
      </c>
      <c r="N1100" s="12">
        <f t="shared" si="17"/>
        <v>4.6983949920247996</v>
      </c>
    </row>
    <row r="1101" spans="1:14" ht="25" customHeight="1" x14ac:dyDescent="0.2">
      <c r="A1101" s="4" t="s">
        <v>5140</v>
      </c>
      <c r="B1101" s="4" t="s">
        <v>5782</v>
      </c>
      <c r="C1101" s="10" t="s">
        <v>5781</v>
      </c>
      <c r="D1101" s="4">
        <v>7</v>
      </c>
      <c r="E1101" s="4">
        <v>1127</v>
      </c>
      <c r="F1101" s="4">
        <v>11</v>
      </c>
      <c r="G1101" s="4">
        <v>20413</v>
      </c>
      <c r="H1101" s="4">
        <v>0.62111801242235998</v>
      </c>
      <c r="I1101" s="4">
        <v>5.3887228726791699E-2</v>
      </c>
      <c r="J1101" s="6">
        <v>2.0143377744667699E-5</v>
      </c>
      <c r="K1101" s="6">
        <v>1.55431732149987E-4</v>
      </c>
      <c r="L1101" s="4">
        <v>11.526256352343299</v>
      </c>
      <c r="M1101" s="10" t="s">
        <v>5780</v>
      </c>
      <c r="N1101" s="12">
        <f t="shared" si="17"/>
        <v>4.6958677029545992</v>
      </c>
    </row>
    <row r="1102" spans="1:14" ht="25" customHeight="1" x14ac:dyDescent="0.2">
      <c r="A1102" s="4" t="s">
        <v>5140</v>
      </c>
      <c r="B1102" s="4" t="s">
        <v>5779</v>
      </c>
      <c r="C1102" s="10" t="s">
        <v>5778</v>
      </c>
      <c r="D1102" s="4">
        <v>15</v>
      </c>
      <c r="E1102" s="4">
        <v>1127</v>
      </c>
      <c r="F1102" s="4">
        <v>67</v>
      </c>
      <c r="G1102" s="4">
        <v>20413</v>
      </c>
      <c r="H1102" s="4">
        <v>1.33096716947649</v>
      </c>
      <c r="I1102" s="4">
        <v>0.32822221133591301</v>
      </c>
      <c r="J1102" s="6">
        <v>2.0166341240995699E-5</v>
      </c>
      <c r="K1102" s="6">
        <v>1.55431732149987E-4</v>
      </c>
      <c r="L1102" s="4">
        <v>4.0550795269438096</v>
      </c>
      <c r="M1102" s="10" t="s">
        <v>5777</v>
      </c>
      <c r="N1102" s="12">
        <f t="shared" si="17"/>
        <v>4.6953728882513337</v>
      </c>
    </row>
    <row r="1103" spans="1:14" ht="25" customHeight="1" x14ac:dyDescent="0.2">
      <c r="A1103" s="4" t="s">
        <v>5140</v>
      </c>
      <c r="B1103" s="4" t="s">
        <v>5776</v>
      </c>
      <c r="C1103" s="10" t="s">
        <v>5775</v>
      </c>
      <c r="D1103" s="4">
        <v>15</v>
      </c>
      <c r="E1103" s="4">
        <v>1127</v>
      </c>
      <c r="F1103" s="4">
        <v>68</v>
      </c>
      <c r="G1103" s="4">
        <v>20413</v>
      </c>
      <c r="H1103" s="4">
        <v>1.33096716947649</v>
      </c>
      <c r="I1103" s="4">
        <v>0.33312105031107597</v>
      </c>
      <c r="J1103" s="6">
        <v>2.3438504850310301E-5</v>
      </c>
      <c r="K1103" s="6">
        <v>1.7822702010336601E-4</v>
      </c>
      <c r="L1103" s="4">
        <v>3.9954460044887501</v>
      </c>
      <c r="M1103" s="10" t="s">
        <v>5774</v>
      </c>
      <c r="N1103" s="12">
        <f t="shared" si="17"/>
        <v>4.6300700955536938</v>
      </c>
    </row>
    <row r="1104" spans="1:14" ht="25" customHeight="1" x14ac:dyDescent="0.2">
      <c r="A1104" s="4" t="s">
        <v>5140</v>
      </c>
      <c r="B1104" s="4" t="s">
        <v>5773</v>
      </c>
      <c r="C1104" s="10" t="s">
        <v>5772</v>
      </c>
      <c r="D1104" s="4">
        <v>15</v>
      </c>
      <c r="E1104" s="4">
        <v>1127</v>
      </c>
      <c r="F1104" s="4">
        <v>68</v>
      </c>
      <c r="G1104" s="4">
        <v>20413</v>
      </c>
      <c r="H1104" s="4">
        <v>1.33096716947649</v>
      </c>
      <c r="I1104" s="4">
        <v>0.33312105031107597</v>
      </c>
      <c r="J1104" s="6">
        <v>2.3438504850310301E-5</v>
      </c>
      <c r="K1104" s="6">
        <v>1.7822702010336601E-4</v>
      </c>
      <c r="L1104" s="4">
        <v>3.9954460044887501</v>
      </c>
      <c r="M1104" s="10" t="s">
        <v>5771</v>
      </c>
      <c r="N1104" s="12">
        <f t="shared" si="17"/>
        <v>4.6300700955536938</v>
      </c>
    </row>
    <row r="1105" spans="1:14" ht="25" customHeight="1" x14ac:dyDescent="0.2">
      <c r="A1105" s="4" t="s">
        <v>5140</v>
      </c>
      <c r="B1105" s="4" t="s">
        <v>5770</v>
      </c>
      <c r="C1105" s="10" t="s">
        <v>5769</v>
      </c>
      <c r="D1105" s="4">
        <v>11</v>
      </c>
      <c r="E1105" s="4">
        <v>1127</v>
      </c>
      <c r="F1105" s="4">
        <v>37</v>
      </c>
      <c r="G1105" s="4">
        <v>20413</v>
      </c>
      <c r="H1105" s="4">
        <v>0.97604259094942303</v>
      </c>
      <c r="I1105" s="4">
        <v>0.181257042081027</v>
      </c>
      <c r="J1105" s="6">
        <v>2.89651161348033E-5</v>
      </c>
      <c r="K1105" s="6">
        <v>2.1878317720488101E-4</v>
      </c>
      <c r="L1105" s="4">
        <v>5.3848533537974497</v>
      </c>
      <c r="M1105" s="10" t="s">
        <v>5768</v>
      </c>
      <c r="N1105" s="12">
        <f t="shared" si="17"/>
        <v>4.5381247258701505</v>
      </c>
    </row>
    <row r="1106" spans="1:14" ht="25" customHeight="1" x14ac:dyDescent="0.2">
      <c r="A1106" s="4" t="s">
        <v>5140</v>
      </c>
      <c r="B1106" s="4" t="s">
        <v>5767</v>
      </c>
      <c r="C1106" s="10" t="s">
        <v>5766</v>
      </c>
      <c r="D1106" s="4">
        <v>10</v>
      </c>
      <c r="E1106" s="4">
        <v>1127</v>
      </c>
      <c r="F1106" s="4">
        <v>30</v>
      </c>
      <c r="G1106" s="4">
        <v>20413</v>
      </c>
      <c r="H1106" s="4">
        <v>0.88731144631765702</v>
      </c>
      <c r="I1106" s="4">
        <v>0.14696516925488701</v>
      </c>
      <c r="J1106" s="6">
        <v>2.9702067883408199E-5</v>
      </c>
      <c r="K1106" s="6">
        <v>2.2139765073619401E-4</v>
      </c>
      <c r="L1106" s="4">
        <v>6.0375628512274497</v>
      </c>
      <c r="M1106" s="10" t="s">
        <v>5765</v>
      </c>
      <c r="N1106" s="12">
        <f t="shared" si="17"/>
        <v>4.5272133136763753</v>
      </c>
    </row>
    <row r="1107" spans="1:14" ht="25" customHeight="1" x14ac:dyDescent="0.2">
      <c r="A1107" s="4" t="s">
        <v>5140</v>
      </c>
      <c r="B1107" s="4" t="s">
        <v>5764</v>
      </c>
      <c r="C1107" s="10" t="s">
        <v>5763</v>
      </c>
      <c r="D1107" s="4">
        <v>10</v>
      </c>
      <c r="E1107" s="4">
        <v>1127</v>
      </c>
      <c r="F1107" s="4">
        <v>30</v>
      </c>
      <c r="G1107" s="4">
        <v>20413</v>
      </c>
      <c r="H1107" s="4">
        <v>0.88731144631765702</v>
      </c>
      <c r="I1107" s="4">
        <v>0.14696516925488701</v>
      </c>
      <c r="J1107" s="6">
        <v>2.9702067883408199E-5</v>
      </c>
      <c r="K1107" s="6">
        <v>2.2139765073619401E-4</v>
      </c>
      <c r="L1107" s="4">
        <v>6.0375628512274497</v>
      </c>
      <c r="M1107" s="10" t="s">
        <v>5762</v>
      </c>
      <c r="N1107" s="12">
        <f t="shared" si="17"/>
        <v>4.5272133136763753</v>
      </c>
    </row>
    <row r="1108" spans="1:14" ht="25" customHeight="1" x14ac:dyDescent="0.2">
      <c r="A1108" s="4" t="s">
        <v>5140</v>
      </c>
      <c r="B1108" s="4" t="s">
        <v>5761</v>
      </c>
      <c r="C1108" s="10" t="s">
        <v>5760</v>
      </c>
      <c r="D1108" s="4">
        <v>16</v>
      </c>
      <c r="E1108" s="4">
        <v>1127</v>
      </c>
      <c r="F1108" s="4">
        <v>80</v>
      </c>
      <c r="G1108" s="4">
        <v>20413</v>
      </c>
      <c r="H1108" s="4">
        <v>1.41969831410825</v>
      </c>
      <c r="I1108" s="4">
        <v>0.39190711801303102</v>
      </c>
      <c r="J1108" s="6">
        <v>3.6050037450328499E-5</v>
      </c>
      <c r="K1108" s="6">
        <v>2.6660259156276699E-4</v>
      </c>
      <c r="L1108" s="4">
        <v>3.62253771073647</v>
      </c>
      <c r="M1108" s="10" t="s">
        <v>5759</v>
      </c>
      <c r="N1108" s="12">
        <f t="shared" si="17"/>
        <v>4.4430942797805422</v>
      </c>
    </row>
    <row r="1109" spans="1:14" ht="25" customHeight="1" x14ac:dyDescent="0.2">
      <c r="A1109" s="4" t="s">
        <v>5140</v>
      </c>
      <c r="B1109" s="4" t="s">
        <v>5758</v>
      </c>
      <c r="C1109" s="10" t="s">
        <v>5757</v>
      </c>
      <c r="D1109" s="4">
        <v>15</v>
      </c>
      <c r="E1109" s="4">
        <v>1127</v>
      </c>
      <c r="F1109" s="4">
        <v>71</v>
      </c>
      <c r="G1109" s="4">
        <v>20413</v>
      </c>
      <c r="H1109" s="4">
        <v>1.33096716947649</v>
      </c>
      <c r="I1109" s="4">
        <v>0.34781756723656498</v>
      </c>
      <c r="J1109" s="6">
        <v>3.6237245455133397E-5</v>
      </c>
      <c r="K1109" s="6">
        <v>2.6660259156276699E-4</v>
      </c>
      <c r="L1109" s="4">
        <v>3.8266243423272601</v>
      </c>
      <c r="M1109" s="10" t="s">
        <v>5756</v>
      </c>
      <c r="N1109" s="12">
        <f t="shared" si="17"/>
        <v>4.4408448222839061</v>
      </c>
    </row>
    <row r="1110" spans="1:14" ht="25" customHeight="1" x14ac:dyDescent="0.2">
      <c r="A1110" s="4" t="s">
        <v>5140</v>
      </c>
      <c r="B1110" s="4" t="s">
        <v>5755</v>
      </c>
      <c r="C1110" s="10" t="s">
        <v>5754</v>
      </c>
      <c r="D1110" s="4">
        <v>10</v>
      </c>
      <c r="E1110" s="4">
        <v>1127</v>
      </c>
      <c r="F1110" s="4">
        <v>31</v>
      </c>
      <c r="G1110" s="4">
        <v>20413</v>
      </c>
      <c r="H1110" s="4">
        <v>0.88731144631765702</v>
      </c>
      <c r="I1110" s="4">
        <v>0.151864008230049</v>
      </c>
      <c r="J1110" s="6">
        <v>3.7453700948205297E-5</v>
      </c>
      <c r="K1110" s="6">
        <v>2.73774472092365E-4</v>
      </c>
      <c r="L1110" s="4">
        <v>5.8428027592523701</v>
      </c>
      <c r="M1110" s="10" t="s">
        <v>5753</v>
      </c>
      <c r="N1110" s="12">
        <f t="shared" si="17"/>
        <v>4.4265052614900462</v>
      </c>
    </row>
    <row r="1111" spans="1:14" ht="25" customHeight="1" x14ac:dyDescent="0.2">
      <c r="A1111" s="4" t="s">
        <v>5140</v>
      </c>
      <c r="B1111" s="4" t="s">
        <v>5752</v>
      </c>
      <c r="C1111" s="10" t="s">
        <v>5751</v>
      </c>
      <c r="D1111" s="4">
        <v>16</v>
      </c>
      <c r="E1111" s="4">
        <v>1127</v>
      </c>
      <c r="F1111" s="4">
        <v>81</v>
      </c>
      <c r="G1111" s="4">
        <v>20413</v>
      </c>
      <c r="H1111" s="4">
        <v>1.41969831410825</v>
      </c>
      <c r="I1111" s="4">
        <v>0.39680595698819399</v>
      </c>
      <c r="J1111" s="6">
        <v>4.1103611631463998E-5</v>
      </c>
      <c r="K1111" s="6">
        <v>2.9852815370800498E-4</v>
      </c>
      <c r="L1111" s="4">
        <v>3.5778150229496002</v>
      </c>
      <c r="M1111" s="10" t="s">
        <v>5750</v>
      </c>
      <c r="N1111" s="12">
        <f t="shared" si="17"/>
        <v>4.3861200165009713</v>
      </c>
    </row>
    <row r="1112" spans="1:14" ht="25" customHeight="1" x14ac:dyDescent="0.2">
      <c r="A1112" s="4" t="s">
        <v>5140</v>
      </c>
      <c r="B1112" s="4" t="s">
        <v>5749</v>
      </c>
      <c r="C1112" s="10" t="s">
        <v>5748</v>
      </c>
      <c r="D1112" s="4">
        <v>13</v>
      </c>
      <c r="E1112" s="4">
        <v>1127</v>
      </c>
      <c r="F1112" s="4">
        <v>55</v>
      </c>
      <c r="G1112" s="4">
        <v>20413</v>
      </c>
      <c r="H1112" s="4">
        <v>1.1535048802129499</v>
      </c>
      <c r="I1112" s="4">
        <v>0.26943614363395901</v>
      </c>
      <c r="J1112" s="6">
        <v>4.3897787235509098E-5</v>
      </c>
      <c r="K1112" s="6">
        <v>3.1679103782058501E-4</v>
      </c>
      <c r="L1112" s="4">
        <v>4.2811809308703701</v>
      </c>
      <c r="M1112" s="10" t="s">
        <v>5747</v>
      </c>
      <c r="N1112" s="12">
        <f t="shared" si="17"/>
        <v>4.3575573707744661</v>
      </c>
    </row>
    <row r="1113" spans="1:14" ht="25" customHeight="1" x14ac:dyDescent="0.2">
      <c r="A1113" s="4" t="s">
        <v>5140</v>
      </c>
      <c r="B1113" s="4" t="s">
        <v>5746</v>
      </c>
      <c r="C1113" s="10" t="s">
        <v>5745</v>
      </c>
      <c r="D1113" s="4">
        <v>8</v>
      </c>
      <c r="E1113" s="4">
        <v>1127</v>
      </c>
      <c r="F1113" s="4">
        <v>19</v>
      </c>
      <c r="G1113" s="4">
        <v>20413</v>
      </c>
      <c r="H1113" s="4">
        <v>0.70984915705412599</v>
      </c>
      <c r="I1113" s="4">
        <v>9.3077940528094802E-2</v>
      </c>
      <c r="J1113" s="6">
        <v>4.9820292463808502E-5</v>
      </c>
      <c r="K1113" s="6">
        <v>3.5278994600934399E-4</v>
      </c>
      <c r="L1113" s="4">
        <v>7.6263951804978296</v>
      </c>
      <c r="M1113" s="10" t="s">
        <v>5744</v>
      </c>
      <c r="N1113" s="12">
        <f t="shared" si="17"/>
        <v>4.3025937273204802</v>
      </c>
    </row>
    <row r="1114" spans="1:14" ht="25" customHeight="1" x14ac:dyDescent="0.2">
      <c r="A1114" s="4" t="s">
        <v>5140</v>
      </c>
      <c r="B1114" s="4" t="s">
        <v>5743</v>
      </c>
      <c r="C1114" s="10" t="s">
        <v>5742</v>
      </c>
      <c r="D1114" s="4">
        <v>8</v>
      </c>
      <c r="E1114" s="4">
        <v>1127</v>
      </c>
      <c r="F1114" s="4">
        <v>19</v>
      </c>
      <c r="G1114" s="4">
        <v>20413</v>
      </c>
      <c r="H1114" s="4">
        <v>0.70984915705412599</v>
      </c>
      <c r="I1114" s="4">
        <v>9.3077940528094802E-2</v>
      </c>
      <c r="J1114" s="6">
        <v>4.9820292463808502E-5</v>
      </c>
      <c r="K1114" s="6">
        <v>3.5278994600934399E-4</v>
      </c>
      <c r="L1114" s="4">
        <v>7.6263951804978296</v>
      </c>
      <c r="M1114" s="10" t="s">
        <v>5741</v>
      </c>
      <c r="N1114" s="12">
        <f t="shared" si="17"/>
        <v>4.3025937273204802</v>
      </c>
    </row>
    <row r="1115" spans="1:14" ht="25" customHeight="1" x14ac:dyDescent="0.2">
      <c r="A1115" s="4" t="s">
        <v>5140</v>
      </c>
      <c r="B1115" s="4" t="s">
        <v>5740</v>
      </c>
      <c r="C1115" s="10" t="s">
        <v>5739</v>
      </c>
      <c r="D1115" s="4">
        <v>8</v>
      </c>
      <c r="E1115" s="4">
        <v>1127</v>
      </c>
      <c r="F1115" s="4">
        <v>19</v>
      </c>
      <c r="G1115" s="4">
        <v>20413</v>
      </c>
      <c r="H1115" s="4">
        <v>0.70984915705412599</v>
      </c>
      <c r="I1115" s="4">
        <v>9.3077940528094802E-2</v>
      </c>
      <c r="J1115" s="6">
        <v>4.9820292463808502E-5</v>
      </c>
      <c r="K1115" s="6">
        <v>3.5278994600934399E-4</v>
      </c>
      <c r="L1115" s="4">
        <v>7.6263951804978296</v>
      </c>
      <c r="M1115" s="10" t="s">
        <v>5738</v>
      </c>
      <c r="N1115" s="12">
        <f t="shared" si="17"/>
        <v>4.3025937273204802</v>
      </c>
    </row>
    <row r="1116" spans="1:14" ht="25" customHeight="1" x14ac:dyDescent="0.2">
      <c r="A1116" s="4" t="s">
        <v>5140</v>
      </c>
      <c r="B1116" s="4" t="s">
        <v>5737</v>
      </c>
      <c r="C1116" s="10" t="s">
        <v>5736</v>
      </c>
      <c r="D1116" s="4">
        <v>14</v>
      </c>
      <c r="E1116" s="4">
        <v>1127</v>
      </c>
      <c r="F1116" s="4">
        <v>65</v>
      </c>
      <c r="G1116" s="4">
        <v>20413</v>
      </c>
      <c r="H1116" s="4">
        <v>1.24223602484472</v>
      </c>
      <c r="I1116" s="4">
        <v>0.31842453338558802</v>
      </c>
      <c r="J1116" s="6">
        <v>5.4520529906881097E-5</v>
      </c>
      <c r="K1116" s="6">
        <v>3.8367553033848601E-4</v>
      </c>
      <c r="L1116" s="4">
        <v>3.9011944577161999</v>
      </c>
      <c r="M1116" s="10" t="s">
        <v>5735</v>
      </c>
      <c r="N1116" s="12">
        <f t="shared" si="17"/>
        <v>4.2634399317347231</v>
      </c>
    </row>
    <row r="1117" spans="1:14" ht="25" customHeight="1" x14ac:dyDescent="0.2">
      <c r="A1117" s="4" t="s">
        <v>5140</v>
      </c>
      <c r="B1117" s="4" t="s">
        <v>5734</v>
      </c>
      <c r="C1117" s="10" t="s">
        <v>5733</v>
      </c>
      <c r="D1117" s="4">
        <v>7</v>
      </c>
      <c r="E1117" s="4">
        <v>1127</v>
      </c>
      <c r="F1117" s="4">
        <v>14</v>
      </c>
      <c r="G1117" s="4">
        <v>20413</v>
      </c>
      <c r="H1117" s="4">
        <v>0.62111801242235998</v>
      </c>
      <c r="I1117" s="4">
        <v>6.8583745652280398E-2</v>
      </c>
      <c r="J1117" s="6">
        <v>6.4084775595718501E-5</v>
      </c>
      <c r="K1117" s="6">
        <v>4.4819784413548802E-4</v>
      </c>
      <c r="L1117" s="4">
        <v>9.0563442768411697</v>
      </c>
      <c r="M1117" s="10" t="s">
        <v>5732</v>
      </c>
      <c r="N1117" s="12">
        <f t="shared" si="17"/>
        <v>4.1932451321050195</v>
      </c>
    </row>
    <row r="1118" spans="1:14" ht="25" customHeight="1" x14ac:dyDescent="0.2">
      <c r="A1118" s="4" t="s">
        <v>5140</v>
      </c>
      <c r="B1118" s="4" t="s">
        <v>5731</v>
      </c>
      <c r="C1118" s="10" t="s">
        <v>5730</v>
      </c>
      <c r="D1118" s="4">
        <v>6</v>
      </c>
      <c r="E1118" s="4">
        <v>1127</v>
      </c>
      <c r="F1118" s="4">
        <v>9</v>
      </c>
      <c r="G1118" s="4">
        <v>20413</v>
      </c>
      <c r="H1118" s="4">
        <v>0.53238686779059496</v>
      </c>
      <c r="I1118" s="4">
        <v>4.4089550776466001E-2</v>
      </c>
      <c r="J1118" s="6">
        <v>6.7338773061497397E-5</v>
      </c>
      <c r="K1118" s="6">
        <v>4.68066440973476E-4</v>
      </c>
      <c r="L1118" s="4">
        <v>12.075125702454899</v>
      </c>
      <c r="M1118" s="10" t="s">
        <v>5729</v>
      </c>
      <c r="N1118" s="12">
        <f t="shared" si="17"/>
        <v>4.1717348008893573</v>
      </c>
    </row>
    <row r="1119" spans="1:14" ht="25" customHeight="1" x14ac:dyDescent="0.2">
      <c r="A1119" s="4" t="s">
        <v>5140</v>
      </c>
      <c r="B1119" s="4" t="s">
        <v>5728</v>
      </c>
      <c r="C1119" s="10" t="s">
        <v>5727</v>
      </c>
      <c r="D1119" s="4">
        <v>10</v>
      </c>
      <c r="E1119" s="4">
        <v>1127</v>
      </c>
      <c r="F1119" s="4">
        <v>34</v>
      </c>
      <c r="G1119" s="4">
        <v>20413</v>
      </c>
      <c r="H1119" s="4">
        <v>0.88731144631765702</v>
      </c>
      <c r="I1119" s="4">
        <v>0.16656052515553799</v>
      </c>
      <c r="J1119" s="6">
        <v>7.1852307080749801E-5</v>
      </c>
      <c r="K1119" s="6">
        <v>4.9174296666576098E-4</v>
      </c>
      <c r="L1119" s="4">
        <v>5.3272613393183397</v>
      </c>
      <c r="M1119" s="10" t="s">
        <v>5726</v>
      </c>
      <c r="N1119" s="12">
        <f t="shared" si="17"/>
        <v>4.1435592826953354</v>
      </c>
    </row>
    <row r="1120" spans="1:14" ht="25" customHeight="1" x14ac:dyDescent="0.2">
      <c r="A1120" s="4" t="s">
        <v>5140</v>
      </c>
      <c r="B1120" s="4" t="s">
        <v>5725</v>
      </c>
      <c r="C1120" s="10" t="s">
        <v>5724</v>
      </c>
      <c r="D1120" s="4">
        <v>10</v>
      </c>
      <c r="E1120" s="4">
        <v>1127</v>
      </c>
      <c r="F1120" s="4">
        <v>34</v>
      </c>
      <c r="G1120" s="4">
        <v>20413</v>
      </c>
      <c r="H1120" s="4">
        <v>0.88731144631765702</v>
      </c>
      <c r="I1120" s="4">
        <v>0.16656052515553799</v>
      </c>
      <c r="J1120" s="6">
        <v>7.1852307080749801E-5</v>
      </c>
      <c r="K1120" s="6">
        <v>4.9174296666576098E-4</v>
      </c>
      <c r="L1120" s="4">
        <v>5.3272613393183397</v>
      </c>
      <c r="M1120" s="10" t="s">
        <v>5723</v>
      </c>
      <c r="N1120" s="12">
        <f t="shared" si="17"/>
        <v>4.1435592826953354</v>
      </c>
    </row>
    <row r="1121" spans="1:14" ht="25" customHeight="1" x14ac:dyDescent="0.2">
      <c r="A1121" s="4" t="s">
        <v>5140</v>
      </c>
      <c r="B1121" s="4" t="s">
        <v>5722</v>
      </c>
      <c r="C1121" s="10" t="s">
        <v>5721</v>
      </c>
      <c r="D1121" s="4">
        <v>14</v>
      </c>
      <c r="E1121" s="4">
        <v>1127</v>
      </c>
      <c r="F1121" s="4">
        <v>67</v>
      </c>
      <c r="G1121" s="4">
        <v>20413</v>
      </c>
      <c r="H1121" s="4">
        <v>1.24223602484472</v>
      </c>
      <c r="I1121" s="4">
        <v>0.32822221133591301</v>
      </c>
      <c r="J1121" s="6">
        <v>7.2481090408810402E-5</v>
      </c>
      <c r="K1121" s="6">
        <v>4.9174296666576098E-4</v>
      </c>
      <c r="L1121" s="4">
        <v>3.78474089181422</v>
      </c>
      <c r="M1121" s="10" t="s">
        <v>5720</v>
      </c>
      <c r="N1121" s="12">
        <f t="shared" si="17"/>
        <v>4.1397752817362203</v>
      </c>
    </row>
    <row r="1122" spans="1:14" ht="25" customHeight="1" x14ac:dyDescent="0.2">
      <c r="A1122" s="4" t="s">
        <v>5140</v>
      </c>
      <c r="B1122" s="4" t="s">
        <v>5719</v>
      </c>
      <c r="C1122" s="10" t="s">
        <v>5718</v>
      </c>
      <c r="D1122" s="4">
        <v>14</v>
      </c>
      <c r="E1122" s="4">
        <v>1127</v>
      </c>
      <c r="F1122" s="4">
        <v>67</v>
      </c>
      <c r="G1122" s="4">
        <v>20413</v>
      </c>
      <c r="H1122" s="4">
        <v>1.24223602484472</v>
      </c>
      <c r="I1122" s="4">
        <v>0.32822221133591301</v>
      </c>
      <c r="J1122" s="6">
        <v>7.2481090408810402E-5</v>
      </c>
      <c r="K1122" s="6">
        <v>4.9174296666576098E-4</v>
      </c>
      <c r="L1122" s="4">
        <v>3.78474089181422</v>
      </c>
      <c r="M1122" s="10" t="s">
        <v>5717</v>
      </c>
      <c r="N1122" s="12">
        <f t="shared" si="17"/>
        <v>4.1397752817362203</v>
      </c>
    </row>
    <row r="1123" spans="1:14" ht="25" customHeight="1" x14ac:dyDescent="0.2">
      <c r="A1123" s="4" t="s">
        <v>5140</v>
      </c>
      <c r="B1123" s="4" t="s">
        <v>5716</v>
      </c>
      <c r="C1123" s="10" t="s">
        <v>5715</v>
      </c>
      <c r="D1123" s="4">
        <v>17</v>
      </c>
      <c r="E1123" s="4">
        <v>1127</v>
      </c>
      <c r="F1123" s="4">
        <v>96</v>
      </c>
      <c r="G1123" s="4">
        <v>20413</v>
      </c>
      <c r="H1123" s="4">
        <v>1.50842945874002</v>
      </c>
      <c r="I1123" s="4">
        <v>0.47028854161563699</v>
      </c>
      <c r="J1123" s="6">
        <v>7.9699196490746305E-5</v>
      </c>
      <c r="K1123" s="6">
        <v>5.3749517633342597E-4</v>
      </c>
      <c r="L1123" s="4">
        <v>3.20745526471458</v>
      </c>
      <c r="M1123" s="10" t="s">
        <v>5714</v>
      </c>
      <c r="N1123" s="12">
        <f t="shared" si="17"/>
        <v>4.0985460570404513</v>
      </c>
    </row>
    <row r="1124" spans="1:14" ht="25" customHeight="1" x14ac:dyDescent="0.2">
      <c r="A1124" s="4" t="s">
        <v>5140</v>
      </c>
      <c r="B1124" s="4" t="s">
        <v>5713</v>
      </c>
      <c r="C1124" s="10" t="s">
        <v>5712</v>
      </c>
      <c r="D1124" s="4">
        <v>13</v>
      </c>
      <c r="E1124" s="4">
        <v>1127</v>
      </c>
      <c r="F1124" s="4">
        <v>59</v>
      </c>
      <c r="G1124" s="4">
        <v>20413</v>
      </c>
      <c r="H1124" s="4">
        <v>1.1535048802129499</v>
      </c>
      <c r="I1124" s="4">
        <v>0.28903149953460999</v>
      </c>
      <c r="J1124" s="6">
        <v>8.1734458636808897E-5</v>
      </c>
      <c r="K1124" s="6">
        <v>5.4795941796156498E-4</v>
      </c>
      <c r="L1124" s="4">
        <v>3.99093137623509</v>
      </c>
      <c r="M1124" s="10" t="s">
        <v>5711</v>
      </c>
      <c r="N1124" s="12">
        <f t="shared" si="17"/>
        <v>4.0875948095536403</v>
      </c>
    </row>
    <row r="1125" spans="1:14" ht="25" customHeight="1" x14ac:dyDescent="0.2">
      <c r="A1125" s="4" t="s">
        <v>5140</v>
      </c>
      <c r="B1125" s="4" t="s">
        <v>5710</v>
      </c>
      <c r="C1125" s="10" t="s">
        <v>5709</v>
      </c>
      <c r="D1125" s="4">
        <v>7</v>
      </c>
      <c r="E1125" s="4">
        <v>1127</v>
      </c>
      <c r="F1125" s="4">
        <v>15</v>
      </c>
      <c r="G1125" s="4">
        <v>20413</v>
      </c>
      <c r="H1125" s="4">
        <v>0.62111801242235998</v>
      </c>
      <c r="I1125" s="4">
        <v>7.3482584627443295E-2</v>
      </c>
      <c r="J1125" s="6">
        <v>8.9758738399558407E-5</v>
      </c>
      <c r="K1125" s="6">
        <v>5.9471725500993995E-4</v>
      </c>
      <c r="L1125" s="4">
        <v>8.4525879917184294</v>
      </c>
      <c r="M1125" s="10" t="s">
        <v>5708</v>
      </c>
      <c r="N1125" s="12">
        <f t="shared" si="17"/>
        <v>4.0469232602541423</v>
      </c>
    </row>
    <row r="1126" spans="1:14" ht="25" customHeight="1" x14ac:dyDescent="0.2">
      <c r="A1126" s="4" t="s">
        <v>5140</v>
      </c>
      <c r="B1126" s="4" t="s">
        <v>5707</v>
      </c>
      <c r="C1126" s="10" t="s">
        <v>5706</v>
      </c>
      <c r="D1126" s="4">
        <v>7</v>
      </c>
      <c r="E1126" s="4">
        <v>1127</v>
      </c>
      <c r="F1126" s="4">
        <v>15</v>
      </c>
      <c r="G1126" s="4">
        <v>20413</v>
      </c>
      <c r="H1126" s="4">
        <v>0.62111801242235998</v>
      </c>
      <c r="I1126" s="4">
        <v>7.3482584627443295E-2</v>
      </c>
      <c r="J1126" s="6">
        <v>8.9758738399558407E-5</v>
      </c>
      <c r="K1126" s="6">
        <v>5.9471725500993995E-4</v>
      </c>
      <c r="L1126" s="4">
        <v>8.4525879917184294</v>
      </c>
      <c r="M1126" s="10" t="s">
        <v>5705</v>
      </c>
      <c r="N1126" s="12">
        <f t="shared" si="17"/>
        <v>4.0469232602541423</v>
      </c>
    </row>
    <row r="1127" spans="1:14" ht="25" customHeight="1" x14ac:dyDescent="0.2">
      <c r="A1127" s="4" t="s">
        <v>5140</v>
      </c>
      <c r="B1127" s="4" t="s">
        <v>5704</v>
      </c>
      <c r="C1127" s="10" t="s">
        <v>5703</v>
      </c>
      <c r="D1127" s="4">
        <v>7</v>
      </c>
      <c r="E1127" s="4">
        <v>1127</v>
      </c>
      <c r="F1127" s="4">
        <v>16</v>
      </c>
      <c r="G1127" s="4">
        <v>20413</v>
      </c>
      <c r="H1127" s="4">
        <v>0.62111801242235998</v>
      </c>
      <c r="I1127" s="4">
        <v>7.8381423602606207E-2</v>
      </c>
      <c r="J1127" s="6">
        <v>1.2322300335215601E-4</v>
      </c>
      <c r="K1127" s="6">
        <v>8.1169571394181601E-4</v>
      </c>
      <c r="L1127" s="4">
        <v>7.9243012422360204</v>
      </c>
      <c r="M1127" s="10" t="s">
        <v>5702</v>
      </c>
      <c r="N1127" s="12">
        <f t="shared" si="17"/>
        <v>3.9093082102206411</v>
      </c>
    </row>
    <row r="1128" spans="1:14" ht="25" customHeight="1" x14ac:dyDescent="0.2">
      <c r="A1128" s="4" t="s">
        <v>5140</v>
      </c>
      <c r="B1128" s="4" t="s">
        <v>5701</v>
      </c>
      <c r="C1128" s="10" t="s">
        <v>5700</v>
      </c>
      <c r="D1128" s="4">
        <v>10</v>
      </c>
      <c r="E1128" s="4">
        <v>1127</v>
      </c>
      <c r="F1128" s="4">
        <v>37</v>
      </c>
      <c r="G1128" s="4">
        <v>20413</v>
      </c>
      <c r="H1128" s="4">
        <v>0.88731144631765702</v>
      </c>
      <c r="I1128" s="4">
        <v>0.181257042081027</v>
      </c>
      <c r="J1128" s="6">
        <v>1.30001337188473E-4</v>
      </c>
      <c r="K1128" s="6">
        <v>8.5139604066208105E-4</v>
      </c>
      <c r="L1128" s="4">
        <v>4.8953212307249601</v>
      </c>
      <c r="M1128" s="10" t="s">
        <v>5699</v>
      </c>
      <c r="N1128" s="12">
        <f t="shared" si="17"/>
        <v>3.886052180534791</v>
      </c>
    </row>
    <row r="1129" spans="1:14" ht="25" customHeight="1" x14ac:dyDescent="0.2">
      <c r="A1129" s="4" t="s">
        <v>5140</v>
      </c>
      <c r="B1129" s="4" t="s">
        <v>5698</v>
      </c>
      <c r="C1129" s="10" t="s">
        <v>5697</v>
      </c>
      <c r="D1129" s="4">
        <v>6</v>
      </c>
      <c r="E1129" s="4">
        <v>1127</v>
      </c>
      <c r="F1129" s="4">
        <v>11</v>
      </c>
      <c r="G1129" s="4">
        <v>20413</v>
      </c>
      <c r="H1129" s="4">
        <v>0.53238686779059496</v>
      </c>
      <c r="I1129" s="4">
        <v>5.3887228726791699E-2</v>
      </c>
      <c r="J1129" s="6">
        <v>1.5211322607623301E-4</v>
      </c>
      <c r="K1129" s="6">
        <v>9.8482448653926594E-4</v>
      </c>
      <c r="L1129" s="4">
        <v>9.8796483020085493</v>
      </c>
      <c r="M1129" s="10" t="s">
        <v>5696</v>
      </c>
      <c r="N1129" s="12">
        <f t="shared" si="17"/>
        <v>3.8178330228819113</v>
      </c>
    </row>
    <row r="1130" spans="1:14" ht="25" customHeight="1" x14ac:dyDescent="0.2">
      <c r="A1130" s="4" t="s">
        <v>5140</v>
      </c>
      <c r="B1130" s="4" t="s">
        <v>5695</v>
      </c>
      <c r="C1130" s="10" t="s">
        <v>5694</v>
      </c>
      <c r="D1130" s="4">
        <v>6</v>
      </c>
      <c r="E1130" s="4">
        <v>1127</v>
      </c>
      <c r="F1130" s="4">
        <v>11</v>
      </c>
      <c r="G1130" s="4">
        <v>20413</v>
      </c>
      <c r="H1130" s="4">
        <v>0.53238686779059496</v>
      </c>
      <c r="I1130" s="4">
        <v>5.3887228726791699E-2</v>
      </c>
      <c r="J1130" s="6">
        <v>1.5211322607623301E-4</v>
      </c>
      <c r="K1130" s="6">
        <v>9.8482448653926594E-4</v>
      </c>
      <c r="L1130" s="4">
        <v>9.8796483020085493</v>
      </c>
      <c r="M1130" s="10" t="s">
        <v>5693</v>
      </c>
      <c r="N1130" s="12">
        <f t="shared" si="17"/>
        <v>3.8178330228819113</v>
      </c>
    </row>
    <row r="1131" spans="1:14" ht="25" customHeight="1" x14ac:dyDescent="0.2">
      <c r="A1131" s="4" t="s">
        <v>5140</v>
      </c>
      <c r="B1131" s="4" t="s">
        <v>5692</v>
      </c>
      <c r="C1131" s="10" t="s">
        <v>5691</v>
      </c>
      <c r="D1131" s="4">
        <v>16</v>
      </c>
      <c r="E1131" s="4">
        <v>1127</v>
      </c>
      <c r="F1131" s="4">
        <v>92</v>
      </c>
      <c r="G1131" s="4">
        <v>20413</v>
      </c>
      <c r="H1131" s="4">
        <v>1.41969831410825</v>
      </c>
      <c r="I1131" s="4">
        <v>0.45069318571498601</v>
      </c>
      <c r="J1131" s="6">
        <v>1.53884547306181E-4</v>
      </c>
      <c r="K1131" s="6">
        <v>9.90631773283541E-4</v>
      </c>
      <c r="L1131" s="4">
        <v>3.1500327919447599</v>
      </c>
      <c r="M1131" s="10" t="s">
        <v>5690</v>
      </c>
      <c r="N1131" s="12">
        <f t="shared" si="17"/>
        <v>3.8128049887234048</v>
      </c>
    </row>
    <row r="1132" spans="1:14" ht="25" customHeight="1" x14ac:dyDescent="0.2">
      <c r="A1132" s="4" t="s">
        <v>5140</v>
      </c>
      <c r="B1132" s="4" t="s">
        <v>5689</v>
      </c>
      <c r="C1132" s="10" t="s">
        <v>5688</v>
      </c>
      <c r="D1132" s="4">
        <v>14</v>
      </c>
      <c r="E1132" s="4">
        <v>1127</v>
      </c>
      <c r="F1132" s="4">
        <v>74</v>
      </c>
      <c r="G1132" s="4">
        <v>20413</v>
      </c>
      <c r="H1132" s="4">
        <v>1.24223602484472</v>
      </c>
      <c r="I1132" s="4">
        <v>0.362514084162054</v>
      </c>
      <c r="J1132" s="6">
        <v>1.8192763157418899E-4</v>
      </c>
      <c r="K1132" s="6">
        <v>1.1645424100200899E-3</v>
      </c>
      <c r="L1132" s="4">
        <v>3.4267248615074699</v>
      </c>
      <c r="M1132" s="10" t="s">
        <v>5687</v>
      </c>
      <c r="N1132" s="12">
        <f t="shared" si="17"/>
        <v>3.7401013343128837</v>
      </c>
    </row>
    <row r="1133" spans="1:14" ht="25" customHeight="1" x14ac:dyDescent="0.2">
      <c r="A1133" s="4" t="s">
        <v>5140</v>
      </c>
      <c r="B1133" s="4" t="s">
        <v>5686</v>
      </c>
      <c r="C1133" s="10" t="s">
        <v>5685</v>
      </c>
      <c r="D1133" s="4">
        <v>8</v>
      </c>
      <c r="E1133" s="4">
        <v>1127</v>
      </c>
      <c r="F1133" s="4">
        <v>24</v>
      </c>
      <c r="G1133" s="4">
        <v>20413</v>
      </c>
      <c r="H1133" s="4">
        <v>0.70984915705412599</v>
      </c>
      <c r="I1133" s="4">
        <v>0.117572135403909</v>
      </c>
      <c r="J1133" s="6">
        <v>1.8691290592519799E-4</v>
      </c>
      <c r="K1133" s="6">
        <v>1.1830856000740199E-3</v>
      </c>
      <c r="L1133" s="4">
        <v>6.0375628512274497</v>
      </c>
      <c r="M1133" s="10" t="s">
        <v>5684</v>
      </c>
      <c r="N1133" s="12">
        <f t="shared" si="17"/>
        <v>3.7283607105067356</v>
      </c>
    </row>
    <row r="1134" spans="1:14" ht="25" customHeight="1" x14ac:dyDescent="0.2">
      <c r="A1134" s="4" t="s">
        <v>5140</v>
      </c>
      <c r="B1134" s="4" t="s">
        <v>5683</v>
      </c>
      <c r="C1134" s="10" t="s">
        <v>5682</v>
      </c>
      <c r="D1134" s="4">
        <v>8</v>
      </c>
      <c r="E1134" s="4">
        <v>1127</v>
      </c>
      <c r="F1134" s="4">
        <v>24</v>
      </c>
      <c r="G1134" s="4">
        <v>20413</v>
      </c>
      <c r="H1134" s="4">
        <v>0.70984915705412599</v>
      </c>
      <c r="I1134" s="4">
        <v>0.117572135403909</v>
      </c>
      <c r="J1134" s="6">
        <v>1.8691290592519799E-4</v>
      </c>
      <c r="K1134" s="6">
        <v>1.1830856000740199E-3</v>
      </c>
      <c r="L1134" s="4">
        <v>6.0375628512274497</v>
      </c>
      <c r="M1134" s="10" t="s">
        <v>5681</v>
      </c>
      <c r="N1134" s="12">
        <f t="shared" si="17"/>
        <v>3.7283607105067356</v>
      </c>
    </row>
    <row r="1135" spans="1:14" ht="25" customHeight="1" x14ac:dyDescent="0.2">
      <c r="A1135" s="4" t="s">
        <v>5140</v>
      </c>
      <c r="B1135" s="4" t="s">
        <v>5680</v>
      </c>
      <c r="C1135" s="10" t="s">
        <v>5679</v>
      </c>
      <c r="D1135" s="4">
        <v>15</v>
      </c>
      <c r="E1135" s="4">
        <v>1127</v>
      </c>
      <c r="F1135" s="4">
        <v>85</v>
      </c>
      <c r="G1135" s="4">
        <v>20413</v>
      </c>
      <c r="H1135" s="4">
        <v>1.33096716947649</v>
      </c>
      <c r="I1135" s="4">
        <v>0.41640131288884502</v>
      </c>
      <c r="J1135" s="6">
        <v>2.12731524224964E-4</v>
      </c>
      <c r="K1135" s="6">
        <v>1.3390267608160201E-3</v>
      </c>
      <c r="L1135" s="4">
        <v>3.1963568035910002</v>
      </c>
      <c r="M1135" s="10" t="s">
        <v>5678</v>
      </c>
      <c r="N1135" s="12">
        <f t="shared" si="17"/>
        <v>3.6721681481673545</v>
      </c>
    </row>
    <row r="1136" spans="1:14" ht="25" customHeight="1" x14ac:dyDescent="0.2">
      <c r="A1136" s="4" t="s">
        <v>5140</v>
      </c>
      <c r="B1136" s="4" t="s">
        <v>5677</v>
      </c>
      <c r="C1136" s="10" t="s">
        <v>5676</v>
      </c>
      <c r="D1136" s="4">
        <v>22</v>
      </c>
      <c r="E1136" s="4">
        <v>1127</v>
      </c>
      <c r="F1136" s="4">
        <v>155</v>
      </c>
      <c r="G1136" s="4">
        <v>20413</v>
      </c>
      <c r="H1136" s="4">
        <v>1.9520851818988501</v>
      </c>
      <c r="I1136" s="4">
        <v>0.75932004115024698</v>
      </c>
      <c r="J1136" s="6">
        <v>2.1903705657699599E-4</v>
      </c>
      <c r="K1136" s="6">
        <v>1.3710993652029701E-3</v>
      </c>
      <c r="L1136" s="4">
        <v>2.5708332140710399</v>
      </c>
      <c r="M1136" s="10" t="s">
        <v>5675</v>
      </c>
      <c r="N1136" s="12">
        <f t="shared" si="17"/>
        <v>3.6594824052261439</v>
      </c>
    </row>
    <row r="1137" spans="1:14" ht="25" customHeight="1" x14ac:dyDescent="0.2">
      <c r="A1137" s="4" t="s">
        <v>5140</v>
      </c>
      <c r="B1137" s="4" t="s">
        <v>5674</v>
      </c>
      <c r="C1137" s="10" t="s">
        <v>5673</v>
      </c>
      <c r="D1137" s="4">
        <v>5</v>
      </c>
      <c r="E1137" s="4">
        <v>1127</v>
      </c>
      <c r="F1137" s="4">
        <v>7</v>
      </c>
      <c r="G1137" s="4">
        <v>20413</v>
      </c>
      <c r="H1137" s="4">
        <v>0.44365572315882901</v>
      </c>
      <c r="I1137" s="4">
        <v>3.4291872826140199E-2</v>
      </c>
      <c r="J1137" s="6">
        <v>2.2596663439382599E-4</v>
      </c>
      <c r="K1137" s="6">
        <v>1.4067043778472801E-3</v>
      </c>
      <c r="L1137" s="4">
        <v>12.9376346812017</v>
      </c>
      <c r="M1137" s="10" t="s">
        <v>5672</v>
      </c>
      <c r="N1137" s="12">
        <f t="shared" si="17"/>
        <v>3.645955682836703</v>
      </c>
    </row>
    <row r="1138" spans="1:14" ht="25" customHeight="1" x14ac:dyDescent="0.2">
      <c r="A1138" s="4" t="s">
        <v>5140</v>
      </c>
      <c r="B1138" s="4" t="s">
        <v>5671</v>
      </c>
      <c r="C1138" s="10" t="s">
        <v>5670</v>
      </c>
      <c r="D1138" s="4">
        <v>8</v>
      </c>
      <c r="E1138" s="4">
        <v>1127</v>
      </c>
      <c r="F1138" s="4">
        <v>25</v>
      </c>
      <c r="G1138" s="4">
        <v>20413</v>
      </c>
      <c r="H1138" s="4">
        <v>0.70984915705412599</v>
      </c>
      <c r="I1138" s="4">
        <v>0.12247097437907201</v>
      </c>
      <c r="J1138" s="6">
        <v>2.3549783683746899E-4</v>
      </c>
      <c r="K1138" s="6">
        <v>1.45680924200272E-3</v>
      </c>
      <c r="L1138" s="4">
        <v>5.7960603371783499</v>
      </c>
      <c r="M1138" s="10" t="s">
        <v>5669</v>
      </c>
      <c r="N1138" s="12">
        <f t="shared" si="17"/>
        <v>3.6280130777234727</v>
      </c>
    </row>
    <row r="1139" spans="1:14" ht="25" customHeight="1" x14ac:dyDescent="0.2">
      <c r="A1139" s="4" t="s">
        <v>5140</v>
      </c>
      <c r="B1139" s="4" t="s">
        <v>5668</v>
      </c>
      <c r="C1139" s="10" t="s">
        <v>5667</v>
      </c>
      <c r="D1139" s="4">
        <v>16</v>
      </c>
      <c r="E1139" s="4">
        <v>1127</v>
      </c>
      <c r="F1139" s="4">
        <v>96</v>
      </c>
      <c r="G1139" s="4">
        <v>20413</v>
      </c>
      <c r="H1139" s="4">
        <v>1.41969831410825</v>
      </c>
      <c r="I1139" s="4">
        <v>0.47028854161563699</v>
      </c>
      <c r="J1139" s="6">
        <v>2.3658684953971901E-4</v>
      </c>
      <c r="K1139" s="6">
        <v>1.45680924200272E-3</v>
      </c>
      <c r="L1139" s="4">
        <v>3.01878142561372</v>
      </c>
      <c r="M1139" s="10" t="s">
        <v>5666</v>
      </c>
      <c r="N1139" s="12">
        <f t="shared" si="17"/>
        <v>3.6260093988926054</v>
      </c>
    </row>
    <row r="1140" spans="1:14" ht="25" customHeight="1" x14ac:dyDescent="0.2">
      <c r="A1140" s="4" t="s">
        <v>5140</v>
      </c>
      <c r="B1140" s="4" t="s">
        <v>5665</v>
      </c>
      <c r="C1140" s="10" t="s">
        <v>5664</v>
      </c>
      <c r="D1140" s="4">
        <v>11</v>
      </c>
      <c r="E1140" s="4">
        <v>1127</v>
      </c>
      <c r="F1140" s="4">
        <v>49</v>
      </c>
      <c r="G1140" s="4">
        <v>20413</v>
      </c>
      <c r="H1140" s="4">
        <v>0.97604259094942303</v>
      </c>
      <c r="I1140" s="4">
        <v>0.24004310978298099</v>
      </c>
      <c r="J1140" s="6">
        <v>2.4719650248329698E-4</v>
      </c>
      <c r="K1140" s="6">
        <v>1.51391155304635E-3</v>
      </c>
      <c r="L1140" s="4">
        <v>4.0661137569491004</v>
      </c>
      <c r="M1140" s="10" t="s">
        <v>5663</v>
      </c>
      <c r="N1140" s="12">
        <f t="shared" si="17"/>
        <v>3.6069576782553496</v>
      </c>
    </row>
    <row r="1141" spans="1:14" ht="25" customHeight="1" x14ac:dyDescent="0.2">
      <c r="A1141" s="4" t="s">
        <v>5140</v>
      </c>
      <c r="B1141" s="4" t="s">
        <v>5662</v>
      </c>
      <c r="C1141" s="10" t="s">
        <v>5661</v>
      </c>
      <c r="D1141" s="4">
        <v>12</v>
      </c>
      <c r="E1141" s="4">
        <v>1127</v>
      </c>
      <c r="F1141" s="4">
        <v>58</v>
      </c>
      <c r="G1141" s="4">
        <v>20413</v>
      </c>
      <c r="H1141" s="4">
        <v>1.0647737355811899</v>
      </c>
      <c r="I1141" s="4">
        <v>0.28413266055944703</v>
      </c>
      <c r="J1141" s="6">
        <v>2.5321493256951502E-4</v>
      </c>
      <c r="K1141" s="6">
        <v>1.5424328957057E-3</v>
      </c>
      <c r="L1141" s="4">
        <v>3.7474528042101398</v>
      </c>
      <c r="M1141" s="10" t="s">
        <v>5660</v>
      </c>
      <c r="N1141" s="12">
        <f t="shared" si="17"/>
        <v>3.5965106867221515</v>
      </c>
    </row>
    <row r="1142" spans="1:14" ht="25" customHeight="1" x14ac:dyDescent="0.2">
      <c r="A1142" s="4" t="s">
        <v>5140</v>
      </c>
      <c r="B1142" s="4" t="s">
        <v>5659</v>
      </c>
      <c r="C1142" s="10" t="s">
        <v>5658</v>
      </c>
      <c r="D1142" s="4">
        <v>11</v>
      </c>
      <c r="E1142" s="4">
        <v>1127</v>
      </c>
      <c r="F1142" s="4">
        <v>50</v>
      </c>
      <c r="G1142" s="4">
        <v>20413</v>
      </c>
      <c r="H1142" s="4">
        <v>0.97604259094942303</v>
      </c>
      <c r="I1142" s="4">
        <v>0.24494194875814401</v>
      </c>
      <c r="J1142" s="6">
        <v>2.87509173480993E-4</v>
      </c>
      <c r="K1142" s="6">
        <v>1.73594898034748E-3</v>
      </c>
      <c r="L1142" s="4">
        <v>3.9847914818101202</v>
      </c>
      <c r="M1142" s="10" t="s">
        <v>5657</v>
      </c>
      <c r="N1142" s="12">
        <f t="shared" si="17"/>
        <v>3.5413482938313372</v>
      </c>
    </row>
    <row r="1143" spans="1:14" ht="25" customHeight="1" x14ac:dyDescent="0.2">
      <c r="A1143" s="4" t="s">
        <v>5140</v>
      </c>
      <c r="B1143" s="4" t="s">
        <v>5656</v>
      </c>
      <c r="C1143" s="10" t="s">
        <v>5655</v>
      </c>
      <c r="D1143" s="4">
        <v>7</v>
      </c>
      <c r="E1143" s="4">
        <v>1127</v>
      </c>
      <c r="F1143" s="4">
        <v>19</v>
      </c>
      <c r="G1143" s="4">
        <v>20413</v>
      </c>
      <c r="H1143" s="4">
        <v>0.62111801242235998</v>
      </c>
      <c r="I1143" s="4">
        <v>9.3077940528094802E-2</v>
      </c>
      <c r="J1143" s="6">
        <v>2.8804802145218601E-4</v>
      </c>
      <c r="K1143" s="6">
        <v>1.73594898034748E-3</v>
      </c>
      <c r="L1143" s="4">
        <v>6.6730957829355999</v>
      </c>
      <c r="M1143" s="10" t="s">
        <v>5654</v>
      </c>
      <c r="N1143" s="12">
        <f t="shared" si="17"/>
        <v>3.5405351035145207</v>
      </c>
    </row>
    <row r="1144" spans="1:14" ht="25" customHeight="1" x14ac:dyDescent="0.2">
      <c r="A1144" s="4" t="s">
        <v>5140</v>
      </c>
      <c r="B1144" s="4" t="s">
        <v>5653</v>
      </c>
      <c r="C1144" s="10" t="s">
        <v>5652</v>
      </c>
      <c r="D1144" s="4">
        <v>8</v>
      </c>
      <c r="E1144" s="4">
        <v>1127</v>
      </c>
      <c r="F1144" s="4">
        <v>26</v>
      </c>
      <c r="G1144" s="4">
        <v>20413</v>
      </c>
      <c r="H1144" s="4">
        <v>0.70984915705412599</v>
      </c>
      <c r="I1144" s="4">
        <v>0.127369813354235</v>
      </c>
      <c r="J1144" s="6">
        <v>2.9395489707456402E-4</v>
      </c>
      <c r="K1144" s="6">
        <v>1.76217406553164E-3</v>
      </c>
      <c r="L1144" s="4">
        <v>5.5731349395945697</v>
      </c>
      <c r="M1144" s="10" t="s">
        <v>5651</v>
      </c>
      <c r="N1144" s="12">
        <f t="shared" si="17"/>
        <v>3.531719300384764</v>
      </c>
    </row>
    <row r="1145" spans="1:14" ht="25" customHeight="1" x14ac:dyDescent="0.2">
      <c r="A1145" s="4" t="s">
        <v>5140</v>
      </c>
      <c r="B1145" s="4" t="s">
        <v>5650</v>
      </c>
      <c r="C1145" s="10" t="s">
        <v>5649</v>
      </c>
      <c r="D1145" s="4">
        <v>6</v>
      </c>
      <c r="E1145" s="4">
        <v>1127</v>
      </c>
      <c r="F1145" s="4">
        <v>13</v>
      </c>
      <c r="G1145" s="4">
        <v>20413</v>
      </c>
      <c r="H1145" s="4">
        <v>0.53238686779059496</v>
      </c>
      <c r="I1145" s="4">
        <v>6.36849066771175E-2</v>
      </c>
      <c r="J1145" s="6">
        <v>3.0470309788882598E-4</v>
      </c>
      <c r="K1145" s="6">
        <v>1.7980656766043699E-3</v>
      </c>
      <c r="L1145" s="4">
        <v>8.3597024093918506</v>
      </c>
      <c r="M1145" s="10" t="s">
        <v>5648</v>
      </c>
      <c r="N1145" s="12">
        <f t="shared" si="17"/>
        <v>3.5161231303221792</v>
      </c>
    </row>
    <row r="1146" spans="1:14" ht="25" customHeight="1" x14ac:dyDescent="0.2">
      <c r="A1146" s="4" t="s">
        <v>5140</v>
      </c>
      <c r="B1146" s="4" t="s">
        <v>5647</v>
      </c>
      <c r="C1146" s="10" t="s">
        <v>5646</v>
      </c>
      <c r="D1146" s="4">
        <v>6</v>
      </c>
      <c r="E1146" s="4">
        <v>1127</v>
      </c>
      <c r="F1146" s="4">
        <v>13</v>
      </c>
      <c r="G1146" s="4">
        <v>20413</v>
      </c>
      <c r="H1146" s="4">
        <v>0.53238686779059496</v>
      </c>
      <c r="I1146" s="4">
        <v>6.36849066771175E-2</v>
      </c>
      <c r="J1146" s="6">
        <v>3.0470309788882598E-4</v>
      </c>
      <c r="K1146" s="6">
        <v>1.7980656766043699E-3</v>
      </c>
      <c r="L1146" s="4">
        <v>8.3597024093918506</v>
      </c>
      <c r="M1146" s="10" t="s">
        <v>5645</v>
      </c>
      <c r="N1146" s="12">
        <f t="shared" si="17"/>
        <v>3.5161231303221792</v>
      </c>
    </row>
    <row r="1147" spans="1:14" ht="25" customHeight="1" x14ac:dyDescent="0.2">
      <c r="A1147" s="4" t="s">
        <v>5140</v>
      </c>
      <c r="B1147" s="4" t="s">
        <v>5644</v>
      </c>
      <c r="C1147" s="10" t="s">
        <v>5643</v>
      </c>
      <c r="D1147" s="4">
        <v>6</v>
      </c>
      <c r="E1147" s="4">
        <v>1127</v>
      </c>
      <c r="F1147" s="4">
        <v>13</v>
      </c>
      <c r="G1147" s="4">
        <v>20413</v>
      </c>
      <c r="H1147" s="4">
        <v>0.53238686779059496</v>
      </c>
      <c r="I1147" s="4">
        <v>6.36849066771175E-2</v>
      </c>
      <c r="J1147" s="6">
        <v>3.0470309788882598E-4</v>
      </c>
      <c r="K1147" s="6">
        <v>1.7980656766043699E-3</v>
      </c>
      <c r="L1147" s="4">
        <v>8.3597024093918506</v>
      </c>
      <c r="M1147" s="10" t="s">
        <v>5642</v>
      </c>
      <c r="N1147" s="12">
        <f t="shared" si="17"/>
        <v>3.5161231303221792</v>
      </c>
    </row>
    <row r="1148" spans="1:14" ht="25" customHeight="1" x14ac:dyDescent="0.2">
      <c r="A1148" s="4" t="s">
        <v>5140</v>
      </c>
      <c r="B1148" s="4" t="s">
        <v>5641</v>
      </c>
      <c r="C1148" s="10" t="s">
        <v>5640</v>
      </c>
      <c r="D1148" s="4">
        <v>9</v>
      </c>
      <c r="E1148" s="4">
        <v>1127</v>
      </c>
      <c r="F1148" s="4">
        <v>34</v>
      </c>
      <c r="G1148" s="4">
        <v>20413</v>
      </c>
      <c r="H1148" s="4">
        <v>0.798580301685892</v>
      </c>
      <c r="I1148" s="4">
        <v>0.16656052515553799</v>
      </c>
      <c r="J1148" s="6">
        <v>3.20151513180317E-4</v>
      </c>
      <c r="K1148" s="6">
        <v>1.8794386758201999E-3</v>
      </c>
      <c r="L1148" s="4">
        <v>4.7945352053864996</v>
      </c>
      <c r="M1148" s="10" t="s">
        <v>5639</v>
      </c>
      <c r="N1148" s="12">
        <f t="shared" si="17"/>
        <v>3.4946444411635409</v>
      </c>
    </row>
    <row r="1149" spans="1:14" ht="25" customHeight="1" x14ac:dyDescent="0.2">
      <c r="A1149" s="4" t="s">
        <v>5140</v>
      </c>
      <c r="B1149" s="4" t="s">
        <v>5638</v>
      </c>
      <c r="C1149" s="10" t="s">
        <v>5637</v>
      </c>
      <c r="D1149" s="4">
        <v>15</v>
      </c>
      <c r="E1149" s="4">
        <v>1127</v>
      </c>
      <c r="F1149" s="4">
        <v>89</v>
      </c>
      <c r="G1149" s="4">
        <v>20413</v>
      </c>
      <c r="H1149" s="4">
        <v>1.33096716947649</v>
      </c>
      <c r="I1149" s="4">
        <v>0.435996668789497</v>
      </c>
      <c r="J1149" s="6">
        <v>3.2970662045393799E-4</v>
      </c>
      <c r="K1149" s="6">
        <v>1.92555464419748E-3</v>
      </c>
      <c r="L1149" s="4">
        <v>3.0527003180363499</v>
      </c>
      <c r="M1149" s="10" t="s">
        <v>5636</v>
      </c>
      <c r="N1149" s="12">
        <f t="shared" si="17"/>
        <v>3.4818723322085434</v>
      </c>
    </row>
    <row r="1150" spans="1:14" ht="25" customHeight="1" x14ac:dyDescent="0.2">
      <c r="A1150" s="4" t="s">
        <v>5140</v>
      </c>
      <c r="B1150" s="4" t="s">
        <v>5635</v>
      </c>
      <c r="C1150" s="10" t="s">
        <v>5634</v>
      </c>
      <c r="D1150" s="4">
        <v>5</v>
      </c>
      <c r="E1150" s="4">
        <v>1127</v>
      </c>
      <c r="F1150" s="4">
        <v>8</v>
      </c>
      <c r="G1150" s="4">
        <v>20413</v>
      </c>
      <c r="H1150" s="4">
        <v>0.44365572315882901</v>
      </c>
      <c r="I1150" s="4">
        <v>3.9190711801303103E-2</v>
      </c>
      <c r="J1150" s="6">
        <v>3.5139734077735201E-4</v>
      </c>
      <c r="K1150" s="6">
        <v>2.0417086517986699E-3</v>
      </c>
      <c r="L1150" s="4">
        <v>11.3204303460515</v>
      </c>
      <c r="M1150" s="10" t="s">
        <v>5633</v>
      </c>
      <c r="N1150" s="12">
        <f t="shared" si="17"/>
        <v>3.4542015293805419</v>
      </c>
    </row>
    <row r="1151" spans="1:14" ht="25" customHeight="1" x14ac:dyDescent="0.2">
      <c r="A1151" s="4" t="s">
        <v>5140</v>
      </c>
      <c r="B1151" s="4" t="s">
        <v>5632</v>
      </c>
      <c r="C1151" s="10" t="s">
        <v>5631</v>
      </c>
      <c r="D1151" s="4">
        <v>13</v>
      </c>
      <c r="E1151" s="4">
        <v>1127</v>
      </c>
      <c r="F1151" s="4">
        <v>70</v>
      </c>
      <c r="G1151" s="4">
        <v>20413</v>
      </c>
      <c r="H1151" s="4">
        <v>1.1535048802129499</v>
      </c>
      <c r="I1151" s="4">
        <v>0.34291872826140202</v>
      </c>
      <c r="J1151" s="6">
        <v>3.5817710928155098E-4</v>
      </c>
      <c r="K1151" s="6">
        <v>2.0704829837550902E-3</v>
      </c>
      <c r="L1151" s="4">
        <v>3.3637850171124399</v>
      </c>
      <c r="M1151" s="10" t="s">
        <v>5630</v>
      </c>
      <c r="N1151" s="12">
        <f t="shared" si="17"/>
        <v>3.4459021728989687</v>
      </c>
    </row>
    <row r="1152" spans="1:14" ht="25" customHeight="1" x14ac:dyDescent="0.2">
      <c r="A1152" s="4" t="s">
        <v>5140</v>
      </c>
      <c r="B1152" s="4" t="s">
        <v>5629</v>
      </c>
      <c r="C1152" s="10" t="s">
        <v>5628</v>
      </c>
      <c r="D1152" s="4">
        <v>12</v>
      </c>
      <c r="E1152" s="4">
        <v>1127</v>
      </c>
      <c r="F1152" s="4">
        <v>64</v>
      </c>
      <c r="G1152" s="4">
        <v>20413</v>
      </c>
      <c r="H1152" s="4">
        <v>1.0647737355811899</v>
      </c>
      <c r="I1152" s="4">
        <v>0.31352569441042499</v>
      </c>
      <c r="J1152" s="6">
        <v>5.5354946224000297E-4</v>
      </c>
      <c r="K1152" s="6">
        <v>3.1836118818168702E-3</v>
      </c>
      <c r="L1152" s="4">
        <v>3.39612910381544</v>
      </c>
      <c r="M1152" s="10" t="s">
        <v>5627</v>
      </c>
      <c r="N1152" s="12">
        <f t="shared" si="17"/>
        <v>3.2568435668030626</v>
      </c>
    </row>
    <row r="1153" spans="1:14" ht="25" customHeight="1" x14ac:dyDescent="0.2">
      <c r="A1153" s="4" t="s">
        <v>5140</v>
      </c>
      <c r="B1153" s="4" t="s">
        <v>5626</v>
      </c>
      <c r="C1153" s="10" t="s">
        <v>5625</v>
      </c>
      <c r="D1153" s="4">
        <v>6</v>
      </c>
      <c r="E1153" s="4">
        <v>1127</v>
      </c>
      <c r="F1153" s="4">
        <v>15</v>
      </c>
      <c r="G1153" s="4">
        <v>20413</v>
      </c>
      <c r="H1153" s="4">
        <v>0.53238686779059496</v>
      </c>
      <c r="I1153" s="4">
        <v>7.3482584627443295E-2</v>
      </c>
      <c r="J1153" s="6">
        <v>5.56928669954174E-4</v>
      </c>
      <c r="K1153" s="6">
        <v>3.1868696114044398E-3</v>
      </c>
      <c r="L1153" s="4">
        <v>7.24507542147294</v>
      </c>
      <c r="M1153" s="10" t="s">
        <v>5624</v>
      </c>
      <c r="N1153" s="12">
        <f t="shared" si="17"/>
        <v>3.2542004246270251</v>
      </c>
    </row>
    <row r="1154" spans="1:14" ht="25" customHeight="1" x14ac:dyDescent="0.2">
      <c r="A1154" s="4" t="s">
        <v>5140</v>
      </c>
      <c r="B1154" s="4" t="s">
        <v>5623</v>
      </c>
      <c r="C1154" s="10" t="s">
        <v>5622</v>
      </c>
      <c r="D1154" s="4">
        <v>13</v>
      </c>
      <c r="E1154" s="4">
        <v>1127</v>
      </c>
      <c r="F1154" s="4">
        <v>74</v>
      </c>
      <c r="G1154" s="4">
        <v>20413</v>
      </c>
      <c r="H1154" s="4">
        <v>1.1535048802129499</v>
      </c>
      <c r="I1154" s="4">
        <v>0.362514084162054</v>
      </c>
      <c r="J1154" s="6">
        <v>5.7132865508736301E-4</v>
      </c>
      <c r="K1154" s="6">
        <v>3.2528410362511698E-3</v>
      </c>
      <c r="L1154" s="4">
        <v>3.1819587999712202</v>
      </c>
      <c r="M1154" s="10" t="s">
        <v>5621</v>
      </c>
      <c r="N1154" s="12">
        <f t="shared" si="17"/>
        <v>3.2431139932784485</v>
      </c>
    </row>
    <row r="1155" spans="1:14" ht="25" customHeight="1" x14ac:dyDescent="0.2">
      <c r="A1155" s="4" t="s">
        <v>5140</v>
      </c>
      <c r="B1155" s="4" t="s">
        <v>5620</v>
      </c>
      <c r="C1155" s="10" t="s">
        <v>5619</v>
      </c>
      <c r="D1155" s="4">
        <v>11</v>
      </c>
      <c r="E1155" s="4">
        <v>1127</v>
      </c>
      <c r="F1155" s="4">
        <v>55</v>
      </c>
      <c r="G1155" s="4">
        <v>20413</v>
      </c>
      <c r="H1155" s="4">
        <v>0.97604259094942303</v>
      </c>
      <c r="I1155" s="4">
        <v>0.26943614363395901</v>
      </c>
      <c r="J1155" s="6">
        <v>5.81847573776678E-4</v>
      </c>
      <c r="K1155" s="6">
        <v>3.2961665054448801E-3</v>
      </c>
      <c r="L1155" s="4">
        <v>3.62253771073647</v>
      </c>
      <c r="M1155" s="10" t="s">
        <v>5618</v>
      </c>
      <c r="N1155" s="12">
        <f t="shared" ref="N1155:N1218" si="18">-LOG10(J1155)</f>
        <v>3.235190772287972</v>
      </c>
    </row>
    <row r="1156" spans="1:14" ht="25" customHeight="1" x14ac:dyDescent="0.2">
      <c r="A1156" s="4" t="s">
        <v>5140</v>
      </c>
      <c r="B1156" s="4" t="s">
        <v>5617</v>
      </c>
      <c r="C1156" s="10" t="s">
        <v>5616</v>
      </c>
      <c r="D1156" s="4">
        <v>20</v>
      </c>
      <c r="E1156" s="4">
        <v>1127</v>
      </c>
      <c r="F1156" s="4">
        <v>149</v>
      </c>
      <c r="G1156" s="4">
        <v>20413</v>
      </c>
      <c r="H1156" s="4">
        <v>1.77462289263531</v>
      </c>
      <c r="I1156" s="4">
        <v>0.72992700729926996</v>
      </c>
      <c r="J1156" s="6">
        <v>6.6252600221001795E-4</v>
      </c>
      <c r="K1156" s="6">
        <v>3.7345371169350701E-3</v>
      </c>
      <c r="L1156" s="4">
        <v>2.4312333629103802</v>
      </c>
      <c r="M1156" s="10" t="s">
        <v>5615</v>
      </c>
      <c r="N1156" s="12">
        <f t="shared" si="18"/>
        <v>3.1787970722670429</v>
      </c>
    </row>
    <row r="1157" spans="1:14" ht="25" customHeight="1" x14ac:dyDescent="0.2">
      <c r="A1157" s="4" t="s">
        <v>5140</v>
      </c>
      <c r="B1157" s="4" t="s">
        <v>5614</v>
      </c>
      <c r="C1157" s="10" t="s">
        <v>5613</v>
      </c>
      <c r="D1157" s="4">
        <v>6</v>
      </c>
      <c r="E1157" s="4">
        <v>1127</v>
      </c>
      <c r="F1157" s="4">
        <v>16</v>
      </c>
      <c r="G1157" s="4">
        <v>20413</v>
      </c>
      <c r="H1157" s="4">
        <v>0.53238686779059496</v>
      </c>
      <c r="I1157" s="4">
        <v>7.8381423602606207E-2</v>
      </c>
      <c r="J1157" s="6">
        <v>7.3211739428715502E-4</v>
      </c>
      <c r="K1157" s="6">
        <v>4.1063812263730003E-3</v>
      </c>
      <c r="L1157" s="4">
        <v>6.79225820763088</v>
      </c>
      <c r="M1157" s="10" t="s">
        <v>5612</v>
      </c>
      <c r="N1157" s="12">
        <f t="shared" si="18"/>
        <v>3.1354192746747938</v>
      </c>
    </row>
    <row r="1158" spans="1:14" ht="25" customHeight="1" x14ac:dyDescent="0.2">
      <c r="A1158" s="4" t="s">
        <v>5140</v>
      </c>
      <c r="B1158" s="4" t="s">
        <v>5611</v>
      </c>
      <c r="C1158" s="10" t="s">
        <v>5610</v>
      </c>
      <c r="D1158" s="4">
        <v>7</v>
      </c>
      <c r="E1158" s="4">
        <v>1127</v>
      </c>
      <c r="F1158" s="4">
        <v>23</v>
      </c>
      <c r="G1158" s="4">
        <v>20413</v>
      </c>
      <c r="H1158" s="4">
        <v>0.62111801242235998</v>
      </c>
      <c r="I1158" s="4">
        <v>0.112673296428746</v>
      </c>
      <c r="J1158" s="6">
        <v>7.4218863227452198E-4</v>
      </c>
      <c r="K1158" s="6">
        <v>4.1423631545174002E-3</v>
      </c>
      <c r="L1158" s="4">
        <v>5.5125573859033201</v>
      </c>
      <c r="M1158" s="10" t="s">
        <v>5609</v>
      </c>
      <c r="N1158" s="12">
        <f t="shared" si="18"/>
        <v>3.1294857018038011</v>
      </c>
    </row>
    <row r="1159" spans="1:14" ht="25" customHeight="1" x14ac:dyDescent="0.2">
      <c r="A1159" s="4" t="s">
        <v>5140</v>
      </c>
      <c r="B1159" s="4" t="s">
        <v>5608</v>
      </c>
      <c r="C1159" s="10" t="s">
        <v>5607</v>
      </c>
      <c r="D1159" s="4">
        <v>8</v>
      </c>
      <c r="E1159" s="4">
        <v>1127</v>
      </c>
      <c r="F1159" s="4">
        <v>31</v>
      </c>
      <c r="G1159" s="4">
        <v>20413</v>
      </c>
      <c r="H1159" s="4">
        <v>0.70984915705412599</v>
      </c>
      <c r="I1159" s="4">
        <v>0.151864008230049</v>
      </c>
      <c r="J1159" s="6">
        <v>7.8969861447401196E-4</v>
      </c>
      <c r="K1159" s="6">
        <v>4.3859241676424297E-3</v>
      </c>
      <c r="L1159" s="4">
        <v>4.6742422074018997</v>
      </c>
      <c r="M1159" s="10" t="s">
        <v>5606</v>
      </c>
      <c r="N1159" s="12">
        <f t="shared" si="18"/>
        <v>3.1025386239558097</v>
      </c>
    </row>
    <row r="1160" spans="1:14" ht="25" customHeight="1" x14ac:dyDescent="0.2">
      <c r="A1160" s="4" t="s">
        <v>5140</v>
      </c>
      <c r="B1160" s="4" t="s">
        <v>5605</v>
      </c>
      <c r="C1160" s="10" t="s">
        <v>5604</v>
      </c>
      <c r="D1160" s="4">
        <v>8</v>
      </c>
      <c r="E1160" s="4">
        <v>1127</v>
      </c>
      <c r="F1160" s="4">
        <v>32</v>
      </c>
      <c r="G1160" s="4">
        <v>20413</v>
      </c>
      <c r="H1160" s="4">
        <v>0.70984915705412599</v>
      </c>
      <c r="I1160" s="4">
        <v>0.156762847205212</v>
      </c>
      <c r="J1160" s="6">
        <v>9.4243028446398304E-4</v>
      </c>
      <c r="K1160" s="6">
        <v>5.2086171333355098E-3</v>
      </c>
      <c r="L1160" s="4">
        <v>4.5281721384205902</v>
      </c>
      <c r="M1160" s="10" t="s">
        <v>5603</v>
      </c>
      <c r="N1160" s="12">
        <f t="shared" si="18"/>
        <v>3.025750766525277</v>
      </c>
    </row>
    <row r="1161" spans="1:14" ht="25" customHeight="1" x14ac:dyDescent="0.2">
      <c r="A1161" s="4" t="s">
        <v>5140</v>
      </c>
      <c r="B1161" s="4" t="s">
        <v>5602</v>
      </c>
      <c r="C1161" s="10" t="s">
        <v>5601</v>
      </c>
      <c r="D1161" s="4">
        <v>6</v>
      </c>
      <c r="E1161" s="4">
        <v>1127</v>
      </c>
      <c r="F1161" s="4">
        <v>17</v>
      </c>
      <c r="G1161" s="4">
        <v>20413</v>
      </c>
      <c r="H1161" s="4">
        <v>0.53238686779059496</v>
      </c>
      <c r="I1161" s="4">
        <v>8.3280262577769104E-2</v>
      </c>
      <c r="J1161" s="6">
        <v>9.4702129697009298E-4</v>
      </c>
      <c r="K1161" s="6">
        <v>5.2086171333355098E-3</v>
      </c>
      <c r="L1161" s="4">
        <v>6.3927136071820003</v>
      </c>
      <c r="M1161" s="10" t="s">
        <v>5600</v>
      </c>
      <c r="N1161" s="12">
        <f t="shared" si="18"/>
        <v>3.0236402543097229</v>
      </c>
    </row>
    <row r="1162" spans="1:14" ht="25" customHeight="1" x14ac:dyDescent="0.2">
      <c r="A1162" s="4" t="s">
        <v>5140</v>
      </c>
      <c r="B1162" s="4" t="s">
        <v>5599</v>
      </c>
      <c r="C1162" s="10" t="s">
        <v>5598</v>
      </c>
      <c r="D1162" s="4">
        <v>5</v>
      </c>
      <c r="E1162" s="4">
        <v>1127</v>
      </c>
      <c r="F1162" s="4">
        <v>11</v>
      </c>
      <c r="G1162" s="4">
        <v>20413</v>
      </c>
      <c r="H1162" s="4">
        <v>0.44365572315882901</v>
      </c>
      <c r="I1162" s="4">
        <v>5.3887228726791699E-2</v>
      </c>
      <c r="J1162" s="6">
        <v>1.0455976694987801E-3</v>
      </c>
      <c r="K1162" s="6">
        <v>5.6954911516447996E-3</v>
      </c>
      <c r="L1162" s="4">
        <v>8.2330402516737902</v>
      </c>
      <c r="M1162" s="10" t="s">
        <v>5597</v>
      </c>
      <c r="N1162" s="12">
        <f t="shared" si="18"/>
        <v>2.9806353934123511</v>
      </c>
    </row>
    <row r="1163" spans="1:14" ht="25" customHeight="1" x14ac:dyDescent="0.2">
      <c r="A1163" s="4" t="s">
        <v>5140</v>
      </c>
      <c r="B1163" s="4" t="s">
        <v>5596</v>
      </c>
      <c r="C1163" s="10" t="s">
        <v>5595</v>
      </c>
      <c r="D1163" s="4">
        <v>5</v>
      </c>
      <c r="E1163" s="4">
        <v>1127</v>
      </c>
      <c r="F1163" s="4">
        <v>11</v>
      </c>
      <c r="G1163" s="4">
        <v>20413</v>
      </c>
      <c r="H1163" s="4">
        <v>0.44365572315882901</v>
      </c>
      <c r="I1163" s="4">
        <v>5.3887228726791699E-2</v>
      </c>
      <c r="J1163" s="6">
        <v>1.0455976694987801E-3</v>
      </c>
      <c r="K1163" s="6">
        <v>5.6954911516447996E-3</v>
      </c>
      <c r="L1163" s="4">
        <v>8.2330402516737902</v>
      </c>
      <c r="M1163" s="10" t="s">
        <v>5594</v>
      </c>
      <c r="N1163" s="12">
        <f t="shared" si="18"/>
        <v>2.9806353934123511</v>
      </c>
    </row>
    <row r="1164" spans="1:14" ht="25" customHeight="1" x14ac:dyDescent="0.2">
      <c r="A1164" s="4" t="s">
        <v>5140</v>
      </c>
      <c r="B1164" s="4" t="s">
        <v>5593</v>
      </c>
      <c r="C1164" s="10" t="s">
        <v>5592</v>
      </c>
      <c r="D1164" s="4">
        <v>20</v>
      </c>
      <c r="E1164" s="4">
        <v>1127</v>
      </c>
      <c r="F1164" s="4">
        <v>157</v>
      </c>
      <c r="G1164" s="4">
        <v>20413</v>
      </c>
      <c r="H1164" s="4">
        <v>1.77462289263531</v>
      </c>
      <c r="I1164" s="4">
        <v>0.76911771910057303</v>
      </c>
      <c r="J1164" s="6">
        <v>1.0647337416123E-3</v>
      </c>
      <c r="K1164" s="6">
        <v>5.7719776518982803E-3</v>
      </c>
      <c r="L1164" s="4">
        <v>2.3073488603416998</v>
      </c>
      <c r="M1164" s="10" t="s">
        <v>5591</v>
      </c>
      <c r="N1164" s="12">
        <f t="shared" si="18"/>
        <v>2.9727589828409449</v>
      </c>
    </row>
    <row r="1165" spans="1:14" ht="25" customHeight="1" x14ac:dyDescent="0.2">
      <c r="A1165" s="4" t="s">
        <v>5140</v>
      </c>
      <c r="B1165" s="4" t="s">
        <v>5590</v>
      </c>
      <c r="C1165" s="10" t="s">
        <v>5589</v>
      </c>
      <c r="D1165" s="4">
        <v>9</v>
      </c>
      <c r="E1165" s="4">
        <v>1127</v>
      </c>
      <c r="F1165" s="4">
        <v>42</v>
      </c>
      <c r="G1165" s="4">
        <v>20413</v>
      </c>
      <c r="H1165" s="4">
        <v>0.798580301685892</v>
      </c>
      <c r="I1165" s="4">
        <v>0.205751236956841</v>
      </c>
      <c r="J1165" s="6">
        <v>1.18694136604024E-3</v>
      </c>
      <c r="K1165" s="6">
        <v>6.37348136361892E-3</v>
      </c>
      <c r="L1165" s="4">
        <v>3.8812904043605001</v>
      </c>
      <c r="M1165" s="10" t="s">
        <v>5588</v>
      </c>
      <c r="N1165" s="12">
        <f t="shared" si="18"/>
        <v>2.9255707343176298</v>
      </c>
    </row>
    <row r="1166" spans="1:14" ht="25" customHeight="1" x14ac:dyDescent="0.2">
      <c r="A1166" s="4" t="s">
        <v>5140</v>
      </c>
      <c r="B1166" s="4" t="s">
        <v>5587</v>
      </c>
      <c r="C1166" s="10" t="s">
        <v>5586</v>
      </c>
      <c r="D1166" s="4">
        <v>9</v>
      </c>
      <c r="E1166" s="4">
        <v>1127</v>
      </c>
      <c r="F1166" s="4">
        <v>42</v>
      </c>
      <c r="G1166" s="4">
        <v>20413</v>
      </c>
      <c r="H1166" s="4">
        <v>0.798580301685892</v>
      </c>
      <c r="I1166" s="4">
        <v>0.205751236956841</v>
      </c>
      <c r="J1166" s="6">
        <v>1.18694136604024E-3</v>
      </c>
      <c r="K1166" s="6">
        <v>6.37348136361892E-3</v>
      </c>
      <c r="L1166" s="4">
        <v>3.8812904043605001</v>
      </c>
      <c r="M1166" s="10" t="s">
        <v>5585</v>
      </c>
      <c r="N1166" s="12">
        <f t="shared" si="18"/>
        <v>2.9255707343176298</v>
      </c>
    </row>
    <row r="1167" spans="1:14" ht="25" customHeight="1" x14ac:dyDescent="0.2">
      <c r="A1167" s="4" t="s">
        <v>5140</v>
      </c>
      <c r="B1167" s="4" t="s">
        <v>5584</v>
      </c>
      <c r="C1167" s="10" t="s">
        <v>5583</v>
      </c>
      <c r="D1167" s="4">
        <v>12</v>
      </c>
      <c r="E1167" s="4">
        <v>1127</v>
      </c>
      <c r="F1167" s="4">
        <v>71</v>
      </c>
      <c r="G1167" s="4">
        <v>20413</v>
      </c>
      <c r="H1167" s="4">
        <v>1.0647737355811899</v>
      </c>
      <c r="I1167" s="4">
        <v>0.34781756723656498</v>
      </c>
      <c r="J1167" s="6">
        <v>1.23605240800153E-3</v>
      </c>
      <c r="K1167" s="6">
        <v>6.6058838597439998E-3</v>
      </c>
      <c r="L1167" s="4">
        <v>3.0612994738618</v>
      </c>
      <c r="M1167" s="10" t="s">
        <v>5582</v>
      </c>
      <c r="N1167" s="12">
        <f t="shared" si="18"/>
        <v>2.9079631149888305</v>
      </c>
    </row>
    <row r="1168" spans="1:14" ht="25" customHeight="1" x14ac:dyDescent="0.2">
      <c r="A1168" s="4" t="s">
        <v>5140</v>
      </c>
      <c r="B1168" s="4" t="s">
        <v>5581</v>
      </c>
      <c r="C1168" s="10" t="s">
        <v>5580</v>
      </c>
      <c r="D1168" s="4">
        <v>8</v>
      </c>
      <c r="E1168" s="4">
        <v>1127</v>
      </c>
      <c r="F1168" s="4">
        <v>34</v>
      </c>
      <c r="G1168" s="4">
        <v>20413</v>
      </c>
      <c r="H1168" s="4">
        <v>0.70984915705412599</v>
      </c>
      <c r="I1168" s="4">
        <v>0.16656052515553799</v>
      </c>
      <c r="J1168" s="6">
        <v>1.31853446103038E-3</v>
      </c>
      <c r="K1168" s="6">
        <v>7.0136128842601796E-3</v>
      </c>
      <c r="L1168" s="4">
        <v>4.2618090714546701</v>
      </c>
      <c r="M1168" s="10" t="s">
        <v>5579</v>
      </c>
      <c r="N1168" s="12">
        <f t="shared" si="18"/>
        <v>2.8799085150629962</v>
      </c>
    </row>
    <row r="1169" spans="1:14" ht="25" customHeight="1" x14ac:dyDescent="0.2">
      <c r="A1169" s="4" t="s">
        <v>5140</v>
      </c>
      <c r="B1169" s="4" t="s">
        <v>5578</v>
      </c>
      <c r="C1169" s="10" t="s">
        <v>5577</v>
      </c>
      <c r="D1169" s="4">
        <v>7</v>
      </c>
      <c r="E1169" s="4">
        <v>1127</v>
      </c>
      <c r="F1169" s="4">
        <v>26</v>
      </c>
      <c r="G1169" s="4">
        <v>20413</v>
      </c>
      <c r="H1169" s="4">
        <v>0.62111801242235998</v>
      </c>
      <c r="I1169" s="4">
        <v>0.127369813354235</v>
      </c>
      <c r="J1169" s="6">
        <v>1.35802997480104E-3</v>
      </c>
      <c r="K1169" s="6">
        <v>7.18994374509151E-3</v>
      </c>
      <c r="L1169" s="4">
        <v>4.8764930721452497</v>
      </c>
      <c r="M1169" s="10" t="s">
        <v>5576</v>
      </c>
      <c r="N1169" s="12">
        <f t="shared" si="18"/>
        <v>2.8670906440856943</v>
      </c>
    </row>
    <row r="1170" spans="1:14" ht="25" customHeight="1" x14ac:dyDescent="0.2">
      <c r="A1170" s="4" t="s">
        <v>5140</v>
      </c>
      <c r="B1170" s="4" t="s">
        <v>5575</v>
      </c>
      <c r="C1170" s="10" t="s">
        <v>5574</v>
      </c>
      <c r="D1170" s="4">
        <v>15</v>
      </c>
      <c r="E1170" s="4">
        <v>1127</v>
      </c>
      <c r="F1170" s="4">
        <v>104</v>
      </c>
      <c r="G1170" s="4">
        <v>20413</v>
      </c>
      <c r="H1170" s="4">
        <v>1.33096716947649</v>
      </c>
      <c r="I1170" s="4">
        <v>0.50947925341694</v>
      </c>
      <c r="J1170" s="6">
        <v>1.38071897825107E-3</v>
      </c>
      <c r="K1170" s="6">
        <v>7.2760679179463203E-3</v>
      </c>
      <c r="L1170" s="4">
        <v>2.6124070029349502</v>
      </c>
      <c r="M1170" s="10" t="s">
        <v>5573</v>
      </c>
      <c r="N1170" s="12">
        <f t="shared" si="18"/>
        <v>2.859894705646004</v>
      </c>
    </row>
    <row r="1171" spans="1:14" ht="25" customHeight="1" x14ac:dyDescent="0.2">
      <c r="A1171" s="4" t="s">
        <v>5140</v>
      </c>
      <c r="B1171" s="4" t="s">
        <v>5572</v>
      </c>
      <c r="C1171" s="10" t="s">
        <v>5571</v>
      </c>
      <c r="D1171" s="4">
        <v>5</v>
      </c>
      <c r="E1171" s="4">
        <v>1127</v>
      </c>
      <c r="F1171" s="4">
        <v>12</v>
      </c>
      <c r="G1171" s="4">
        <v>20413</v>
      </c>
      <c r="H1171" s="4">
        <v>0.44365572315882901</v>
      </c>
      <c r="I1171" s="4">
        <v>5.8786067701954603E-2</v>
      </c>
      <c r="J1171" s="6">
        <v>1.4178828542581699E-3</v>
      </c>
      <c r="K1171" s="6">
        <v>7.3690884122684002E-3</v>
      </c>
      <c r="L1171" s="4">
        <v>7.5469535640343102</v>
      </c>
      <c r="M1171" s="10" t="s">
        <v>5570</v>
      </c>
      <c r="N1171" s="12">
        <f t="shared" si="18"/>
        <v>2.8483596491606247</v>
      </c>
    </row>
    <row r="1172" spans="1:14" ht="25" customHeight="1" x14ac:dyDescent="0.2">
      <c r="A1172" s="4" t="s">
        <v>5140</v>
      </c>
      <c r="B1172" s="4" t="s">
        <v>5569</v>
      </c>
      <c r="C1172" s="10" t="s">
        <v>5568</v>
      </c>
      <c r="D1172" s="4">
        <v>5</v>
      </c>
      <c r="E1172" s="4">
        <v>1127</v>
      </c>
      <c r="F1172" s="4">
        <v>12</v>
      </c>
      <c r="G1172" s="4">
        <v>20413</v>
      </c>
      <c r="H1172" s="4">
        <v>0.44365572315882901</v>
      </c>
      <c r="I1172" s="4">
        <v>5.8786067701954603E-2</v>
      </c>
      <c r="J1172" s="6">
        <v>1.4178828542581699E-3</v>
      </c>
      <c r="K1172" s="6">
        <v>7.3690884122684002E-3</v>
      </c>
      <c r="L1172" s="4">
        <v>7.5469535640343102</v>
      </c>
      <c r="M1172" s="10" t="s">
        <v>5567</v>
      </c>
      <c r="N1172" s="12">
        <f t="shared" si="18"/>
        <v>2.8483596491606247</v>
      </c>
    </row>
    <row r="1173" spans="1:14" ht="25" customHeight="1" x14ac:dyDescent="0.2">
      <c r="A1173" s="4" t="s">
        <v>5140</v>
      </c>
      <c r="B1173" s="4" t="s">
        <v>5566</v>
      </c>
      <c r="C1173" s="10" t="s">
        <v>5565</v>
      </c>
      <c r="D1173" s="4">
        <v>5</v>
      </c>
      <c r="E1173" s="4">
        <v>1127</v>
      </c>
      <c r="F1173" s="4">
        <v>12</v>
      </c>
      <c r="G1173" s="4">
        <v>20413</v>
      </c>
      <c r="H1173" s="4">
        <v>0.44365572315882901</v>
      </c>
      <c r="I1173" s="4">
        <v>5.8786067701954603E-2</v>
      </c>
      <c r="J1173" s="6">
        <v>1.4178828542581699E-3</v>
      </c>
      <c r="K1173" s="6">
        <v>7.3690884122684002E-3</v>
      </c>
      <c r="L1173" s="4">
        <v>7.5469535640343102</v>
      </c>
      <c r="M1173" s="10" t="s">
        <v>5564</v>
      </c>
      <c r="N1173" s="12">
        <f t="shared" si="18"/>
        <v>2.8483596491606247</v>
      </c>
    </row>
    <row r="1174" spans="1:14" ht="25" customHeight="1" x14ac:dyDescent="0.2">
      <c r="A1174" s="4" t="s">
        <v>5140</v>
      </c>
      <c r="B1174" s="4" t="s">
        <v>5563</v>
      </c>
      <c r="C1174" s="10" t="s">
        <v>5562</v>
      </c>
      <c r="D1174" s="4">
        <v>9</v>
      </c>
      <c r="E1174" s="4">
        <v>1127</v>
      </c>
      <c r="F1174" s="4">
        <v>44</v>
      </c>
      <c r="G1174" s="4">
        <v>20413</v>
      </c>
      <c r="H1174" s="4">
        <v>0.798580301685892</v>
      </c>
      <c r="I1174" s="4">
        <v>0.21554891490716699</v>
      </c>
      <c r="J1174" s="6">
        <v>1.5746787376236899E-3</v>
      </c>
      <c r="K1174" s="6">
        <v>8.0729004965051799E-3</v>
      </c>
      <c r="L1174" s="4">
        <v>3.7048681132532102</v>
      </c>
      <c r="M1174" s="10" t="s">
        <v>5561</v>
      </c>
      <c r="N1174" s="12">
        <f t="shared" si="18"/>
        <v>2.8028080366101498</v>
      </c>
    </row>
    <row r="1175" spans="1:14" ht="25" customHeight="1" x14ac:dyDescent="0.2">
      <c r="A1175" s="4" t="s">
        <v>5140</v>
      </c>
      <c r="B1175" s="4" t="s">
        <v>5560</v>
      </c>
      <c r="C1175" s="10" t="s">
        <v>5559</v>
      </c>
      <c r="D1175" s="4">
        <v>9</v>
      </c>
      <c r="E1175" s="4">
        <v>1127</v>
      </c>
      <c r="F1175" s="4">
        <v>44</v>
      </c>
      <c r="G1175" s="4">
        <v>20413</v>
      </c>
      <c r="H1175" s="4">
        <v>0.798580301685892</v>
      </c>
      <c r="I1175" s="4">
        <v>0.21554891490716699</v>
      </c>
      <c r="J1175" s="6">
        <v>1.5746787376236899E-3</v>
      </c>
      <c r="K1175" s="6">
        <v>8.0729004965051799E-3</v>
      </c>
      <c r="L1175" s="4">
        <v>3.7048681132532102</v>
      </c>
      <c r="M1175" s="10" t="s">
        <v>5558</v>
      </c>
      <c r="N1175" s="12">
        <f t="shared" si="18"/>
        <v>2.8028080366101498</v>
      </c>
    </row>
    <row r="1176" spans="1:14" ht="25" customHeight="1" x14ac:dyDescent="0.2">
      <c r="A1176" s="4" t="s">
        <v>5140</v>
      </c>
      <c r="B1176" s="4" t="s">
        <v>5557</v>
      </c>
      <c r="C1176" s="10" t="s">
        <v>5556</v>
      </c>
      <c r="D1176" s="4">
        <v>9</v>
      </c>
      <c r="E1176" s="4">
        <v>1127</v>
      </c>
      <c r="F1176" s="4">
        <v>44</v>
      </c>
      <c r="G1176" s="4">
        <v>20413</v>
      </c>
      <c r="H1176" s="4">
        <v>0.798580301685892</v>
      </c>
      <c r="I1176" s="4">
        <v>0.21554891490716699</v>
      </c>
      <c r="J1176" s="6">
        <v>1.5746787376236899E-3</v>
      </c>
      <c r="K1176" s="6">
        <v>8.0729004965051799E-3</v>
      </c>
      <c r="L1176" s="4">
        <v>3.7048681132532102</v>
      </c>
      <c r="M1176" s="10" t="s">
        <v>5555</v>
      </c>
      <c r="N1176" s="12">
        <f t="shared" si="18"/>
        <v>2.8028080366101498</v>
      </c>
    </row>
    <row r="1177" spans="1:14" ht="25" customHeight="1" x14ac:dyDescent="0.2">
      <c r="A1177" s="4" t="s">
        <v>5140</v>
      </c>
      <c r="B1177" s="4" t="s">
        <v>5554</v>
      </c>
      <c r="C1177" s="10" t="s">
        <v>5553</v>
      </c>
      <c r="D1177" s="4">
        <v>7</v>
      </c>
      <c r="E1177" s="4">
        <v>1127</v>
      </c>
      <c r="F1177" s="4">
        <v>27</v>
      </c>
      <c r="G1177" s="4">
        <v>20413</v>
      </c>
      <c r="H1177" s="4">
        <v>0.62111801242235998</v>
      </c>
      <c r="I1177" s="4">
        <v>0.132268652329398</v>
      </c>
      <c r="J1177" s="6">
        <v>1.6339012912486501E-3</v>
      </c>
      <c r="K1177" s="6">
        <v>8.3387845179491906E-3</v>
      </c>
      <c r="L1177" s="4">
        <v>4.6958822176213504</v>
      </c>
      <c r="M1177" s="10" t="s">
        <v>5552</v>
      </c>
      <c r="N1177" s="12">
        <f t="shared" si="18"/>
        <v>2.7867741840097913</v>
      </c>
    </row>
    <row r="1178" spans="1:14" ht="25" customHeight="1" x14ac:dyDescent="0.2">
      <c r="A1178" s="4" t="s">
        <v>5140</v>
      </c>
      <c r="B1178" s="4" t="s">
        <v>5551</v>
      </c>
      <c r="C1178" s="10" t="s">
        <v>5550</v>
      </c>
      <c r="D1178" s="4">
        <v>4</v>
      </c>
      <c r="E1178" s="4">
        <v>1127</v>
      </c>
      <c r="F1178" s="4">
        <v>7</v>
      </c>
      <c r="G1178" s="4">
        <v>20413</v>
      </c>
      <c r="H1178" s="4">
        <v>0.35492457852706299</v>
      </c>
      <c r="I1178" s="4">
        <v>3.4291872826140199E-2</v>
      </c>
      <c r="J1178" s="6">
        <v>1.8289777635268499E-3</v>
      </c>
      <c r="K1178" s="6">
        <v>9.2925193097574896E-3</v>
      </c>
      <c r="L1178" s="4">
        <v>10.350107744961299</v>
      </c>
      <c r="M1178" s="10" t="s">
        <v>5549</v>
      </c>
      <c r="N1178" s="12">
        <f t="shared" si="18"/>
        <v>2.737791574587165</v>
      </c>
    </row>
    <row r="1179" spans="1:14" ht="25" customHeight="1" x14ac:dyDescent="0.2">
      <c r="A1179" s="4" t="s">
        <v>5140</v>
      </c>
      <c r="B1179" s="4" t="s">
        <v>5548</v>
      </c>
      <c r="C1179" s="10" t="s">
        <v>5547</v>
      </c>
      <c r="D1179" s="4">
        <v>5</v>
      </c>
      <c r="E1179" s="4">
        <v>1127</v>
      </c>
      <c r="F1179" s="4">
        <v>13</v>
      </c>
      <c r="G1179" s="4">
        <v>20413</v>
      </c>
      <c r="H1179" s="4">
        <v>0.44365572315882901</v>
      </c>
      <c r="I1179" s="4">
        <v>6.36849066771175E-2</v>
      </c>
      <c r="J1179" s="6">
        <v>1.87933850964901E-3</v>
      </c>
      <c r="K1179" s="6">
        <v>9.4635134730325504E-3</v>
      </c>
      <c r="L1179" s="4">
        <v>6.9664186744932097</v>
      </c>
      <c r="M1179" s="10" t="s">
        <v>5546</v>
      </c>
      <c r="N1179" s="12">
        <f t="shared" si="18"/>
        <v>2.7259949869927493</v>
      </c>
    </row>
    <row r="1180" spans="1:14" ht="25" customHeight="1" x14ac:dyDescent="0.2">
      <c r="A1180" s="4" t="s">
        <v>5140</v>
      </c>
      <c r="B1180" s="4" t="s">
        <v>5545</v>
      </c>
      <c r="C1180" s="10" t="s">
        <v>5544</v>
      </c>
      <c r="D1180" s="4">
        <v>5</v>
      </c>
      <c r="E1180" s="4">
        <v>1127</v>
      </c>
      <c r="F1180" s="4">
        <v>13</v>
      </c>
      <c r="G1180" s="4">
        <v>20413</v>
      </c>
      <c r="H1180" s="4">
        <v>0.44365572315882901</v>
      </c>
      <c r="I1180" s="4">
        <v>6.36849066771175E-2</v>
      </c>
      <c r="J1180" s="6">
        <v>1.87933850964901E-3</v>
      </c>
      <c r="K1180" s="6">
        <v>9.4635134730325504E-3</v>
      </c>
      <c r="L1180" s="4">
        <v>6.9664186744932097</v>
      </c>
      <c r="M1180" s="10" t="s">
        <v>5543</v>
      </c>
      <c r="N1180" s="12">
        <f t="shared" si="18"/>
        <v>2.7259949869927493</v>
      </c>
    </row>
    <row r="1181" spans="1:14" ht="25" customHeight="1" x14ac:dyDescent="0.2">
      <c r="A1181" s="4" t="s">
        <v>5140</v>
      </c>
      <c r="B1181" s="4" t="s">
        <v>5542</v>
      </c>
      <c r="C1181" s="10" t="s">
        <v>5541</v>
      </c>
      <c r="D1181" s="4">
        <v>6</v>
      </c>
      <c r="E1181" s="4">
        <v>1127</v>
      </c>
      <c r="F1181" s="4">
        <v>20</v>
      </c>
      <c r="G1181" s="4">
        <v>20413</v>
      </c>
      <c r="H1181" s="4">
        <v>0.53238686779059496</v>
      </c>
      <c r="I1181" s="4">
        <v>9.7976779503257699E-2</v>
      </c>
      <c r="J1181" s="6">
        <v>1.88825406650981E-3</v>
      </c>
      <c r="K1181" s="6">
        <v>9.4663356520159701E-3</v>
      </c>
      <c r="L1181" s="4">
        <v>5.4338065661046997</v>
      </c>
      <c r="M1181" s="10" t="s">
        <v>5540</v>
      </c>
      <c r="N1181" s="12">
        <f t="shared" si="18"/>
        <v>2.7239395713410453</v>
      </c>
    </row>
    <row r="1182" spans="1:14" ht="25" customHeight="1" x14ac:dyDescent="0.2">
      <c r="A1182" s="4" t="s">
        <v>5140</v>
      </c>
      <c r="B1182" s="4" t="s">
        <v>5539</v>
      </c>
      <c r="C1182" s="10" t="s">
        <v>5538</v>
      </c>
      <c r="D1182" s="4">
        <v>7</v>
      </c>
      <c r="E1182" s="4">
        <v>1127</v>
      </c>
      <c r="F1182" s="4">
        <v>28</v>
      </c>
      <c r="G1182" s="4">
        <v>20413</v>
      </c>
      <c r="H1182" s="4">
        <v>0.62111801242235998</v>
      </c>
      <c r="I1182" s="4">
        <v>0.13716749130456099</v>
      </c>
      <c r="J1182" s="6">
        <v>1.95144229366231E-3</v>
      </c>
      <c r="K1182" s="6">
        <v>9.7400181441383293E-3</v>
      </c>
      <c r="L1182" s="4">
        <v>4.5281721384205804</v>
      </c>
      <c r="M1182" s="10" t="s">
        <v>5537</v>
      </c>
      <c r="N1182" s="12">
        <f t="shared" si="18"/>
        <v>2.7096442867678592</v>
      </c>
    </row>
    <row r="1183" spans="1:14" ht="25" customHeight="1" x14ac:dyDescent="0.2">
      <c r="A1183" s="4" t="s">
        <v>5140</v>
      </c>
      <c r="B1183" s="4" t="s">
        <v>5536</v>
      </c>
      <c r="C1183" s="10" t="s">
        <v>5535</v>
      </c>
      <c r="D1183" s="4">
        <v>8</v>
      </c>
      <c r="E1183" s="4">
        <v>1127</v>
      </c>
      <c r="F1183" s="4">
        <v>37</v>
      </c>
      <c r="G1183" s="4">
        <v>20413</v>
      </c>
      <c r="H1183" s="4">
        <v>0.70984915705412599</v>
      </c>
      <c r="I1183" s="4">
        <v>0.181257042081027</v>
      </c>
      <c r="J1183" s="6">
        <v>2.0963965315094202E-3</v>
      </c>
      <c r="K1183" s="7">
        <v>1.04176196061411E-2</v>
      </c>
      <c r="L1183" s="4">
        <v>3.9162569845799702</v>
      </c>
      <c r="M1183" s="10" t="s">
        <v>5534</v>
      </c>
      <c r="N1183" s="12">
        <f t="shared" si="18"/>
        <v>2.6785265675095919</v>
      </c>
    </row>
    <row r="1184" spans="1:14" ht="25" customHeight="1" x14ac:dyDescent="0.2">
      <c r="A1184" s="4" t="s">
        <v>5140</v>
      </c>
      <c r="B1184" s="4" t="s">
        <v>5533</v>
      </c>
      <c r="C1184" s="10" t="s">
        <v>5532</v>
      </c>
      <c r="D1184" s="4">
        <v>8</v>
      </c>
      <c r="E1184" s="4">
        <v>1127</v>
      </c>
      <c r="F1184" s="4">
        <v>38</v>
      </c>
      <c r="G1184" s="4">
        <v>20413</v>
      </c>
      <c r="H1184" s="4">
        <v>0.70984915705412599</v>
      </c>
      <c r="I1184" s="4">
        <v>0.18615588105618999</v>
      </c>
      <c r="J1184" s="6">
        <v>2.4233701381527199E-3</v>
      </c>
      <c r="K1184" s="7">
        <v>1.19377320283784E-2</v>
      </c>
      <c r="L1184" s="4">
        <v>3.8131975902489099</v>
      </c>
      <c r="M1184" s="10" t="s">
        <v>5531</v>
      </c>
      <c r="N1184" s="12">
        <f t="shared" si="18"/>
        <v>2.6155802479836283</v>
      </c>
    </row>
    <row r="1185" spans="1:14" ht="25" customHeight="1" x14ac:dyDescent="0.2">
      <c r="A1185" s="4" t="s">
        <v>5140</v>
      </c>
      <c r="B1185" s="4" t="s">
        <v>5530</v>
      </c>
      <c r="C1185" s="10" t="s">
        <v>5529</v>
      </c>
      <c r="D1185" s="4">
        <v>8</v>
      </c>
      <c r="E1185" s="4">
        <v>1127</v>
      </c>
      <c r="F1185" s="4">
        <v>38</v>
      </c>
      <c r="G1185" s="4">
        <v>20413</v>
      </c>
      <c r="H1185" s="4">
        <v>0.70984915705412599</v>
      </c>
      <c r="I1185" s="4">
        <v>0.18615588105618999</v>
      </c>
      <c r="J1185" s="6">
        <v>2.4233701381527199E-3</v>
      </c>
      <c r="K1185" s="7">
        <v>1.19377320283784E-2</v>
      </c>
      <c r="L1185" s="4">
        <v>3.8131975902489099</v>
      </c>
      <c r="M1185" s="10" t="s">
        <v>5528</v>
      </c>
      <c r="N1185" s="12">
        <f t="shared" si="18"/>
        <v>2.6155802479836283</v>
      </c>
    </row>
    <row r="1186" spans="1:14" ht="25" customHeight="1" x14ac:dyDescent="0.2">
      <c r="A1186" s="4" t="s">
        <v>5140</v>
      </c>
      <c r="B1186" s="4" t="s">
        <v>5527</v>
      </c>
      <c r="C1186" s="10" t="s">
        <v>5526</v>
      </c>
      <c r="D1186" s="4">
        <v>5</v>
      </c>
      <c r="E1186" s="4">
        <v>1127</v>
      </c>
      <c r="F1186" s="4">
        <v>14</v>
      </c>
      <c r="G1186" s="4">
        <v>20413</v>
      </c>
      <c r="H1186" s="4">
        <v>0.44365572315882901</v>
      </c>
      <c r="I1186" s="4">
        <v>6.8583745652280398E-2</v>
      </c>
      <c r="J1186" s="6">
        <v>2.4417082995633601E-3</v>
      </c>
      <c r="K1186" s="7">
        <v>1.1975997850239299E-2</v>
      </c>
      <c r="L1186" s="4">
        <v>6.4688173406008396</v>
      </c>
      <c r="M1186" s="10" t="s">
        <v>5525</v>
      </c>
      <c r="N1186" s="12">
        <f t="shared" si="18"/>
        <v>2.6123062205946135</v>
      </c>
    </row>
    <row r="1187" spans="1:14" ht="25" customHeight="1" x14ac:dyDescent="0.2">
      <c r="A1187" s="4" t="s">
        <v>5140</v>
      </c>
      <c r="B1187" s="4" t="s">
        <v>5524</v>
      </c>
      <c r="C1187" s="10" t="s">
        <v>5523</v>
      </c>
      <c r="D1187" s="4">
        <v>9</v>
      </c>
      <c r="E1187" s="4">
        <v>1127</v>
      </c>
      <c r="F1187" s="4">
        <v>48</v>
      </c>
      <c r="G1187" s="4">
        <v>20413</v>
      </c>
      <c r="H1187" s="4">
        <v>0.798580301685892</v>
      </c>
      <c r="I1187" s="4">
        <v>0.23514427080781899</v>
      </c>
      <c r="J1187" s="6">
        <v>2.6526261001874802E-3</v>
      </c>
      <c r="K1187" s="7">
        <v>1.29544197047949E-2</v>
      </c>
      <c r="L1187" s="4">
        <v>3.39612910381544</v>
      </c>
      <c r="M1187" s="10" t="s">
        <v>5522</v>
      </c>
      <c r="N1187" s="12">
        <f t="shared" si="18"/>
        <v>2.5763239615024474</v>
      </c>
    </row>
    <row r="1188" spans="1:14" ht="25" customHeight="1" x14ac:dyDescent="0.2">
      <c r="A1188" s="4" t="s">
        <v>5140</v>
      </c>
      <c r="B1188" s="4" t="s">
        <v>5521</v>
      </c>
      <c r="C1188" s="10" t="s">
        <v>5520</v>
      </c>
      <c r="D1188" s="4">
        <v>7</v>
      </c>
      <c r="E1188" s="4">
        <v>1127</v>
      </c>
      <c r="F1188" s="4">
        <v>30</v>
      </c>
      <c r="G1188" s="4">
        <v>20413</v>
      </c>
      <c r="H1188" s="4">
        <v>0.62111801242235998</v>
      </c>
      <c r="I1188" s="4">
        <v>0.14696516925488701</v>
      </c>
      <c r="J1188" s="6">
        <v>2.7279526462106701E-3</v>
      </c>
      <c r="K1188" s="7">
        <v>1.3265108790372101E-2</v>
      </c>
      <c r="L1188" s="4">
        <v>4.2262939958592103</v>
      </c>
      <c r="M1188" s="10" t="s">
        <v>5519</v>
      </c>
      <c r="N1188" s="12">
        <f t="shared" si="18"/>
        <v>2.5641631727501251</v>
      </c>
    </row>
    <row r="1189" spans="1:14" ht="25" customHeight="1" x14ac:dyDescent="0.2">
      <c r="A1189" s="4" t="s">
        <v>5140</v>
      </c>
      <c r="B1189" s="4" t="s">
        <v>5518</v>
      </c>
      <c r="C1189" s="10" t="s">
        <v>5517</v>
      </c>
      <c r="D1189" s="4">
        <v>6</v>
      </c>
      <c r="E1189" s="4">
        <v>1127</v>
      </c>
      <c r="F1189" s="4">
        <v>22</v>
      </c>
      <c r="G1189" s="4">
        <v>20413</v>
      </c>
      <c r="H1189" s="4">
        <v>0.53238686779059496</v>
      </c>
      <c r="I1189" s="4">
        <v>0.10777445745358299</v>
      </c>
      <c r="J1189" s="6">
        <v>2.8257922778633601E-3</v>
      </c>
      <c r="K1189" s="7">
        <v>1.3623926173698699E-2</v>
      </c>
      <c r="L1189" s="4">
        <v>4.93982415100428</v>
      </c>
      <c r="M1189" s="10" t="s">
        <v>5516</v>
      </c>
      <c r="N1189" s="12">
        <f t="shared" si="18"/>
        <v>2.5488597660166055</v>
      </c>
    </row>
    <row r="1190" spans="1:14" ht="25" customHeight="1" x14ac:dyDescent="0.2">
      <c r="A1190" s="4" t="s">
        <v>5140</v>
      </c>
      <c r="B1190" s="4" t="s">
        <v>5515</v>
      </c>
      <c r="C1190" s="10" t="s">
        <v>5514</v>
      </c>
      <c r="D1190" s="4">
        <v>6</v>
      </c>
      <c r="E1190" s="4">
        <v>1127</v>
      </c>
      <c r="F1190" s="4">
        <v>22</v>
      </c>
      <c r="G1190" s="4">
        <v>20413</v>
      </c>
      <c r="H1190" s="4">
        <v>0.53238686779059496</v>
      </c>
      <c r="I1190" s="4">
        <v>0.10777445745358299</v>
      </c>
      <c r="J1190" s="6">
        <v>2.8257922778633601E-3</v>
      </c>
      <c r="K1190" s="7">
        <v>1.3623926173698699E-2</v>
      </c>
      <c r="L1190" s="4">
        <v>4.93982415100428</v>
      </c>
      <c r="M1190" s="10" t="s">
        <v>5513</v>
      </c>
      <c r="N1190" s="12">
        <f t="shared" si="18"/>
        <v>2.5488597660166055</v>
      </c>
    </row>
    <row r="1191" spans="1:14" ht="25" customHeight="1" x14ac:dyDescent="0.2">
      <c r="A1191" s="4" t="s">
        <v>5140</v>
      </c>
      <c r="B1191" s="4" t="s">
        <v>5512</v>
      </c>
      <c r="C1191" s="10" t="s">
        <v>5511</v>
      </c>
      <c r="D1191" s="4">
        <v>5</v>
      </c>
      <c r="E1191" s="4">
        <v>1127</v>
      </c>
      <c r="F1191" s="4">
        <v>15</v>
      </c>
      <c r="G1191" s="4">
        <v>20413</v>
      </c>
      <c r="H1191" s="4">
        <v>0.44365572315882901</v>
      </c>
      <c r="I1191" s="4">
        <v>7.3482584627443295E-2</v>
      </c>
      <c r="J1191" s="6">
        <v>3.11690568984818E-3</v>
      </c>
      <c r="K1191" s="7">
        <v>1.49006504075864E-2</v>
      </c>
      <c r="L1191" s="4">
        <v>6.0375628512274497</v>
      </c>
      <c r="M1191" s="10" t="s">
        <v>5510</v>
      </c>
      <c r="N1191" s="12">
        <f t="shared" si="18"/>
        <v>2.5062763382423028</v>
      </c>
    </row>
    <row r="1192" spans="1:14" ht="25" customHeight="1" x14ac:dyDescent="0.2">
      <c r="A1192" s="4" t="s">
        <v>5140</v>
      </c>
      <c r="B1192" s="4" t="s">
        <v>5509</v>
      </c>
      <c r="C1192" s="10" t="s">
        <v>5508</v>
      </c>
      <c r="D1192" s="4">
        <v>5</v>
      </c>
      <c r="E1192" s="4">
        <v>1127</v>
      </c>
      <c r="F1192" s="4">
        <v>15</v>
      </c>
      <c r="G1192" s="4">
        <v>20413</v>
      </c>
      <c r="H1192" s="4">
        <v>0.44365572315882901</v>
      </c>
      <c r="I1192" s="4">
        <v>7.3482584627443295E-2</v>
      </c>
      <c r="J1192" s="6">
        <v>3.11690568984818E-3</v>
      </c>
      <c r="K1192" s="7">
        <v>1.49006504075864E-2</v>
      </c>
      <c r="L1192" s="4">
        <v>6.0375628512274497</v>
      </c>
      <c r="M1192" s="10" t="s">
        <v>5507</v>
      </c>
      <c r="N1192" s="12">
        <f t="shared" si="18"/>
        <v>2.5062763382423028</v>
      </c>
    </row>
    <row r="1193" spans="1:14" ht="25" customHeight="1" x14ac:dyDescent="0.2">
      <c r="A1193" s="4" t="s">
        <v>5140</v>
      </c>
      <c r="B1193" s="4" t="s">
        <v>5506</v>
      </c>
      <c r="C1193" s="10" t="s">
        <v>5505</v>
      </c>
      <c r="D1193" s="4">
        <v>10</v>
      </c>
      <c r="E1193" s="4">
        <v>1127</v>
      </c>
      <c r="F1193" s="4">
        <v>60</v>
      </c>
      <c r="G1193" s="4">
        <v>20413</v>
      </c>
      <c r="H1193" s="4">
        <v>0.88731144631765702</v>
      </c>
      <c r="I1193" s="4">
        <v>0.29393033850977301</v>
      </c>
      <c r="J1193" s="6">
        <v>3.3599196201293501E-3</v>
      </c>
      <c r="K1193" s="7">
        <v>1.59949114689351E-2</v>
      </c>
      <c r="L1193" s="4">
        <v>3.01878142561372</v>
      </c>
      <c r="M1193" s="10" t="s">
        <v>5504</v>
      </c>
      <c r="N1193" s="12">
        <f t="shared" si="18"/>
        <v>2.4736711121791553</v>
      </c>
    </row>
    <row r="1194" spans="1:14" ht="25" customHeight="1" x14ac:dyDescent="0.2">
      <c r="A1194" s="4" t="s">
        <v>5140</v>
      </c>
      <c r="B1194" s="4" t="s">
        <v>5503</v>
      </c>
      <c r="C1194" s="10" t="s">
        <v>5502</v>
      </c>
      <c r="D1194" s="4">
        <v>6</v>
      </c>
      <c r="E1194" s="4">
        <v>1127</v>
      </c>
      <c r="F1194" s="4">
        <v>23</v>
      </c>
      <c r="G1194" s="4">
        <v>20413</v>
      </c>
      <c r="H1194" s="4">
        <v>0.53238686779059496</v>
      </c>
      <c r="I1194" s="4">
        <v>0.112673296428746</v>
      </c>
      <c r="J1194" s="6">
        <v>3.4075681108034698E-3</v>
      </c>
      <c r="K1194" s="7">
        <v>1.6086561123084701E-2</v>
      </c>
      <c r="L1194" s="4">
        <v>4.7250491879171301</v>
      </c>
      <c r="M1194" s="10" t="s">
        <v>5501</v>
      </c>
      <c r="N1194" s="12">
        <f t="shared" si="18"/>
        <v>2.4675554546861056</v>
      </c>
    </row>
    <row r="1195" spans="1:14" ht="25" customHeight="1" x14ac:dyDescent="0.2">
      <c r="A1195" s="4" t="s">
        <v>5140</v>
      </c>
      <c r="B1195" s="4" t="s">
        <v>5500</v>
      </c>
      <c r="C1195" s="10" t="s">
        <v>5499</v>
      </c>
      <c r="D1195" s="4">
        <v>6</v>
      </c>
      <c r="E1195" s="4">
        <v>1127</v>
      </c>
      <c r="F1195" s="4">
        <v>23</v>
      </c>
      <c r="G1195" s="4">
        <v>20413</v>
      </c>
      <c r="H1195" s="4">
        <v>0.53238686779059496</v>
      </c>
      <c r="I1195" s="4">
        <v>0.112673296428746</v>
      </c>
      <c r="J1195" s="6">
        <v>3.4075681108034698E-3</v>
      </c>
      <c r="K1195" s="7">
        <v>1.6086561123084701E-2</v>
      </c>
      <c r="L1195" s="4">
        <v>4.7250491879171301</v>
      </c>
      <c r="M1195" s="10" t="s">
        <v>5498</v>
      </c>
      <c r="N1195" s="12">
        <f t="shared" si="18"/>
        <v>2.4675554546861056</v>
      </c>
    </row>
    <row r="1196" spans="1:14" ht="25" customHeight="1" x14ac:dyDescent="0.2">
      <c r="A1196" s="4" t="s">
        <v>5140</v>
      </c>
      <c r="B1196" s="4" t="s">
        <v>5497</v>
      </c>
      <c r="C1196" s="10" t="s">
        <v>5496</v>
      </c>
      <c r="D1196" s="4">
        <v>7</v>
      </c>
      <c r="E1196" s="4">
        <v>1127</v>
      </c>
      <c r="F1196" s="4">
        <v>32</v>
      </c>
      <c r="G1196" s="4">
        <v>20413</v>
      </c>
      <c r="H1196" s="4">
        <v>0.62111801242235998</v>
      </c>
      <c r="I1196" s="4">
        <v>0.156762847205212</v>
      </c>
      <c r="J1196" s="6">
        <v>3.7217375755940201E-3</v>
      </c>
      <c r="K1196" s="7">
        <v>1.7496799473643201E-2</v>
      </c>
      <c r="L1196" s="4">
        <v>3.9621506211180102</v>
      </c>
      <c r="M1196" s="10" t="s">
        <v>5495</v>
      </c>
      <c r="N1196" s="12">
        <f t="shared" si="18"/>
        <v>2.4292542527768277</v>
      </c>
    </row>
    <row r="1197" spans="1:14" ht="25" customHeight="1" x14ac:dyDescent="0.2">
      <c r="A1197" s="4" t="s">
        <v>5140</v>
      </c>
      <c r="B1197" s="4" t="s">
        <v>5494</v>
      </c>
      <c r="C1197" s="10" t="s">
        <v>5493</v>
      </c>
      <c r="D1197" s="4">
        <v>6</v>
      </c>
      <c r="E1197" s="4">
        <v>1127</v>
      </c>
      <c r="F1197" s="4">
        <v>24</v>
      </c>
      <c r="G1197" s="4">
        <v>20413</v>
      </c>
      <c r="H1197" s="4">
        <v>0.53238686779059496</v>
      </c>
      <c r="I1197" s="4">
        <v>0.117572135403909</v>
      </c>
      <c r="J1197" s="6">
        <v>4.0739129804357099E-3</v>
      </c>
      <c r="K1197" s="7">
        <v>1.89948288347064E-2</v>
      </c>
      <c r="L1197" s="4">
        <v>4.5281721384205902</v>
      </c>
      <c r="M1197" s="10" t="s">
        <v>5492</v>
      </c>
      <c r="N1197" s="12">
        <f t="shared" si="18"/>
        <v>2.3899882518503883</v>
      </c>
    </row>
    <row r="1198" spans="1:14" ht="25" customHeight="1" x14ac:dyDescent="0.2">
      <c r="A1198" s="4" t="s">
        <v>5140</v>
      </c>
      <c r="B1198" s="4" t="s">
        <v>5491</v>
      </c>
      <c r="C1198" s="10" t="s">
        <v>5490</v>
      </c>
      <c r="D1198" s="4">
        <v>6</v>
      </c>
      <c r="E1198" s="4">
        <v>1127</v>
      </c>
      <c r="F1198" s="4">
        <v>24</v>
      </c>
      <c r="G1198" s="4">
        <v>20413</v>
      </c>
      <c r="H1198" s="4">
        <v>0.53238686779059496</v>
      </c>
      <c r="I1198" s="4">
        <v>0.117572135403909</v>
      </c>
      <c r="J1198" s="6">
        <v>4.0739129804357099E-3</v>
      </c>
      <c r="K1198" s="7">
        <v>1.89948288347064E-2</v>
      </c>
      <c r="L1198" s="4">
        <v>4.5281721384205902</v>
      </c>
      <c r="M1198" s="10" t="s">
        <v>5489</v>
      </c>
      <c r="N1198" s="12">
        <f t="shared" si="18"/>
        <v>2.3899882518503883</v>
      </c>
    </row>
    <row r="1199" spans="1:14" ht="25" customHeight="1" x14ac:dyDescent="0.2">
      <c r="A1199" s="4" t="s">
        <v>5140</v>
      </c>
      <c r="B1199" s="4" t="s">
        <v>5488</v>
      </c>
      <c r="C1199" s="10" t="s">
        <v>5487</v>
      </c>
      <c r="D1199" s="4">
        <v>8</v>
      </c>
      <c r="E1199" s="4">
        <v>1127</v>
      </c>
      <c r="F1199" s="4">
        <v>42</v>
      </c>
      <c r="G1199" s="4">
        <v>20413</v>
      </c>
      <c r="H1199" s="4">
        <v>0.70984915705412599</v>
      </c>
      <c r="I1199" s="4">
        <v>0.205751236956841</v>
      </c>
      <c r="J1199" s="6">
        <v>4.1478072952561102E-3</v>
      </c>
      <c r="K1199" s="7">
        <v>1.9260105186578599E-2</v>
      </c>
      <c r="L1199" s="4">
        <v>3.4500359149871098</v>
      </c>
      <c r="M1199" s="10" t="s">
        <v>5486</v>
      </c>
      <c r="N1199" s="12">
        <f t="shared" si="18"/>
        <v>2.3821814288864167</v>
      </c>
    </row>
    <row r="1200" spans="1:14" ht="25" customHeight="1" x14ac:dyDescent="0.2">
      <c r="A1200" s="4" t="s">
        <v>5140</v>
      </c>
      <c r="B1200" s="4" t="s">
        <v>5485</v>
      </c>
      <c r="C1200" s="10" t="s">
        <v>5484</v>
      </c>
      <c r="D1200" s="4">
        <v>8</v>
      </c>
      <c r="E1200" s="4">
        <v>1127</v>
      </c>
      <c r="F1200" s="4">
        <v>43</v>
      </c>
      <c r="G1200" s="4">
        <v>20413</v>
      </c>
      <c r="H1200" s="4">
        <v>0.70984915705412599</v>
      </c>
      <c r="I1200" s="4">
        <v>0.21065007593200399</v>
      </c>
      <c r="J1200" s="6">
        <v>4.6986660727846496E-3</v>
      </c>
      <c r="K1200" s="7">
        <v>2.1640604310833401E-2</v>
      </c>
      <c r="L1200" s="4">
        <v>3.3698025216153198</v>
      </c>
      <c r="M1200" s="10" t="s">
        <v>5483</v>
      </c>
      <c r="N1200" s="12">
        <f t="shared" si="18"/>
        <v>2.3280254185437936</v>
      </c>
    </row>
    <row r="1201" spans="1:14" ht="25" customHeight="1" x14ac:dyDescent="0.2">
      <c r="A1201" s="4" t="s">
        <v>5140</v>
      </c>
      <c r="B1201" s="4" t="s">
        <v>5482</v>
      </c>
      <c r="C1201" s="10" t="s">
        <v>5481</v>
      </c>
      <c r="D1201" s="4">
        <v>8</v>
      </c>
      <c r="E1201" s="4">
        <v>1127</v>
      </c>
      <c r="F1201" s="4">
        <v>43</v>
      </c>
      <c r="G1201" s="4">
        <v>20413</v>
      </c>
      <c r="H1201" s="4">
        <v>0.70984915705412599</v>
      </c>
      <c r="I1201" s="4">
        <v>0.21065007593200399</v>
      </c>
      <c r="J1201" s="6">
        <v>4.6986660727846496E-3</v>
      </c>
      <c r="K1201" s="7">
        <v>2.1640604310833401E-2</v>
      </c>
      <c r="L1201" s="4">
        <v>3.3698025216153198</v>
      </c>
      <c r="M1201" s="10" t="s">
        <v>5480</v>
      </c>
      <c r="N1201" s="12">
        <f t="shared" si="18"/>
        <v>2.3280254185437936</v>
      </c>
    </row>
    <row r="1202" spans="1:14" ht="25" customHeight="1" x14ac:dyDescent="0.2">
      <c r="A1202" s="4" t="s">
        <v>5140</v>
      </c>
      <c r="B1202" s="4" t="s">
        <v>5479</v>
      </c>
      <c r="C1202" s="10" t="s">
        <v>5478</v>
      </c>
      <c r="D1202" s="4">
        <v>8</v>
      </c>
      <c r="E1202" s="4">
        <v>1127</v>
      </c>
      <c r="F1202" s="4">
        <v>44</v>
      </c>
      <c r="G1202" s="4">
        <v>20413</v>
      </c>
      <c r="H1202" s="4">
        <v>0.70984915705412599</v>
      </c>
      <c r="I1202" s="4">
        <v>0.21554891490716699</v>
      </c>
      <c r="J1202" s="6">
        <v>5.3039130048419302E-3</v>
      </c>
      <c r="K1202" s="7">
        <v>2.4231183203572201E-2</v>
      </c>
      <c r="L1202" s="4">
        <v>3.29321610066952</v>
      </c>
      <c r="M1202" s="10" t="s">
        <v>5477</v>
      </c>
      <c r="N1202" s="12">
        <f t="shared" si="18"/>
        <v>2.275403607873824</v>
      </c>
    </row>
    <row r="1203" spans="1:14" ht="25" customHeight="1" x14ac:dyDescent="0.2">
      <c r="A1203" s="4" t="s">
        <v>5140</v>
      </c>
      <c r="B1203" s="4" t="s">
        <v>5476</v>
      </c>
      <c r="C1203" s="10" t="s">
        <v>5475</v>
      </c>
      <c r="D1203" s="4">
        <v>8</v>
      </c>
      <c r="E1203" s="4">
        <v>1127</v>
      </c>
      <c r="F1203" s="4">
        <v>44</v>
      </c>
      <c r="G1203" s="4">
        <v>20413</v>
      </c>
      <c r="H1203" s="4">
        <v>0.70984915705412599</v>
      </c>
      <c r="I1203" s="4">
        <v>0.21554891490716699</v>
      </c>
      <c r="J1203" s="6">
        <v>5.3039130048419302E-3</v>
      </c>
      <c r="K1203" s="7">
        <v>2.4231183203572201E-2</v>
      </c>
      <c r="L1203" s="4">
        <v>3.29321610066952</v>
      </c>
      <c r="M1203" s="10" t="s">
        <v>5474</v>
      </c>
      <c r="N1203" s="12">
        <f t="shared" si="18"/>
        <v>2.275403607873824</v>
      </c>
    </row>
    <row r="1204" spans="1:14" ht="25" customHeight="1" x14ac:dyDescent="0.2">
      <c r="A1204" s="4" t="s">
        <v>5140</v>
      </c>
      <c r="B1204" s="4" t="s">
        <v>5473</v>
      </c>
      <c r="C1204" s="10" t="s">
        <v>5472</v>
      </c>
      <c r="D1204" s="4">
        <v>5</v>
      </c>
      <c r="E1204" s="4">
        <v>1127</v>
      </c>
      <c r="F1204" s="4">
        <v>18</v>
      </c>
      <c r="G1204" s="4">
        <v>20413</v>
      </c>
      <c r="H1204" s="4">
        <v>0.44365572315882901</v>
      </c>
      <c r="I1204" s="4">
        <v>8.8179101552932002E-2</v>
      </c>
      <c r="J1204" s="6">
        <v>5.9387592638837899E-3</v>
      </c>
      <c r="K1204" s="7">
        <v>2.6914456983921298E-2</v>
      </c>
      <c r="L1204" s="4">
        <v>5.0313023760228699</v>
      </c>
      <c r="M1204" s="10" t="s">
        <v>5471</v>
      </c>
      <c r="N1204" s="12">
        <f t="shared" si="18"/>
        <v>2.2263042791152809</v>
      </c>
    </row>
    <row r="1205" spans="1:14" ht="25" customHeight="1" x14ac:dyDescent="0.2">
      <c r="A1205" s="4" t="s">
        <v>5140</v>
      </c>
      <c r="B1205" s="4" t="s">
        <v>5470</v>
      </c>
      <c r="C1205" s="10" t="s">
        <v>5469</v>
      </c>
      <c r="D1205" s="4">
        <v>5</v>
      </c>
      <c r="E1205" s="4">
        <v>1127</v>
      </c>
      <c r="F1205" s="4">
        <v>18</v>
      </c>
      <c r="G1205" s="4">
        <v>20413</v>
      </c>
      <c r="H1205" s="4">
        <v>0.44365572315882901</v>
      </c>
      <c r="I1205" s="4">
        <v>8.8179101552932002E-2</v>
      </c>
      <c r="J1205" s="6">
        <v>5.9387592638837899E-3</v>
      </c>
      <c r="K1205" s="7">
        <v>2.6914456983921298E-2</v>
      </c>
      <c r="L1205" s="4">
        <v>5.0313023760228699</v>
      </c>
      <c r="M1205" s="10" t="s">
        <v>5468</v>
      </c>
      <c r="N1205" s="12">
        <f t="shared" si="18"/>
        <v>2.2263042791152809</v>
      </c>
    </row>
    <row r="1206" spans="1:14" ht="25" customHeight="1" x14ac:dyDescent="0.2">
      <c r="A1206" s="4" t="s">
        <v>5140</v>
      </c>
      <c r="B1206" s="4" t="s">
        <v>5467</v>
      </c>
      <c r="C1206" s="10" t="s">
        <v>5466</v>
      </c>
      <c r="D1206" s="4">
        <v>9</v>
      </c>
      <c r="E1206" s="4">
        <v>1127</v>
      </c>
      <c r="F1206" s="4">
        <v>56</v>
      </c>
      <c r="G1206" s="4">
        <v>20413</v>
      </c>
      <c r="H1206" s="4">
        <v>0.798580301685892</v>
      </c>
      <c r="I1206" s="4">
        <v>0.27433498260912198</v>
      </c>
      <c r="J1206" s="6">
        <v>6.5003438241991096E-3</v>
      </c>
      <c r="K1206" s="7">
        <v>2.9342189453456499E-2</v>
      </c>
      <c r="L1206" s="4">
        <v>2.9109678032703799</v>
      </c>
      <c r="M1206" s="10" t="s">
        <v>5465</v>
      </c>
      <c r="N1206" s="12">
        <f t="shared" si="18"/>
        <v>2.1870636715104808</v>
      </c>
    </row>
    <row r="1207" spans="1:14" ht="25" customHeight="1" x14ac:dyDescent="0.2">
      <c r="A1207" s="4" t="s">
        <v>5140</v>
      </c>
      <c r="B1207" s="4" t="s">
        <v>5464</v>
      </c>
      <c r="C1207" s="10" t="s">
        <v>5463</v>
      </c>
      <c r="D1207" s="4">
        <v>0</v>
      </c>
      <c r="E1207" s="4">
        <v>1127</v>
      </c>
      <c r="F1207" s="4">
        <v>105</v>
      </c>
      <c r="G1207" s="4">
        <v>20413</v>
      </c>
      <c r="H1207" s="4">
        <v>0</v>
      </c>
      <c r="I1207" s="4">
        <v>0.51437809239210297</v>
      </c>
      <c r="J1207" s="6">
        <v>6.77844349664902E-3</v>
      </c>
      <c r="K1207" s="7">
        <v>3.04760971496164E-2</v>
      </c>
      <c r="L1207" s="4">
        <v>0</v>
      </c>
      <c r="M1207" s="10" t="s">
        <v>654</v>
      </c>
      <c r="N1207" s="12">
        <f t="shared" si="18"/>
        <v>2.1688700197644506</v>
      </c>
    </row>
    <row r="1208" spans="1:14" ht="25" customHeight="1" x14ac:dyDescent="0.2">
      <c r="A1208" s="4" t="s">
        <v>5140</v>
      </c>
      <c r="B1208" s="4" t="s">
        <v>5462</v>
      </c>
      <c r="C1208" s="10" t="s">
        <v>5461</v>
      </c>
      <c r="D1208" s="4">
        <v>5</v>
      </c>
      <c r="E1208" s="4">
        <v>1127</v>
      </c>
      <c r="F1208" s="4">
        <v>19</v>
      </c>
      <c r="G1208" s="4">
        <v>20413</v>
      </c>
      <c r="H1208" s="4">
        <v>0.44365572315882901</v>
      </c>
      <c r="I1208" s="4">
        <v>9.3077940528094802E-2</v>
      </c>
      <c r="J1208" s="6">
        <v>7.1838762929550904E-3</v>
      </c>
      <c r="K1208" s="7">
        <v>3.2044613542984698E-2</v>
      </c>
      <c r="L1208" s="4">
        <v>4.7664969878111396</v>
      </c>
      <c r="M1208" s="10" t="s">
        <v>5460</v>
      </c>
      <c r="N1208" s="12">
        <f t="shared" si="18"/>
        <v>2.1436411548693646</v>
      </c>
    </row>
    <row r="1209" spans="1:14" ht="25" customHeight="1" x14ac:dyDescent="0.2">
      <c r="A1209" s="4" t="s">
        <v>5140</v>
      </c>
      <c r="B1209" s="4" t="s">
        <v>5459</v>
      </c>
      <c r="C1209" s="10" t="s">
        <v>5458</v>
      </c>
      <c r="D1209" s="4">
        <v>5</v>
      </c>
      <c r="E1209" s="4">
        <v>1127</v>
      </c>
      <c r="F1209" s="4">
        <v>19</v>
      </c>
      <c r="G1209" s="4">
        <v>20413</v>
      </c>
      <c r="H1209" s="4">
        <v>0.44365572315882901</v>
      </c>
      <c r="I1209" s="4">
        <v>9.3077940528094802E-2</v>
      </c>
      <c r="J1209" s="6">
        <v>7.1838762929550904E-3</v>
      </c>
      <c r="K1209" s="7">
        <v>3.2044613542984698E-2</v>
      </c>
      <c r="L1209" s="4">
        <v>4.7664969878111396</v>
      </c>
      <c r="M1209" s="10" t="s">
        <v>5457</v>
      </c>
      <c r="N1209" s="12">
        <f t="shared" si="18"/>
        <v>2.1436411548693646</v>
      </c>
    </row>
    <row r="1210" spans="1:14" ht="25" customHeight="1" x14ac:dyDescent="0.2">
      <c r="A1210" s="4" t="s">
        <v>5140</v>
      </c>
      <c r="B1210" s="4" t="s">
        <v>5456</v>
      </c>
      <c r="C1210" s="10" t="s">
        <v>5455</v>
      </c>
      <c r="D1210" s="4">
        <v>10</v>
      </c>
      <c r="E1210" s="4">
        <v>1127</v>
      </c>
      <c r="F1210" s="4">
        <v>68</v>
      </c>
      <c r="G1210" s="4">
        <v>20413</v>
      </c>
      <c r="H1210" s="4">
        <v>0.88731144631765702</v>
      </c>
      <c r="I1210" s="4">
        <v>0.33312105031107597</v>
      </c>
      <c r="J1210" s="6">
        <v>7.32850920931267E-3</v>
      </c>
      <c r="K1210" s="7">
        <v>3.2434378649028303E-2</v>
      </c>
      <c r="L1210" s="4">
        <v>2.6636306696591698</v>
      </c>
      <c r="M1210" s="10" t="s">
        <v>5454</v>
      </c>
      <c r="N1210" s="12">
        <f t="shared" si="18"/>
        <v>2.1349843620597149</v>
      </c>
    </row>
    <row r="1211" spans="1:14" ht="25" customHeight="1" x14ac:dyDescent="0.2">
      <c r="A1211" s="4" t="s">
        <v>5140</v>
      </c>
      <c r="B1211" s="4" t="s">
        <v>5453</v>
      </c>
      <c r="C1211" s="10" t="s">
        <v>5452</v>
      </c>
      <c r="D1211" s="4">
        <v>10</v>
      </c>
      <c r="E1211" s="4">
        <v>1127</v>
      </c>
      <c r="F1211" s="4">
        <v>68</v>
      </c>
      <c r="G1211" s="4">
        <v>20413</v>
      </c>
      <c r="H1211" s="4">
        <v>0.88731144631765702</v>
      </c>
      <c r="I1211" s="4">
        <v>0.33312105031107597</v>
      </c>
      <c r="J1211" s="6">
        <v>7.32850920931267E-3</v>
      </c>
      <c r="K1211" s="7">
        <v>3.2434378649028303E-2</v>
      </c>
      <c r="L1211" s="4">
        <v>2.6636306696591698</v>
      </c>
      <c r="M1211" s="10" t="s">
        <v>5451</v>
      </c>
      <c r="N1211" s="12">
        <f t="shared" si="18"/>
        <v>2.1349843620597149</v>
      </c>
    </row>
    <row r="1212" spans="1:14" ht="25" customHeight="1" x14ac:dyDescent="0.2">
      <c r="A1212" s="4" t="s">
        <v>5140</v>
      </c>
      <c r="B1212" s="4" t="s">
        <v>5450</v>
      </c>
      <c r="C1212" s="10" t="s">
        <v>5449</v>
      </c>
      <c r="D1212" s="4">
        <v>4</v>
      </c>
      <c r="E1212" s="4">
        <v>1127</v>
      </c>
      <c r="F1212" s="4">
        <v>12</v>
      </c>
      <c r="G1212" s="4">
        <v>20413</v>
      </c>
      <c r="H1212" s="4">
        <v>0.35492457852706299</v>
      </c>
      <c r="I1212" s="4">
        <v>5.8786067701954603E-2</v>
      </c>
      <c r="J1212" s="6">
        <v>8.1810084591347892E-3</v>
      </c>
      <c r="K1212" s="7">
        <v>3.5926676682944601E-2</v>
      </c>
      <c r="L1212" s="4">
        <v>6.0375628512274497</v>
      </c>
      <c r="M1212" s="10" t="s">
        <v>5448</v>
      </c>
      <c r="N1212" s="12">
        <f t="shared" si="18"/>
        <v>2.0871931582794652</v>
      </c>
    </row>
    <row r="1213" spans="1:14" ht="25" customHeight="1" x14ac:dyDescent="0.2">
      <c r="A1213" s="4" t="s">
        <v>5140</v>
      </c>
      <c r="B1213" s="4" t="s">
        <v>5447</v>
      </c>
      <c r="C1213" s="10" t="s">
        <v>5446</v>
      </c>
      <c r="D1213" s="4">
        <v>4</v>
      </c>
      <c r="E1213" s="4">
        <v>1127</v>
      </c>
      <c r="F1213" s="4">
        <v>12</v>
      </c>
      <c r="G1213" s="4">
        <v>20413</v>
      </c>
      <c r="H1213" s="4">
        <v>0.35492457852706299</v>
      </c>
      <c r="I1213" s="4">
        <v>5.8786067701954603E-2</v>
      </c>
      <c r="J1213" s="6">
        <v>8.1810084591347892E-3</v>
      </c>
      <c r="K1213" s="7">
        <v>3.5926676682944601E-2</v>
      </c>
      <c r="L1213" s="4">
        <v>6.0375628512274497</v>
      </c>
      <c r="M1213" s="10" t="s">
        <v>5445</v>
      </c>
      <c r="N1213" s="12">
        <f t="shared" si="18"/>
        <v>2.0871931582794652</v>
      </c>
    </row>
    <row r="1214" spans="1:14" ht="25" customHeight="1" x14ac:dyDescent="0.2">
      <c r="A1214" s="4" t="s">
        <v>5140</v>
      </c>
      <c r="B1214" s="4" t="s">
        <v>5444</v>
      </c>
      <c r="C1214" s="10" t="s">
        <v>5443</v>
      </c>
      <c r="D1214" s="4">
        <v>5</v>
      </c>
      <c r="E1214" s="4">
        <v>1127</v>
      </c>
      <c r="F1214" s="4">
        <v>20</v>
      </c>
      <c r="G1214" s="4">
        <v>20413</v>
      </c>
      <c r="H1214" s="4">
        <v>0.44365572315882901</v>
      </c>
      <c r="I1214" s="4">
        <v>9.7976779503257699E-2</v>
      </c>
      <c r="J1214" s="6">
        <v>8.6001014290889802E-3</v>
      </c>
      <c r="K1214" s="7">
        <v>3.7621293124161397E-2</v>
      </c>
      <c r="L1214" s="4">
        <v>4.5281721384205902</v>
      </c>
      <c r="M1214" s="10" t="s">
        <v>5442</v>
      </c>
      <c r="N1214" s="12">
        <f t="shared" si="18"/>
        <v>2.0654964266827247</v>
      </c>
    </row>
    <row r="1215" spans="1:14" ht="25" customHeight="1" x14ac:dyDescent="0.2">
      <c r="A1215" s="4" t="s">
        <v>5140</v>
      </c>
      <c r="B1215" s="4" t="s">
        <v>5441</v>
      </c>
      <c r="C1215" s="10" t="s">
        <v>5440</v>
      </c>
      <c r="D1215" s="4">
        <v>9</v>
      </c>
      <c r="E1215" s="4">
        <v>1127</v>
      </c>
      <c r="F1215" s="4">
        <v>59</v>
      </c>
      <c r="G1215" s="4">
        <v>20413</v>
      </c>
      <c r="H1215" s="4">
        <v>0.798580301685892</v>
      </c>
      <c r="I1215" s="4">
        <v>0.28903149953460999</v>
      </c>
      <c r="J1215" s="6">
        <v>8.7225187171443199E-3</v>
      </c>
      <c r="K1215" s="7">
        <v>3.8010052717402001E-2</v>
      </c>
      <c r="L1215" s="4">
        <v>2.7629524912396799</v>
      </c>
      <c r="M1215" s="10" t="s">
        <v>5439</v>
      </c>
      <c r="N1215" s="12">
        <f t="shared" si="18"/>
        <v>2.0593580899516457</v>
      </c>
    </row>
    <row r="1216" spans="1:14" ht="25" customHeight="1" x14ac:dyDescent="0.2">
      <c r="A1216" s="4" t="s">
        <v>5140</v>
      </c>
      <c r="B1216" s="4" t="s">
        <v>5438</v>
      </c>
      <c r="C1216" s="10" t="s">
        <v>5437</v>
      </c>
      <c r="D1216" s="4">
        <v>3</v>
      </c>
      <c r="E1216" s="4">
        <v>1127</v>
      </c>
      <c r="F1216" s="4">
        <v>6</v>
      </c>
      <c r="G1216" s="4">
        <v>20413</v>
      </c>
      <c r="H1216" s="4">
        <v>0.26619343389529698</v>
      </c>
      <c r="I1216" s="4">
        <v>2.9393033850977301E-2</v>
      </c>
      <c r="J1216" s="6">
        <v>9.4600279332363001E-3</v>
      </c>
      <c r="K1216" s="7">
        <v>4.05992865468058E-2</v>
      </c>
      <c r="L1216" s="4">
        <v>9.0563442768411697</v>
      </c>
      <c r="M1216" s="10" t="s">
        <v>5436</v>
      </c>
      <c r="N1216" s="12">
        <f t="shared" si="18"/>
        <v>2.0241075812269096</v>
      </c>
    </row>
    <row r="1217" spans="1:14" ht="25" customHeight="1" x14ac:dyDescent="0.2">
      <c r="A1217" s="4" t="s">
        <v>5140</v>
      </c>
      <c r="B1217" s="4" t="s">
        <v>5435</v>
      </c>
      <c r="C1217" s="10" t="s">
        <v>5434</v>
      </c>
      <c r="D1217" s="4">
        <v>3</v>
      </c>
      <c r="E1217" s="4">
        <v>1127</v>
      </c>
      <c r="F1217" s="4">
        <v>6</v>
      </c>
      <c r="G1217" s="4">
        <v>20413</v>
      </c>
      <c r="H1217" s="4">
        <v>0.26619343389529698</v>
      </c>
      <c r="I1217" s="4">
        <v>2.9393033850977301E-2</v>
      </c>
      <c r="J1217" s="6">
        <v>9.4600279332363001E-3</v>
      </c>
      <c r="K1217" s="7">
        <v>4.05992865468058E-2</v>
      </c>
      <c r="L1217" s="4">
        <v>9.0563442768411697</v>
      </c>
      <c r="M1217" s="10" t="s">
        <v>5433</v>
      </c>
      <c r="N1217" s="12">
        <f t="shared" si="18"/>
        <v>2.0241075812269096</v>
      </c>
    </row>
    <row r="1218" spans="1:14" ht="25" customHeight="1" x14ac:dyDescent="0.2">
      <c r="A1218" s="4" t="s">
        <v>5140</v>
      </c>
      <c r="B1218" s="4" t="s">
        <v>5432</v>
      </c>
      <c r="C1218" s="10" t="s">
        <v>5431</v>
      </c>
      <c r="D1218" s="4">
        <v>3</v>
      </c>
      <c r="E1218" s="4">
        <v>1127</v>
      </c>
      <c r="F1218" s="4">
        <v>6</v>
      </c>
      <c r="G1218" s="4">
        <v>20413</v>
      </c>
      <c r="H1218" s="4">
        <v>0.26619343389529698</v>
      </c>
      <c r="I1218" s="4">
        <v>2.9393033850977301E-2</v>
      </c>
      <c r="J1218" s="6">
        <v>9.4600279332363001E-3</v>
      </c>
      <c r="K1218" s="7">
        <v>4.05992865468058E-2</v>
      </c>
      <c r="L1218" s="4">
        <v>9.0563442768411697</v>
      </c>
      <c r="M1218" s="10" t="s">
        <v>5430</v>
      </c>
      <c r="N1218" s="12">
        <f t="shared" si="18"/>
        <v>2.0241075812269096</v>
      </c>
    </row>
    <row r="1219" spans="1:14" ht="25" customHeight="1" x14ac:dyDescent="0.2">
      <c r="A1219" s="4" t="s">
        <v>5140</v>
      </c>
      <c r="B1219" s="4" t="s">
        <v>5429</v>
      </c>
      <c r="C1219" s="10" t="s">
        <v>5428</v>
      </c>
      <c r="D1219" s="4">
        <v>3</v>
      </c>
      <c r="E1219" s="4">
        <v>1127</v>
      </c>
      <c r="F1219" s="4">
        <v>6</v>
      </c>
      <c r="G1219" s="4">
        <v>20413</v>
      </c>
      <c r="H1219" s="4">
        <v>0.26619343389529698</v>
      </c>
      <c r="I1219" s="4">
        <v>2.9393033850977301E-2</v>
      </c>
      <c r="J1219" s="6">
        <v>9.4600279332363001E-3</v>
      </c>
      <c r="K1219" s="7">
        <v>4.05992865468058E-2</v>
      </c>
      <c r="L1219" s="4">
        <v>9.0563442768411697</v>
      </c>
      <c r="M1219" s="10" t="s">
        <v>5427</v>
      </c>
      <c r="N1219" s="12">
        <f t="shared" ref="N1219:N1282" si="19">-LOG10(J1219)</f>
        <v>2.0241075812269096</v>
      </c>
    </row>
    <row r="1220" spans="1:14" ht="25" customHeight="1" x14ac:dyDescent="0.2">
      <c r="A1220" s="4" t="s">
        <v>5140</v>
      </c>
      <c r="B1220" s="4" t="s">
        <v>5426</v>
      </c>
      <c r="C1220" s="10" t="s">
        <v>5425</v>
      </c>
      <c r="D1220" s="4">
        <v>5</v>
      </c>
      <c r="E1220" s="4">
        <v>1127</v>
      </c>
      <c r="F1220" s="4">
        <v>21</v>
      </c>
      <c r="G1220" s="4">
        <v>20413</v>
      </c>
      <c r="H1220" s="4">
        <v>0.44365572315882901</v>
      </c>
      <c r="I1220" s="4">
        <v>0.102875618478421</v>
      </c>
      <c r="J1220" s="7">
        <v>1.01981603249412E-2</v>
      </c>
      <c r="K1220" s="7">
        <v>4.3222350253330599E-2</v>
      </c>
      <c r="L1220" s="4">
        <v>4.3125448937338904</v>
      </c>
      <c r="M1220" s="10" t="s">
        <v>5424</v>
      </c>
      <c r="N1220" s="12">
        <f t="shared" si="19"/>
        <v>1.9914781647856898</v>
      </c>
    </row>
    <row r="1221" spans="1:14" ht="25" customHeight="1" x14ac:dyDescent="0.2">
      <c r="A1221" s="4" t="s">
        <v>5140</v>
      </c>
      <c r="B1221" s="4" t="s">
        <v>5423</v>
      </c>
      <c r="C1221" s="10" t="s">
        <v>5422</v>
      </c>
      <c r="D1221" s="4">
        <v>4</v>
      </c>
      <c r="E1221" s="4">
        <v>1127</v>
      </c>
      <c r="F1221" s="4">
        <v>13</v>
      </c>
      <c r="G1221" s="4">
        <v>20413</v>
      </c>
      <c r="H1221" s="4">
        <v>0.35492457852706299</v>
      </c>
      <c r="I1221" s="4">
        <v>6.36849066771175E-2</v>
      </c>
      <c r="J1221" s="7">
        <v>1.02619701837122E-2</v>
      </c>
      <c r="K1221" s="7">
        <v>4.3222350253330599E-2</v>
      </c>
      <c r="L1221" s="4">
        <v>5.5731349395945697</v>
      </c>
      <c r="M1221" s="10" t="s">
        <v>5421</v>
      </c>
      <c r="N1221" s="12">
        <f t="shared" si="19"/>
        <v>1.988769251527065</v>
      </c>
    </row>
    <row r="1222" spans="1:14" ht="25" customHeight="1" x14ac:dyDescent="0.2">
      <c r="A1222" s="4" t="s">
        <v>5140</v>
      </c>
      <c r="B1222" s="4" t="s">
        <v>5420</v>
      </c>
      <c r="C1222" s="10" t="s">
        <v>5419</v>
      </c>
      <c r="D1222" s="4">
        <v>4</v>
      </c>
      <c r="E1222" s="4">
        <v>1127</v>
      </c>
      <c r="F1222" s="4">
        <v>13</v>
      </c>
      <c r="G1222" s="4">
        <v>20413</v>
      </c>
      <c r="H1222" s="4">
        <v>0.35492457852706299</v>
      </c>
      <c r="I1222" s="4">
        <v>6.36849066771175E-2</v>
      </c>
      <c r="J1222" s="7">
        <v>1.02619701837122E-2</v>
      </c>
      <c r="K1222" s="7">
        <v>4.3222350253330599E-2</v>
      </c>
      <c r="L1222" s="4">
        <v>5.5731349395945697</v>
      </c>
      <c r="M1222" s="10" t="s">
        <v>5418</v>
      </c>
      <c r="N1222" s="12">
        <f t="shared" si="19"/>
        <v>1.988769251527065</v>
      </c>
    </row>
    <row r="1223" spans="1:14" ht="25" customHeight="1" x14ac:dyDescent="0.2">
      <c r="A1223" s="4" t="s">
        <v>5140</v>
      </c>
      <c r="B1223" s="4" t="s">
        <v>5417</v>
      </c>
      <c r="C1223" s="10" t="s">
        <v>5414</v>
      </c>
      <c r="D1223" s="4">
        <v>4</v>
      </c>
      <c r="E1223" s="4">
        <v>1127</v>
      </c>
      <c r="F1223" s="4">
        <v>13</v>
      </c>
      <c r="G1223" s="4">
        <v>20413</v>
      </c>
      <c r="H1223" s="4">
        <v>0.35492457852706299</v>
      </c>
      <c r="I1223" s="4">
        <v>6.36849066771175E-2</v>
      </c>
      <c r="J1223" s="7">
        <v>1.02619701837122E-2</v>
      </c>
      <c r="K1223" s="7">
        <v>4.3222350253330599E-2</v>
      </c>
      <c r="L1223" s="4">
        <v>5.5731349395945697</v>
      </c>
      <c r="M1223" s="10" t="s">
        <v>5416</v>
      </c>
      <c r="N1223" s="12">
        <f t="shared" si="19"/>
        <v>1.988769251527065</v>
      </c>
    </row>
    <row r="1224" spans="1:14" ht="25" customHeight="1" x14ac:dyDescent="0.2">
      <c r="A1224" s="4" t="s">
        <v>5140</v>
      </c>
      <c r="B1224" s="4" t="s">
        <v>5415</v>
      </c>
      <c r="C1224" s="10" t="s">
        <v>5414</v>
      </c>
      <c r="D1224" s="4">
        <v>4</v>
      </c>
      <c r="E1224" s="4">
        <v>1127</v>
      </c>
      <c r="F1224" s="4">
        <v>13</v>
      </c>
      <c r="G1224" s="4">
        <v>20413</v>
      </c>
      <c r="H1224" s="4">
        <v>0.35492457852706299</v>
      </c>
      <c r="I1224" s="4">
        <v>6.36849066771175E-2</v>
      </c>
      <c r="J1224" s="7">
        <v>1.02619701837122E-2</v>
      </c>
      <c r="K1224" s="7">
        <v>4.3222350253330599E-2</v>
      </c>
      <c r="L1224" s="4">
        <v>5.5731349395945697</v>
      </c>
      <c r="M1224" s="10" t="s">
        <v>5413</v>
      </c>
      <c r="N1224" s="12">
        <f t="shared" si="19"/>
        <v>1.988769251527065</v>
      </c>
    </row>
    <row r="1225" spans="1:14" ht="25" customHeight="1" x14ac:dyDescent="0.2">
      <c r="A1225" s="4" t="s">
        <v>5140</v>
      </c>
      <c r="B1225" s="4" t="s">
        <v>5412</v>
      </c>
      <c r="C1225" s="10" t="s">
        <v>5411</v>
      </c>
      <c r="D1225" s="4">
        <v>7</v>
      </c>
      <c r="E1225" s="4">
        <v>1127</v>
      </c>
      <c r="F1225" s="4">
        <v>41</v>
      </c>
      <c r="G1225" s="4">
        <v>20413</v>
      </c>
      <c r="H1225" s="4">
        <v>0.62111801242235998</v>
      </c>
      <c r="I1225" s="4">
        <v>0.200852397981678</v>
      </c>
      <c r="J1225" s="7">
        <v>1.18677199983039E-2</v>
      </c>
      <c r="K1225" s="7">
        <v>4.9800469474364298E-2</v>
      </c>
      <c r="L1225" s="4">
        <v>3.09241024087259</v>
      </c>
      <c r="M1225" s="10" t="s">
        <v>5410</v>
      </c>
      <c r="N1225" s="12">
        <f t="shared" si="19"/>
        <v>1.9256327087847589</v>
      </c>
    </row>
    <row r="1226" spans="1:14" ht="25" customHeight="1" x14ac:dyDescent="0.2">
      <c r="A1226" s="4" t="s">
        <v>5140</v>
      </c>
      <c r="B1226" s="4" t="s">
        <v>5409</v>
      </c>
      <c r="C1226" s="10" t="s">
        <v>5408</v>
      </c>
      <c r="D1226" s="4">
        <v>5</v>
      </c>
      <c r="E1226" s="4">
        <v>1127</v>
      </c>
      <c r="F1226" s="4">
        <v>22</v>
      </c>
      <c r="G1226" s="4">
        <v>20413</v>
      </c>
      <c r="H1226" s="4">
        <v>0.44365572315882901</v>
      </c>
      <c r="I1226" s="4">
        <v>0.10777445745358299</v>
      </c>
      <c r="J1226" s="7">
        <v>1.1988280166798201E-2</v>
      </c>
      <c r="K1226" s="7">
        <v>4.9936475841846802E-2</v>
      </c>
      <c r="L1226" s="4">
        <v>4.1165201258369004</v>
      </c>
      <c r="M1226" s="10" t="s">
        <v>5407</v>
      </c>
      <c r="N1226" s="12">
        <f t="shared" si="19"/>
        <v>1.9212431161207302</v>
      </c>
    </row>
    <row r="1227" spans="1:14" ht="25" customHeight="1" x14ac:dyDescent="0.2">
      <c r="A1227" s="4" t="s">
        <v>5140</v>
      </c>
      <c r="B1227" s="4" t="s">
        <v>5406</v>
      </c>
      <c r="C1227" s="10" t="s">
        <v>5405</v>
      </c>
      <c r="D1227" s="4">
        <v>5</v>
      </c>
      <c r="E1227" s="4">
        <v>1127</v>
      </c>
      <c r="F1227" s="4">
        <v>22</v>
      </c>
      <c r="G1227" s="4">
        <v>20413</v>
      </c>
      <c r="H1227" s="4">
        <v>0.44365572315882901</v>
      </c>
      <c r="I1227" s="4">
        <v>0.10777445745358299</v>
      </c>
      <c r="J1227" s="7">
        <v>1.1988280166798201E-2</v>
      </c>
      <c r="K1227" s="7">
        <v>4.9936475841846802E-2</v>
      </c>
      <c r="L1227" s="4">
        <v>4.1165201258369004</v>
      </c>
      <c r="M1227" s="10" t="s">
        <v>5404</v>
      </c>
      <c r="N1227" s="12">
        <f t="shared" si="19"/>
        <v>1.9212431161207302</v>
      </c>
    </row>
    <row r="1228" spans="1:14" ht="25" customHeight="1" x14ac:dyDescent="0.2">
      <c r="A1228" s="4" t="s">
        <v>5140</v>
      </c>
      <c r="B1228" s="4" t="s">
        <v>5403</v>
      </c>
      <c r="C1228" s="10" t="s">
        <v>5402</v>
      </c>
      <c r="D1228" s="4">
        <v>4</v>
      </c>
      <c r="E1228" s="4">
        <v>1127</v>
      </c>
      <c r="F1228" s="4">
        <v>14</v>
      </c>
      <c r="G1228" s="4">
        <v>20413</v>
      </c>
      <c r="H1228" s="4">
        <v>0.35492457852706299</v>
      </c>
      <c r="I1228" s="4">
        <v>6.8583745652280398E-2</v>
      </c>
      <c r="J1228" s="7">
        <v>1.26570078048731E-2</v>
      </c>
      <c r="K1228" s="8">
        <v>5.2528900523521001E-2</v>
      </c>
      <c r="L1228" s="4">
        <v>5.1750538724806701</v>
      </c>
      <c r="M1228" s="10" t="s">
        <v>5401</v>
      </c>
      <c r="N1228" s="12">
        <f t="shared" si="19"/>
        <v>1.8976689520931098</v>
      </c>
    </row>
    <row r="1229" spans="1:14" ht="25" customHeight="1" x14ac:dyDescent="0.2">
      <c r="A1229" s="4" t="s">
        <v>5140</v>
      </c>
      <c r="B1229" s="4" t="s">
        <v>5400</v>
      </c>
      <c r="C1229" s="10" t="s">
        <v>5399</v>
      </c>
      <c r="D1229" s="4">
        <v>7</v>
      </c>
      <c r="E1229" s="4">
        <v>1127</v>
      </c>
      <c r="F1229" s="4">
        <v>42</v>
      </c>
      <c r="G1229" s="4">
        <v>20413</v>
      </c>
      <c r="H1229" s="4">
        <v>0.62111801242235998</v>
      </c>
      <c r="I1229" s="4">
        <v>0.205751236956841</v>
      </c>
      <c r="J1229" s="7">
        <v>1.3237665697948899E-2</v>
      </c>
      <c r="K1229" s="8">
        <v>5.4738230787503901E-2</v>
      </c>
      <c r="L1229" s="4">
        <v>3.01878142561372</v>
      </c>
      <c r="M1229" s="10" t="s">
        <v>5398</v>
      </c>
      <c r="N1229" s="12">
        <f t="shared" si="19"/>
        <v>1.878188590717925</v>
      </c>
    </row>
    <row r="1230" spans="1:14" ht="25" customHeight="1" x14ac:dyDescent="0.2">
      <c r="A1230" s="4" t="s">
        <v>5140</v>
      </c>
      <c r="B1230" s="4" t="s">
        <v>5397</v>
      </c>
      <c r="C1230" s="10" t="s">
        <v>5396</v>
      </c>
      <c r="D1230" s="4">
        <v>8</v>
      </c>
      <c r="E1230" s="4">
        <v>1127</v>
      </c>
      <c r="F1230" s="4">
        <v>53</v>
      </c>
      <c r="G1230" s="4">
        <v>20413</v>
      </c>
      <c r="H1230" s="4">
        <v>0.70984915705412599</v>
      </c>
      <c r="I1230" s="4">
        <v>0.25963846568363302</v>
      </c>
      <c r="J1230" s="7">
        <v>1.37578285281317E-2</v>
      </c>
      <c r="K1230" s="8">
        <v>5.6682253535902498E-2</v>
      </c>
      <c r="L1230" s="4">
        <v>2.73399072508413</v>
      </c>
      <c r="M1230" s="10" t="s">
        <v>5395</v>
      </c>
      <c r="N1230" s="12">
        <f t="shared" si="19"/>
        <v>1.8614501077189716</v>
      </c>
    </row>
    <row r="1231" spans="1:14" ht="25" customHeight="1" x14ac:dyDescent="0.2">
      <c r="A1231" s="4" t="s">
        <v>5140</v>
      </c>
      <c r="B1231" s="4" t="s">
        <v>5394</v>
      </c>
      <c r="C1231" s="10" t="s">
        <v>5393</v>
      </c>
      <c r="D1231" s="4">
        <v>5</v>
      </c>
      <c r="E1231" s="4">
        <v>1127</v>
      </c>
      <c r="F1231" s="4">
        <v>23</v>
      </c>
      <c r="G1231" s="4">
        <v>20413</v>
      </c>
      <c r="H1231" s="4">
        <v>0.44365572315882901</v>
      </c>
      <c r="I1231" s="4">
        <v>0.112673296428746</v>
      </c>
      <c r="J1231" s="7">
        <v>1.39801253600449E-2</v>
      </c>
      <c r="K1231" s="8">
        <v>5.7182245606248697E-2</v>
      </c>
      <c r="L1231" s="4">
        <v>3.9375409899309401</v>
      </c>
      <c r="M1231" s="10" t="s">
        <v>5392</v>
      </c>
      <c r="N1231" s="12">
        <f t="shared" si="19"/>
        <v>1.8544889342461561</v>
      </c>
    </row>
    <row r="1232" spans="1:14" ht="25" customHeight="1" x14ac:dyDescent="0.2">
      <c r="A1232" s="4" t="s">
        <v>5140</v>
      </c>
      <c r="B1232" s="4" t="s">
        <v>5391</v>
      </c>
      <c r="C1232" s="10" t="s">
        <v>5390</v>
      </c>
      <c r="D1232" s="4">
        <v>5</v>
      </c>
      <c r="E1232" s="4">
        <v>1127</v>
      </c>
      <c r="F1232" s="4">
        <v>23</v>
      </c>
      <c r="G1232" s="4">
        <v>20413</v>
      </c>
      <c r="H1232" s="4">
        <v>0.44365572315882901</v>
      </c>
      <c r="I1232" s="4">
        <v>0.112673296428746</v>
      </c>
      <c r="J1232" s="7">
        <v>1.39801253600449E-2</v>
      </c>
      <c r="K1232" s="8">
        <v>5.7182245606248697E-2</v>
      </c>
      <c r="L1232" s="4">
        <v>3.9375409899309401</v>
      </c>
      <c r="M1232" s="10" t="s">
        <v>5389</v>
      </c>
      <c r="N1232" s="12">
        <f t="shared" si="19"/>
        <v>1.8544889342461561</v>
      </c>
    </row>
    <row r="1233" spans="1:14" ht="25" customHeight="1" x14ac:dyDescent="0.2">
      <c r="A1233" s="4" t="s">
        <v>5140</v>
      </c>
      <c r="B1233" s="4" t="s">
        <v>5388</v>
      </c>
      <c r="C1233" s="10" t="s">
        <v>5387</v>
      </c>
      <c r="D1233" s="4">
        <v>0</v>
      </c>
      <c r="E1233" s="4">
        <v>1127</v>
      </c>
      <c r="F1233" s="4">
        <v>88</v>
      </c>
      <c r="G1233" s="4">
        <v>20413</v>
      </c>
      <c r="H1233" s="4">
        <v>0</v>
      </c>
      <c r="I1233" s="4">
        <v>0.43109782981433398</v>
      </c>
      <c r="J1233" s="7">
        <v>1.48608423156423E-2</v>
      </c>
      <c r="K1233" s="8">
        <v>6.0565950876340702E-2</v>
      </c>
      <c r="L1233" s="4">
        <v>0</v>
      </c>
      <c r="M1233" s="10" t="s">
        <v>2340</v>
      </c>
      <c r="N1233" s="12">
        <f t="shared" si="19"/>
        <v>1.8279565739759753</v>
      </c>
    </row>
    <row r="1234" spans="1:14" ht="25" customHeight="1" x14ac:dyDescent="0.2">
      <c r="A1234" s="4" t="s">
        <v>5140</v>
      </c>
      <c r="B1234" s="4" t="s">
        <v>5386</v>
      </c>
      <c r="C1234" s="10" t="s">
        <v>5385</v>
      </c>
      <c r="D1234" s="4">
        <v>5</v>
      </c>
      <c r="E1234" s="4">
        <v>1127</v>
      </c>
      <c r="F1234" s="4">
        <v>24</v>
      </c>
      <c r="G1234" s="4">
        <v>20413</v>
      </c>
      <c r="H1234" s="4">
        <v>0.44365572315882901</v>
      </c>
      <c r="I1234" s="4">
        <v>0.117572135403909</v>
      </c>
      <c r="J1234" s="7">
        <v>1.6182741453636899E-2</v>
      </c>
      <c r="K1234" s="8">
        <v>6.5717010992726102E-2</v>
      </c>
      <c r="L1234" s="4">
        <v>3.7734767820171502</v>
      </c>
      <c r="M1234" s="10" t="s">
        <v>5384</v>
      </c>
      <c r="N1234" s="12">
        <f t="shared" si="19"/>
        <v>1.7909479043965548</v>
      </c>
    </row>
    <row r="1235" spans="1:14" ht="25" customHeight="1" x14ac:dyDescent="0.2">
      <c r="A1235" s="4" t="s">
        <v>5140</v>
      </c>
      <c r="B1235" s="4" t="s">
        <v>5383</v>
      </c>
      <c r="C1235" s="10" t="s">
        <v>5382</v>
      </c>
      <c r="D1235" s="4">
        <v>7</v>
      </c>
      <c r="E1235" s="4">
        <v>1127</v>
      </c>
      <c r="F1235" s="4">
        <v>44</v>
      </c>
      <c r="G1235" s="4">
        <v>20413</v>
      </c>
      <c r="H1235" s="4">
        <v>0.62111801242235998</v>
      </c>
      <c r="I1235" s="4">
        <v>0.21554891490716699</v>
      </c>
      <c r="J1235" s="7">
        <v>1.6311301182587199E-2</v>
      </c>
      <c r="K1235" s="8">
        <v>6.6002515142397494E-2</v>
      </c>
      <c r="L1235" s="4">
        <v>2.8815640880858302</v>
      </c>
      <c r="M1235" s="10" t="s">
        <v>5381</v>
      </c>
      <c r="N1235" s="12">
        <f t="shared" si="19"/>
        <v>1.7875113931057955</v>
      </c>
    </row>
    <row r="1236" spans="1:14" ht="25" customHeight="1" x14ac:dyDescent="0.2">
      <c r="A1236" s="4" t="s">
        <v>5140</v>
      </c>
      <c r="B1236" s="4" t="s">
        <v>5380</v>
      </c>
      <c r="C1236" s="10" t="s">
        <v>5379</v>
      </c>
      <c r="D1236" s="4">
        <v>3</v>
      </c>
      <c r="E1236" s="4">
        <v>1127</v>
      </c>
      <c r="F1236" s="4">
        <v>8</v>
      </c>
      <c r="G1236" s="4">
        <v>20413</v>
      </c>
      <c r="H1236" s="4">
        <v>0.26619343389529698</v>
      </c>
      <c r="I1236" s="4">
        <v>3.9190711801303103E-2</v>
      </c>
      <c r="J1236" s="7">
        <v>1.7180946891242499E-2</v>
      </c>
      <c r="K1236" s="8">
        <v>6.9028414282899894E-2</v>
      </c>
      <c r="L1236" s="4">
        <v>6.79225820763088</v>
      </c>
      <c r="M1236" s="10" t="s">
        <v>5378</v>
      </c>
      <c r="N1236" s="12">
        <f t="shared" si="19"/>
        <v>1.7649529046311241</v>
      </c>
    </row>
    <row r="1237" spans="1:14" ht="25" customHeight="1" x14ac:dyDescent="0.2">
      <c r="A1237" s="4" t="s">
        <v>5140</v>
      </c>
      <c r="B1237" s="4" t="s">
        <v>5377</v>
      </c>
      <c r="C1237" s="10" t="s">
        <v>5376</v>
      </c>
      <c r="D1237" s="4">
        <v>3</v>
      </c>
      <c r="E1237" s="4">
        <v>1127</v>
      </c>
      <c r="F1237" s="4">
        <v>8</v>
      </c>
      <c r="G1237" s="4">
        <v>20413</v>
      </c>
      <c r="H1237" s="4">
        <v>0.26619343389529698</v>
      </c>
      <c r="I1237" s="4">
        <v>3.9190711801303103E-2</v>
      </c>
      <c r="J1237" s="7">
        <v>1.7180946891242499E-2</v>
      </c>
      <c r="K1237" s="8">
        <v>6.9028414282899894E-2</v>
      </c>
      <c r="L1237" s="4">
        <v>6.79225820763088</v>
      </c>
      <c r="M1237" s="10" t="s">
        <v>5375</v>
      </c>
      <c r="N1237" s="12">
        <f t="shared" si="19"/>
        <v>1.7649529046311241</v>
      </c>
    </row>
    <row r="1238" spans="1:14" ht="25" customHeight="1" x14ac:dyDescent="0.2">
      <c r="A1238" s="4" t="s">
        <v>5140</v>
      </c>
      <c r="B1238" s="4" t="s">
        <v>5374</v>
      </c>
      <c r="C1238" s="10" t="s">
        <v>5373</v>
      </c>
      <c r="D1238" s="4">
        <v>4</v>
      </c>
      <c r="E1238" s="4">
        <v>1127</v>
      </c>
      <c r="F1238" s="4">
        <v>16</v>
      </c>
      <c r="G1238" s="4">
        <v>20413</v>
      </c>
      <c r="H1238" s="4">
        <v>0.35492457852706299</v>
      </c>
      <c r="I1238" s="4">
        <v>7.8381423602606207E-2</v>
      </c>
      <c r="J1238" s="7">
        <v>1.8447133168732598E-2</v>
      </c>
      <c r="K1238" s="8">
        <v>7.3593668592162098E-2</v>
      </c>
      <c r="L1238" s="4">
        <v>4.5281721384205902</v>
      </c>
      <c r="M1238" s="10" t="s">
        <v>5372</v>
      </c>
      <c r="N1238" s="12">
        <f t="shared" si="19"/>
        <v>1.7340711170789169</v>
      </c>
    </row>
    <row r="1239" spans="1:14" ht="25" customHeight="1" x14ac:dyDescent="0.2">
      <c r="A1239" s="4" t="s">
        <v>5140</v>
      </c>
      <c r="B1239" s="4" t="s">
        <v>5371</v>
      </c>
      <c r="C1239" s="10" t="s">
        <v>5370</v>
      </c>
      <c r="D1239" s="4">
        <v>4</v>
      </c>
      <c r="E1239" s="4">
        <v>1127</v>
      </c>
      <c r="F1239" s="4">
        <v>16</v>
      </c>
      <c r="G1239" s="4">
        <v>20413</v>
      </c>
      <c r="H1239" s="4">
        <v>0.35492457852706299</v>
      </c>
      <c r="I1239" s="4">
        <v>7.8381423602606207E-2</v>
      </c>
      <c r="J1239" s="7">
        <v>1.8447133168732598E-2</v>
      </c>
      <c r="K1239" s="8">
        <v>7.3593668592162098E-2</v>
      </c>
      <c r="L1239" s="4">
        <v>4.5281721384205902</v>
      </c>
      <c r="M1239" s="10" t="s">
        <v>5369</v>
      </c>
      <c r="N1239" s="12">
        <f t="shared" si="19"/>
        <v>1.7340711170789169</v>
      </c>
    </row>
    <row r="1240" spans="1:14" ht="25" customHeight="1" x14ac:dyDescent="0.2">
      <c r="A1240" s="4" t="s">
        <v>5140</v>
      </c>
      <c r="B1240" s="4" t="s">
        <v>5368</v>
      </c>
      <c r="C1240" s="10" t="s">
        <v>5367</v>
      </c>
      <c r="D1240" s="4">
        <v>5</v>
      </c>
      <c r="E1240" s="4">
        <v>1127</v>
      </c>
      <c r="F1240" s="4">
        <v>25</v>
      </c>
      <c r="G1240" s="4">
        <v>20413</v>
      </c>
      <c r="H1240" s="4">
        <v>0.44365572315882901</v>
      </c>
      <c r="I1240" s="4">
        <v>0.12247097437907201</v>
      </c>
      <c r="J1240" s="7">
        <v>1.8604507148277102E-2</v>
      </c>
      <c r="K1240" s="8">
        <v>7.3961075785957703E-2</v>
      </c>
      <c r="L1240" s="4">
        <v>3.62253771073647</v>
      </c>
      <c r="M1240" s="10" t="s">
        <v>5366</v>
      </c>
      <c r="N1240" s="12">
        <f t="shared" si="19"/>
        <v>1.7303818303787399</v>
      </c>
    </row>
    <row r="1241" spans="1:14" ht="25" customHeight="1" x14ac:dyDescent="0.2">
      <c r="A1241" s="4" t="s">
        <v>5140</v>
      </c>
      <c r="B1241" s="4" t="s">
        <v>5365</v>
      </c>
      <c r="C1241" s="10" t="s">
        <v>5364</v>
      </c>
      <c r="D1241" s="4">
        <v>7</v>
      </c>
      <c r="E1241" s="4">
        <v>1127</v>
      </c>
      <c r="F1241" s="4">
        <v>47</v>
      </c>
      <c r="G1241" s="4">
        <v>20413</v>
      </c>
      <c r="H1241" s="4">
        <v>0.62111801242235998</v>
      </c>
      <c r="I1241" s="4">
        <v>0.230245431832656</v>
      </c>
      <c r="J1241" s="7">
        <v>2.1819360403371801E-2</v>
      </c>
      <c r="K1241" s="8">
        <v>8.5428246540129399E-2</v>
      </c>
      <c r="L1241" s="4">
        <v>2.6976344654420501</v>
      </c>
      <c r="M1241" s="10" t="s">
        <v>5363</v>
      </c>
      <c r="N1241" s="12">
        <f t="shared" si="19"/>
        <v>1.6611579841490267</v>
      </c>
    </row>
    <row r="1242" spans="1:14" ht="25" customHeight="1" x14ac:dyDescent="0.2">
      <c r="A1242" s="4" t="s">
        <v>5140</v>
      </c>
      <c r="B1242" s="4" t="s">
        <v>5362</v>
      </c>
      <c r="C1242" s="10" t="s">
        <v>5361</v>
      </c>
      <c r="D1242" s="4">
        <v>4</v>
      </c>
      <c r="E1242" s="4">
        <v>1127</v>
      </c>
      <c r="F1242" s="4">
        <v>17</v>
      </c>
      <c r="G1242" s="4">
        <v>20413</v>
      </c>
      <c r="H1242" s="4">
        <v>0.35492457852706299</v>
      </c>
      <c r="I1242" s="4">
        <v>8.3280262577769104E-2</v>
      </c>
      <c r="J1242" s="7">
        <v>2.1866011912301399E-2</v>
      </c>
      <c r="K1242" s="8">
        <v>8.5428246540129399E-2</v>
      </c>
      <c r="L1242" s="4">
        <v>4.2618090714546701</v>
      </c>
      <c r="M1242" s="10" t="s">
        <v>5360</v>
      </c>
      <c r="N1242" s="12">
        <f t="shared" si="19"/>
        <v>1.6602304196335678</v>
      </c>
    </row>
    <row r="1243" spans="1:14" ht="25" customHeight="1" x14ac:dyDescent="0.2">
      <c r="A1243" s="4" t="s">
        <v>5140</v>
      </c>
      <c r="B1243" s="4" t="s">
        <v>5359</v>
      </c>
      <c r="C1243" s="10" t="s">
        <v>5358</v>
      </c>
      <c r="D1243" s="4">
        <v>4</v>
      </c>
      <c r="E1243" s="4">
        <v>1127</v>
      </c>
      <c r="F1243" s="4">
        <v>17</v>
      </c>
      <c r="G1243" s="4">
        <v>20413</v>
      </c>
      <c r="H1243" s="4">
        <v>0.35492457852706299</v>
      </c>
      <c r="I1243" s="4">
        <v>8.3280262577769104E-2</v>
      </c>
      <c r="J1243" s="7">
        <v>2.1866011912301399E-2</v>
      </c>
      <c r="K1243" s="8">
        <v>8.5428246540129399E-2</v>
      </c>
      <c r="L1243" s="4">
        <v>4.2618090714546701</v>
      </c>
      <c r="M1243" s="10" t="s">
        <v>5357</v>
      </c>
      <c r="N1243" s="12">
        <f t="shared" si="19"/>
        <v>1.6602304196335678</v>
      </c>
    </row>
    <row r="1244" spans="1:14" ht="25" customHeight="1" x14ac:dyDescent="0.2">
      <c r="A1244" s="4" t="s">
        <v>5140</v>
      </c>
      <c r="B1244" s="4" t="s">
        <v>5356</v>
      </c>
      <c r="C1244" s="10" t="s">
        <v>5355</v>
      </c>
      <c r="D1244" s="4">
        <v>4</v>
      </c>
      <c r="E1244" s="4">
        <v>1127</v>
      </c>
      <c r="F1244" s="4">
        <v>17</v>
      </c>
      <c r="G1244" s="4">
        <v>20413</v>
      </c>
      <c r="H1244" s="4">
        <v>0.35492457852706299</v>
      </c>
      <c r="I1244" s="4">
        <v>8.3280262577769104E-2</v>
      </c>
      <c r="J1244" s="7">
        <v>2.1866011912301399E-2</v>
      </c>
      <c r="K1244" s="8">
        <v>8.5428246540129399E-2</v>
      </c>
      <c r="L1244" s="4">
        <v>4.2618090714546701</v>
      </c>
      <c r="M1244" s="10" t="s">
        <v>5354</v>
      </c>
      <c r="N1244" s="12">
        <f t="shared" si="19"/>
        <v>1.6602304196335678</v>
      </c>
    </row>
    <row r="1245" spans="1:14" ht="25" customHeight="1" x14ac:dyDescent="0.2">
      <c r="A1245" s="4" t="s">
        <v>5140</v>
      </c>
      <c r="B1245" s="4" t="s">
        <v>5353</v>
      </c>
      <c r="C1245" s="10" t="s">
        <v>5352</v>
      </c>
      <c r="D1245" s="4">
        <v>4</v>
      </c>
      <c r="E1245" s="4">
        <v>1127</v>
      </c>
      <c r="F1245" s="4">
        <v>17</v>
      </c>
      <c r="G1245" s="4">
        <v>20413</v>
      </c>
      <c r="H1245" s="4">
        <v>0.35492457852706299</v>
      </c>
      <c r="I1245" s="4">
        <v>8.3280262577769104E-2</v>
      </c>
      <c r="J1245" s="7">
        <v>2.1866011912301399E-2</v>
      </c>
      <c r="K1245" s="8">
        <v>8.5428246540129399E-2</v>
      </c>
      <c r="L1245" s="4">
        <v>4.2618090714546701</v>
      </c>
      <c r="M1245" s="10" t="s">
        <v>5351</v>
      </c>
      <c r="N1245" s="12">
        <f t="shared" si="19"/>
        <v>1.6602304196335678</v>
      </c>
    </row>
    <row r="1246" spans="1:14" ht="25" customHeight="1" x14ac:dyDescent="0.2">
      <c r="A1246" s="4" t="s">
        <v>5140</v>
      </c>
      <c r="B1246" s="4" t="s">
        <v>5350</v>
      </c>
      <c r="C1246" s="10" t="s">
        <v>5349</v>
      </c>
      <c r="D1246" s="4">
        <v>3</v>
      </c>
      <c r="E1246" s="4">
        <v>1127</v>
      </c>
      <c r="F1246" s="4">
        <v>9</v>
      </c>
      <c r="G1246" s="4">
        <v>20413</v>
      </c>
      <c r="H1246" s="4">
        <v>0.26619343389529698</v>
      </c>
      <c r="I1246" s="4">
        <v>4.4089550776466001E-2</v>
      </c>
      <c r="J1246" s="7">
        <v>2.2031101412292201E-2</v>
      </c>
      <c r="K1246" s="8">
        <v>8.5777449828615293E-2</v>
      </c>
      <c r="L1246" s="4">
        <v>6.0375628512274497</v>
      </c>
      <c r="M1246" s="10" t="s">
        <v>5348</v>
      </c>
      <c r="N1246" s="12">
        <f t="shared" si="19"/>
        <v>1.6569637903969527</v>
      </c>
    </row>
    <row r="1247" spans="1:14" ht="25" customHeight="1" x14ac:dyDescent="0.2">
      <c r="A1247" s="4" t="s">
        <v>5140</v>
      </c>
      <c r="B1247" s="4" t="s">
        <v>5347</v>
      </c>
      <c r="C1247" s="10" t="s">
        <v>5346</v>
      </c>
      <c r="D1247" s="4">
        <v>0</v>
      </c>
      <c r="E1247" s="4">
        <v>1127</v>
      </c>
      <c r="F1247" s="4">
        <v>83</v>
      </c>
      <c r="G1247" s="4">
        <v>20413</v>
      </c>
      <c r="H1247" s="4">
        <v>0</v>
      </c>
      <c r="I1247" s="4">
        <v>0.40660363493851998</v>
      </c>
      <c r="J1247" s="7">
        <v>2.2678248749974199E-2</v>
      </c>
      <c r="K1247" s="8">
        <v>8.7956716595624707E-2</v>
      </c>
      <c r="L1247" s="4">
        <v>0</v>
      </c>
      <c r="M1247" s="10" t="s">
        <v>4099</v>
      </c>
      <c r="N1247" s="12">
        <f t="shared" si="19"/>
        <v>1.6443904853870515</v>
      </c>
    </row>
    <row r="1248" spans="1:14" ht="25" customHeight="1" x14ac:dyDescent="0.2">
      <c r="A1248" s="4" t="s">
        <v>5140</v>
      </c>
      <c r="B1248" s="4" t="s">
        <v>5345</v>
      </c>
      <c r="C1248" s="10" t="s">
        <v>5344</v>
      </c>
      <c r="D1248" s="4">
        <v>11</v>
      </c>
      <c r="E1248" s="4">
        <v>1127</v>
      </c>
      <c r="F1248" s="4">
        <v>92</v>
      </c>
      <c r="G1248" s="4">
        <v>20413</v>
      </c>
      <c r="H1248" s="4">
        <v>0.97604259094942303</v>
      </c>
      <c r="I1248" s="4">
        <v>0.45069318571498601</v>
      </c>
      <c r="J1248" s="7">
        <v>2.2746088228171299E-2</v>
      </c>
      <c r="K1248" s="8">
        <v>8.7956716595624707E-2</v>
      </c>
      <c r="L1248" s="4">
        <v>2.1656475444620198</v>
      </c>
      <c r="M1248" s="10" t="s">
        <v>5343</v>
      </c>
      <c r="N1248" s="12">
        <f t="shared" si="19"/>
        <v>1.643093280632917</v>
      </c>
    </row>
    <row r="1249" spans="1:14" ht="25" customHeight="1" x14ac:dyDescent="0.2">
      <c r="A1249" s="4" t="s">
        <v>5140</v>
      </c>
      <c r="B1249" s="4" t="s">
        <v>5342</v>
      </c>
      <c r="C1249" s="10" t="s">
        <v>5341</v>
      </c>
      <c r="D1249" s="4">
        <v>6</v>
      </c>
      <c r="E1249" s="4">
        <v>1127</v>
      </c>
      <c r="F1249" s="4">
        <v>37</v>
      </c>
      <c r="G1249" s="4">
        <v>20413</v>
      </c>
      <c r="H1249" s="4">
        <v>0.53238686779059496</v>
      </c>
      <c r="I1249" s="4">
        <v>0.181257042081027</v>
      </c>
      <c r="J1249" s="7">
        <v>2.35614367984932E-2</v>
      </c>
      <c r="K1249" s="8">
        <v>9.0799686709839497E-2</v>
      </c>
      <c r="L1249" s="4">
        <v>2.9371927384349701</v>
      </c>
      <c r="M1249" s="10" t="s">
        <v>5340</v>
      </c>
      <c r="N1249" s="12">
        <f t="shared" si="19"/>
        <v>1.6277982293929598</v>
      </c>
    </row>
    <row r="1250" spans="1:14" ht="25" customHeight="1" x14ac:dyDescent="0.2">
      <c r="A1250" s="4" t="s">
        <v>5140</v>
      </c>
      <c r="B1250" s="4" t="s">
        <v>5339</v>
      </c>
      <c r="C1250" s="10" t="s">
        <v>5338</v>
      </c>
      <c r="D1250" s="4">
        <v>5</v>
      </c>
      <c r="E1250" s="4">
        <v>1127</v>
      </c>
      <c r="F1250" s="4">
        <v>27</v>
      </c>
      <c r="G1250" s="4">
        <v>20413</v>
      </c>
      <c r="H1250" s="4">
        <v>0.44365572315882901</v>
      </c>
      <c r="I1250" s="4">
        <v>0.132268652329398</v>
      </c>
      <c r="J1250" s="7">
        <v>2.4135434609698199E-2</v>
      </c>
      <c r="K1250" s="8">
        <v>9.2696431907756102E-2</v>
      </c>
      <c r="L1250" s="4">
        <v>3.3542015840152501</v>
      </c>
      <c r="M1250" s="10" t="s">
        <v>5337</v>
      </c>
      <c r="N1250" s="12">
        <f t="shared" si="19"/>
        <v>1.6173448763814695</v>
      </c>
    </row>
    <row r="1251" spans="1:14" ht="25" customHeight="1" x14ac:dyDescent="0.2">
      <c r="A1251" s="4" t="s">
        <v>5140</v>
      </c>
      <c r="B1251" s="4" t="s">
        <v>5336</v>
      </c>
      <c r="C1251" s="10" t="s">
        <v>5335</v>
      </c>
      <c r="D1251" s="4">
        <v>2</v>
      </c>
      <c r="E1251" s="4">
        <v>1127</v>
      </c>
      <c r="F1251" s="4">
        <v>3</v>
      </c>
      <c r="G1251" s="4">
        <v>20413</v>
      </c>
      <c r="H1251" s="4">
        <v>0.177462289263531</v>
      </c>
      <c r="I1251" s="4">
        <v>1.4696516925488699E-2</v>
      </c>
      <c r="J1251" s="7">
        <v>2.46050317315894E-2</v>
      </c>
      <c r="K1251" s="8">
        <v>9.4180746459090497E-2</v>
      </c>
      <c r="L1251" s="4">
        <v>12.075125702454899</v>
      </c>
      <c r="M1251" s="10" t="s">
        <v>5334</v>
      </c>
      <c r="N1251" s="12">
        <f t="shared" si="19"/>
        <v>1.6089760705467753</v>
      </c>
    </row>
    <row r="1252" spans="1:14" ht="25" customHeight="1" x14ac:dyDescent="0.2">
      <c r="A1252" s="4" t="s">
        <v>5140</v>
      </c>
      <c r="B1252" s="4" t="s">
        <v>5333</v>
      </c>
      <c r="C1252" s="10" t="s">
        <v>5332</v>
      </c>
      <c r="D1252" s="4">
        <v>10</v>
      </c>
      <c r="E1252" s="4">
        <v>1127</v>
      </c>
      <c r="F1252" s="4">
        <v>79</v>
      </c>
      <c r="G1252" s="4">
        <v>20413</v>
      </c>
      <c r="H1252" s="4">
        <v>0.88731144631765702</v>
      </c>
      <c r="I1252" s="4">
        <v>0.387008279037868</v>
      </c>
      <c r="J1252" s="7">
        <v>2.60430536900624E-2</v>
      </c>
      <c r="K1252" s="8">
        <v>9.9349427039867794E-2</v>
      </c>
      <c r="L1252" s="4">
        <v>2.2927453865420699</v>
      </c>
      <c r="M1252" s="10" t="s">
        <v>5331</v>
      </c>
      <c r="N1252" s="12">
        <f t="shared" si="19"/>
        <v>1.5843080937218039</v>
      </c>
    </row>
    <row r="1253" spans="1:14" ht="25" customHeight="1" x14ac:dyDescent="0.2">
      <c r="A1253" s="4" t="s">
        <v>5140</v>
      </c>
      <c r="B1253" s="4" t="s">
        <v>5330</v>
      </c>
      <c r="C1253" s="10" t="s">
        <v>5329</v>
      </c>
      <c r="D1253" s="4">
        <v>7</v>
      </c>
      <c r="E1253" s="4">
        <v>1127</v>
      </c>
      <c r="F1253" s="4">
        <v>49</v>
      </c>
      <c r="G1253" s="4">
        <v>20413</v>
      </c>
      <c r="H1253" s="4">
        <v>0.62111801242235998</v>
      </c>
      <c r="I1253" s="4">
        <v>0.24004310978298099</v>
      </c>
      <c r="J1253" s="7">
        <v>2.61355051690026E-2</v>
      </c>
      <c r="K1253" s="8">
        <v>9.9367541464697701E-2</v>
      </c>
      <c r="L1253" s="4">
        <v>2.5875269362403301</v>
      </c>
      <c r="M1253" s="10" t="s">
        <v>5328</v>
      </c>
      <c r="N1253" s="12">
        <f t="shared" si="19"/>
        <v>1.582769101076468</v>
      </c>
    </row>
    <row r="1254" spans="1:14" ht="25" customHeight="1" x14ac:dyDescent="0.2">
      <c r="A1254" s="4" t="s">
        <v>5140</v>
      </c>
      <c r="B1254" s="4" t="s">
        <v>5327</v>
      </c>
      <c r="C1254" s="10" t="s">
        <v>5326</v>
      </c>
      <c r="D1254" s="4">
        <v>13</v>
      </c>
      <c r="E1254" s="4">
        <v>1127</v>
      </c>
      <c r="F1254" s="4">
        <v>118</v>
      </c>
      <c r="G1254" s="4">
        <v>20413</v>
      </c>
      <c r="H1254" s="4">
        <v>1.1535048802129499</v>
      </c>
      <c r="I1254" s="4">
        <v>0.57806299906922098</v>
      </c>
      <c r="J1254" s="7">
        <v>2.6943893325022901E-2</v>
      </c>
      <c r="K1254" s="8">
        <v>0.10209843189716</v>
      </c>
      <c r="L1254" s="4">
        <v>1.9954656881175501</v>
      </c>
      <c r="M1254" s="10" t="s">
        <v>5325</v>
      </c>
      <c r="N1254" s="12">
        <f t="shared" si="19"/>
        <v>1.5695396496150356</v>
      </c>
    </row>
    <row r="1255" spans="1:14" ht="25" customHeight="1" x14ac:dyDescent="0.2">
      <c r="A1255" s="4" t="s">
        <v>5140</v>
      </c>
      <c r="B1255" s="4" t="s">
        <v>5324</v>
      </c>
      <c r="C1255" s="10" t="s">
        <v>5323</v>
      </c>
      <c r="D1255" s="4">
        <v>10</v>
      </c>
      <c r="E1255" s="4">
        <v>1127</v>
      </c>
      <c r="F1255" s="4">
        <v>82</v>
      </c>
      <c r="G1255" s="4">
        <v>20413</v>
      </c>
      <c r="H1255" s="4">
        <v>0.88731144631765702</v>
      </c>
      <c r="I1255" s="4">
        <v>0.40170479596335701</v>
      </c>
      <c r="J1255" s="7">
        <v>2.89620742188961E-2</v>
      </c>
      <c r="K1255" s="8">
        <v>0.10938010030003099</v>
      </c>
      <c r="L1255" s="4">
        <v>2.2088644577661398</v>
      </c>
      <c r="M1255" s="10" t="s">
        <v>5322</v>
      </c>
      <c r="N1255" s="12">
        <f t="shared" si="19"/>
        <v>1.5381703378629317</v>
      </c>
    </row>
    <row r="1256" spans="1:14" ht="25" customHeight="1" x14ac:dyDescent="0.2">
      <c r="A1256" s="4" t="s">
        <v>5140</v>
      </c>
      <c r="B1256" s="4" t="s">
        <v>5321</v>
      </c>
      <c r="C1256" s="10" t="s">
        <v>5320</v>
      </c>
      <c r="D1256" s="4">
        <v>0</v>
      </c>
      <c r="E1256" s="4">
        <v>1127</v>
      </c>
      <c r="F1256" s="4">
        <v>73</v>
      </c>
      <c r="G1256" s="4">
        <v>20413</v>
      </c>
      <c r="H1256" s="4">
        <v>0</v>
      </c>
      <c r="I1256" s="4">
        <v>0.35761524518689097</v>
      </c>
      <c r="J1256" s="7">
        <v>3.3293587507979901E-2</v>
      </c>
      <c r="K1256" s="8">
        <v>0.123828573342415</v>
      </c>
      <c r="L1256" s="4">
        <v>0</v>
      </c>
      <c r="M1256" s="10" t="s">
        <v>2960</v>
      </c>
      <c r="N1256" s="12">
        <f t="shared" si="19"/>
        <v>1.4776394054749213</v>
      </c>
    </row>
    <row r="1257" spans="1:14" ht="25" customHeight="1" x14ac:dyDescent="0.2">
      <c r="A1257" s="4" t="s">
        <v>5140</v>
      </c>
      <c r="B1257" s="4" t="s">
        <v>5319</v>
      </c>
      <c r="C1257" s="10" t="s">
        <v>5318</v>
      </c>
      <c r="D1257" s="4">
        <v>7</v>
      </c>
      <c r="E1257" s="4">
        <v>1127</v>
      </c>
      <c r="F1257" s="4">
        <v>52</v>
      </c>
      <c r="G1257" s="4">
        <v>20413</v>
      </c>
      <c r="H1257" s="4">
        <v>0.62111801242235998</v>
      </c>
      <c r="I1257" s="4">
        <v>0.25473962670847</v>
      </c>
      <c r="J1257" s="7">
        <v>3.3645247542419099E-2</v>
      </c>
      <c r="K1257" s="8">
        <v>0.123828573342415</v>
      </c>
      <c r="L1257" s="4">
        <v>2.43824653607262</v>
      </c>
      <c r="M1257" s="10" t="s">
        <v>5317</v>
      </c>
      <c r="N1257" s="12">
        <f t="shared" si="19"/>
        <v>1.473076272060083</v>
      </c>
    </row>
    <row r="1258" spans="1:14" ht="25" customHeight="1" x14ac:dyDescent="0.2">
      <c r="A1258" s="4" t="s">
        <v>5140</v>
      </c>
      <c r="B1258" s="4" t="s">
        <v>5316</v>
      </c>
      <c r="C1258" s="10" t="s">
        <v>5315</v>
      </c>
      <c r="D1258" s="4">
        <v>3</v>
      </c>
      <c r="E1258" s="4">
        <v>1127</v>
      </c>
      <c r="F1258" s="4">
        <v>11</v>
      </c>
      <c r="G1258" s="4">
        <v>20413</v>
      </c>
      <c r="H1258" s="4">
        <v>0.26619343389529698</v>
      </c>
      <c r="I1258" s="4">
        <v>5.3887228726791699E-2</v>
      </c>
      <c r="J1258" s="7">
        <v>3.3726286944450901E-2</v>
      </c>
      <c r="K1258" s="8">
        <v>0.123828573342415</v>
      </c>
      <c r="L1258" s="4">
        <v>4.93982415100428</v>
      </c>
      <c r="M1258" s="10" t="s">
        <v>5314</v>
      </c>
      <c r="N1258" s="12">
        <f t="shared" si="19"/>
        <v>1.4720314693147751</v>
      </c>
    </row>
    <row r="1259" spans="1:14" ht="25" customHeight="1" x14ac:dyDescent="0.2">
      <c r="A1259" s="4" t="s">
        <v>5140</v>
      </c>
      <c r="B1259" s="4" t="s">
        <v>5313</v>
      </c>
      <c r="C1259" s="10" t="s">
        <v>5312</v>
      </c>
      <c r="D1259" s="4">
        <v>3</v>
      </c>
      <c r="E1259" s="4">
        <v>1127</v>
      </c>
      <c r="F1259" s="4">
        <v>11</v>
      </c>
      <c r="G1259" s="4">
        <v>20413</v>
      </c>
      <c r="H1259" s="4">
        <v>0.26619343389529698</v>
      </c>
      <c r="I1259" s="4">
        <v>5.3887228726791699E-2</v>
      </c>
      <c r="J1259" s="7">
        <v>3.3726286944450901E-2</v>
      </c>
      <c r="K1259" s="8">
        <v>0.123828573342415</v>
      </c>
      <c r="L1259" s="4">
        <v>4.93982415100428</v>
      </c>
      <c r="M1259" s="10" t="s">
        <v>5311</v>
      </c>
      <c r="N1259" s="12">
        <f t="shared" si="19"/>
        <v>1.4720314693147751</v>
      </c>
    </row>
    <row r="1260" spans="1:14" ht="25" customHeight="1" x14ac:dyDescent="0.2">
      <c r="A1260" s="4" t="s">
        <v>5140</v>
      </c>
      <c r="B1260" s="4" t="s">
        <v>5310</v>
      </c>
      <c r="C1260" s="10" t="s">
        <v>5309</v>
      </c>
      <c r="D1260" s="4">
        <v>0</v>
      </c>
      <c r="E1260" s="4">
        <v>1127</v>
      </c>
      <c r="F1260" s="4">
        <v>75</v>
      </c>
      <c r="G1260" s="4">
        <v>20413</v>
      </c>
      <c r="H1260" s="4">
        <v>0</v>
      </c>
      <c r="I1260" s="4">
        <v>0.36741292313721602</v>
      </c>
      <c r="J1260" s="7">
        <v>3.3741144382473401E-2</v>
      </c>
      <c r="K1260" s="8">
        <v>0.123828573342415</v>
      </c>
      <c r="L1260" s="4">
        <v>0</v>
      </c>
      <c r="M1260" s="10" t="s">
        <v>689</v>
      </c>
      <c r="N1260" s="12">
        <f t="shared" si="19"/>
        <v>1.4718401917360742</v>
      </c>
    </row>
    <row r="1261" spans="1:14" ht="25" customHeight="1" x14ac:dyDescent="0.2">
      <c r="A1261" s="4" t="s">
        <v>5140</v>
      </c>
      <c r="B1261" s="4" t="s">
        <v>5308</v>
      </c>
      <c r="C1261" s="10" t="s">
        <v>5307</v>
      </c>
      <c r="D1261" s="4">
        <v>0</v>
      </c>
      <c r="E1261" s="4">
        <v>1127</v>
      </c>
      <c r="F1261" s="4">
        <v>75</v>
      </c>
      <c r="G1261" s="4">
        <v>20413</v>
      </c>
      <c r="H1261" s="4">
        <v>0</v>
      </c>
      <c r="I1261" s="4">
        <v>0.36741292313721602</v>
      </c>
      <c r="J1261" s="7">
        <v>3.3741144382473401E-2</v>
      </c>
      <c r="K1261" s="8">
        <v>0.123828573342415</v>
      </c>
      <c r="L1261" s="4">
        <v>0</v>
      </c>
      <c r="M1261" s="10" t="s">
        <v>4139</v>
      </c>
      <c r="N1261" s="12">
        <f t="shared" si="19"/>
        <v>1.4718401917360742</v>
      </c>
    </row>
    <row r="1262" spans="1:14" ht="25" customHeight="1" x14ac:dyDescent="0.2">
      <c r="A1262" s="4" t="s">
        <v>5140</v>
      </c>
      <c r="B1262" s="4" t="s">
        <v>5306</v>
      </c>
      <c r="C1262" s="10" t="s">
        <v>5305</v>
      </c>
      <c r="D1262" s="4">
        <v>5</v>
      </c>
      <c r="E1262" s="4">
        <v>1127</v>
      </c>
      <c r="F1262" s="4">
        <v>30</v>
      </c>
      <c r="G1262" s="4">
        <v>20413</v>
      </c>
      <c r="H1262" s="4">
        <v>0.44365572315882901</v>
      </c>
      <c r="I1262" s="4">
        <v>0.14696516925488701</v>
      </c>
      <c r="J1262" s="7">
        <v>3.4242718872133003E-2</v>
      </c>
      <c r="K1262" s="8">
        <v>0.123828573342415</v>
      </c>
      <c r="L1262" s="4">
        <v>3.01878142561372</v>
      </c>
      <c r="M1262" s="10" t="s">
        <v>5304</v>
      </c>
      <c r="N1262" s="12">
        <f t="shared" si="19"/>
        <v>1.4654317596407456</v>
      </c>
    </row>
    <row r="1263" spans="1:14" ht="25" customHeight="1" x14ac:dyDescent="0.2">
      <c r="A1263" s="4" t="s">
        <v>5140</v>
      </c>
      <c r="B1263" s="4" t="s">
        <v>5303</v>
      </c>
      <c r="C1263" s="10" t="s">
        <v>5302</v>
      </c>
      <c r="D1263" s="4">
        <v>4</v>
      </c>
      <c r="E1263" s="4">
        <v>1127</v>
      </c>
      <c r="F1263" s="4">
        <v>20</v>
      </c>
      <c r="G1263" s="4">
        <v>20413</v>
      </c>
      <c r="H1263" s="4">
        <v>0.35492457852706299</v>
      </c>
      <c r="I1263" s="4">
        <v>9.7976779503257699E-2</v>
      </c>
      <c r="J1263" s="7">
        <v>3.43178923473242E-2</v>
      </c>
      <c r="K1263" s="8">
        <v>0.123828573342415</v>
      </c>
      <c r="L1263" s="4">
        <v>3.62253771073647</v>
      </c>
      <c r="M1263" s="10" t="s">
        <v>5301</v>
      </c>
      <c r="N1263" s="12">
        <f t="shared" si="19"/>
        <v>1.4644793924443815</v>
      </c>
    </row>
    <row r="1264" spans="1:14" ht="25" customHeight="1" x14ac:dyDescent="0.2">
      <c r="A1264" s="4" t="s">
        <v>5140</v>
      </c>
      <c r="B1264" s="4" t="s">
        <v>5300</v>
      </c>
      <c r="C1264" s="10" t="s">
        <v>5299</v>
      </c>
      <c r="D1264" s="4">
        <v>4</v>
      </c>
      <c r="E1264" s="4">
        <v>1127</v>
      </c>
      <c r="F1264" s="4">
        <v>20</v>
      </c>
      <c r="G1264" s="4">
        <v>20413</v>
      </c>
      <c r="H1264" s="4">
        <v>0.35492457852706299</v>
      </c>
      <c r="I1264" s="4">
        <v>9.7976779503257699E-2</v>
      </c>
      <c r="J1264" s="7">
        <v>3.43178923473242E-2</v>
      </c>
      <c r="K1264" s="8">
        <v>0.123828573342415</v>
      </c>
      <c r="L1264" s="4">
        <v>3.62253771073647</v>
      </c>
      <c r="M1264" s="10" t="s">
        <v>5298</v>
      </c>
      <c r="N1264" s="12">
        <f t="shared" si="19"/>
        <v>1.4644793924443815</v>
      </c>
    </row>
    <row r="1265" spans="1:14" ht="25" customHeight="1" x14ac:dyDescent="0.2">
      <c r="A1265" s="4" t="s">
        <v>5140</v>
      </c>
      <c r="B1265" s="4" t="s">
        <v>5297</v>
      </c>
      <c r="C1265" s="10" t="s">
        <v>5296</v>
      </c>
      <c r="D1265" s="4">
        <v>4</v>
      </c>
      <c r="E1265" s="4">
        <v>1127</v>
      </c>
      <c r="F1265" s="4">
        <v>20</v>
      </c>
      <c r="G1265" s="4">
        <v>20413</v>
      </c>
      <c r="H1265" s="4">
        <v>0.35492457852706299</v>
      </c>
      <c r="I1265" s="4">
        <v>9.7976779503257699E-2</v>
      </c>
      <c r="J1265" s="7">
        <v>3.43178923473242E-2</v>
      </c>
      <c r="K1265" s="8">
        <v>0.123828573342415</v>
      </c>
      <c r="L1265" s="4">
        <v>3.62253771073647</v>
      </c>
      <c r="M1265" s="10" t="s">
        <v>5295</v>
      </c>
      <c r="N1265" s="12">
        <f t="shared" si="19"/>
        <v>1.4644793924443815</v>
      </c>
    </row>
    <row r="1266" spans="1:14" ht="25" customHeight="1" x14ac:dyDescent="0.2">
      <c r="A1266" s="4" t="s">
        <v>5140</v>
      </c>
      <c r="B1266" s="4" t="s">
        <v>5294</v>
      </c>
      <c r="C1266" s="10" t="s">
        <v>5293</v>
      </c>
      <c r="D1266" s="4">
        <v>4</v>
      </c>
      <c r="E1266" s="4">
        <v>1127</v>
      </c>
      <c r="F1266" s="4">
        <v>20</v>
      </c>
      <c r="G1266" s="4">
        <v>20413</v>
      </c>
      <c r="H1266" s="4">
        <v>0.35492457852706299</v>
      </c>
      <c r="I1266" s="4">
        <v>9.7976779503257699E-2</v>
      </c>
      <c r="J1266" s="7">
        <v>3.43178923473242E-2</v>
      </c>
      <c r="K1266" s="8">
        <v>0.123828573342415</v>
      </c>
      <c r="L1266" s="4">
        <v>3.62253771073647</v>
      </c>
      <c r="M1266" s="10" t="s">
        <v>5292</v>
      </c>
      <c r="N1266" s="12">
        <f t="shared" si="19"/>
        <v>1.4644793924443815</v>
      </c>
    </row>
    <row r="1267" spans="1:14" ht="25" customHeight="1" x14ac:dyDescent="0.2">
      <c r="A1267" s="4" t="s">
        <v>5140</v>
      </c>
      <c r="B1267" s="4" t="s">
        <v>5291</v>
      </c>
      <c r="C1267" s="10" t="s">
        <v>5290</v>
      </c>
      <c r="D1267" s="4">
        <v>4</v>
      </c>
      <c r="E1267" s="4">
        <v>1127</v>
      </c>
      <c r="F1267" s="4">
        <v>20</v>
      </c>
      <c r="G1267" s="4">
        <v>20413</v>
      </c>
      <c r="H1267" s="4">
        <v>0.35492457852706299</v>
      </c>
      <c r="I1267" s="4">
        <v>9.7976779503257699E-2</v>
      </c>
      <c r="J1267" s="7">
        <v>3.43178923473242E-2</v>
      </c>
      <c r="K1267" s="8">
        <v>0.123828573342415</v>
      </c>
      <c r="L1267" s="4">
        <v>3.62253771073647</v>
      </c>
      <c r="M1267" s="10" t="s">
        <v>5289</v>
      </c>
      <c r="N1267" s="12">
        <f t="shared" si="19"/>
        <v>1.4644793924443815</v>
      </c>
    </row>
    <row r="1268" spans="1:14" ht="25" customHeight="1" x14ac:dyDescent="0.2">
      <c r="A1268" s="4" t="s">
        <v>5140</v>
      </c>
      <c r="B1268" s="4" t="s">
        <v>5288</v>
      </c>
      <c r="C1268" s="10" t="s">
        <v>5287</v>
      </c>
      <c r="D1268" s="4">
        <v>4</v>
      </c>
      <c r="E1268" s="4">
        <v>1127</v>
      </c>
      <c r="F1268" s="4">
        <v>20</v>
      </c>
      <c r="G1268" s="4">
        <v>20413</v>
      </c>
      <c r="H1268" s="4">
        <v>0.35492457852706299</v>
      </c>
      <c r="I1268" s="4">
        <v>9.7976779503257699E-2</v>
      </c>
      <c r="J1268" s="7">
        <v>3.43178923473242E-2</v>
      </c>
      <c r="K1268" s="8">
        <v>0.123828573342415</v>
      </c>
      <c r="L1268" s="4">
        <v>3.62253771073647</v>
      </c>
      <c r="M1268" s="10" t="s">
        <v>5286</v>
      </c>
      <c r="N1268" s="12">
        <f t="shared" si="19"/>
        <v>1.4644793924443815</v>
      </c>
    </row>
    <row r="1269" spans="1:14" ht="25" customHeight="1" x14ac:dyDescent="0.2">
      <c r="A1269" s="4" t="s">
        <v>5140</v>
      </c>
      <c r="B1269" s="4" t="s">
        <v>5285</v>
      </c>
      <c r="C1269" s="10" t="s">
        <v>5284</v>
      </c>
      <c r="D1269" s="4">
        <v>4</v>
      </c>
      <c r="E1269" s="4">
        <v>1127</v>
      </c>
      <c r="F1269" s="4">
        <v>20</v>
      </c>
      <c r="G1269" s="4">
        <v>20413</v>
      </c>
      <c r="H1269" s="4">
        <v>0.35492457852706299</v>
      </c>
      <c r="I1269" s="4">
        <v>9.7976779503257699E-2</v>
      </c>
      <c r="J1269" s="7">
        <v>3.43178923473242E-2</v>
      </c>
      <c r="K1269" s="8">
        <v>0.123828573342415</v>
      </c>
      <c r="L1269" s="4">
        <v>3.62253771073647</v>
      </c>
      <c r="M1269" s="10" t="s">
        <v>5283</v>
      </c>
      <c r="N1269" s="12">
        <f t="shared" si="19"/>
        <v>1.4644793924443815</v>
      </c>
    </row>
    <row r="1270" spans="1:14" ht="25" customHeight="1" x14ac:dyDescent="0.2">
      <c r="A1270" s="4" t="s">
        <v>5140</v>
      </c>
      <c r="B1270" s="4" t="s">
        <v>5282</v>
      </c>
      <c r="C1270" s="10" t="s">
        <v>5281</v>
      </c>
      <c r="D1270" s="4">
        <v>2</v>
      </c>
      <c r="E1270" s="4">
        <v>1127</v>
      </c>
      <c r="F1270" s="4">
        <v>4</v>
      </c>
      <c r="G1270" s="4">
        <v>20413</v>
      </c>
      <c r="H1270" s="4">
        <v>0.177462289263531</v>
      </c>
      <c r="I1270" s="4">
        <v>1.95953559006515E-2</v>
      </c>
      <c r="J1270" s="7">
        <v>3.5639724833179398E-2</v>
      </c>
      <c r="K1270" s="8">
        <v>0.12818986741584901</v>
      </c>
      <c r="L1270" s="4">
        <v>9.0563442768411697</v>
      </c>
      <c r="M1270" s="10" t="s">
        <v>5280</v>
      </c>
      <c r="N1270" s="12">
        <f t="shared" si="19"/>
        <v>1.4480656577185838</v>
      </c>
    </row>
    <row r="1271" spans="1:14" ht="25" customHeight="1" x14ac:dyDescent="0.2">
      <c r="A1271" s="4" t="s">
        <v>5140</v>
      </c>
      <c r="B1271" s="4" t="s">
        <v>5279</v>
      </c>
      <c r="C1271" s="10" t="s">
        <v>5278</v>
      </c>
      <c r="D1271" s="4">
        <v>5</v>
      </c>
      <c r="E1271" s="4">
        <v>1127</v>
      </c>
      <c r="F1271" s="4">
        <v>31</v>
      </c>
      <c r="G1271" s="4">
        <v>20413</v>
      </c>
      <c r="H1271" s="4">
        <v>0.44365572315882901</v>
      </c>
      <c r="I1271" s="4">
        <v>0.151864008230049</v>
      </c>
      <c r="J1271" s="7">
        <v>3.8113855312699702E-2</v>
      </c>
      <c r="K1271" s="8">
        <v>0.13622396867283501</v>
      </c>
      <c r="L1271" s="4">
        <v>2.9214013796261802</v>
      </c>
      <c r="M1271" s="10" t="s">
        <v>5277</v>
      </c>
      <c r="N1271" s="12">
        <f t="shared" si="19"/>
        <v>1.4189171190224608</v>
      </c>
    </row>
    <row r="1272" spans="1:14" ht="25" customHeight="1" x14ac:dyDescent="0.2">
      <c r="A1272" s="4" t="s">
        <v>5140</v>
      </c>
      <c r="B1272" s="4" t="s">
        <v>5276</v>
      </c>
      <c r="C1272" s="10" t="s">
        <v>5275</v>
      </c>
      <c r="D1272" s="4">
        <v>5</v>
      </c>
      <c r="E1272" s="4">
        <v>1127</v>
      </c>
      <c r="F1272" s="4">
        <v>31</v>
      </c>
      <c r="G1272" s="4">
        <v>20413</v>
      </c>
      <c r="H1272" s="4">
        <v>0.44365572315882901</v>
      </c>
      <c r="I1272" s="4">
        <v>0.151864008230049</v>
      </c>
      <c r="J1272" s="7">
        <v>3.8113855312699702E-2</v>
      </c>
      <c r="K1272" s="8">
        <v>0.13622396867283501</v>
      </c>
      <c r="L1272" s="4">
        <v>2.9214013796261802</v>
      </c>
      <c r="M1272" s="10" t="s">
        <v>5274</v>
      </c>
      <c r="N1272" s="12">
        <f t="shared" si="19"/>
        <v>1.4189171190224608</v>
      </c>
    </row>
    <row r="1273" spans="1:14" ht="25" customHeight="1" x14ac:dyDescent="0.2">
      <c r="A1273" s="4" t="s">
        <v>5140</v>
      </c>
      <c r="B1273" s="4" t="s">
        <v>5273</v>
      </c>
      <c r="C1273" s="10" t="s">
        <v>5272</v>
      </c>
      <c r="D1273" s="4">
        <v>4</v>
      </c>
      <c r="E1273" s="4">
        <v>1127</v>
      </c>
      <c r="F1273" s="4">
        <v>21</v>
      </c>
      <c r="G1273" s="4">
        <v>20413</v>
      </c>
      <c r="H1273" s="4">
        <v>0.35492457852706299</v>
      </c>
      <c r="I1273" s="4">
        <v>0.102875618478421</v>
      </c>
      <c r="J1273" s="7">
        <v>3.9216519188892802E-2</v>
      </c>
      <c r="K1273" s="8">
        <v>0.13941744915635501</v>
      </c>
      <c r="L1273" s="4">
        <v>3.4500359149871098</v>
      </c>
      <c r="M1273" s="10" t="s">
        <v>5271</v>
      </c>
      <c r="N1273" s="12">
        <f t="shared" si="19"/>
        <v>1.4065309564138397</v>
      </c>
    </row>
    <row r="1274" spans="1:14" ht="25" customHeight="1" x14ac:dyDescent="0.2">
      <c r="A1274" s="4" t="s">
        <v>5140</v>
      </c>
      <c r="B1274" s="4" t="s">
        <v>5270</v>
      </c>
      <c r="C1274" s="10" t="s">
        <v>5269</v>
      </c>
      <c r="D1274" s="4">
        <v>9</v>
      </c>
      <c r="E1274" s="4">
        <v>1127</v>
      </c>
      <c r="F1274" s="4">
        <v>73</v>
      </c>
      <c r="G1274" s="4">
        <v>20413</v>
      </c>
      <c r="H1274" s="4">
        <v>0.798580301685892</v>
      </c>
      <c r="I1274" s="4">
        <v>0.35761524518689097</v>
      </c>
      <c r="J1274" s="7">
        <v>3.9354333039144498E-2</v>
      </c>
      <c r="K1274" s="8">
        <v>0.13941744915635501</v>
      </c>
      <c r="L1274" s="4">
        <v>2.2330711915498802</v>
      </c>
      <c r="M1274" s="10" t="s">
        <v>5268</v>
      </c>
      <c r="N1274" s="12">
        <f t="shared" si="19"/>
        <v>1.4050074434474942</v>
      </c>
    </row>
    <row r="1275" spans="1:14" ht="25" customHeight="1" x14ac:dyDescent="0.2">
      <c r="A1275" s="4" t="s">
        <v>5140</v>
      </c>
      <c r="B1275" s="4" t="s">
        <v>5267</v>
      </c>
      <c r="C1275" s="10" t="s">
        <v>5266</v>
      </c>
      <c r="D1275" s="4">
        <v>7</v>
      </c>
      <c r="E1275" s="4">
        <v>1127</v>
      </c>
      <c r="F1275" s="4">
        <v>54</v>
      </c>
      <c r="G1275" s="4">
        <v>20413</v>
      </c>
      <c r="H1275" s="4">
        <v>0.62111801242235998</v>
      </c>
      <c r="I1275" s="4">
        <v>0.26453730465879599</v>
      </c>
      <c r="J1275" s="7">
        <v>3.9376508146543199E-2</v>
      </c>
      <c r="K1275" s="8">
        <v>0.13941744915635501</v>
      </c>
      <c r="L1275" s="4">
        <v>2.3479411088106699</v>
      </c>
      <c r="M1275" s="10" t="s">
        <v>5265</v>
      </c>
      <c r="N1275" s="12">
        <f t="shared" si="19"/>
        <v>1.4047627991152734</v>
      </c>
    </row>
    <row r="1276" spans="1:14" ht="25" customHeight="1" x14ac:dyDescent="0.2">
      <c r="A1276" s="4" t="s">
        <v>5140</v>
      </c>
      <c r="B1276" s="4" t="s">
        <v>5264</v>
      </c>
      <c r="C1276" s="10" t="s">
        <v>5263</v>
      </c>
      <c r="D1276" s="4">
        <v>3</v>
      </c>
      <c r="E1276" s="4">
        <v>1127</v>
      </c>
      <c r="F1276" s="4">
        <v>12</v>
      </c>
      <c r="G1276" s="4">
        <v>20413</v>
      </c>
      <c r="H1276" s="4">
        <v>0.26619343389529698</v>
      </c>
      <c r="I1276" s="4">
        <v>5.8786067701954603E-2</v>
      </c>
      <c r="J1276" s="7">
        <v>4.0558569740132201E-2</v>
      </c>
      <c r="K1276" s="8">
        <v>0.14139341389406099</v>
      </c>
      <c r="L1276" s="4">
        <v>4.5281721384205902</v>
      </c>
      <c r="M1276" s="10" t="s">
        <v>5262</v>
      </c>
      <c r="N1276" s="12">
        <f t="shared" si="19"/>
        <v>1.3919173683916917</v>
      </c>
    </row>
    <row r="1277" spans="1:14" ht="25" customHeight="1" x14ac:dyDescent="0.2">
      <c r="A1277" s="4" t="s">
        <v>5140</v>
      </c>
      <c r="B1277" s="4" t="s">
        <v>5261</v>
      </c>
      <c r="C1277" s="10" t="s">
        <v>5260</v>
      </c>
      <c r="D1277" s="4">
        <v>3</v>
      </c>
      <c r="E1277" s="4">
        <v>1127</v>
      </c>
      <c r="F1277" s="4">
        <v>12</v>
      </c>
      <c r="G1277" s="4">
        <v>20413</v>
      </c>
      <c r="H1277" s="4">
        <v>0.26619343389529698</v>
      </c>
      <c r="I1277" s="4">
        <v>5.8786067701954603E-2</v>
      </c>
      <c r="J1277" s="7">
        <v>4.0558569740132201E-2</v>
      </c>
      <c r="K1277" s="8">
        <v>0.14139341389406099</v>
      </c>
      <c r="L1277" s="4">
        <v>4.5281721384205902</v>
      </c>
      <c r="M1277" s="10" t="s">
        <v>5259</v>
      </c>
      <c r="N1277" s="12">
        <f t="shared" si="19"/>
        <v>1.3919173683916917</v>
      </c>
    </row>
    <row r="1278" spans="1:14" ht="25" customHeight="1" x14ac:dyDescent="0.2">
      <c r="A1278" s="4" t="s">
        <v>5140</v>
      </c>
      <c r="B1278" s="4" t="s">
        <v>5258</v>
      </c>
      <c r="C1278" s="10" t="s">
        <v>5257</v>
      </c>
      <c r="D1278" s="4">
        <v>3</v>
      </c>
      <c r="E1278" s="4">
        <v>1127</v>
      </c>
      <c r="F1278" s="4">
        <v>12</v>
      </c>
      <c r="G1278" s="4">
        <v>20413</v>
      </c>
      <c r="H1278" s="4">
        <v>0.26619343389529698</v>
      </c>
      <c r="I1278" s="4">
        <v>5.8786067701954603E-2</v>
      </c>
      <c r="J1278" s="7">
        <v>4.0558569740132201E-2</v>
      </c>
      <c r="K1278" s="8">
        <v>0.14139341389406099</v>
      </c>
      <c r="L1278" s="4">
        <v>4.5281721384205902</v>
      </c>
      <c r="M1278" s="10" t="s">
        <v>5256</v>
      </c>
      <c r="N1278" s="12">
        <f t="shared" si="19"/>
        <v>1.3919173683916917</v>
      </c>
    </row>
    <row r="1279" spans="1:14" ht="25" customHeight="1" x14ac:dyDescent="0.2">
      <c r="A1279" s="4" t="s">
        <v>5140</v>
      </c>
      <c r="B1279" s="4" t="s">
        <v>5255</v>
      </c>
      <c r="C1279" s="10" t="s">
        <v>5254</v>
      </c>
      <c r="D1279" s="4">
        <v>3</v>
      </c>
      <c r="E1279" s="4">
        <v>1127</v>
      </c>
      <c r="F1279" s="4">
        <v>12</v>
      </c>
      <c r="G1279" s="4">
        <v>20413</v>
      </c>
      <c r="H1279" s="4">
        <v>0.26619343389529698</v>
      </c>
      <c r="I1279" s="4">
        <v>5.8786067701954603E-2</v>
      </c>
      <c r="J1279" s="7">
        <v>4.0558569740132201E-2</v>
      </c>
      <c r="K1279" s="8">
        <v>0.14139341389406099</v>
      </c>
      <c r="L1279" s="4">
        <v>4.5281721384205902</v>
      </c>
      <c r="M1279" s="10" t="s">
        <v>5253</v>
      </c>
      <c r="N1279" s="12">
        <f t="shared" si="19"/>
        <v>1.3919173683916917</v>
      </c>
    </row>
    <row r="1280" spans="1:14" ht="25" customHeight="1" x14ac:dyDescent="0.2">
      <c r="A1280" s="4" t="s">
        <v>5140</v>
      </c>
      <c r="B1280" s="4" t="s">
        <v>5252</v>
      </c>
      <c r="C1280" s="10" t="s">
        <v>5251</v>
      </c>
      <c r="D1280" s="4">
        <v>3</v>
      </c>
      <c r="E1280" s="4">
        <v>1127</v>
      </c>
      <c r="F1280" s="4">
        <v>12</v>
      </c>
      <c r="G1280" s="4">
        <v>20413</v>
      </c>
      <c r="H1280" s="4">
        <v>0.26619343389529698</v>
      </c>
      <c r="I1280" s="4">
        <v>5.8786067701954603E-2</v>
      </c>
      <c r="J1280" s="7">
        <v>4.0558569740132201E-2</v>
      </c>
      <c r="K1280" s="8">
        <v>0.14139341389406099</v>
      </c>
      <c r="L1280" s="4">
        <v>4.5281721384205902</v>
      </c>
      <c r="M1280" s="10" t="s">
        <v>5250</v>
      </c>
      <c r="N1280" s="12">
        <f t="shared" si="19"/>
        <v>1.3919173683916917</v>
      </c>
    </row>
    <row r="1281" spans="1:14" ht="25" customHeight="1" x14ac:dyDescent="0.2">
      <c r="A1281" s="4" t="s">
        <v>5140</v>
      </c>
      <c r="B1281" s="4" t="s">
        <v>5249</v>
      </c>
      <c r="C1281" s="10" t="s">
        <v>5248</v>
      </c>
      <c r="D1281" s="4">
        <v>6</v>
      </c>
      <c r="E1281" s="4">
        <v>1127</v>
      </c>
      <c r="F1281" s="4">
        <v>43</v>
      </c>
      <c r="G1281" s="4">
        <v>20413</v>
      </c>
      <c r="H1281" s="4">
        <v>0.53238686779059496</v>
      </c>
      <c r="I1281" s="4">
        <v>0.21065007593200399</v>
      </c>
      <c r="J1281" s="7">
        <v>4.16062533071411E-2</v>
      </c>
      <c r="K1281" s="8">
        <v>0.144600874223898</v>
      </c>
      <c r="L1281" s="4">
        <v>2.5273518912114898</v>
      </c>
      <c r="M1281" s="10" t="s">
        <v>5247</v>
      </c>
      <c r="N1281" s="12">
        <f t="shared" si="19"/>
        <v>1.3808413911836455</v>
      </c>
    </row>
    <row r="1282" spans="1:14" ht="25" customHeight="1" x14ac:dyDescent="0.2">
      <c r="A1282" s="4" t="s">
        <v>5140</v>
      </c>
      <c r="B1282" s="4" t="s">
        <v>5246</v>
      </c>
      <c r="C1282" s="10" t="s">
        <v>5245</v>
      </c>
      <c r="D1282" s="4">
        <v>5</v>
      </c>
      <c r="E1282" s="4">
        <v>1127</v>
      </c>
      <c r="F1282" s="4">
        <v>33</v>
      </c>
      <c r="G1282" s="4">
        <v>20413</v>
      </c>
      <c r="H1282" s="4">
        <v>0.44365572315882901</v>
      </c>
      <c r="I1282" s="4">
        <v>0.16166168618037499</v>
      </c>
      <c r="J1282" s="7">
        <v>4.6628302148333398E-2</v>
      </c>
      <c r="K1282" s="8">
        <v>0.160577101319337</v>
      </c>
      <c r="L1282" s="4">
        <v>2.7443467505579302</v>
      </c>
      <c r="M1282" s="10" t="s">
        <v>5244</v>
      </c>
      <c r="N1282" s="12">
        <f t="shared" si="19"/>
        <v>1.3313503979925254</v>
      </c>
    </row>
    <row r="1283" spans="1:14" ht="25" customHeight="1" x14ac:dyDescent="0.2">
      <c r="A1283" s="4" t="s">
        <v>5140</v>
      </c>
      <c r="B1283" s="4" t="s">
        <v>5243</v>
      </c>
      <c r="C1283" s="10" t="s">
        <v>5242</v>
      </c>
      <c r="D1283" s="4">
        <v>5</v>
      </c>
      <c r="E1283" s="4">
        <v>1127</v>
      </c>
      <c r="F1283" s="4">
        <v>33</v>
      </c>
      <c r="G1283" s="4">
        <v>20413</v>
      </c>
      <c r="H1283" s="4">
        <v>0.44365572315882901</v>
      </c>
      <c r="I1283" s="4">
        <v>0.16166168618037499</v>
      </c>
      <c r="J1283" s="7">
        <v>4.6628302148333398E-2</v>
      </c>
      <c r="K1283" s="8">
        <v>0.160577101319337</v>
      </c>
      <c r="L1283" s="4">
        <v>2.7443467505579302</v>
      </c>
      <c r="M1283" s="10" t="s">
        <v>5241</v>
      </c>
      <c r="N1283" s="12">
        <f t="shared" ref="N1283:N1295" si="20">-LOG10(J1283)</f>
        <v>1.3313503979925254</v>
      </c>
    </row>
    <row r="1284" spans="1:14" ht="25" customHeight="1" x14ac:dyDescent="0.2">
      <c r="A1284" s="4" t="s">
        <v>5140</v>
      </c>
      <c r="B1284" s="4" t="s">
        <v>5240</v>
      </c>
      <c r="C1284" s="10" t="s">
        <v>5239</v>
      </c>
      <c r="D1284" s="4">
        <v>5</v>
      </c>
      <c r="E1284" s="4">
        <v>1127</v>
      </c>
      <c r="F1284" s="4">
        <v>33</v>
      </c>
      <c r="G1284" s="4">
        <v>20413</v>
      </c>
      <c r="H1284" s="4">
        <v>0.44365572315882901</v>
      </c>
      <c r="I1284" s="4">
        <v>0.16166168618037499</v>
      </c>
      <c r="J1284" s="7">
        <v>4.6628302148333398E-2</v>
      </c>
      <c r="K1284" s="8">
        <v>0.160577101319337</v>
      </c>
      <c r="L1284" s="4">
        <v>2.7443467505579302</v>
      </c>
      <c r="M1284" s="10" t="s">
        <v>5238</v>
      </c>
      <c r="N1284" s="12">
        <f t="shared" si="20"/>
        <v>1.3313503979925254</v>
      </c>
    </row>
    <row r="1285" spans="1:14" ht="25" customHeight="1" x14ac:dyDescent="0.2">
      <c r="A1285" s="4" t="s">
        <v>5140</v>
      </c>
      <c r="B1285" s="4" t="s">
        <v>5237</v>
      </c>
      <c r="C1285" s="10" t="s">
        <v>5236</v>
      </c>
      <c r="D1285" s="4">
        <v>9</v>
      </c>
      <c r="E1285" s="4">
        <v>1127</v>
      </c>
      <c r="F1285" s="4">
        <v>78</v>
      </c>
      <c r="G1285" s="4">
        <v>20413</v>
      </c>
      <c r="H1285" s="4">
        <v>0.798580301685892</v>
      </c>
      <c r="I1285" s="4">
        <v>0.38210944006270497</v>
      </c>
      <c r="J1285" s="7">
        <v>4.7224911432877603E-2</v>
      </c>
      <c r="K1285" s="8">
        <v>0.16153487532683</v>
      </c>
      <c r="L1285" s="4">
        <v>2.08992560234796</v>
      </c>
      <c r="M1285" s="10" t="s">
        <v>5235</v>
      </c>
      <c r="N1285" s="12">
        <f t="shared" si="20"/>
        <v>1.3258288478952469</v>
      </c>
    </row>
    <row r="1286" spans="1:14" ht="25" customHeight="1" x14ac:dyDescent="0.2">
      <c r="A1286" s="4" t="s">
        <v>5140</v>
      </c>
      <c r="B1286" s="4" t="s">
        <v>5234</v>
      </c>
      <c r="C1286" s="10" t="s">
        <v>5233</v>
      </c>
      <c r="D1286" s="4">
        <v>3</v>
      </c>
      <c r="E1286" s="4">
        <v>1127</v>
      </c>
      <c r="F1286" s="4">
        <v>13</v>
      </c>
      <c r="G1286" s="4">
        <v>20413</v>
      </c>
      <c r="H1286" s="4">
        <v>0.26619343389529698</v>
      </c>
      <c r="I1286" s="4">
        <v>6.36849066771175E-2</v>
      </c>
      <c r="J1286" s="7">
        <v>4.8030314651131598E-2</v>
      </c>
      <c r="K1286" s="8">
        <v>0.16153487532683</v>
      </c>
      <c r="L1286" s="4">
        <v>4.1798512046959297</v>
      </c>
      <c r="M1286" s="10" t="s">
        <v>5232</v>
      </c>
      <c r="N1286" s="12">
        <f t="shared" si="20"/>
        <v>1.3184845682475137</v>
      </c>
    </row>
    <row r="1287" spans="1:14" ht="25" customHeight="1" x14ac:dyDescent="0.2">
      <c r="A1287" s="4" t="s">
        <v>5140</v>
      </c>
      <c r="B1287" s="4" t="s">
        <v>5231</v>
      </c>
      <c r="C1287" s="10" t="s">
        <v>5230</v>
      </c>
      <c r="D1287" s="4">
        <v>3</v>
      </c>
      <c r="E1287" s="4">
        <v>1127</v>
      </c>
      <c r="F1287" s="4">
        <v>13</v>
      </c>
      <c r="G1287" s="4">
        <v>20413</v>
      </c>
      <c r="H1287" s="4">
        <v>0.26619343389529698</v>
      </c>
      <c r="I1287" s="4">
        <v>6.36849066771175E-2</v>
      </c>
      <c r="J1287" s="7">
        <v>4.8030314651131598E-2</v>
      </c>
      <c r="K1287" s="8">
        <v>0.16153487532683</v>
      </c>
      <c r="L1287" s="4">
        <v>4.1798512046959297</v>
      </c>
      <c r="M1287" s="10" t="s">
        <v>5229</v>
      </c>
      <c r="N1287" s="12">
        <f t="shared" si="20"/>
        <v>1.3184845682475137</v>
      </c>
    </row>
    <row r="1288" spans="1:14" ht="25" customHeight="1" x14ac:dyDescent="0.2">
      <c r="A1288" s="4" t="s">
        <v>5140</v>
      </c>
      <c r="B1288" s="4" t="s">
        <v>5228</v>
      </c>
      <c r="C1288" s="10" t="s">
        <v>5227</v>
      </c>
      <c r="D1288" s="4">
        <v>3</v>
      </c>
      <c r="E1288" s="4">
        <v>1127</v>
      </c>
      <c r="F1288" s="4">
        <v>13</v>
      </c>
      <c r="G1288" s="4">
        <v>20413</v>
      </c>
      <c r="H1288" s="4">
        <v>0.26619343389529698</v>
      </c>
      <c r="I1288" s="4">
        <v>6.36849066771175E-2</v>
      </c>
      <c r="J1288" s="7">
        <v>4.8030314651131598E-2</v>
      </c>
      <c r="K1288" s="8">
        <v>0.16153487532683</v>
      </c>
      <c r="L1288" s="4">
        <v>4.1798512046959297</v>
      </c>
      <c r="M1288" s="10" t="s">
        <v>5226</v>
      </c>
      <c r="N1288" s="12">
        <f t="shared" si="20"/>
        <v>1.3184845682475137</v>
      </c>
    </row>
    <row r="1289" spans="1:14" ht="25" customHeight="1" x14ac:dyDescent="0.2">
      <c r="A1289" s="4" t="s">
        <v>5140</v>
      </c>
      <c r="B1289" s="4" t="s">
        <v>5225</v>
      </c>
      <c r="C1289" s="10" t="s">
        <v>5224</v>
      </c>
      <c r="D1289" s="4">
        <v>2</v>
      </c>
      <c r="E1289" s="4">
        <v>1127</v>
      </c>
      <c r="F1289" s="4">
        <v>5</v>
      </c>
      <c r="G1289" s="4">
        <v>20413</v>
      </c>
      <c r="H1289" s="4">
        <v>0.177462289263531</v>
      </c>
      <c r="I1289" s="4">
        <v>2.4494194875814401E-2</v>
      </c>
      <c r="J1289" s="7">
        <v>4.8189574457606903E-2</v>
      </c>
      <c r="K1289" s="8">
        <v>0.16153487532683</v>
      </c>
      <c r="L1289" s="4">
        <v>7.24507542147294</v>
      </c>
      <c r="M1289" s="10" t="s">
        <v>5223</v>
      </c>
      <c r="N1289" s="12">
        <f t="shared" si="20"/>
        <v>1.3170469087585368</v>
      </c>
    </row>
    <row r="1290" spans="1:14" ht="25" customHeight="1" x14ac:dyDescent="0.2">
      <c r="A1290" s="4" t="s">
        <v>5140</v>
      </c>
      <c r="B1290" s="4" t="s">
        <v>5222</v>
      </c>
      <c r="C1290" s="10" t="s">
        <v>5221</v>
      </c>
      <c r="D1290" s="4">
        <v>2</v>
      </c>
      <c r="E1290" s="4">
        <v>1127</v>
      </c>
      <c r="F1290" s="4">
        <v>5</v>
      </c>
      <c r="G1290" s="4">
        <v>20413</v>
      </c>
      <c r="H1290" s="4">
        <v>0.177462289263531</v>
      </c>
      <c r="I1290" s="4">
        <v>2.4494194875814401E-2</v>
      </c>
      <c r="J1290" s="7">
        <v>4.8189574457606903E-2</v>
      </c>
      <c r="K1290" s="8">
        <v>0.16153487532683</v>
      </c>
      <c r="L1290" s="4">
        <v>7.24507542147294</v>
      </c>
      <c r="M1290" s="10" t="s">
        <v>5220</v>
      </c>
      <c r="N1290" s="12">
        <f t="shared" si="20"/>
        <v>1.3170469087585368</v>
      </c>
    </row>
    <row r="1291" spans="1:14" ht="25" customHeight="1" x14ac:dyDescent="0.2">
      <c r="A1291" s="4" t="s">
        <v>5140</v>
      </c>
      <c r="B1291" s="4" t="s">
        <v>5219</v>
      </c>
      <c r="C1291" s="10" t="s">
        <v>5218</v>
      </c>
      <c r="D1291" s="4">
        <v>2</v>
      </c>
      <c r="E1291" s="4">
        <v>1127</v>
      </c>
      <c r="F1291" s="4">
        <v>5</v>
      </c>
      <c r="G1291" s="4">
        <v>20413</v>
      </c>
      <c r="H1291" s="4">
        <v>0.177462289263531</v>
      </c>
      <c r="I1291" s="4">
        <v>2.4494194875814401E-2</v>
      </c>
      <c r="J1291" s="7">
        <v>4.8189574457606903E-2</v>
      </c>
      <c r="K1291" s="8">
        <v>0.16153487532683</v>
      </c>
      <c r="L1291" s="4">
        <v>7.24507542147294</v>
      </c>
      <c r="M1291" s="10" t="s">
        <v>5217</v>
      </c>
      <c r="N1291" s="12">
        <f t="shared" si="20"/>
        <v>1.3170469087585368</v>
      </c>
    </row>
    <row r="1292" spans="1:14" ht="25" customHeight="1" x14ac:dyDescent="0.2">
      <c r="A1292" s="4" t="s">
        <v>5140</v>
      </c>
      <c r="B1292" s="4" t="s">
        <v>5216</v>
      </c>
      <c r="C1292" s="10" t="s">
        <v>5215</v>
      </c>
      <c r="D1292" s="4">
        <v>2</v>
      </c>
      <c r="E1292" s="4">
        <v>1127</v>
      </c>
      <c r="F1292" s="4">
        <v>5</v>
      </c>
      <c r="G1292" s="4">
        <v>20413</v>
      </c>
      <c r="H1292" s="4">
        <v>0.177462289263531</v>
      </c>
      <c r="I1292" s="4">
        <v>2.4494194875814401E-2</v>
      </c>
      <c r="J1292" s="7">
        <v>4.8189574457606903E-2</v>
      </c>
      <c r="K1292" s="8">
        <v>0.16153487532683</v>
      </c>
      <c r="L1292" s="4">
        <v>7.24507542147294</v>
      </c>
      <c r="M1292" s="10" t="s">
        <v>5214</v>
      </c>
      <c r="N1292" s="12">
        <f t="shared" si="20"/>
        <v>1.3170469087585368</v>
      </c>
    </row>
    <row r="1293" spans="1:14" ht="25" customHeight="1" x14ac:dyDescent="0.2">
      <c r="A1293" s="4" t="s">
        <v>5140</v>
      </c>
      <c r="B1293" s="4" t="s">
        <v>5213</v>
      </c>
      <c r="C1293" s="10" t="s">
        <v>5212</v>
      </c>
      <c r="D1293" s="4">
        <v>2</v>
      </c>
      <c r="E1293" s="4">
        <v>1127</v>
      </c>
      <c r="F1293" s="4">
        <v>5</v>
      </c>
      <c r="G1293" s="4">
        <v>20413</v>
      </c>
      <c r="H1293" s="4">
        <v>0.177462289263531</v>
      </c>
      <c r="I1293" s="4">
        <v>2.4494194875814401E-2</v>
      </c>
      <c r="J1293" s="7">
        <v>4.8189574457606903E-2</v>
      </c>
      <c r="K1293" s="8">
        <v>0.16153487532683</v>
      </c>
      <c r="L1293" s="4">
        <v>7.24507542147294</v>
      </c>
      <c r="M1293" s="10" t="s">
        <v>5211</v>
      </c>
      <c r="N1293" s="12">
        <f t="shared" si="20"/>
        <v>1.3170469087585368</v>
      </c>
    </row>
    <row r="1294" spans="1:14" ht="25" customHeight="1" x14ac:dyDescent="0.2">
      <c r="A1294" s="4" t="s">
        <v>5140</v>
      </c>
      <c r="B1294" s="4" t="s">
        <v>5210</v>
      </c>
      <c r="C1294" s="10" t="s">
        <v>5209</v>
      </c>
      <c r="D1294" s="4">
        <v>7</v>
      </c>
      <c r="E1294" s="4">
        <v>1127</v>
      </c>
      <c r="F1294" s="4">
        <v>57</v>
      </c>
      <c r="G1294" s="4">
        <v>20413</v>
      </c>
      <c r="H1294" s="4">
        <v>0.62111801242235998</v>
      </c>
      <c r="I1294" s="4">
        <v>0.279233821584285</v>
      </c>
      <c r="J1294" s="7">
        <v>4.9107993178348103E-2</v>
      </c>
      <c r="K1294" s="8">
        <v>0.16373336925123999</v>
      </c>
      <c r="L1294" s="4">
        <v>2.22436526097853</v>
      </c>
      <c r="M1294" s="10" t="s">
        <v>5208</v>
      </c>
      <c r="N1294" s="12">
        <f t="shared" si="20"/>
        <v>1.3088478131576962</v>
      </c>
    </row>
    <row r="1295" spans="1:14" ht="25" customHeight="1" x14ac:dyDescent="0.2">
      <c r="A1295" s="4" t="s">
        <v>5140</v>
      </c>
      <c r="B1295" s="4" t="s">
        <v>5207</v>
      </c>
      <c r="C1295" s="10" t="s">
        <v>5206</v>
      </c>
      <c r="D1295" s="4">
        <v>6</v>
      </c>
      <c r="E1295" s="4">
        <v>1127</v>
      </c>
      <c r="F1295" s="4">
        <v>45</v>
      </c>
      <c r="G1295" s="4">
        <v>20413</v>
      </c>
      <c r="H1295" s="4">
        <v>0.53238686779059496</v>
      </c>
      <c r="I1295" s="4">
        <v>0.22044775388233001</v>
      </c>
      <c r="J1295" s="7">
        <v>4.9134462087750803E-2</v>
      </c>
      <c r="K1295" s="8">
        <v>0.16373336925123999</v>
      </c>
      <c r="L1295" s="4">
        <v>2.4150251404909802</v>
      </c>
      <c r="M1295" s="10" t="s">
        <v>5205</v>
      </c>
      <c r="N1295" s="12">
        <f t="shared" si="20"/>
        <v>1.3086137941372513</v>
      </c>
    </row>
  </sheetData>
  <sortState xmlns:xlrd2="http://schemas.microsoft.com/office/spreadsheetml/2017/richdata2" ref="A2:M1295">
    <sortCondition ref="A2:A1295"/>
    <sortCondition ref="J2:J1295"/>
    <sortCondition ref="L2:L1295"/>
  </sortState>
  <conditionalFormatting sqref="N2:N129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{70F26F18-1986-6F4F-B92C-104FD159E582}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F26F18-1986-6F4F-B92C-104FD159E5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N2:N1295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workbookViewId="0">
      <selection activeCell="D5" sqref="D5"/>
    </sheetView>
  </sheetViews>
  <sheetFormatPr baseColWidth="10" defaultRowHeight="25" customHeight="1" x14ac:dyDescent="0.2"/>
  <cols>
    <col min="1" max="1" width="10.83203125" style="1"/>
    <col min="2" max="2" width="16.1640625" style="1" customWidth="1"/>
    <col min="3" max="3" width="10.83203125" style="1"/>
    <col min="4" max="4" width="77" style="11" bestFit="1" customWidth="1"/>
    <col min="5" max="10" width="10.83203125" style="1"/>
    <col min="11" max="12" width="7.83203125" style="1" customWidth="1"/>
    <col min="13" max="13" width="10.83203125" style="1"/>
    <col min="14" max="14" width="41.6640625" style="11" customWidth="1"/>
    <col min="15" max="16384" width="10.83203125" style="1"/>
  </cols>
  <sheetData>
    <row r="1" spans="1:15" s="2" customFormat="1" ht="200" customHeight="1" x14ac:dyDescent="0.2">
      <c r="A1" s="3" t="s">
        <v>8270</v>
      </c>
      <c r="B1" s="3" t="s">
        <v>8266</v>
      </c>
      <c r="C1" s="3" t="s">
        <v>8265</v>
      </c>
      <c r="D1" s="9" t="s">
        <v>8264</v>
      </c>
      <c r="E1" s="3" t="s">
        <v>8263</v>
      </c>
      <c r="F1" s="3" t="s">
        <v>8262</v>
      </c>
      <c r="G1" s="3" t="s">
        <v>8261</v>
      </c>
      <c r="H1" s="3" t="s">
        <v>8260</v>
      </c>
      <c r="I1" s="3" t="s">
        <v>8259</v>
      </c>
      <c r="J1" s="3" t="s">
        <v>8258</v>
      </c>
      <c r="K1" s="5" t="s">
        <v>8389</v>
      </c>
      <c r="L1" s="5" t="s">
        <v>8390</v>
      </c>
      <c r="M1" s="3" t="s">
        <v>8257</v>
      </c>
      <c r="N1" s="9" t="s">
        <v>8256</v>
      </c>
      <c r="O1" s="3" t="str">
        <f>"-log10(p)"</f>
        <v>-log10(p)</v>
      </c>
    </row>
    <row r="2" spans="1:15" ht="25" customHeight="1" x14ac:dyDescent="0.2">
      <c r="A2" s="4" t="s">
        <v>8404</v>
      </c>
      <c r="B2" s="4" t="s">
        <v>12</v>
      </c>
      <c r="C2" s="4">
        <v>30216</v>
      </c>
      <c r="D2" s="10" t="s">
        <v>7168</v>
      </c>
      <c r="E2" s="4">
        <v>4</v>
      </c>
      <c r="F2" s="4">
        <v>32</v>
      </c>
      <c r="G2" s="4">
        <v>10</v>
      </c>
      <c r="H2" s="4">
        <v>1127</v>
      </c>
      <c r="I2" s="4">
        <v>9.375</v>
      </c>
      <c r="J2" s="4">
        <v>0.88731144631765702</v>
      </c>
      <c r="K2" s="6">
        <v>4.5353754517255401E-3</v>
      </c>
      <c r="L2" s="8">
        <v>0.747113110834283</v>
      </c>
      <c r="M2" s="4">
        <v>10.565625000000001</v>
      </c>
      <c r="N2" s="10" t="s">
        <v>8391</v>
      </c>
      <c r="O2" s="14">
        <f>-LOG10(K2)</f>
        <v>2.3433867549405378</v>
      </c>
    </row>
    <row r="3" spans="1:15" ht="25" customHeight="1" x14ac:dyDescent="0.2">
      <c r="A3" s="4" t="s">
        <v>8404</v>
      </c>
      <c r="B3" s="4" t="s">
        <v>12</v>
      </c>
      <c r="C3" s="4">
        <v>10466</v>
      </c>
      <c r="D3" s="10" t="s">
        <v>8392</v>
      </c>
      <c r="E3" s="4">
        <v>3</v>
      </c>
      <c r="F3" s="4">
        <v>32</v>
      </c>
      <c r="G3" s="4">
        <v>3</v>
      </c>
      <c r="H3" s="4">
        <v>1127</v>
      </c>
      <c r="I3" s="4">
        <v>6.25</v>
      </c>
      <c r="J3" s="4">
        <v>0.26619343389529698</v>
      </c>
      <c r="K3" s="6">
        <v>7.0151465806035998E-3</v>
      </c>
      <c r="L3" s="8">
        <v>0.747113110834283</v>
      </c>
      <c r="M3" s="4">
        <v>23.4791666666667</v>
      </c>
      <c r="N3" s="10" t="s">
        <v>8393</v>
      </c>
      <c r="O3" s="14">
        <f t="shared" ref="O3:O10" si="0">-LOG10(K3)</f>
        <v>2.1539632500123544</v>
      </c>
    </row>
    <row r="4" spans="1:15" ht="25" customHeight="1" x14ac:dyDescent="0.2">
      <c r="A4" s="4" t="s">
        <v>8404</v>
      </c>
      <c r="B4" s="4" t="s">
        <v>12</v>
      </c>
      <c r="C4" s="4">
        <v>18149</v>
      </c>
      <c r="D4" s="10" t="s">
        <v>7699</v>
      </c>
      <c r="E4" s="4">
        <v>3</v>
      </c>
      <c r="F4" s="4">
        <v>32</v>
      </c>
      <c r="G4" s="4">
        <v>8</v>
      </c>
      <c r="H4" s="4">
        <v>1127</v>
      </c>
      <c r="I4" s="4">
        <v>6.25</v>
      </c>
      <c r="J4" s="4">
        <v>0.70984915705412599</v>
      </c>
      <c r="K4" s="6">
        <v>2.8952600671518999E-2</v>
      </c>
      <c r="L4" s="8">
        <v>1</v>
      </c>
      <c r="M4" s="4">
        <v>8.8046875</v>
      </c>
      <c r="N4" s="10" t="s">
        <v>8394</v>
      </c>
      <c r="O4" s="14">
        <f t="shared" si="0"/>
        <v>1.5383124196200824</v>
      </c>
    </row>
    <row r="5" spans="1:15" ht="25" customHeight="1" x14ac:dyDescent="0.2">
      <c r="A5" s="4" t="s">
        <v>8404</v>
      </c>
      <c r="B5" s="4" t="s">
        <v>13</v>
      </c>
      <c r="C5" s="4">
        <v>5615</v>
      </c>
      <c r="D5" s="10" t="s">
        <v>7877</v>
      </c>
      <c r="E5" s="4">
        <v>11</v>
      </c>
      <c r="F5" s="4">
        <v>32</v>
      </c>
      <c r="G5" s="4">
        <v>135</v>
      </c>
      <c r="H5" s="4">
        <v>1127</v>
      </c>
      <c r="I5" s="4">
        <v>31.25</v>
      </c>
      <c r="J5" s="4">
        <v>11.9787045252884</v>
      </c>
      <c r="K5" s="6">
        <v>3.85990006620967E-3</v>
      </c>
      <c r="L5" s="8">
        <v>7.7198001324193397E-2</v>
      </c>
      <c r="M5" s="4">
        <v>2.6087962962962998</v>
      </c>
      <c r="N5" s="10" t="s">
        <v>8395</v>
      </c>
      <c r="O5" s="14">
        <f t="shared" si="0"/>
        <v>2.4134239391768251</v>
      </c>
    </row>
    <row r="6" spans="1:15" ht="25" customHeight="1" x14ac:dyDescent="0.2">
      <c r="A6" s="4" t="s">
        <v>8404</v>
      </c>
      <c r="B6" s="4" t="s">
        <v>13</v>
      </c>
      <c r="C6" s="4">
        <v>1533</v>
      </c>
      <c r="D6" s="10" t="s">
        <v>7915</v>
      </c>
      <c r="E6" s="4">
        <v>4</v>
      </c>
      <c r="F6" s="4">
        <v>32</v>
      </c>
      <c r="G6" s="4">
        <v>15</v>
      </c>
      <c r="H6" s="4">
        <v>1127</v>
      </c>
      <c r="I6" s="4">
        <v>9.375</v>
      </c>
      <c r="J6" s="4">
        <v>1.33096716947649</v>
      </c>
      <c r="K6" s="6">
        <v>1.1776389886740801E-2</v>
      </c>
      <c r="L6" s="8">
        <v>0.15701853182321099</v>
      </c>
      <c r="M6" s="4">
        <v>7.0437500000000002</v>
      </c>
      <c r="N6" s="10" t="s">
        <v>8396</v>
      </c>
      <c r="O6" s="14">
        <f t="shared" si="0"/>
        <v>1.9289878243672174</v>
      </c>
    </row>
    <row r="7" spans="1:15" ht="25" customHeight="1" x14ac:dyDescent="0.2">
      <c r="A7" s="4" t="s">
        <v>8404</v>
      </c>
      <c r="B7" s="4" t="s">
        <v>13</v>
      </c>
      <c r="C7" s="4">
        <v>30057</v>
      </c>
      <c r="D7" s="10" t="s">
        <v>7602</v>
      </c>
      <c r="E7" s="4">
        <v>3</v>
      </c>
      <c r="F7" s="4">
        <v>32</v>
      </c>
      <c r="G7" s="4">
        <v>8</v>
      </c>
      <c r="H7" s="4">
        <v>1127</v>
      </c>
      <c r="I7" s="4">
        <v>6.25</v>
      </c>
      <c r="J7" s="4">
        <v>0.70984915705412599</v>
      </c>
      <c r="K7" s="6">
        <v>2.8952600671518999E-2</v>
      </c>
      <c r="L7" s="8">
        <v>0.33088686481736002</v>
      </c>
      <c r="M7" s="4">
        <v>8.8046875</v>
      </c>
      <c r="N7" s="10" t="s">
        <v>8397</v>
      </c>
      <c r="O7" s="14">
        <f t="shared" si="0"/>
        <v>1.5383124196200824</v>
      </c>
    </row>
    <row r="8" spans="1:15" ht="25" customHeight="1" x14ac:dyDescent="0.2">
      <c r="A8" s="4" t="s">
        <v>8405</v>
      </c>
      <c r="B8" s="4" t="s">
        <v>13</v>
      </c>
      <c r="C8" s="4">
        <v>70062</v>
      </c>
      <c r="D8" s="10" t="s">
        <v>8255</v>
      </c>
      <c r="E8" s="4">
        <v>526</v>
      </c>
      <c r="F8" s="4">
        <v>912</v>
      </c>
      <c r="G8" s="4">
        <v>596</v>
      </c>
      <c r="H8" s="4">
        <v>1127</v>
      </c>
      <c r="I8" s="4">
        <v>57.565789473684198</v>
      </c>
      <c r="J8" s="4">
        <v>52.883762200532402</v>
      </c>
      <c r="K8" s="6">
        <v>3.5481127864909798E-2</v>
      </c>
      <c r="L8" s="8">
        <v>1</v>
      </c>
      <c r="M8" s="4">
        <v>1.0885343076651399</v>
      </c>
      <c r="N8" s="10" t="s">
        <v>8398</v>
      </c>
      <c r="O8" s="14">
        <f t="shared" si="0"/>
        <v>1.4500025833802956</v>
      </c>
    </row>
    <row r="9" spans="1:15" ht="25" customHeight="1" x14ac:dyDescent="0.2">
      <c r="A9" s="4" t="s">
        <v>8406</v>
      </c>
      <c r="B9" s="4" t="s">
        <v>14</v>
      </c>
      <c r="C9" s="4">
        <v>49</v>
      </c>
      <c r="D9" s="10" t="s">
        <v>7664</v>
      </c>
      <c r="E9" s="4">
        <v>7</v>
      </c>
      <c r="F9" s="4">
        <v>183</v>
      </c>
      <c r="G9" s="4">
        <v>14</v>
      </c>
      <c r="H9" s="4">
        <v>1127</v>
      </c>
      <c r="I9" s="4">
        <v>3.27868852459016</v>
      </c>
      <c r="J9" s="4">
        <v>1.24223602484472</v>
      </c>
      <c r="K9" s="7">
        <v>4.8857872233240299E-2</v>
      </c>
      <c r="L9" s="8">
        <v>1</v>
      </c>
      <c r="M9" s="4">
        <v>2.6393442622950798</v>
      </c>
      <c r="N9" s="10" t="s">
        <v>8399</v>
      </c>
      <c r="O9" s="14">
        <f t="shared" si="0"/>
        <v>1.3110654505325385</v>
      </c>
    </row>
    <row r="10" spans="1:15" ht="25" customHeight="1" x14ac:dyDescent="0.2">
      <c r="A10" s="4" t="s">
        <v>8404</v>
      </c>
      <c r="B10" s="4" t="s">
        <v>5140</v>
      </c>
      <c r="C10" s="4" t="s">
        <v>8400</v>
      </c>
      <c r="D10" s="10" t="s">
        <v>8401</v>
      </c>
      <c r="E10" s="4">
        <v>3</v>
      </c>
      <c r="F10" s="4">
        <v>32</v>
      </c>
      <c r="G10" s="4">
        <v>12</v>
      </c>
      <c r="H10" s="4">
        <v>1127</v>
      </c>
      <c r="I10" s="4">
        <v>9.375</v>
      </c>
      <c r="J10" s="4">
        <v>1.0647737355811899</v>
      </c>
      <c r="K10" s="7">
        <v>6.9481824288117298E-3</v>
      </c>
      <c r="L10" s="8">
        <v>0.23623820257959899</v>
      </c>
      <c r="M10" s="4">
        <v>8.8046875</v>
      </c>
      <c r="N10" s="10" t="s">
        <v>8402</v>
      </c>
      <c r="O10" s="14">
        <f t="shared" si="0"/>
        <v>2.1581287874059729</v>
      </c>
    </row>
  </sheetData>
  <conditionalFormatting sqref="M2:M10">
    <cfRule type="colorScale" priority="6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2:O10">
    <cfRule type="dataBar" priority="6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{E4A8B306-185B-AB48-988F-54DD8EE3E016}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A8B306-185B-AB48-988F-54DD8EE3E0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O2:O10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6"/>
  <sheetViews>
    <sheetView workbookViewId="0"/>
  </sheetViews>
  <sheetFormatPr baseColWidth="10" defaultRowHeight="25" customHeight="1" x14ac:dyDescent="0.2"/>
  <cols>
    <col min="1" max="1" width="10.83203125" style="1"/>
    <col min="2" max="2" width="20.5" style="1" customWidth="1"/>
    <col min="3" max="3" width="18.1640625" style="1" customWidth="1"/>
    <col min="4" max="4" width="44.83203125" style="11" customWidth="1"/>
    <col min="5" max="10" width="10.83203125" style="1"/>
    <col min="11" max="12" width="7.83203125" style="1" customWidth="1"/>
    <col min="13" max="13" width="10.83203125" style="1"/>
    <col min="14" max="14" width="46" style="11" customWidth="1"/>
    <col min="15" max="15" width="33.83203125" style="1" customWidth="1"/>
    <col min="16" max="16384" width="10.83203125" style="1"/>
  </cols>
  <sheetData>
    <row r="1" spans="1:15" s="2" customFormat="1" ht="200" customHeight="1" x14ac:dyDescent="0.2">
      <c r="A1" s="3" t="s">
        <v>8271</v>
      </c>
      <c r="B1" s="3" t="s">
        <v>8266</v>
      </c>
      <c r="C1" s="3" t="s">
        <v>8265</v>
      </c>
      <c r="D1" s="9" t="s">
        <v>8264</v>
      </c>
      <c r="E1" s="3" t="s">
        <v>8263</v>
      </c>
      <c r="F1" s="3" t="s">
        <v>8262</v>
      </c>
      <c r="G1" s="3" t="s">
        <v>8261</v>
      </c>
      <c r="H1" s="3" t="s">
        <v>8260</v>
      </c>
      <c r="I1" s="3" t="s">
        <v>8259</v>
      </c>
      <c r="J1" s="3" t="s">
        <v>8258</v>
      </c>
      <c r="K1" s="5" t="s">
        <v>8267</v>
      </c>
      <c r="L1" s="5" t="s">
        <v>8268</v>
      </c>
      <c r="M1" s="3" t="s">
        <v>8257</v>
      </c>
      <c r="N1" s="9" t="s">
        <v>8256</v>
      </c>
      <c r="O1" s="3" t="str">
        <f>"-log10(p)"</f>
        <v>-log10(p)</v>
      </c>
    </row>
    <row r="2" spans="1:15" ht="25" customHeight="1" x14ac:dyDescent="0.2">
      <c r="A2" s="4" t="s">
        <v>8274</v>
      </c>
      <c r="B2" s="4" t="s">
        <v>12</v>
      </c>
      <c r="C2" s="4">
        <v>2181</v>
      </c>
      <c r="D2" s="10" t="s">
        <v>8243</v>
      </c>
      <c r="E2" s="4">
        <v>42</v>
      </c>
      <c r="F2" s="4">
        <v>260</v>
      </c>
      <c r="G2" s="4">
        <v>78</v>
      </c>
      <c r="H2" s="4">
        <v>1127</v>
      </c>
      <c r="I2" s="4">
        <v>15.7692307692308</v>
      </c>
      <c r="J2" s="4">
        <v>6.9210292812777299</v>
      </c>
      <c r="K2" s="6">
        <v>2.09045657022686E-5</v>
      </c>
      <c r="L2" s="7">
        <v>2.4208866320700899E-2</v>
      </c>
      <c r="M2" s="4">
        <v>2.2784516765285998</v>
      </c>
      <c r="N2" s="10" t="s">
        <v>8275</v>
      </c>
      <c r="O2" s="14">
        <f t="shared" ref="O2:O33" si="0">-LOG10(K2)</f>
        <v>4.6797588505994536</v>
      </c>
    </row>
    <row r="3" spans="1:15" ht="25" customHeight="1" x14ac:dyDescent="0.2">
      <c r="A3" s="4" t="s">
        <v>8274</v>
      </c>
      <c r="B3" s="4" t="s">
        <v>12</v>
      </c>
      <c r="C3" s="4">
        <v>6412</v>
      </c>
      <c r="D3" s="10" t="s">
        <v>8237</v>
      </c>
      <c r="E3" s="4">
        <v>45</v>
      </c>
      <c r="F3" s="4">
        <v>260</v>
      </c>
      <c r="G3" s="4">
        <v>88</v>
      </c>
      <c r="H3" s="4">
        <v>1127</v>
      </c>
      <c r="I3" s="4">
        <v>16.923076923076898</v>
      </c>
      <c r="J3" s="4">
        <v>7.8083407275953904</v>
      </c>
      <c r="K3" s="6">
        <v>3.0223303771162099E-5</v>
      </c>
      <c r="L3" s="7">
        <v>2.4208866320700899E-2</v>
      </c>
      <c r="M3" s="4">
        <v>2.1673076923076899</v>
      </c>
      <c r="N3" s="10" t="s">
        <v>8276</v>
      </c>
      <c r="O3" s="14">
        <f t="shared" si="0"/>
        <v>4.5196580637838455</v>
      </c>
    </row>
    <row r="4" spans="1:15" ht="25" customHeight="1" x14ac:dyDescent="0.2">
      <c r="A4" s="4" t="s">
        <v>8274</v>
      </c>
      <c r="B4" s="4" t="s">
        <v>13</v>
      </c>
      <c r="C4" s="4">
        <v>22626</v>
      </c>
      <c r="D4" s="10" t="s">
        <v>8239</v>
      </c>
      <c r="E4" s="4">
        <v>42</v>
      </c>
      <c r="F4" s="4">
        <v>260</v>
      </c>
      <c r="G4" s="4">
        <v>74</v>
      </c>
      <c r="H4" s="4">
        <v>1127</v>
      </c>
      <c r="I4" s="4">
        <v>15.7692307692308</v>
      </c>
      <c r="J4" s="4">
        <v>6.5661047027506596</v>
      </c>
      <c r="K4" s="6">
        <v>8.0373776521333096E-6</v>
      </c>
      <c r="L4" s="6">
        <v>3.5444835445907902E-3</v>
      </c>
      <c r="M4" s="4">
        <v>2.4016112266112302</v>
      </c>
      <c r="N4" s="10" t="s">
        <v>8275</v>
      </c>
      <c r="O4" s="14">
        <f t="shared" si="0"/>
        <v>5.0948856250049275</v>
      </c>
    </row>
    <row r="5" spans="1:15" ht="25" customHeight="1" x14ac:dyDescent="0.2">
      <c r="A5" s="4" t="s">
        <v>8274</v>
      </c>
      <c r="B5" s="4" t="s">
        <v>13</v>
      </c>
      <c r="C5" s="4">
        <v>22625</v>
      </c>
      <c r="D5" s="10" t="s">
        <v>8403</v>
      </c>
      <c r="E5" s="4">
        <v>29</v>
      </c>
      <c r="F5" s="4">
        <v>260</v>
      </c>
      <c r="G5" s="4">
        <v>44</v>
      </c>
      <c r="H5" s="4">
        <v>1127</v>
      </c>
      <c r="I5" s="4">
        <v>10.7692307692308</v>
      </c>
      <c r="J5" s="4">
        <v>3.9041703637976899</v>
      </c>
      <c r="K5" s="6">
        <v>3.6092423583444598E-5</v>
      </c>
      <c r="L5" s="6">
        <v>7.9583794001495296E-3</v>
      </c>
      <c r="M5" s="4">
        <v>2.75839160839161</v>
      </c>
      <c r="N5" s="10" t="s">
        <v>8281</v>
      </c>
      <c r="O5" s="14">
        <f t="shared" si="0"/>
        <v>4.4425839543612016</v>
      </c>
    </row>
    <row r="6" spans="1:15" ht="25" customHeight="1" x14ac:dyDescent="0.2">
      <c r="A6" s="4" t="s">
        <v>8274</v>
      </c>
      <c r="B6" s="4" t="s">
        <v>13</v>
      </c>
      <c r="C6" s="4">
        <v>5829</v>
      </c>
      <c r="D6" s="10" t="s">
        <v>8253</v>
      </c>
      <c r="E6" s="4">
        <v>193</v>
      </c>
      <c r="F6" s="4">
        <v>260</v>
      </c>
      <c r="G6" s="4">
        <v>730</v>
      </c>
      <c r="H6" s="4">
        <v>1127</v>
      </c>
      <c r="I6" s="4">
        <v>73.846153846153896</v>
      </c>
      <c r="J6" s="4">
        <v>64.773735581189001</v>
      </c>
      <c r="K6" s="6">
        <v>5.5511927597452502E-3</v>
      </c>
      <c r="L6" s="8">
        <v>0.34972514386395098</v>
      </c>
      <c r="M6" s="4">
        <v>1.1400632244467901</v>
      </c>
      <c r="N6" s="10" t="s">
        <v>8285</v>
      </c>
      <c r="O6" s="14">
        <f t="shared" si="0"/>
        <v>2.2556136919547134</v>
      </c>
    </row>
    <row r="7" spans="1:15" ht="25" customHeight="1" x14ac:dyDescent="0.2">
      <c r="A7" s="4" t="s">
        <v>8274</v>
      </c>
      <c r="B7" s="4" t="s">
        <v>13</v>
      </c>
      <c r="C7" s="4">
        <v>5925</v>
      </c>
      <c r="D7" s="10" t="s">
        <v>8249</v>
      </c>
      <c r="E7" s="4">
        <v>60</v>
      </c>
      <c r="F7" s="4">
        <v>260</v>
      </c>
      <c r="G7" s="4">
        <v>177</v>
      </c>
      <c r="H7" s="4">
        <v>1127</v>
      </c>
      <c r="I7" s="4">
        <v>22.692307692307701</v>
      </c>
      <c r="J7" s="4">
        <v>15.7054125998225</v>
      </c>
      <c r="K7" s="7">
        <v>1.0119004677934199E-2</v>
      </c>
      <c r="L7" s="8">
        <v>0.55781013287112202</v>
      </c>
      <c r="M7" s="4">
        <v>1.4448717948718</v>
      </c>
      <c r="N7" s="10" t="s">
        <v>8287</v>
      </c>
      <c r="O7" s="14">
        <f t="shared" si="0"/>
        <v>1.9948622033202557</v>
      </c>
    </row>
    <row r="8" spans="1:15" ht="25" customHeight="1" x14ac:dyDescent="0.2">
      <c r="A8" s="4" t="s">
        <v>8274</v>
      </c>
      <c r="B8" s="4" t="s">
        <v>13</v>
      </c>
      <c r="C8" s="4">
        <v>45202</v>
      </c>
      <c r="D8" s="10" t="s">
        <v>8200</v>
      </c>
      <c r="E8" s="4">
        <v>31</v>
      </c>
      <c r="F8" s="4">
        <v>260</v>
      </c>
      <c r="G8" s="4">
        <v>78</v>
      </c>
      <c r="H8" s="4">
        <v>1127</v>
      </c>
      <c r="I8" s="4">
        <v>11.538461538461499</v>
      </c>
      <c r="J8" s="4">
        <v>6.9210292812777299</v>
      </c>
      <c r="K8" s="7">
        <v>2.0012744350523502E-2</v>
      </c>
      <c r="L8" s="8">
        <v>0.91781703736930997</v>
      </c>
      <c r="M8" s="4">
        <v>1.6671597633136099</v>
      </c>
      <c r="N8" s="10" t="s">
        <v>8288</v>
      </c>
      <c r="O8" s="14">
        <f t="shared" si="0"/>
        <v>1.6986933524149972</v>
      </c>
    </row>
    <row r="9" spans="1:15" ht="25" customHeight="1" x14ac:dyDescent="0.2">
      <c r="A9" s="4" t="s">
        <v>8274</v>
      </c>
      <c r="B9" s="4" t="s">
        <v>13</v>
      </c>
      <c r="C9" s="4">
        <v>42788</v>
      </c>
      <c r="D9" s="10" t="s">
        <v>8184</v>
      </c>
      <c r="E9" s="4">
        <v>13</v>
      </c>
      <c r="F9" s="4">
        <v>260</v>
      </c>
      <c r="G9" s="4">
        <v>22</v>
      </c>
      <c r="H9" s="4">
        <v>1127</v>
      </c>
      <c r="I9" s="4">
        <v>4.6153846153846203</v>
      </c>
      <c r="J9" s="4">
        <v>1.9520851818988501</v>
      </c>
      <c r="K9" s="7">
        <v>2.28933954899374E-2</v>
      </c>
      <c r="L9" s="8">
        <v>0.91781703736930997</v>
      </c>
      <c r="M9" s="4">
        <v>2.3643356643356599</v>
      </c>
      <c r="N9" s="10" t="s">
        <v>8289</v>
      </c>
      <c r="O9" s="14">
        <f t="shared" si="0"/>
        <v>1.6402897891000243</v>
      </c>
    </row>
    <row r="10" spans="1:15" ht="25" customHeight="1" x14ac:dyDescent="0.2">
      <c r="A10" s="4" t="s">
        <v>8274</v>
      </c>
      <c r="B10" s="4" t="s">
        <v>13</v>
      </c>
      <c r="C10" s="4">
        <v>5730</v>
      </c>
      <c r="D10" s="10" t="s">
        <v>8166</v>
      </c>
      <c r="E10" s="4">
        <v>38</v>
      </c>
      <c r="F10" s="4">
        <v>260</v>
      </c>
      <c r="G10" s="4">
        <v>108</v>
      </c>
      <c r="H10" s="4">
        <v>1127</v>
      </c>
      <c r="I10" s="4">
        <v>14.2307692307692</v>
      </c>
      <c r="J10" s="4">
        <v>9.5829636202307</v>
      </c>
      <c r="K10" s="7">
        <v>3.2383948331233398E-2</v>
      </c>
      <c r="L10" s="8">
        <v>1</v>
      </c>
      <c r="M10" s="4">
        <v>1.48500712250712</v>
      </c>
      <c r="N10" s="10" t="s">
        <v>8291</v>
      </c>
      <c r="O10" s="14">
        <f t="shared" si="0"/>
        <v>1.489670202094981</v>
      </c>
    </row>
    <row r="11" spans="1:15" ht="25" customHeight="1" x14ac:dyDescent="0.2">
      <c r="A11" s="4" t="s">
        <v>8274</v>
      </c>
      <c r="B11" s="4" t="s">
        <v>13</v>
      </c>
      <c r="C11" s="4">
        <v>98794</v>
      </c>
      <c r="D11" s="10" t="s">
        <v>7843</v>
      </c>
      <c r="E11" s="4">
        <v>12</v>
      </c>
      <c r="F11" s="4">
        <v>260</v>
      </c>
      <c r="G11" s="4">
        <v>21</v>
      </c>
      <c r="H11" s="4">
        <v>1127</v>
      </c>
      <c r="I11" s="4">
        <v>4.2307692307692299</v>
      </c>
      <c r="J11" s="4">
        <v>1.86335403726708</v>
      </c>
      <c r="K11" s="7">
        <v>3.5479930411516099E-2</v>
      </c>
      <c r="L11" s="8">
        <v>1</v>
      </c>
      <c r="M11" s="4">
        <v>2.27051282051282</v>
      </c>
      <c r="N11" s="10" t="s">
        <v>8293</v>
      </c>
      <c r="O11" s="14">
        <f t="shared" si="0"/>
        <v>1.450017240642008</v>
      </c>
    </row>
    <row r="12" spans="1:15" ht="25" customHeight="1" x14ac:dyDescent="0.2">
      <c r="A12" s="4" t="s">
        <v>8274</v>
      </c>
      <c r="B12" s="4" t="s">
        <v>13</v>
      </c>
      <c r="C12" s="4">
        <v>5737</v>
      </c>
      <c r="D12" s="10" t="s">
        <v>8245</v>
      </c>
      <c r="E12" s="4">
        <v>143</v>
      </c>
      <c r="F12" s="4">
        <v>260</v>
      </c>
      <c r="G12" s="4">
        <v>537</v>
      </c>
      <c r="H12" s="4">
        <v>1127</v>
      </c>
      <c r="I12" s="4">
        <v>54.615384615384599</v>
      </c>
      <c r="J12" s="4">
        <v>47.648624667258197</v>
      </c>
      <c r="K12" s="7">
        <v>4.6000107899881001E-2</v>
      </c>
      <c r="L12" s="8">
        <v>1</v>
      </c>
      <c r="M12" s="4">
        <v>1.1462111445351699</v>
      </c>
      <c r="N12" s="10" t="s">
        <v>8294</v>
      </c>
      <c r="O12" s="14">
        <f t="shared" si="0"/>
        <v>1.3372411496169485</v>
      </c>
    </row>
    <row r="13" spans="1:15" ht="25" customHeight="1" x14ac:dyDescent="0.2">
      <c r="A13" s="4" t="s">
        <v>8274</v>
      </c>
      <c r="B13" s="4" t="s">
        <v>14</v>
      </c>
      <c r="C13" s="4">
        <v>3735</v>
      </c>
      <c r="D13" s="10" t="s">
        <v>8235</v>
      </c>
      <c r="E13" s="4">
        <v>43</v>
      </c>
      <c r="F13" s="4">
        <v>260</v>
      </c>
      <c r="G13" s="4">
        <v>76</v>
      </c>
      <c r="H13" s="4">
        <v>1127</v>
      </c>
      <c r="I13" s="4">
        <v>16.153846153846199</v>
      </c>
      <c r="J13" s="4">
        <v>6.7435669920142001</v>
      </c>
      <c r="K13" s="6">
        <v>5.7972025275999599E-6</v>
      </c>
      <c r="L13" s="6">
        <v>2.8290348334687799E-3</v>
      </c>
      <c r="M13" s="4">
        <v>2.3954453441295498</v>
      </c>
      <c r="N13" s="10" t="s">
        <v>8295</v>
      </c>
      <c r="O13" s="14">
        <f t="shared" si="0"/>
        <v>5.2367815271119476</v>
      </c>
    </row>
    <row r="14" spans="1:15" ht="25" customHeight="1" x14ac:dyDescent="0.2">
      <c r="A14" s="4" t="s">
        <v>8274</v>
      </c>
      <c r="B14" s="4" t="s">
        <v>14</v>
      </c>
      <c r="C14" s="4">
        <v>3723</v>
      </c>
      <c r="D14" s="10" t="s">
        <v>8251</v>
      </c>
      <c r="E14" s="4">
        <v>109</v>
      </c>
      <c r="F14" s="4">
        <v>260</v>
      </c>
      <c r="G14" s="4">
        <v>340</v>
      </c>
      <c r="H14" s="4">
        <v>1127</v>
      </c>
      <c r="I14" s="4">
        <v>41.538461538461497</v>
      </c>
      <c r="J14" s="4">
        <v>30.168589174800399</v>
      </c>
      <c r="K14" s="6">
        <v>5.3170922091725303E-4</v>
      </c>
      <c r="L14" s="8">
        <v>0.12973704990380999</v>
      </c>
      <c r="M14" s="4">
        <v>1.3768778280542999</v>
      </c>
      <c r="N14" s="10" t="s">
        <v>8297</v>
      </c>
      <c r="O14" s="14">
        <f t="shared" si="0"/>
        <v>3.2743258080725863</v>
      </c>
    </row>
    <row r="15" spans="1:15" ht="25" customHeight="1" x14ac:dyDescent="0.2">
      <c r="A15" s="4" t="s">
        <v>8274</v>
      </c>
      <c r="B15" s="4" t="s">
        <v>14</v>
      </c>
      <c r="C15" s="4">
        <v>45296</v>
      </c>
      <c r="D15" s="10" t="s">
        <v>8241</v>
      </c>
      <c r="E15" s="4">
        <v>43</v>
      </c>
      <c r="F15" s="4">
        <v>260</v>
      </c>
      <c r="G15" s="4">
        <v>118</v>
      </c>
      <c r="H15" s="4">
        <v>1127</v>
      </c>
      <c r="I15" s="4">
        <v>16.153846153846199</v>
      </c>
      <c r="J15" s="4">
        <v>10.4702750665484</v>
      </c>
      <c r="K15" s="7">
        <v>1.29523501293015E-2</v>
      </c>
      <c r="L15" s="8">
        <v>1</v>
      </c>
      <c r="M15" s="4">
        <v>1.5428292046936101</v>
      </c>
      <c r="N15" s="10" t="s">
        <v>8301</v>
      </c>
      <c r="O15" s="14">
        <f t="shared" si="0"/>
        <v>1.8876514242015376</v>
      </c>
    </row>
    <row r="16" spans="1:15" ht="25" customHeight="1" x14ac:dyDescent="0.2">
      <c r="A16" s="4" t="s">
        <v>8274</v>
      </c>
      <c r="B16" s="4" t="s">
        <v>14</v>
      </c>
      <c r="C16" s="4">
        <v>48027</v>
      </c>
      <c r="D16" s="10" t="s">
        <v>8125</v>
      </c>
      <c r="E16" s="4">
        <v>11</v>
      </c>
      <c r="F16" s="4">
        <v>260</v>
      </c>
      <c r="G16" s="4">
        <v>16</v>
      </c>
      <c r="H16" s="4">
        <v>1127</v>
      </c>
      <c r="I16" s="4">
        <v>3.8461538461538498</v>
      </c>
      <c r="J16" s="4">
        <v>1.41969831410825</v>
      </c>
      <c r="K16" s="7">
        <v>1.8469146438051198E-2</v>
      </c>
      <c r="L16" s="8">
        <v>1</v>
      </c>
      <c r="M16" s="4">
        <v>2.7091346153846199</v>
      </c>
      <c r="N16" s="10" t="s">
        <v>8303</v>
      </c>
      <c r="O16" s="14">
        <f t="shared" si="0"/>
        <v>1.7335531752587399</v>
      </c>
    </row>
    <row r="17" spans="1:15" ht="25" customHeight="1" x14ac:dyDescent="0.2">
      <c r="A17" s="4" t="s">
        <v>8274</v>
      </c>
      <c r="B17" s="4" t="s">
        <v>6217</v>
      </c>
      <c r="C17" s="4" t="s">
        <v>6679</v>
      </c>
      <c r="D17" s="10" t="s">
        <v>6678</v>
      </c>
      <c r="E17" s="4">
        <v>43</v>
      </c>
      <c r="F17" s="4">
        <v>260</v>
      </c>
      <c r="G17" s="4">
        <v>76</v>
      </c>
      <c r="H17" s="4">
        <v>1127</v>
      </c>
      <c r="I17" s="4">
        <v>16.153846153846199</v>
      </c>
      <c r="J17" s="4">
        <v>6.7435669920142001</v>
      </c>
      <c r="K17" s="6">
        <v>5.7972025275999599E-6</v>
      </c>
      <c r="L17" s="6">
        <v>1.4782866445379899E-3</v>
      </c>
      <c r="M17" s="4">
        <v>2.3954453441295498</v>
      </c>
      <c r="N17" s="10" t="s">
        <v>8306</v>
      </c>
      <c r="O17" s="14">
        <f t="shared" si="0"/>
        <v>5.2367815271119476</v>
      </c>
    </row>
    <row r="18" spans="1:15" ht="25" customHeight="1" x14ac:dyDescent="0.2">
      <c r="A18" s="4" t="s">
        <v>8274</v>
      </c>
      <c r="B18" s="4" t="s">
        <v>6217</v>
      </c>
      <c r="C18" s="4" t="s">
        <v>6676</v>
      </c>
      <c r="D18" s="10" t="s">
        <v>6675</v>
      </c>
      <c r="E18" s="4">
        <v>44</v>
      </c>
      <c r="F18" s="4">
        <v>260</v>
      </c>
      <c r="G18" s="4">
        <v>86</v>
      </c>
      <c r="H18" s="4">
        <v>1127</v>
      </c>
      <c r="I18" s="4">
        <v>16.538461538461501</v>
      </c>
      <c r="J18" s="4">
        <v>7.63087843833185</v>
      </c>
      <c r="K18" s="6">
        <v>2.7793770411645001E-5</v>
      </c>
      <c r="L18" s="6">
        <v>7.0596176845578304E-3</v>
      </c>
      <c r="M18" s="4">
        <v>2.1673076923076899</v>
      </c>
      <c r="N18" s="10" t="s">
        <v>8307</v>
      </c>
      <c r="O18" s="14">
        <f t="shared" si="0"/>
        <v>4.5560525342625677</v>
      </c>
    </row>
    <row r="19" spans="1:15" ht="25" customHeight="1" x14ac:dyDescent="0.2">
      <c r="A19" s="4" t="s">
        <v>8274</v>
      </c>
      <c r="B19" s="4" t="s">
        <v>6217</v>
      </c>
      <c r="C19" s="4" t="s">
        <v>6475</v>
      </c>
      <c r="D19" s="10" t="s">
        <v>6474</v>
      </c>
      <c r="E19" s="4">
        <v>13</v>
      </c>
      <c r="F19" s="4">
        <v>260</v>
      </c>
      <c r="G19" s="4">
        <v>23</v>
      </c>
      <c r="H19" s="4">
        <v>1127</v>
      </c>
      <c r="I19" s="4">
        <v>4.6153846153846203</v>
      </c>
      <c r="J19" s="4">
        <v>2.0408163265306101</v>
      </c>
      <c r="K19" s="7">
        <v>2.6003819110020601E-2</v>
      </c>
      <c r="L19" s="8">
        <v>1</v>
      </c>
      <c r="M19" s="4">
        <v>2.2615384615384602</v>
      </c>
      <c r="N19" s="10" t="s">
        <v>8313</v>
      </c>
      <c r="O19" s="14">
        <f t="shared" si="0"/>
        <v>1.5849628636982827</v>
      </c>
    </row>
    <row r="20" spans="1:15" ht="25" customHeight="1" x14ac:dyDescent="0.2">
      <c r="A20" s="4" t="s">
        <v>8274</v>
      </c>
      <c r="B20" s="4" t="s">
        <v>6217</v>
      </c>
      <c r="C20" s="4" t="s">
        <v>6293</v>
      </c>
      <c r="D20" s="10" t="s">
        <v>6292</v>
      </c>
      <c r="E20" s="4">
        <v>10</v>
      </c>
      <c r="F20" s="4">
        <v>260</v>
      </c>
      <c r="G20" s="4">
        <v>17</v>
      </c>
      <c r="H20" s="4">
        <v>1127</v>
      </c>
      <c r="I20" s="4">
        <v>3.4615384615384599</v>
      </c>
      <c r="J20" s="4">
        <v>1.50842945874002</v>
      </c>
      <c r="K20" s="7">
        <v>4.4007553958022E-2</v>
      </c>
      <c r="L20" s="8">
        <v>1</v>
      </c>
      <c r="M20" s="4">
        <v>2.2947963800904998</v>
      </c>
      <c r="N20" s="10" t="s">
        <v>8314</v>
      </c>
      <c r="O20" s="14">
        <f t="shared" si="0"/>
        <v>1.3564727698614043</v>
      </c>
    </row>
    <row r="21" spans="1:15" ht="25" customHeight="1" x14ac:dyDescent="0.2">
      <c r="A21" s="4" t="s">
        <v>8274</v>
      </c>
      <c r="B21" s="4" t="s">
        <v>5140</v>
      </c>
      <c r="C21" s="4" t="s">
        <v>6192</v>
      </c>
      <c r="D21" s="10" t="s">
        <v>6191</v>
      </c>
      <c r="E21" s="4">
        <v>43</v>
      </c>
      <c r="F21" s="4">
        <v>260</v>
      </c>
      <c r="G21" s="4">
        <v>77</v>
      </c>
      <c r="H21" s="4">
        <v>1127</v>
      </c>
      <c r="I21" s="4">
        <v>16.538461538461501</v>
      </c>
      <c r="J21" s="4">
        <v>6.8322981366459601</v>
      </c>
      <c r="K21" s="6">
        <v>3.66174234150011E-6</v>
      </c>
      <c r="L21" s="6">
        <v>6.3749614496523305E-4</v>
      </c>
      <c r="M21" s="4">
        <v>2.4206293706293698</v>
      </c>
      <c r="N21" s="10" t="s">
        <v>8315</v>
      </c>
      <c r="O21" s="14">
        <f t="shared" si="0"/>
        <v>5.4363122180904488</v>
      </c>
    </row>
    <row r="22" spans="1:15" ht="25" customHeight="1" x14ac:dyDescent="0.2">
      <c r="A22" s="4" t="s">
        <v>8274</v>
      </c>
      <c r="B22" s="4" t="s">
        <v>5140</v>
      </c>
      <c r="C22" s="4" t="s">
        <v>6210</v>
      </c>
      <c r="D22" s="10" t="s">
        <v>6209</v>
      </c>
      <c r="E22" s="4">
        <v>49</v>
      </c>
      <c r="F22" s="4">
        <v>260</v>
      </c>
      <c r="G22" s="4">
        <v>96</v>
      </c>
      <c r="H22" s="4">
        <v>1127</v>
      </c>
      <c r="I22" s="4">
        <v>18.846153846153801</v>
      </c>
      <c r="J22" s="4">
        <v>8.5181898846495105</v>
      </c>
      <c r="K22" s="6">
        <v>4.7862517708716498E-6</v>
      </c>
      <c r="L22" s="6">
        <v>6.3749614496523305E-4</v>
      </c>
      <c r="M22" s="4">
        <v>2.2124599358974399</v>
      </c>
      <c r="N22" s="10" t="s">
        <v>8316</v>
      </c>
      <c r="O22" s="14">
        <f t="shared" si="0"/>
        <v>5.3200044599590344</v>
      </c>
    </row>
    <row r="23" spans="1:15" ht="25" customHeight="1" x14ac:dyDescent="0.2">
      <c r="A23" s="4" t="s">
        <v>8274</v>
      </c>
      <c r="B23" s="4" t="s">
        <v>5140</v>
      </c>
      <c r="C23" s="4" t="s">
        <v>6201</v>
      </c>
      <c r="D23" s="10" t="s">
        <v>6200</v>
      </c>
      <c r="E23" s="4">
        <v>44</v>
      </c>
      <c r="F23" s="4">
        <v>260</v>
      </c>
      <c r="G23" s="4">
        <v>81</v>
      </c>
      <c r="H23" s="4">
        <v>1127</v>
      </c>
      <c r="I23" s="4">
        <v>16.923076923076898</v>
      </c>
      <c r="J23" s="4">
        <v>7.1872227151730304</v>
      </c>
      <c r="K23" s="6">
        <v>5.6345997675160801E-6</v>
      </c>
      <c r="L23" s="6">
        <v>6.3749614496523305E-4</v>
      </c>
      <c r="M23" s="4">
        <v>2.3546058879392202</v>
      </c>
      <c r="N23" s="10" t="s">
        <v>8317</v>
      </c>
      <c r="O23" s="14">
        <f t="shared" si="0"/>
        <v>5.2491369269883057</v>
      </c>
    </row>
    <row r="24" spans="1:15" ht="25" customHeight="1" x14ac:dyDescent="0.2">
      <c r="A24" s="4" t="s">
        <v>8274</v>
      </c>
      <c r="B24" s="4" t="s">
        <v>5140</v>
      </c>
      <c r="C24" s="4" t="s">
        <v>6186</v>
      </c>
      <c r="D24" s="10" t="s">
        <v>6185</v>
      </c>
      <c r="E24" s="4">
        <v>42</v>
      </c>
      <c r="F24" s="4">
        <v>260</v>
      </c>
      <c r="G24" s="4">
        <v>76</v>
      </c>
      <c r="H24" s="4">
        <v>1127</v>
      </c>
      <c r="I24" s="4">
        <v>16.153846153846199</v>
      </c>
      <c r="J24" s="4">
        <v>6.7435669920142001</v>
      </c>
      <c r="K24" s="6">
        <v>5.7972025275999599E-6</v>
      </c>
      <c r="L24" s="6">
        <v>6.3749614496523305E-4</v>
      </c>
      <c r="M24" s="4">
        <v>2.3954453441295498</v>
      </c>
      <c r="N24" s="10" t="s">
        <v>8318</v>
      </c>
      <c r="O24" s="14">
        <f t="shared" si="0"/>
        <v>5.2367815271119476</v>
      </c>
    </row>
    <row r="25" spans="1:15" ht="25" customHeight="1" x14ac:dyDescent="0.2">
      <c r="A25" s="4" t="s">
        <v>8274</v>
      </c>
      <c r="B25" s="4" t="s">
        <v>5140</v>
      </c>
      <c r="C25" s="4" t="s">
        <v>6177</v>
      </c>
      <c r="D25" s="10" t="s">
        <v>6176</v>
      </c>
      <c r="E25" s="4">
        <v>44</v>
      </c>
      <c r="F25" s="4">
        <v>260</v>
      </c>
      <c r="G25" s="4">
        <v>82</v>
      </c>
      <c r="H25" s="4">
        <v>1127</v>
      </c>
      <c r="I25" s="4">
        <v>16.923076923076898</v>
      </c>
      <c r="J25" s="4">
        <v>7.2759538598047904</v>
      </c>
      <c r="K25" s="6">
        <v>6.2454121890439403E-6</v>
      </c>
      <c r="L25" s="6">
        <v>6.3749614496523305E-4</v>
      </c>
      <c r="M25" s="4">
        <v>2.32589118198874</v>
      </c>
      <c r="N25" s="10" t="s">
        <v>8319</v>
      </c>
      <c r="O25" s="14">
        <f t="shared" si="0"/>
        <v>5.2044388934756114</v>
      </c>
    </row>
    <row r="26" spans="1:15" ht="25" customHeight="1" x14ac:dyDescent="0.2">
      <c r="A26" s="4" t="s">
        <v>8274</v>
      </c>
      <c r="B26" s="4" t="s">
        <v>5140</v>
      </c>
      <c r="C26" s="4" t="s">
        <v>6189</v>
      </c>
      <c r="D26" s="10" t="s">
        <v>6188</v>
      </c>
      <c r="E26" s="4">
        <v>42</v>
      </c>
      <c r="F26" s="4">
        <v>260</v>
      </c>
      <c r="G26" s="4">
        <v>77</v>
      </c>
      <c r="H26" s="4">
        <v>1127</v>
      </c>
      <c r="I26" s="4">
        <v>16.153846153846199</v>
      </c>
      <c r="J26" s="4">
        <v>6.8322981366459601</v>
      </c>
      <c r="K26" s="6">
        <v>6.7793041694275897E-6</v>
      </c>
      <c r="L26" s="6">
        <v>6.3749614496523305E-4</v>
      </c>
      <c r="M26" s="4">
        <v>2.3643356643356599</v>
      </c>
      <c r="N26" s="10" t="s">
        <v>8320</v>
      </c>
      <c r="O26" s="14">
        <f t="shared" si="0"/>
        <v>5.1688148800099478</v>
      </c>
    </row>
    <row r="27" spans="1:15" ht="25" customHeight="1" x14ac:dyDescent="0.2">
      <c r="A27" s="4" t="s">
        <v>8274</v>
      </c>
      <c r="B27" s="4" t="s">
        <v>5140</v>
      </c>
      <c r="C27" s="4" t="s">
        <v>6198</v>
      </c>
      <c r="D27" s="10" t="s">
        <v>6197</v>
      </c>
      <c r="E27" s="4">
        <v>44</v>
      </c>
      <c r="F27" s="4">
        <v>260</v>
      </c>
      <c r="G27" s="4">
        <v>84</v>
      </c>
      <c r="H27" s="4">
        <v>1127</v>
      </c>
      <c r="I27" s="4">
        <v>16.923076923076898</v>
      </c>
      <c r="J27" s="4">
        <v>7.4534161490683202</v>
      </c>
      <c r="K27" s="6">
        <v>8.4407465896502408E-6</v>
      </c>
      <c r="L27" s="6">
        <v>6.3749614496523305E-4</v>
      </c>
      <c r="M27" s="4">
        <v>2.27051282051282</v>
      </c>
      <c r="N27" s="10" t="s">
        <v>8321</v>
      </c>
      <c r="O27" s="14">
        <f t="shared" si="0"/>
        <v>5.0736191380395921</v>
      </c>
    </row>
    <row r="28" spans="1:15" ht="25" customHeight="1" x14ac:dyDescent="0.2">
      <c r="A28" s="4" t="s">
        <v>8274</v>
      </c>
      <c r="B28" s="4" t="s">
        <v>5140</v>
      </c>
      <c r="C28" s="4" t="s">
        <v>6213</v>
      </c>
      <c r="D28" s="10" t="s">
        <v>6212</v>
      </c>
      <c r="E28" s="4">
        <v>48</v>
      </c>
      <c r="F28" s="4">
        <v>260</v>
      </c>
      <c r="G28" s="4">
        <v>96</v>
      </c>
      <c r="H28" s="4">
        <v>1127</v>
      </c>
      <c r="I28" s="4">
        <v>18.461538461538499</v>
      </c>
      <c r="J28" s="4">
        <v>8.5181898846495105</v>
      </c>
      <c r="K28" s="6">
        <v>8.4999485995364399E-6</v>
      </c>
      <c r="L28" s="6">
        <v>6.3749614496523305E-4</v>
      </c>
      <c r="M28" s="4">
        <v>2.1673076923076899</v>
      </c>
      <c r="N28" s="10" t="s">
        <v>8322</v>
      </c>
      <c r="O28" s="14">
        <f t="shared" si="0"/>
        <v>5.0705837005216114</v>
      </c>
    </row>
    <row r="29" spans="1:15" ht="25" customHeight="1" x14ac:dyDescent="0.2">
      <c r="A29" s="4" t="s">
        <v>8274</v>
      </c>
      <c r="B29" s="4" t="s">
        <v>5140</v>
      </c>
      <c r="C29" s="4" t="s">
        <v>6183</v>
      </c>
      <c r="D29" s="10" t="s">
        <v>6182</v>
      </c>
      <c r="E29" s="4">
        <v>43</v>
      </c>
      <c r="F29" s="4">
        <v>260</v>
      </c>
      <c r="G29" s="4">
        <v>81</v>
      </c>
      <c r="H29" s="4">
        <v>1127</v>
      </c>
      <c r="I29" s="4">
        <v>16.538461538461501</v>
      </c>
      <c r="J29" s="4">
        <v>7.1872227151730304</v>
      </c>
      <c r="K29" s="6">
        <v>9.7656896707672598E-6</v>
      </c>
      <c r="L29" s="6">
        <v>6.5104597805115097E-4</v>
      </c>
      <c r="M29" s="4">
        <v>2.3010921177587802</v>
      </c>
      <c r="N29" s="10" t="s">
        <v>8323</v>
      </c>
      <c r="O29" s="14">
        <f t="shared" si="0"/>
        <v>5.0102970806268212</v>
      </c>
    </row>
    <row r="30" spans="1:15" ht="25" customHeight="1" x14ac:dyDescent="0.2">
      <c r="A30" s="4" t="s">
        <v>8274</v>
      </c>
      <c r="B30" s="4" t="s">
        <v>5140</v>
      </c>
      <c r="C30" s="4" t="s">
        <v>6195</v>
      </c>
      <c r="D30" s="10" t="s">
        <v>6194</v>
      </c>
      <c r="E30" s="4">
        <v>42</v>
      </c>
      <c r="F30" s="4">
        <v>260</v>
      </c>
      <c r="G30" s="4">
        <v>78</v>
      </c>
      <c r="H30" s="4">
        <v>1127</v>
      </c>
      <c r="I30" s="4">
        <v>16.153846153846199</v>
      </c>
      <c r="J30" s="4">
        <v>6.9210292812777299</v>
      </c>
      <c r="K30" s="6">
        <v>1.2398399689855E-5</v>
      </c>
      <c r="L30" s="6">
        <v>7.4390398139130001E-4</v>
      </c>
      <c r="M30" s="4">
        <v>2.3340236686390501</v>
      </c>
      <c r="N30" s="10" t="s">
        <v>8324</v>
      </c>
      <c r="O30" s="14">
        <f t="shared" si="0"/>
        <v>4.906634367314938</v>
      </c>
    </row>
    <row r="31" spans="1:15" ht="25" customHeight="1" x14ac:dyDescent="0.2">
      <c r="A31" s="4" t="s">
        <v>8274</v>
      </c>
      <c r="B31" s="4" t="s">
        <v>5140</v>
      </c>
      <c r="C31" s="4" t="s">
        <v>6204</v>
      </c>
      <c r="D31" s="10" t="s">
        <v>6203</v>
      </c>
      <c r="E31" s="4">
        <v>42</v>
      </c>
      <c r="F31" s="4">
        <v>260</v>
      </c>
      <c r="G31" s="4">
        <v>80</v>
      </c>
      <c r="H31" s="4">
        <v>1127</v>
      </c>
      <c r="I31" s="4">
        <v>16.153846153846199</v>
      </c>
      <c r="J31" s="4">
        <v>7.0984915705412597</v>
      </c>
      <c r="K31" s="6">
        <v>1.5251097153533601E-5</v>
      </c>
      <c r="L31" s="6">
        <v>8.3187802655637795E-4</v>
      </c>
      <c r="M31" s="4">
        <v>2.2756730769230802</v>
      </c>
      <c r="N31" s="10" t="s">
        <v>8325</v>
      </c>
      <c r="O31" s="14">
        <f t="shared" si="0"/>
        <v>4.8166989123443473</v>
      </c>
    </row>
    <row r="32" spans="1:15" ht="25" customHeight="1" x14ac:dyDescent="0.2">
      <c r="A32" s="4" t="s">
        <v>8274</v>
      </c>
      <c r="B32" s="4" t="s">
        <v>5140</v>
      </c>
      <c r="C32" s="4" t="s">
        <v>6207</v>
      </c>
      <c r="D32" s="10" t="s">
        <v>6206</v>
      </c>
      <c r="E32" s="4">
        <v>45</v>
      </c>
      <c r="F32" s="4">
        <v>260</v>
      </c>
      <c r="G32" s="4">
        <v>89</v>
      </c>
      <c r="H32" s="4">
        <v>1127</v>
      </c>
      <c r="I32" s="4">
        <v>17.307692307692299</v>
      </c>
      <c r="J32" s="4">
        <v>7.8970718722271496</v>
      </c>
      <c r="K32" s="6">
        <v>2.0109416651212101E-5</v>
      </c>
      <c r="L32" s="6">
        <v>1.0054708325606099E-3</v>
      </c>
      <c r="M32" s="4">
        <v>2.1916594641313698</v>
      </c>
      <c r="N32" s="10" t="s">
        <v>8326</v>
      </c>
      <c r="O32" s="14">
        <f t="shared" si="0"/>
        <v>4.6966005275551321</v>
      </c>
    </row>
    <row r="33" spans="1:15" ht="25" customHeight="1" x14ac:dyDescent="0.2">
      <c r="A33" s="4" t="s">
        <v>8274</v>
      </c>
      <c r="B33" s="4" t="s">
        <v>5140</v>
      </c>
      <c r="C33" s="4" t="s">
        <v>6216</v>
      </c>
      <c r="D33" s="10" t="s">
        <v>6215</v>
      </c>
      <c r="E33" s="4">
        <v>47</v>
      </c>
      <c r="F33" s="4">
        <v>260</v>
      </c>
      <c r="G33" s="4">
        <v>114</v>
      </c>
      <c r="H33" s="4">
        <v>1127</v>
      </c>
      <c r="I33" s="4">
        <v>18.076923076923102</v>
      </c>
      <c r="J33" s="4">
        <v>10.115350488021299</v>
      </c>
      <c r="K33" s="6">
        <v>5.5195804426339695E-4</v>
      </c>
      <c r="L33" s="7">
        <v>2.5474986658310599E-2</v>
      </c>
      <c r="M33" s="4">
        <v>1.78707827260459</v>
      </c>
      <c r="N33" s="10" t="s">
        <v>8329</v>
      </c>
      <c r="O33" s="14">
        <f t="shared" si="0"/>
        <v>3.2580939328457852</v>
      </c>
    </row>
    <row r="34" spans="1:15" ht="25" customHeight="1" x14ac:dyDescent="0.2">
      <c r="A34" s="4" t="s">
        <v>8274</v>
      </c>
      <c r="B34" s="4" t="s">
        <v>5140</v>
      </c>
      <c r="C34" s="4" t="s">
        <v>5917</v>
      </c>
      <c r="D34" s="10" t="s">
        <v>5916</v>
      </c>
      <c r="E34" s="4">
        <v>9</v>
      </c>
      <c r="F34" s="4">
        <v>260</v>
      </c>
      <c r="G34" s="4">
        <v>14</v>
      </c>
      <c r="H34" s="4">
        <v>1127</v>
      </c>
      <c r="I34" s="4">
        <v>3.4615384615384599</v>
      </c>
      <c r="J34" s="4">
        <v>1.24223602484472</v>
      </c>
      <c r="K34" s="7">
        <v>2.55790188542936E-2</v>
      </c>
      <c r="L34" s="8">
        <v>1</v>
      </c>
      <c r="M34" s="4">
        <v>2.7865384615384601</v>
      </c>
      <c r="N34" s="10" t="s">
        <v>8350</v>
      </c>
      <c r="O34" s="14">
        <f t="shared" ref="O34:O65" si="1">-LOG10(K34)</f>
        <v>1.5921161179628496</v>
      </c>
    </row>
    <row r="35" spans="1:15" ht="25" customHeight="1" x14ac:dyDescent="0.2">
      <c r="A35" s="4" t="s">
        <v>8272</v>
      </c>
      <c r="B35" s="4" t="s">
        <v>12</v>
      </c>
      <c r="C35" s="4">
        <v>6334</v>
      </c>
      <c r="D35" s="10" t="s">
        <v>7668</v>
      </c>
      <c r="E35" s="4">
        <v>9</v>
      </c>
      <c r="F35" s="4">
        <v>51</v>
      </c>
      <c r="G35" s="4">
        <v>15</v>
      </c>
      <c r="H35" s="4">
        <v>1127</v>
      </c>
      <c r="I35" s="4">
        <v>15.6862745098039</v>
      </c>
      <c r="J35" s="4">
        <v>1.33096716947649</v>
      </c>
      <c r="K35" s="6">
        <v>2.1099591347799301E-6</v>
      </c>
      <c r="L35" s="6">
        <v>8.6086332699020999E-4</v>
      </c>
      <c r="M35" s="4">
        <v>11.7856209150327</v>
      </c>
      <c r="N35" s="10" t="s">
        <v>8273</v>
      </c>
      <c r="O35" s="14">
        <f t="shared" si="1"/>
        <v>5.6757259559399573</v>
      </c>
    </row>
    <row r="36" spans="1:15" ht="25" customHeight="1" x14ac:dyDescent="0.2">
      <c r="A36" s="4" t="s">
        <v>8272</v>
      </c>
      <c r="B36" s="4" t="s">
        <v>12</v>
      </c>
      <c r="C36" s="4">
        <v>10811</v>
      </c>
      <c r="D36" s="10" t="s">
        <v>7572</v>
      </c>
      <c r="E36" s="4">
        <v>4</v>
      </c>
      <c r="F36" s="4">
        <v>51</v>
      </c>
      <c r="G36" s="4">
        <v>9</v>
      </c>
      <c r="H36" s="4">
        <v>1127</v>
      </c>
      <c r="I36" s="4">
        <v>5.8823529411764701</v>
      </c>
      <c r="J36" s="4">
        <v>0.798580301685892</v>
      </c>
      <c r="K36" s="7">
        <v>1.27624712751843E-2</v>
      </c>
      <c r="L36" s="8">
        <v>1</v>
      </c>
      <c r="M36" s="4">
        <v>7.3660130718954298</v>
      </c>
      <c r="N36" s="10" t="s">
        <v>8277</v>
      </c>
      <c r="O36" s="14">
        <f t="shared" si="1"/>
        <v>1.8940652223814676</v>
      </c>
    </row>
    <row r="37" spans="1:15" ht="25" customHeight="1" x14ac:dyDescent="0.2">
      <c r="A37" s="4" t="s">
        <v>8272</v>
      </c>
      <c r="B37" s="4" t="s">
        <v>12</v>
      </c>
      <c r="C37" s="4">
        <v>45910</v>
      </c>
      <c r="D37" s="10" t="s">
        <v>6686</v>
      </c>
      <c r="E37" s="4">
        <v>3</v>
      </c>
      <c r="F37" s="4">
        <v>51</v>
      </c>
      <c r="G37" s="4">
        <v>3</v>
      </c>
      <c r="H37" s="4">
        <v>1127</v>
      </c>
      <c r="I37" s="4">
        <v>3.9215686274509798</v>
      </c>
      <c r="J37" s="4">
        <v>0.26619343389529698</v>
      </c>
      <c r="K37" s="7">
        <v>1.6905380375817701E-2</v>
      </c>
      <c r="L37" s="8">
        <v>1</v>
      </c>
      <c r="M37" s="4">
        <v>14.732026143790801</v>
      </c>
      <c r="N37" s="10" t="s">
        <v>6685</v>
      </c>
      <c r="O37" s="14">
        <f t="shared" si="1"/>
        <v>1.7719750530401706</v>
      </c>
    </row>
    <row r="38" spans="1:15" ht="25" customHeight="1" x14ac:dyDescent="0.2">
      <c r="A38" s="4" t="s">
        <v>8272</v>
      </c>
      <c r="B38" s="4" t="s">
        <v>12</v>
      </c>
      <c r="C38" s="4">
        <v>71169</v>
      </c>
      <c r="D38" s="10" t="s">
        <v>7065</v>
      </c>
      <c r="E38" s="4">
        <v>3</v>
      </c>
      <c r="F38" s="4">
        <v>51</v>
      </c>
      <c r="G38" s="4">
        <v>4</v>
      </c>
      <c r="H38" s="4">
        <v>1127</v>
      </c>
      <c r="I38" s="4">
        <v>3.9215686274509798</v>
      </c>
      <c r="J38" s="4">
        <v>0.35492457852706299</v>
      </c>
      <c r="K38" s="7">
        <v>2.4659960261791299E-2</v>
      </c>
      <c r="L38" s="8">
        <v>1</v>
      </c>
      <c r="M38" s="4">
        <v>11.0490196078431</v>
      </c>
      <c r="N38" s="10" t="s">
        <v>8278</v>
      </c>
      <c r="O38" s="14">
        <f t="shared" si="1"/>
        <v>1.6080076275820823</v>
      </c>
    </row>
    <row r="39" spans="1:15" ht="25" customHeight="1" x14ac:dyDescent="0.2">
      <c r="A39" s="4" t="s">
        <v>8272</v>
      </c>
      <c r="B39" s="4" t="s">
        <v>12</v>
      </c>
      <c r="C39" s="4">
        <v>30261</v>
      </c>
      <c r="D39" s="10" t="s">
        <v>6690</v>
      </c>
      <c r="E39" s="4">
        <v>3</v>
      </c>
      <c r="F39" s="4">
        <v>51</v>
      </c>
      <c r="G39" s="4">
        <v>4</v>
      </c>
      <c r="H39" s="4">
        <v>1127</v>
      </c>
      <c r="I39" s="4">
        <v>3.9215686274509798</v>
      </c>
      <c r="J39" s="4">
        <v>0.35492457852706299</v>
      </c>
      <c r="K39" s="7">
        <v>2.4659960261791299E-2</v>
      </c>
      <c r="L39" s="8">
        <v>1</v>
      </c>
      <c r="M39" s="4">
        <v>11.0490196078431</v>
      </c>
      <c r="N39" s="10" t="s">
        <v>6685</v>
      </c>
      <c r="O39" s="14">
        <f t="shared" si="1"/>
        <v>1.6080076275820823</v>
      </c>
    </row>
    <row r="40" spans="1:15" ht="25" customHeight="1" x14ac:dyDescent="0.2">
      <c r="A40" s="4" t="s">
        <v>8272</v>
      </c>
      <c r="B40" s="4" t="s">
        <v>12</v>
      </c>
      <c r="C40" s="4">
        <v>7155</v>
      </c>
      <c r="D40" s="10" t="s">
        <v>7783</v>
      </c>
      <c r="E40" s="4">
        <v>7</v>
      </c>
      <c r="F40" s="4">
        <v>51</v>
      </c>
      <c r="G40" s="4">
        <v>49</v>
      </c>
      <c r="H40" s="4">
        <v>1127</v>
      </c>
      <c r="I40" s="4">
        <v>11.764705882352899</v>
      </c>
      <c r="J40" s="4">
        <v>4.3478260869565197</v>
      </c>
      <c r="K40" s="7">
        <v>2.7728522757284199E-2</v>
      </c>
      <c r="L40" s="8">
        <v>1</v>
      </c>
      <c r="M40" s="4">
        <v>2.7058823529411802</v>
      </c>
      <c r="N40" s="10" t="s">
        <v>8279</v>
      </c>
      <c r="O40" s="14">
        <f t="shared" si="1"/>
        <v>1.5570732669331075</v>
      </c>
    </row>
    <row r="41" spans="1:15" ht="25" customHeight="1" x14ac:dyDescent="0.2">
      <c r="A41" s="4" t="s">
        <v>8272</v>
      </c>
      <c r="B41" s="4" t="s">
        <v>13</v>
      </c>
      <c r="C41" s="4">
        <v>786</v>
      </c>
      <c r="D41" s="10" t="s">
        <v>7141</v>
      </c>
      <c r="E41" s="4">
        <v>10</v>
      </c>
      <c r="F41" s="4">
        <v>51</v>
      </c>
      <c r="G41" s="4">
        <v>13</v>
      </c>
      <c r="H41" s="4">
        <v>1127</v>
      </c>
      <c r="I41" s="4">
        <v>17.647058823529399</v>
      </c>
      <c r="J41" s="4">
        <v>1.1535048802129499</v>
      </c>
      <c r="K41" s="6">
        <v>8.4454487352947898E-8</v>
      </c>
      <c r="L41" s="6">
        <v>5.7851323836769302E-6</v>
      </c>
      <c r="M41" s="4">
        <v>15.2986425339367</v>
      </c>
      <c r="N41" s="10" t="s">
        <v>8280</v>
      </c>
      <c r="O41" s="14">
        <f t="shared" si="1"/>
        <v>7.0733772699431956</v>
      </c>
    </row>
    <row r="42" spans="1:15" ht="25" customHeight="1" x14ac:dyDescent="0.2">
      <c r="A42" s="4" t="s">
        <v>8272</v>
      </c>
      <c r="B42" s="4" t="s">
        <v>13</v>
      </c>
      <c r="C42" s="4">
        <v>62023</v>
      </c>
      <c r="D42" s="10" t="s">
        <v>8209</v>
      </c>
      <c r="E42" s="4">
        <v>13</v>
      </c>
      <c r="F42" s="4">
        <v>51</v>
      </c>
      <c r="G42" s="4">
        <v>71</v>
      </c>
      <c r="H42" s="4">
        <v>1127</v>
      </c>
      <c r="I42" s="4">
        <v>23.529411764705898</v>
      </c>
      <c r="J42" s="4">
        <v>6.2999112688553698</v>
      </c>
      <c r="K42" s="6">
        <v>1.12309174291946E-4</v>
      </c>
      <c r="L42" s="6">
        <v>3.8465892194991598E-3</v>
      </c>
      <c r="M42" s="4">
        <v>3.7348798674399299</v>
      </c>
      <c r="N42" s="10" t="s">
        <v>8282</v>
      </c>
      <c r="O42" s="14">
        <f t="shared" si="1"/>
        <v>3.9495847657187126</v>
      </c>
    </row>
    <row r="43" spans="1:15" ht="25" customHeight="1" x14ac:dyDescent="0.2">
      <c r="A43" s="4" t="s">
        <v>8272</v>
      </c>
      <c r="B43" s="4" t="s">
        <v>13</v>
      </c>
      <c r="C43" s="4">
        <v>31012</v>
      </c>
      <c r="D43" s="10" t="s">
        <v>6684</v>
      </c>
      <c r="E43" s="4">
        <v>7</v>
      </c>
      <c r="F43" s="4">
        <v>51</v>
      </c>
      <c r="G43" s="4">
        <v>16</v>
      </c>
      <c r="H43" s="4">
        <v>1127</v>
      </c>
      <c r="I43" s="4">
        <v>11.764705882352899</v>
      </c>
      <c r="J43" s="4">
        <v>1.41969831410825</v>
      </c>
      <c r="K43" s="6">
        <v>2.14670413155042E-4</v>
      </c>
      <c r="L43" s="6">
        <v>5.8819693204481497E-3</v>
      </c>
      <c r="M43" s="4">
        <v>8.2867647058823497</v>
      </c>
      <c r="N43" s="10" t="s">
        <v>8283</v>
      </c>
      <c r="O43" s="14">
        <f t="shared" si="1"/>
        <v>3.6682278078643704</v>
      </c>
    </row>
    <row r="44" spans="1:15" ht="25" customHeight="1" x14ac:dyDescent="0.2">
      <c r="A44" s="4" t="s">
        <v>8272</v>
      </c>
      <c r="B44" s="4" t="s">
        <v>13</v>
      </c>
      <c r="C44" s="4">
        <v>5615</v>
      </c>
      <c r="D44" s="10" t="s">
        <v>7877</v>
      </c>
      <c r="E44" s="4">
        <v>16</v>
      </c>
      <c r="F44" s="4">
        <v>51</v>
      </c>
      <c r="G44" s="4">
        <v>135</v>
      </c>
      <c r="H44" s="4">
        <v>1127</v>
      </c>
      <c r="I44" s="4">
        <v>29.411764705882401</v>
      </c>
      <c r="J44" s="4">
        <v>11.9787045252884</v>
      </c>
      <c r="K44" s="6">
        <v>9.8509363836950096E-4</v>
      </c>
      <c r="L44" s="7">
        <v>2.2492971409436902E-2</v>
      </c>
      <c r="M44" s="4">
        <v>2.4553376906318101</v>
      </c>
      <c r="N44" s="10" t="s">
        <v>8284</v>
      </c>
      <c r="O44" s="14">
        <f t="shared" si="1"/>
        <v>3.0065224855487656</v>
      </c>
    </row>
    <row r="45" spans="1:15" ht="25" customHeight="1" x14ac:dyDescent="0.2">
      <c r="A45" s="4" t="s">
        <v>8272</v>
      </c>
      <c r="B45" s="4" t="s">
        <v>13</v>
      </c>
      <c r="C45" s="4">
        <v>5576</v>
      </c>
      <c r="D45" s="10" t="s">
        <v>8176</v>
      </c>
      <c r="E45" s="4">
        <v>18</v>
      </c>
      <c r="F45" s="4">
        <v>51</v>
      </c>
      <c r="G45" s="4">
        <v>191</v>
      </c>
      <c r="H45" s="4">
        <v>1127</v>
      </c>
      <c r="I45" s="4">
        <v>33.3333333333333</v>
      </c>
      <c r="J45" s="4">
        <v>16.947648624667298</v>
      </c>
      <c r="K45" s="6">
        <v>7.27829171556335E-3</v>
      </c>
      <c r="L45" s="8">
        <v>0.128037020633334</v>
      </c>
      <c r="M45" s="4">
        <v>1.9668411867364699</v>
      </c>
      <c r="N45" s="10" t="s">
        <v>8286</v>
      </c>
      <c r="O45" s="14">
        <f t="shared" si="1"/>
        <v>2.137970541780764</v>
      </c>
    </row>
    <row r="46" spans="1:15" ht="25" customHeight="1" x14ac:dyDescent="0.2">
      <c r="A46" s="4" t="s">
        <v>8272</v>
      </c>
      <c r="B46" s="4" t="s">
        <v>13</v>
      </c>
      <c r="C46" s="4">
        <v>1740</v>
      </c>
      <c r="D46" s="10" t="s">
        <v>6723</v>
      </c>
      <c r="E46" s="4">
        <v>3</v>
      </c>
      <c r="F46" s="4">
        <v>51</v>
      </c>
      <c r="G46" s="4">
        <v>3</v>
      </c>
      <c r="H46" s="4">
        <v>1127</v>
      </c>
      <c r="I46" s="4">
        <v>3.9215686274509798</v>
      </c>
      <c r="J46" s="4">
        <v>0.26619343389529698</v>
      </c>
      <c r="K46" s="7">
        <v>1.6905380375817701E-2</v>
      </c>
      <c r="L46" s="8">
        <v>0.23160371114870301</v>
      </c>
      <c r="M46" s="4">
        <v>14.732026143790801</v>
      </c>
      <c r="N46" s="10" t="s">
        <v>6722</v>
      </c>
      <c r="O46" s="14">
        <f t="shared" si="1"/>
        <v>1.7719750530401706</v>
      </c>
    </row>
    <row r="47" spans="1:15" ht="25" customHeight="1" x14ac:dyDescent="0.2">
      <c r="A47" s="4" t="s">
        <v>8272</v>
      </c>
      <c r="B47" s="4" t="s">
        <v>13</v>
      </c>
      <c r="C47" s="4">
        <v>1903561</v>
      </c>
      <c r="D47" s="10" t="s">
        <v>8131</v>
      </c>
      <c r="E47" s="4">
        <v>5</v>
      </c>
      <c r="F47" s="4">
        <v>51</v>
      </c>
      <c r="G47" s="4">
        <v>22</v>
      </c>
      <c r="H47" s="4">
        <v>1127</v>
      </c>
      <c r="I47" s="4">
        <v>7.8431372549019596</v>
      </c>
      <c r="J47" s="4">
        <v>1.9520851818988501</v>
      </c>
      <c r="K47" s="7">
        <v>2.3003508541523901E-2</v>
      </c>
      <c r="L47" s="8">
        <v>0.28649824274443503</v>
      </c>
      <c r="M47" s="4">
        <v>4.0178253119429597</v>
      </c>
      <c r="N47" s="10" t="s">
        <v>8290</v>
      </c>
      <c r="O47" s="14">
        <f t="shared" si="1"/>
        <v>1.6382059194599947</v>
      </c>
    </row>
    <row r="48" spans="1:15" ht="25" customHeight="1" x14ac:dyDescent="0.2">
      <c r="A48" s="4" t="s">
        <v>8272</v>
      </c>
      <c r="B48" s="4" t="s">
        <v>13</v>
      </c>
      <c r="C48" s="4">
        <v>5788</v>
      </c>
      <c r="D48" s="10" t="s">
        <v>8147</v>
      </c>
      <c r="E48" s="4">
        <v>7</v>
      </c>
      <c r="F48" s="4">
        <v>51</v>
      </c>
      <c r="G48" s="4">
        <v>52</v>
      </c>
      <c r="H48" s="4">
        <v>1127</v>
      </c>
      <c r="I48" s="4">
        <v>11.764705882352899</v>
      </c>
      <c r="J48" s="4">
        <v>4.6140195208518202</v>
      </c>
      <c r="K48" s="7">
        <v>3.50428034751726E-2</v>
      </c>
      <c r="L48" s="8">
        <v>0.40007200634155399</v>
      </c>
      <c r="M48" s="4">
        <v>2.5497737556561102</v>
      </c>
      <c r="N48" s="10" t="s">
        <v>8292</v>
      </c>
      <c r="O48" s="14">
        <f t="shared" si="1"/>
        <v>1.455401156924788</v>
      </c>
    </row>
    <row r="49" spans="1:15" ht="25" customHeight="1" x14ac:dyDescent="0.2">
      <c r="A49" s="4" t="s">
        <v>8272</v>
      </c>
      <c r="B49" s="4" t="s">
        <v>14</v>
      </c>
      <c r="C49" s="4">
        <v>30527</v>
      </c>
      <c r="D49" s="10" t="s">
        <v>7205</v>
      </c>
      <c r="E49" s="4">
        <v>10</v>
      </c>
      <c r="F49" s="4">
        <v>51</v>
      </c>
      <c r="G49" s="4">
        <v>10</v>
      </c>
      <c r="H49" s="4">
        <v>1127</v>
      </c>
      <c r="I49" s="4">
        <v>17.647058823529399</v>
      </c>
      <c r="J49" s="4">
        <v>0.88731144631765702</v>
      </c>
      <c r="K49" s="6">
        <v>1.73180214663356E-8</v>
      </c>
      <c r="L49" s="6">
        <v>2.1820707047582798E-6</v>
      </c>
      <c r="M49" s="4">
        <v>19.888235294117599</v>
      </c>
      <c r="N49" s="10" t="s">
        <v>7204</v>
      </c>
      <c r="O49" s="14">
        <f t="shared" si="1"/>
        <v>7.7615017263680475</v>
      </c>
    </row>
    <row r="50" spans="1:15" ht="25" customHeight="1" x14ac:dyDescent="0.2">
      <c r="A50" s="4" t="s">
        <v>8272</v>
      </c>
      <c r="B50" s="4" t="s">
        <v>14</v>
      </c>
      <c r="C50" s="4">
        <v>3677</v>
      </c>
      <c r="D50" s="10" t="s">
        <v>6681</v>
      </c>
      <c r="E50" s="4">
        <v>11</v>
      </c>
      <c r="F50" s="4">
        <v>51</v>
      </c>
      <c r="G50" s="4">
        <v>56</v>
      </c>
      <c r="H50" s="4">
        <v>1127</v>
      </c>
      <c r="I50" s="4">
        <v>19.6078431372549</v>
      </c>
      <c r="J50" s="4">
        <v>4.9689440993788798</v>
      </c>
      <c r="K50" s="6">
        <v>3.1353129454433302E-4</v>
      </c>
      <c r="L50" s="7">
        <v>1.6514973097324501E-2</v>
      </c>
      <c r="M50" s="4">
        <v>3.9460784313725501</v>
      </c>
      <c r="N50" s="10" t="s">
        <v>8296</v>
      </c>
      <c r="O50" s="14">
        <f t="shared" si="1"/>
        <v>3.5037191043719815</v>
      </c>
    </row>
    <row r="51" spans="1:15" ht="25" customHeight="1" x14ac:dyDescent="0.2">
      <c r="A51" s="4" t="s">
        <v>8272</v>
      </c>
      <c r="B51" s="4" t="s">
        <v>14</v>
      </c>
      <c r="C51" s="4">
        <v>31492</v>
      </c>
      <c r="D51" s="10" t="s">
        <v>7143</v>
      </c>
      <c r="E51" s="4">
        <v>5</v>
      </c>
      <c r="F51" s="4">
        <v>51</v>
      </c>
      <c r="G51" s="4">
        <v>6</v>
      </c>
      <c r="H51" s="4">
        <v>1127</v>
      </c>
      <c r="I51" s="4">
        <v>7.8431372549019596</v>
      </c>
      <c r="J51" s="4">
        <v>0.53238686779059496</v>
      </c>
      <c r="K51" s="6">
        <v>5.4095094444239203E-4</v>
      </c>
      <c r="L51" s="7">
        <v>1.7039954749935301E-2</v>
      </c>
      <c r="M51" s="4">
        <v>14.732026143790801</v>
      </c>
      <c r="N51" s="10" t="s">
        <v>8298</v>
      </c>
      <c r="O51" s="14">
        <f t="shared" si="1"/>
        <v>3.2668421166382311</v>
      </c>
    </row>
    <row r="52" spans="1:15" ht="25" customHeight="1" x14ac:dyDescent="0.2">
      <c r="A52" s="4" t="s">
        <v>8272</v>
      </c>
      <c r="B52" s="4" t="s">
        <v>14</v>
      </c>
      <c r="C52" s="4">
        <v>30020</v>
      </c>
      <c r="D52" s="10" t="s">
        <v>7448</v>
      </c>
      <c r="E52" s="4">
        <v>5</v>
      </c>
      <c r="F52" s="4">
        <v>51</v>
      </c>
      <c r="G52" s="4">
        <v>9</v>
      </c>
      <c r="H52" s="4">
        <v>1127</v>
      </c>
      <c r="I52" s="4">
        <v>7.8431372549019596</v>
      </c>
      <c r="J52" s="4">
        <v>0.798580301685892</v>
      </c>
      <c r="K52" s="6">
        <v>1.6712839479205699E-3</v>
      </c>
      <c r="L52" s="7">
        <v>4.2116355487598303E-2</v>
      </c>
      <c r="M52" s="4">
        <v>9.8213507625272296</v>
      </c>
      <c r="N52" s="10" t="s">
        <v>8299</v>
      </c>
      <c r="O52" s="14">
        <f t="shared" si="1"/>
        <v>2.7769497580426967</v>
      </c>
    </row>
    <row r="53" spans="1:15" ht="25" customHeight="1" x14ac:dyDescent="0.2">
      <c r="A53" s="4" t="s">
        <v>8272</v>
      </c>
      <c r="B53" s="4" t="s">
        <v>14</v>
      </c>
      <c r="C53" s="4">
        <v>31490</v>
      </c>
      <c r="D53" s="10" t="s">
        <v>6966</v>
      </c>
      <c r="E53" s="4">
        <v>5</v>
      </c>
      <c r="F53" s="4">
        <v>51</v>
      </c>
      <c r="G53" s="4">
        <v>11</v>
      </c>
      <c r="H53" s="4">
        <v>1127</v>
      </c>
      <c r="I53" s="4">
        <v>7.8431372549019596</v>
      </c>
      <c r="J53" s="4">
        <v>0.97604259094942303</v>
      </c>
      <c r="K53" s="6">
        <v>2.9909108830140198E-3</v>
      </c>
      <c r="L53" s="8">
        <v>6.2809128543294498E-2</v>
      </c>
      <c r="M53" s="4">
        <v>8.0356506238859193</v>
      </c>
      <c r="N53" s="10" t="s">
        <v>8300</v>
      </c>
      <c r="O53" s="14">
        <f t="shared" si="1"/>
        <v>2.5241965269860156</v>
      </c>
    </row>
    <row r="54" spans="1:15" ht="25" customHeight="1" x14ac:dyDescent="0.2">
      <c r="A54" s="4" t="s">
        <v>8272</v>
      </c>
      <c r="B54" s="4" t="s">
        <v>14</v>
      </c>
      <c r="C54" s="4">
        <v>46982</v>
      </c>
      <c r="D54" s="10" t="s">
        <v>7081</v>
      </c>
      <c r="E54" s="4">
        <v>6</v>
      </c>
      <c r="F54" s="4">
        <v>51</v>
      </c>
      <c r="G54" s="4">
        <v>30</v>
      </c>
      <c r="H54" s="4">
        <v>1127</v>
      </c>
      <c r="I54" s="4">
        <v>9.8039215686274499</v>
      </c>
      <c r="J54" s="4">
        <v>2.6619343389529702</v>
      </c>
      <c r="K54" s="7">
        <v>1.50885624978982E-2</v>
      </c>
      <c r="L54" s="8">
        <v>0.271594124962168</v>
      </c>
      <c r="M54" s="4">
        <v>3.68300653594771</v>
      </c>
      <c r="N54" s="10" t="s">
        <v>8302</v>
      </c>
      <c r="O54" s="14">
        <f t="shared" si="1"/>
        <v>1.8213521339135017</v>
      </c>
    </row>
    <row r="55" spans="1:15" ht="25" customHeight="1" x14ac:dyDescent="0.2">
      <c r="A55" s="4" t="s">
        <v>8272</v>
      </c>
      <c r="B55" s="4" t="s">
        <v>14</v>
      </c>
      <c r="C55" s="4">
        <v>3690</v>
      </c>
      <c r="D55" s="10" t="s">
        <v>6749</v>
      </c>
      <c r="E55" s="4">
        <v>4</v>
      </c>
      <c r="F55" s="4">
        <v>51</v>
      </c>
      <c r="G55" s="4">
        <v>12</v>
      </c>
      <c r="H55" s="4">
        <v>1127</v>
      </c>
      <c r="I55" s="4">
        <v>5.8823529411764701</v>
      </c>
      <c r="J55" s="4">
        <v>1.0647737355811899</v>
      </c>
      <c r="K55" s="7">
        <v>2.4077445750267899E-2</v>
      </c>
      <c r="L55" s="8">
        <v>0.37921977056671902</v>
      </c>
      <c r="M55" s="4">
        <v>5.5245098039215703</v>
      </c>
      <c r="N55" s="10" t="s">
        <v>8304</v>
      </c>
      <c r="O55" s="14">
        <f t="shared" si="1"/>
        <v>1.6183895869906955</v>
      </c>
    </row>
    <row r="56" spans="1:15" ht="25" customHeight="1" x14ac:dyDescent="0.2">
      <c r="A56" s="4" t="s">
        <v>8272</v>
      </c>
      <c r="B56" s="4" t="s">
        <v>14</v>
      </c>
      <c r="C56" s="4">
        <v>978</v>
      </c>
      <c r="D56" s="10" t="s">
        <v>8180</v>
      </c>
      <c r="E56" s="4">
        <v>4</v>
      </c>
      <c r="F56" s="4">
        <v>51</v>
      </c>
      <c r="G56" s="4">
        <v>15</v>
      </c>
      <c r="H56" s="4">
        <v>1127</v>
      </c>
      <c r="I56" s="4">
        <v>5.8823529411764701</v>
      </c>
      <c r="J56" s="4">
        <v>1.33096716947649</v>
      </c>
      <c r="K56" s="7">
        <v>3.9407782380639203E-2</v>
      </c>
      <c r="L56" s="8">
        <v>0.55170895332894798</v>
      </c>
      <c r="M56" s="4">
        <v>4.4196078431372499</v>
      </c>
      <c r="N56" s="10" t="s">
        <v>8305</v>
      </c>
      <c r="O56" s="14">
        <f t="shared" si="1"/>
        <v>1.4044180037781273</v>
      </c>
    </row>
    <row r="57" spans="1:15" ht="25" customHeight="1" x14ac:dyDescent="0.2">
      <c r="A57" s="4" t="s">
        <v>8272</v>
      </c>
      <c r="B57" s="4" t="s">
        <v>6217</v>
      </c>
      <c r="C57" s="4" t="s">
        <v>6221</v>
      </c>
      <c r="D57" s="10" t="s">
        <v>6220</v>
      </c>
      <c r="E57" s="4">
        <v>6</v>
      </c>
      <c r="F57" s="4">
        <v>51</v>
      </c>
      <c r="G57" s="4">
        <v>12</v>
      </c>
      <c r="H57" s="4">
        <v>1127</v>
      </c>
      <c r="I57" s="4">
        <v>9.8039215686274499</v>
      </c>
      <c r="J57" s="4">
        <v>1.0647737355811899</v>
      </c>
      <c r="K57" s="6">
        <v>5.2082948954250603E-4</v>
      </c>
      <c r="L57" s="7">
        <v>3.2291428351635398E-2</v>
      </c>
      <c r="M57" s="4">
        <v>9.2075163398692794</v>
      </c>
      <c r="N57" s="10" t="s">
        <v>8308</v>
      </c>
      <c r="O57" s="14">
        <f t="shared" si="1"/>
        <v>3.2833044338426967</v>
      </c>
    </row>
    <row r="58" spans="1:15" ht="25" customHeight="1" x14ac:dyDescent="0.2">
      <c r="A58" s="4" t="s">
        <v>8272</v>
      </c>
      <c r="B58" s="4" t="s">
        <v>6217</v>
      </c>
      <c r="C58" s="4" t="s">
        <v>6334</v>
      </c>
      <c r="D58" s="10" t="s">
        <v>6333</v>
      </c>
      <c r="E58" s="4">
        <v>6</v>
      </c>
      <c r="F58" s="4">
        <v>51</v>
      </c>
      <c r="G58" s="4">
        <v>13</v>
      </c>
      <c r="H58" s="4">
        <v>1127</v>
      </c>
      <c r="I58" s="4">
        <v>9.8039215686274499</v>
      </c>
      <c r="J58" s="4">
        <v>1.1535048802129499</v>
      </c>
      <c r="K58" s="6">
        <v>6.9766385930205904E-4</v>
      </c>
      <c r="L58" s="7">
        <v>4.2557495417425602E-2</v>
      </c>
      <c r="M58" s="4">
        <v>8.4992458521870304</v>
      </c>
      <c r="N58" s="10" t="s">
        <v>8309</v>
      </c>
      <c r="O58" s="14">
        <f t="shared" si="1"/>
        <v>3.1563537739568157</v>
      </c>
    </row>
    <row r="59" spans="1:15" ht="25" customHeight="1" x14ac:dyDescent="0.2">
      <c r="A59" s="4" t="s">
        <v>8272</v>
      </c>
      <c r="B59" s="4" t="s">
        <v>6217</v>
      </c>
      <c r="C59" s="4" t="s">
        <v>6526</v>
      </c>
      <c r="D59" s="10" t="s">
        <v>6525</v>
      </c>
      <c r="E59" s="4">
        <v>7</v>
      </c>
      <c r="F59" s="4">
        <v>51</v>
      </c>
      <c r="G59" s="4">
        <v>24</v>
      </c>
      <c r="H59" s="4">
        <v>1127</v>
      </c>
      <c r="I59" s="4">
        <v>11.764705882352899</v>
      </c>
      <c r="J59" s="4">
        <v>2.1295474711623799</v>
      </c>
      <c r="K59" s="6">
        <v>1.3073045395495301E-3</v>
      </c>
      <c r="L59" s="8">
        <v>7.8438272372971907E-2</v>
      </c>
      <c r="M59" s="4">
        <v>5.5245098039215703</v>
      </c>
      <c r="N59" s="10" t="s">
        <v>8310</v>
      </c>
      <c r="O59" s="14">
        <f t="shared" si="1"/>
        <v>2.8836232307518421</v>
      </c>
    </row>
    <row r="60" spans="1:15" ht="25" customHeight="1" x14ac:dyDescent="0.2">
      <c r="A60" s="4" t="s">
        <v>8272</v>
      </c>
      <c r="B60" s="4" t="s">
        <v>6217</v>
      </c>
      <c r="C60" s="4" t="s">
        <v>6502</v>
      </c>
      <c r="D60" s="10" t="s">
        <v>6501</v>
      </c>
      <c r="E60" s="4">
        <v>6</v>
      </c>
      <c r="F60" s="4">
        <v>51</v>
      </c>
      <c r="G60" s="4">
        <v>23</v>
      </c>
      <c r="H60" s="4">
        <v>1127</v>
      </c>
      <c r="I60" s="4">
        <v>9.8039215686274499</v>
      </c>
      <c r="J60" s="4">
        <v>2.0408163265306101</v>
      </c>
      <c r="K60" s="6">
        <v>5.7512036983860702E-3</v>
      </c>
      <c r="L60" s="8">
        <v>0.339321018204778</v>
      </c>
      <c r="M60" s="4">
        <v>4.8039215686274499</v>
      </c>
      <c r="N60" s="10" t="s">
        <v>8309</v>
      </c>
      <c r="O60" s="14">
        <f t="shared" si="1"/>
        <v>2.2402412501177369</v>
      </c>
    </row>
    <row r="61" spans="1:15" ht="25" customHeight="1" x14ac:dyDescent="0.2">
      <c r="A61" s="4" t="s">
        <v>8272</v>
      </c>
      <c r="B61" s="4" t="s">
        <v>6217</v>
      </c>
      <c r="C61" s="4" t="s">
        <v>6583</v>
      </c>
      <c r="D61" s="10" t="s">
        <v>6582</v>
      </c>
      <c r="E61" s="4">
        <v>6</v>
      </c>
      <c r="F61" s="4">
        <v>51</v>
      </c>
      <c r="G61" s="4">
        <v>23</v>
      </c>
      <c r="H61" s="4">
        <v>1127</v>
      </c>
      <c r="I61" s="4">
        <v>9.8039215686274499</v>
      </c>
      <c r="J61" s="4">
        <v>2.0408163265306101</v>
      </c>
      <c r="K61" s="6">
        <v>5.7512036983860702E-3</v>
      </c>
      <c r="L61" s="8">
        <v>0.339321018204778</v>
      </c>
      <c r="M61" s="4">
        <v>4.8039215686274499</v>
      </c>
      <c r="N61" s="10" t="s">
        <v>8311</v>
      </c>
      <c r="O61" s="14">
        <f t="shared" si="1"/>
        <v>2.2402412501177369</v>
      </c>
    </row>
    <row r="62" spans="1:15" ht="25" customHeight="1" x14ac:dyDescent="0.2">
      <c r="A62" s="4" t="s">
        <v>8272</v>
      </c>
      <c r="B62" s="4" t="s">
        <v>6217</v>
      </c>
      <c r="C62" s="4" t="s">
        <v>6219</v>
      </c>
      <c r="D62" s="10" t="s">
        <v>6218</v>
      </c>
      <c r="E62" s="4">
        <v>5</v>
      </c>
      <c r="F62" s="4">
        <v>51</v>
      </c>
      <c r="G62" s="4">
        <v>19</v>
      </c>
      <c r="H62" s="4">
        <v>1127</v>
      </c>
      <c r="I62" s="4">
        <v>7.8431372549019596</v>
      </c>
      <c r="J62" s="4">
        <v>1.68589174800355</v>
      </c>
      <c r="K62" s="7">
        <v>1.4998663390283801E-2</v>
      </c>
      <c r="L62" s="8">
        <v>0.85492381324617495</v>
      </c>
      <c r="M62" s="4">
        <v>4.6522187822497401</v>
      </c>
      <c r="N62" s="10" t="s">
        <v>8312</v>
      </c>
      <c r="O62" s="14">
        <f t="shared" si="1"/>
        <v>1.8239474414835419</v>
      </c>
    </row>
    <row r="63" spans="1:15" ht="25" customHeight="1" x14ac:dyDescent="0.2">
      <c r="A63" s="4" t="s">
        <v>8272</v>
      </c>
      <c r="B63" s="4" t="s">
        <v>5140</v>
      </c>
      <c r="C63" s="4" t="s">
        <v>5197</v>
      </c>
      <c r="D63" s="10" t="s">
        <v>5196</v>
      </c>
      <c r="E63" s="4">
        <v>4</v>
      </c>
      <c r="F63" s="4">
        <v>51</v>
      </c>
      <c r="G63" s="4">
        <v>6</v>
      </c>
      <c r="H63" s="4">
        <v>1127</v>
      </c>
      <c r="I63" s="4">
        <v>7.8431372549019596</v>
      </c>
      <c r="J63" s="4">
        <v>0.53238686779059496</v>
      </c>
      <c r="K63" s="6">
        <v>5.4095094444239203E-4</v>
      </c>
      <c r="L63" s="7">
        <v>3.0356430299888999E-2</v>
      </c>
      <c r="M63" s="4">
        <v>14.732026143790801</v>
      </c>
      <c r="N63" s="10" t="s">
        <v>8327</v>
      </c>
      <c r="O63" s="14">
        <f t="shared" si="1"/>
        <v>3.2668421166382311</v>
      </c>
    </row>
    <row r="64" spans="1:15" ht="25" customHeight="1" x14ac:dyDescent="0.2">
      <c r="A64" s="4" t="s">
        <v>8272</v>
      </c>
      <c r="B64" s="4" t="s">
        <v>5140</v>
      </c>
      <c r="C64" s="4" t="s">
        <v>5181</v>
      </c>
      <c r="D64" s="10" t="s">
        <v>5180</v>
      </c>
      <c r="E64" s="4">
        <v>4</v>
      </c>
      <c r="F64" s="4">
        <v>51</v>
      </c>
      <c r="G64" s="4">
        <v>6</v>
      </c>
      <c r="H64" s="4">
        <v>1127</v>
      </c>
      <c r="I64" s="4">
        <v>7.8431372549019596</v>
      </c>
      <c r="J64" s="4">
        <v>0.53238686779059496</v>
      </c>
      <c r="K64" s="6">
        <v>5.4095094444239203E-4</v>
      </c>
      <c r="L64" s="7">
        <v>3.0356430299888999E-2</v>
      </c>
      <c r="M64" s="4">
        <v>14.732026143790801</v>
      </c>
      <c r="N64" s="10" t="s">
        <v>8328</v>
      </c>
      <c r="O64" s="14">
        <f t="shared" si="1"/>
        <v>3.2668421166382311</v>
      </c>
    </row>
    <row r="65" spans="1:15" ht="25" customHeight="1" x14ac:dyDescent="0.2">
      <c r="A65" s="4" t="s">
        <v>8272</v>
      </c>
      <c r="B65" s="4" t="s">
        <v>5140</v>
      </c>
      <c r="C65" s="4" t="s">
        <v>5899</v>
      </c>
      <c r="D65" s="10" t="s">
        <v>5898</v>
      </c>
      <c r="E65" s="4">
        <v>6</v>
      </c>
      <c r="F65" s="4">
        <v>51</v>
      </c>
      <c r="G65" s="4">
        <v>21</v>
      </c>
      <c r="H65" s="4">
        <v>1127</v>
      </c>
      <c r="I65" s="4">
        <v>11.764705882352899</v>
      </c>
      <c r="J65" s="4">
        <v>1.86335403726708</v>
      </c>
      <c r="K65" s="6">
        <v>7.2048740239881004E-4</v>
      </c>
      <c r="L65" s="7">
        <v>3.0356430299888999E-2</v>
      </c>
      <c r="M65" s="4">
        <v>6.31372549019608</v>
      </c>
      <c r="N65" s="10" t="s">
        <v>8330</v>
      </c>
      <c r="O65" s="14">
        <f t="shared" si="1"/>
        <v>3.1423736083496618</v>
      </c>
    </row>
    <row r="66" spans="1:15" ht="25" customHeight="1" x14ac:dyDescent="0.2">
      <c r="A66" s="4" t="s">
        <v>8272</v>
      </c>
      <c r="B66" s="4" t="s">
        <v>5140</v>
      </c>
      <c r="C66" s="4" t="s">
        <v>5779</v>
      </c>
      <c r="D66" s="10" t="s">
        <v>5778</v>
      </c>
      <c r="E66" s="4">
        <v>5</v>
      </c>
      <c r="F66" s="4">
        <v>51</v>
      </c>
      <c r="G66" s="4">
        <v>16</v>
      </c>
      <c r="H66" s="4">
        <v>1127</v>
      </c>
      <c r="I66" s="4">
        <v>9.8039215686274499</v>
      </c>
      <c r="J66" s="4">
        <v>1.41969831410825</v>
      </c>
      <c r="K66" s="6">
        <v>1.5003970797593401E-3</v>
      </c>
      <c r="L66" s="7">
        <v>3.0356430299888999E-2</v>
      </c>
      <c r="M66" s="4">
        <v>6.9056372549019596</v>
      </c>
      <c r="N66" s="10" t="s">
        <v>8331</v>
      </c>
      <c r="O66" s="14">
        <f t="shared" ref="O66:O97" si="2">-LOG10(K66)</f>
        <v>2.8237937897930014</v>
      </c>
    </row>
    <row r="67" spans="1:15" ht="25" customHeight="1" x14ac:dyDescent="0.2">
      <c r="A67" s="4" t="s">
        <v>8272</v>
      </c>
      <c r="B67" s="4" t="s">
        <v>5140</v>
      </c>
      <c r="C67" s="4" t="s">
        <v>5476</v>
      </c>
      <c r="D67" s="10" t="s">
        <v>5475</v>
      </c>
      <c r="E67" s="4">
        <v>4</v>
      </c>
      <c r="F67" s="4">
        <v>51</v>
      </c>
      <c r="G67" s="4">
        <v>9</v>
      </c>
      <c r="H67" s="4">
        <v>1127</v>
      </c>
      <c r="I67" s="4">
        <v>7.8431372549019596</v>
      </c>
      <c r="J67" s="4">
        <v>0.798580301685892</v>
      </c>
      <c r="K67" s="6">
        <v>1.6712839479205699E-3</v>
      </c>
      <c r="L67" s="7">
        <v>3.0356430299888999E-2</v>
      </c>
      <c r="M67" s="4">
        <v>9.8213507625272296</v>
      </c>
      <c r="N67" s="10" t="s">
        <v>8332</v>
      </c>
      <c r="O67" s="14">
        <f t="shared" si="2"/>
        <v>2.7769497580426967</v>
      </c>
    </row>
    <row r="68" spans="1:15" ht="25" customHeight="1" x14ac:dyDescent="0.2">
      <c r="A68" s="4" t="s">
        <v>8272</v>
      </c>
      <c r="B68" s="4" t="s">
        <v>5140</v>
      </c>
      <c r="C68" s="4" t="s">
        <v>5204</v>
      </c>
      <c r="D68" s="10" t="s">
        <v>5203</v>
      </c>
      <c r="E68" s="4">
        <v>3</v>
      </c>
      <c r="F68" s="4">
        <v>51</v>
      </c>
      <c r="G68" s="4">
        <v>4</v>
      </c>
      <c r="H68" s="4">
        <v>1127</v>
      </c>
      <c r="I68" s="4">
        <v>5.8823529411764701</v>
      </c>
      <c r="J68" s="4">
        <v>0.35492457852706299</v>
      </c>
      <c r="K68" s="6">
        <v>2.3688513574867502E-3</v>
      </c>
      <c r="L68" s="7">
        <v>3.0356430299888999E-2</v>
      </c>
      <c r="M68" s="4">
        <v>16.573529411764699</v>
      </c>
      <c r="N68" s="10" t="s">
        <v>5202</v>
      </c>
      <c r="O68" s="14">
        <f t="shared" si="2"/>
        <v>2.6254621898676107</v>
      </c>
    </row>
    <row r="69" spans="1:15" ht="25" customHeight="1" x14ac:dyDescent="0.2">
      <c r="A69" s="4" t="s">
        <v>8272</v>
      </c>
      <c r="B69" s="4" t="s">
        <v>5140</v>
      </c>
      <c r="C69" s="4" t="s">
        <v>5173</v>
      </c>
      <c r="D69" s="10" t="s">
        <v>5172</v>
      </c>
      <c r="E69" s="4">
        <v>3</v>
      </c>
      <c r="F69" s="4">
        <v>51</v>
      </c>
      <c r="G69" s="4">
        <v>4</v>
      </c>
      <c r="H69" s="4">
        <v>1127</v>
      </c>
      <c r="I69" s="4">
        <v>5.8823529411764701</v>
      </c>
      <c r="J69" s="4">
        <v>0.35492457852706299</v>
      </c>
      <c r="K69" s="6">
        <v>2.3688513574867502E-3</v>
      </c>
      <c r="L69" s="7">
        <v>3.0356430299888999E-2</v>
      </c>
      <c r="M69" s="4">
        <v>16.573529411764699</v>
      </c>
      <c r="N69" s="10" t="s">
        <v>5171</v>
      </c>
      <c r="O69" s="14">
        <f t="shared" si="2"/>
        <v>2.6254621898676107</v>
      </c>
    </row>
    <row r="70" spans="1:15" ht="25" customHeight="1" x14ac:dyDescent="0.2">
      <c r="A70" s="4" t="s">
        <v>8272</v>
      </c>
      <c r="B70" s="4" t="s">
        <v>5140</v>
      </c>
      <c r="C70" s="4" t="s">
        <v>5179</v>
      </c>
      <c r="D70" s="10" t="s">
        <v>5178</v>
      </c>
      <c r="E70" s="4">
        <v>3</v>
      </c>
      <c r="F70" s="4">
        <v>51</v>
      </c>
      <c r="G70" s="4">
        <v>4</v>
      </c>
      <c r="H70" s="4">
        <v>1127</v>
      </c>
      <c r="I70" s="4">
        <v>5.8823529411764701</v>
      </c>
      <c r="J70" s="4">
        <v>0.35492457852706299</v>
      </c>
      <c r="K70" s="6">
        <v>2.3688513574867502E-3</v>
      </c>
      <c r="L70" s="7">
        <v>3.0356430299888999E-2</v>
      </c>
      <c r="M70" s="4">
        <v>16.573529411764699</v>
      </c>
      <c r="N70" s="10" t="s">
        <v>5177</v>
      </c>
      <c r="O70" s="14">
        <f t="shared" si="2"/>
        <v>2.6254621898676107</v>
      </c>
    </row>
    <row r="71" spans="1:15" ht="25" customHeight="1" x14ac:dyDescent="0.2">
      <c r="A71" s="4" t="s">
        <v>8272</v>
      </c>
      <c r="B71" s="4" t="s">
        <v>5140</v>
      </c>
      <c r="C71" s="4" t="s">
        <v>5176</v>
      </c>
      <c r="D71" s="10" t="s">
        <v>5175</v>
      </c>
      <c r="E71" s="4">
        <v>3</v>
      </c>
      <c r="F71" s="4">
        <v>51</v>
      </c>
      <c r="G71" s="4">
        <v>4</v>
      </c>
      <c r="H71" s="4">
        <v>1127</v>
      </c>
      <c r="I71" s="4">
        <v>5.8823529411764701</v>
      </c>
      <c r="J71" s="4">
        <v>0.35492457852706299</v>
      </c>
      <c r="K71" s="6">
        <v>2.3688513574867502E-3</v>
      </c>
      <c r="L71" s="7">
        <v>3.0356430299888999E-2</v>
      </c>
      <c r="M71" s="4">
        <v>16.573529411764699</v>
      </c>
      <c r="N71" s="10" t="s">
        <v>5174</v>
      </c>
      <c r="O71" s="14">
        <f t="shared" si="2"/>
        <v>2.6254621898676107</v>
      </c>
    </row>
    <row r="72" spans="1:15" ht="25" customHeight="1" x14ac:dyDescent="0.2">
      <c r="A72" s="4" t="s">
        <v>8272</v>
      </c>
      <c r="B72" s="4" t="s">
        <v>5140</v>
      </c>
      <c r="C72" s="4" t="s">
        <v>5139</v>
      </c>
      <c r="D72" s="10" t="s">
        <v>5138</v>
      </c>
      <c r="E72" s="4">
        <v>3</v>
      </c>
      <c r="F72" s="4">
        <v>51</v>
      </c>
      <c r="G72" s="4">
        <v>4</v>
      </c>
      <c r="H72" s="4">
        <v>1127</v>
      </c>
      <c r="I72" s="4">
        <v>5.8823529411764701</v>
      </c>
      <c r="J72" s="4">
        <v>0.35492457852706299</v>
      </c>
      <c r="K72" s="6">
        <v>2.3688513574867502E-3</v>
      </c>
      <c r="L72" s="7">
        <v>3.0356430299888999E-2</v>
      </c>
      <c r="M72" s="4">
        <v>16.573529411764699</v>
      </c>
      <c r="N72" s="10" t="s">
        <v>5137</v>
      </c>
      <c r="O72" s="14">
        <f t="shared" si="2"/>
        <v>2.6254621898676107</v>
      </c>
    </row>
    <row r="73" spans="1:15" ht="25" customHeight="1" x14ac:dyDescent="0.2">
      <c r="A73" s="4" t="s">
        <v>8272</v>
      </c>
      <c r="B73" s="4" t="s">
        <v>5140</v>
      </c>
      <c r="C73" s="4" t="s">
        <v>5143</v>
      </c>
      <c r="D73" s="10" t="s">
        <v>5142</v>
      </c>
      <c r="E73" s="4">
        <v>3</v>
      </c>
      <c r="F73" s="4">
        <v>51</v>
      </c>
      <c r="G73" s="4">
        <v>4</v>
      </c>
      <c r="H73" s="4">
        <v>1127</v>
      </c>
      <c r="I73" s="4">
        <v>5.8823529411764701</v>
      </c>
      <c r="J73" s="4">
        <v>0.35492457852706299</v>
      </c>
      <c r="K73" s="6">
        <v>2.3688513574867502E-3</v>
      </c>
      <c r="L73" s="7">
        <v>3.0356430299888999E-2</v>
      </c>
      <c r="M73" s="4">
        <v>16.573529411764699</v>
      </c>
      <c r="N73" s="10" t="s">
        <v>5141</v>
      </c>
      <c r="O73" s="14">
        <f t="shared" si="2"/>
        <v>2.6254621898676107</v>
      </c>
    </row>
    <row r="74" spans="1:15" ht="25" customHeight="1" x14ac:dyDescent="0.2">
      <c r="A74" s="4" t="s">
        <v>8272</v>
      </c>
      <c r="B74" s="4" t="s">
        <v>5140</v>
      </c>
      <c r="C74" s="4" t="s">
        <v>5166</v>
      </c>
      <c r="D74" s="10" t="s">
        <v>5165</v>
      </c>
      <c r="E74" s="4">
        <v>3</v>
      </c>
      <c r="F74" s="4">
        <v>51</v>
      </c>
      <c r="G74" s="4">
        <v>5</v>
      </c>
      <c r="H74" s="4">
        <v>1127</v>
      </c>
      <c r="I74" s="4">
        <v>5.8823529411764701</v>
      </c>
      <c r="J74" s="4">
        <v>0.44365572315882901</v>
      </c>
      <c r="K74" s="6">
        <v>3.6747181985074999E-3</v>
      </c>
      <c r="L74" s="7">
        <v>3.0356430299888999E-2</v>
      </c>
      <c r="M74" s="4">
        <v>13.258823529411799</v>
      </c>
      <c r="N74" s="10" t="s">
        <v>5177</v>
      </c>
      <c r="O74" s="14">
        <f t="shared" si="2"/>
        <v>2.4347759598520859</v>
      </c>
    </row>
    <row r="75" spans="1:15" ht="25" customHeight="1" x14ac:dyDescent="0.2">
      <c r="A75" s="4" t="s">
        <v>8272</v>
      </c>
      <c r="B75" s="4" t="s">
        <v>5140</v>
      </c>
      <c r="C75" s="4" t="s">
        <v>5148</v>
      </c>
      <c r="D75" s="10" t="s">
        <v>5147</v>
      </c>
      <c r="E75" s="4">
        <v>3</v>
      </c>
      <c r="F75" s="4">
        <v>51</v>
      </c>
      <c r="G75" s="4">
        <v>5</v>
      </c>
      <c r="H75" s="4">
        <v>1127</v>
      </c>
      <c r="I75" s="4">
        <v>5.8823529411764701</v>
      </c>
      <c r="J75" s="4">
        <v>0.44365572315882901</v>
      </c>
      <c r="K75" s="6">
        <v>3.6747181985074999E-3</v>
      </c>
      <c r="L75" s="7">
        <v>3.0356430299888999E-2</v>
      </c>
      <c r="M75" s="4">
        <v>13.258823529411799</v>
      </c>
      <c r="N75" s="10" t="s">
        <v>8333</v>
      </c>
      <c r="O75" s="14">
        <f t="shared" si="2"/>
        <v>2.4347759598520859</v>
      </c>
    </row>
    <row r="76" spans="1:15" ht="25" customHeight="1" x14ac:dyDescent="0.2">
      <c r="A76" s="4" t="s">
        <v>8272</v>
      </c>
      <c r="B76" s="4" t="s">
        <v>5140</v>
      </c>
      <c r="C76" s="4" t="s">
        <v>5191</v>
      </c>
      <c r="D76" s="10" t="s">
        <v>5190</v>
      </c>
      <c r="E76" s="4">
        <v>3</v>
      </c>
      <c r="F76" s="4">
        <v>51</v>
      </c>
      <c r="G76" s="4">
        <v>5</v>
      </c>
      <c r="H76" s="4">
        <v>1127</v>
      </c>
      <c r="I76" s="4">
        <v>5.8823529411764701</v>
      </c>
      <c r="J76" s="4">
        <v>0.44365572315882901</v>
      </c>
      <c r="K76" s="6">
        <v>3.6747181985074999E-3</v>
      </c>
      <c r="L76" s="7">
        <v>3.0356430299888999E-2</v>
      </c>
      <c r="M76" s="4">
        <v>13.258823529411799</v>
      </c>
      <c r="N76" s="10" t="s">
        <v>8333</v>
      </c>
      <c r="O76" s="14">
        <f t="shared" si="2"/>
        <v>2.4347759598520859</v>
      </c>
    </row>
    <row r="77" spans="1:15" ht="25" customHeight="1" x14ac:dyDescent="0.2">
      <c r="A77" s="4" t="s">
        <v>8272</v>
      </c>
      <c r="B77" s="4" t="s">
        <v>5140</v>
      </c>
      <c r="C77" s="4" t="s">
        <v>5195</v>
      </c>
      <c r="D77" s="10" t="s">
        <v>5194</v>
      </c>
      <c r="E77" s="4">
        <v>3</v>
      </c>
      <c r="F77" s="4">
        <v>51</v>
      </c>
      <c r="G77" s="4">
        <v>5</v>
      </c>
      <c r="H77" s="4">
        <v>1127</v>
      </c>
      <c r="I77" s="4">
        <v>5.8823529411764701</v>
      </c>
      <c r="J77" s="4">
        <v>0.44365572315882901</v>
      </c>
      <c r="K77" s="6">
        <v>3.6747181985074999E-3</v>
      </c>
      <c r="L77" s="7">
        <v>3.0356430299888999E-2</v>
      </c>
      <c r="M77" s="4">
        <v>13.258823529411799</v>
      </c>
      <c r="N77" s="10" t="s">
        <v>5141</v>
      </c>
      <c r="O77" s="14">
        <f t="shared" si="2"/>
        <v>2.4347759598520859</v>
      </c>
    </row>
    <row r="78" spans="1:15" ht="25" customHeight="1" x14ac:dyDescent="0.2">
      <c r="A78" s="4" t="s">
        <v>8272</v>
      </c>
      <c r="B78" s="4" t="s">
        <v>5140</v>
      </c>
      <c r="C78" s="4" t="s">
        <v>5168</v>
      </c>
      <c r="D78" s="10" t="s">
        <v>5167</v>
      </c>
      <c r="E78" s="4">
        <v>3</v>
      </c>
      <c r="F78" s="4">
        <v>51</v>
      </c>
      <c r="G78" s="4">
        <v>5</v>
      </c>
      <c r="H78" s="4">
        <v>1127</v>
      </c>
      <c r="I78" s="4">
        <v>5.8823529411764701</v>
      </c>
      <c r="J78" s="4">
        <v>0.44365572315882901</v>
      </c>
      <c r="K78" s="6">
        <v>3.6747181985074999E-3</v>
      </c>
      <c r="L78" s="7">
        <v>3.0356430299888999E-2</v>
      </c>
      <c r="M78" s="4">
        <v>13.258823529411799</v>
      </c>
      <c r="N78" s="10" t="s">
        <v>8334</v>
      </c>
      <c r="O78" s="14">
        <f t="shared" si="2"/>
        <v>2.4347759598520859</v>
      </c>
    </row>
    <row r="79" spans="1:15" ht="25" customHeight="1" x14ac:dyDescent="0.2">
      <c r="A79" s="4" t="s">
        <v>8272</v>
      </c>
      <c r="B79" s="4" t="s">
        <v>5140</v>
      </c>
      <c r="C79" s="4" t="s">
        <v>5806</v>
      </c>
      <c r="D79" s="10" t="s">
        <v>5805</v>
      </c>
      <c r="E79" s="4">
        <v>4</v>
      </c>
      <c r="F79" s="4">
        <v>51</v>
      </c>
      <c r="G79" s="4">
        <v>12</v>
      </c>
      <c r="H79" s="4">
        <v>1127</v>
      </c>
      <c r="I79" s="4">
        <v>7.8431372549019596</v>
      </c>
      <c r="J79" s="4">
        <v>1.0647737355811899</v>
      </c>
      <c r="K79" s="6">
        <v>3.8612063891431498E-3</v>
      </c>
      <c r="L79" s="7">
        <v>3.0356430299888999E-2</v>
      </c>
      <c r="M79" s="4">
        <v>7.36601307189542</v>
      </c>
      <c r="N79" s="10" t="s">
        <v>8335</v>
      </c>
      <c r="O79" s="14">
        <f t="shared" si="2"/>
        <v>2.4132769838537018</v>
      </c>
    </row>
    <row r="80" spans="1:15" ht="25" customHeight="1" x14ac:dyDescent="0.2">
      <c r="A80" s="4" t="s">
        <v>8272</v>
      </c>
      <c r="B80" s="4" t="s">
        <v>5140</v>
      </c>
      <c r="C80" s="4" t="s">
        <v>5659</v>
      </c>
      <c r="D80" s="10" t="s">
        <v>5658</v>
      </c>
      <c r="E80" s="4">
        <v>4</v>
      </c>
      <c r="F80" s="4">
        <v>51</v>
      </c>
      <c r="G80" s="4">
        <v>12</v>
      </c>
      <c r="H80" s="4">
        <v>1127</v>
      </c>
      <c r="I80" s="4">
        <v>7.8431372549019596</v>
      </c>
      <c r="J80" s="4">
        <v>1.0647737355811899</v>
      </c>
      <c r="K80" s="6">
        <v>3.8612063891431498E-3</v>
      </c>
      <c r="L80" s="7">
        <v>3.0356430299888999E-2</v>
      </c>
      <c r="M80" s="4">
        <v>7.36601307189542</v>
      </c>
      <c r="N80" s="10" t="s">
        <v>8336</v>
      </c>
      <c r="O80" s="14">
        <f t="shared" si="2"/>
        <v>2.4132769838537018</v>
      </c>
    </row>
    <row r="81" spans="1:15" ht="25" customHeight="1" x14ac:dyDescent="0.2">
      <c r="A81" s="4" t="s">
        <v>8272</v>
      </c>
      <c r="B81" s="4" t="s">
        <v>5140</v>
      </c>
      <c r="C81" s="4" t="s">
        <v>5932</v>
      </c>
      <c r="D81" s="10" t="s">
        <v>5931</v>
      </c>
      <c r="E81" s="4">
        <v>5</v>
      </c>
      <c r="F81" s="4">
        <v>51</v>
      </c>
      <c r="G81" s="4">
        <v>22</v>
      </c>
      <c r="H81" s="4">
        <v>1127</v>
      </c>
      <c r="I81" s="4">
        <v>9.8039215686274499</v>
      </c>
      <c r="J81" s="4">
        <v>1.9520851818988501</v>
      </c>
      <c r="K81" s="6">
        <v>4.88256479797576E-3</v>
      </c>
      <c r="L81" s="7">
        <v>3.0356430299888999E-2</v>
      </c>
      <c r="M81" s="4">
        <v>5.0222816399286998</v>
      </c>
      <c r="N81" s="10" t="s">
        <v>8337</v>
      </c>
      <c r="O81" s="14">
        <f t="shared" si="2"/>
        <v>2.3113519843500776</v>
      </c>
    </row>
    <row r="82" spans="1:15" ht="25" customHeight="1" x14ac:dyDescent="0.2">
      <c r="A82" s="4" t="s">
        <v>8272</v>
      </c>
      <c r="B82" s="4" t="s">
        <v>5140</v>
      </c>
      <c r="C82" s="4" t="s">
        <v>5629</v>
      </c>
      <c r="D82" s="10" t="s">
        <v>5628</v>
      </c>
      <c r="E82" s="4">
        <v>4</v>
      </c>
      <c r="F82" s="4">
        <v>51</v>
      </c>
      <c r="G82" s="4">
        <v>13</v>
      </c>
      <c r="H82" s="4">
        <v>1127</v>
      </c>
      <c r="I82" s="4">
        <v>7.8431372549019596</v>
      </c>
      <c r="J82" s="4">
        <v>1.1535048802129499</v>
      </c>
      <c r="K82" s="6">
        <v>4.88901466594336E-3</v>
      </c>
      <c r="L82" s="7">
        <v>3.0356430299888999E-2</v>
      </c>
      <c r="M82" s="4">
        <v>6.7993966817496201</v>
      </c>
      <c r="N82" s="10" t="s">
        <v>8338</v>
      </c>
      <c r="O82" s="14">
        <f t="shared" si="2"/>
        <v>2.3107786599485349</v>
      </c>
    </row>
    <row r="83" spans="1:15" ht="25" customHeight="1" x14ac:dyDescent="0.2">
      <c r="A83" s="4" t="s">
        <v>8272</v>
      </c>
      <c r="B83" s="4" t="s">
        <v>5140</v>
      </c>
      <c r="C83" s="4" t="s">
        <v>5662</v>
      </c>
      <c r="D83" s="10" t="s">
        <v>5661</v>
      </c>
      <c r="E83" s="4">
        <v>4</v>
      </c>
      <c r="F83" s="4">
        <v>51</v>
      </c>
      <c r="G83" s="4">
        <v>13</v>
      </c>
      <c r="H83" s="4">
        <v>1127</v>
      </c>
      <c r="I83" s="4">
        <v>7.8431372549019596</v>
      </c>
      <c r="J83" s="4">
        <v>1.1535048802129499</v>
      </c>
      <c r="K83" s="6">
        <v>4.88901466594336E-3</v>
      </c>
      <c r="L83" s="7">
        <v>3.0356430299888999E-2</v>
      </c>
      <c r="M83" s="4">
        <v>6.7993966817496201</v>
      </c>
      <c r="N83" s="10" t="s">
        <v>8339</v>
      </c>
      <c r="O83" s="14">
        <f t="shared" si="2"/>
        <v>2.3107786599485349</v>
      </c>
    </row>
    <row r="84" spans="1:15" ht="25" customHeight="1" x14ac:dyDescent="0.2">
      <c r="A84" s="4" t="s">
        <v>8272</v>
      </c>
      <c r="B84" s="4" t="s">
        <v>5140</v>
      </c>
      <c r="C84" s="4" t="s">
        <v>5185</v>
      </c>
      <c r="D84" s="10" t="s">
        <v>5184</v>
      </c>
      <c r="E84" s="4">
        <v>3</v>
      </c>
      <c r="F84" s="4">
        <v>51</v>
      </c>
      <c r="G84" s="4">
        <v>6</v>
      </c>
      <c r="H84" s="4">
        <v>1127</v>
      </c>
      <c r="I84" s="4">
        <v>5.8823529411764701</v>
      </c>
      <c r="J84" s="4">
        <v>0.53238686779059496</v>
      </c>
      <c r="K84" s="6">
        <v>5.34444195420581E-3</v>
      </c>
      <c r="L84" s="7">
        <v>3.0356430299888999E-2</v>
      </c>
      <c r="M84" s="4">
        <v>11.0490196078431</v>
      </c>
      <c r="N84" s="10" t="s">
        <v>8340</v>
      </c>
      <c r="O84" s="14">
        <f t="shared" si="2"/>
        <v>2.2720976354246272</v>
      </c>
    </row>
    <row r="85" spans="1:15" ht="25" customHeight="1" x14ac:dyDescent="0.2">
      <c r="A85" s="4" t="s">
        <v>8272</v>
      </c>
      <c r="B85" s="4" t="s">
        <v>5140</v>
      </c>
      <c r="C85" s="4" t="s">
        <v>5201</v>
      </c>
      <c r="D85" s="10" t="s">
        <v>5200</v>
      </c>
      <c r="E85" s="4">
        <v>3</v>
      </c>
      <c r="F85" s="4">
        <v>51</v>
      </c>
      <c r="G85" s="4">
        <v>6</v>
      </c>
      <c r="H85" s="4">
        <v>1127</v>
      </c>
      <c r="I85" s="4">
        <v>5.8823529411764701</v>
      </c>
      <c r="J85" s="4">
        <v>0.53238686779059496</v>
      </c>
      <c r="K85" s="6">
        <v>5.34444195420581E-3</v>
      </c>
      <c r="L85" s="7">
        <v>3.0356430299888999E-2</v>
      </c>
      <c r="M85" s="4">
        <v>11.0490196078431</v>
      </c>
      <c r="N85" s="10" t="s">
        <v>8341</v>
      </c>
      <c r="O85" s="14">
        <f t="shared" si="2"/>
        <v>2.2720976354246272</v>
      </c>
    </row>
    <row r="86" spans="1:15" ht="25" customHeight="1" x14ac:dyDescent="0.2">
      <c r="A86" s="4" t="s">
        <v>8272</v>
      </c>
      <c r="B86" s="4" t="s">
        <v>5140</v>
      </c>
      <c r="C86" s="4" t="s">
        <v>5189</v>
      </c>
      <c r="D86" s="10" t="s">
        <v>5188</v>
      </c>
      <c r="E86" s="4">
        <v>3</v>
      </c>
      <c r="F86" s="4">
        <v>51</v>
      </c>
      <c r="G86" s="4">
        <v>6</v>
      </c>
      <c r="H86" s="4">
        <v>1127</v>
      </c>
      <c r="I86" s="4">
        <v>5.8823529411764701</v>
      </c>
      <c r="J86" s="4">
        <v>0.53238686779059496</v>
      </c>
      <c r="K86" s="6">
        <v>5.34444195420581E-3</v>
      </c>
      <c r="L86" s="7">
        <v>3.0356430299888999E-2</v>
      </c>
      <c r="M86" s="4">
        <v>11.0490196078431</v>
      </c>
      <c r="N86" s="10" t="s">
        <v>8341</v>
      </c>
      <c r="O86" s="14">
        <f t="shared" si="2"/>
        <v>2.2720976354246272</v>
      </c>
    </row>
    <row r="87" spans="1:15" ht="25" customHeight="1" x14ac:dyDescent="0.2">
      <c r="A87" s="4" t="s">
        <v>8272</v>
      </c>
      <c r="B87" s="4" t="s">
        <v>5140</v>
      </c>
      <c r="C87" s="4" t="s">
        <v>5199</v>
      </c>
      <c r="D87" s="10" t="s">
        <v>5198</v>
      </c>
      <c r="E87" s="4">
        <v>3</v>
      </c>
      <c r="F87" s="4">
        <v>51</v>
      </c>
      <c r="G87" s="4">
        <v>6</v>
      </c>
      <c r="H87" s="4">
        <v>1127</v>
      </c>
      <c r="I87" s="4">
        <v>5.8823529411764701</v>
      </c>
      <c r="J87" s="4">
        <v>0.53238686779059496</v>
      </c>
      <c r="K87" s="6">
        <v>5.34444195420581E-3</v>
      </c>
      <c r="L87" s="7">
        <v>3.0356430299888999E-2</v>
      </c>
      <c r="M87" s="4">
        <v>11.0490196078431</v>
      </c>
      <c r="N87" s="10" t="s">
        <v>8342</v>
      </c>
      <c r="O87" s="14">
        <f t="shared" si="2"/>
        <v>2.2720976354246272</v>
      </c>
    </row>
    <row r="88" spans="1:15" ht="25" customHeight="1" x14ac:dyDescent="0.2">
      <c r="A88" s="4" t="s">
        <v>8272</v>
      </c>
      <c r="B88" s="4" t="s">
        <v>5140</v>
      </c>
      <c r="C88" s="4" t="s">
        <v>5623</v>
      </c>
      <c r="D88" s="10" t="s">
        <v>5622</v>
      </c>
      <c r="E88" s="4">
        <v>4</v>
      </c>
      <c r="F88" s="4">
        <v>51</v>
      </c>
      <c r="G88" s="4">
        <v>14</v>
      </c>
      <c r="H88" s="4">
        <v>1127</v>
      </c>
      <c r="I88" s="4">
        <v>7.8431372549019596</v>
      </c>
      <c r="J88" s="4">
        <v>1.24223602484472</v>
      </c>
      <c r="K88" s="6">
        <v>6.08654346784087E-3</v>
      </c>
      <c r="L88" s="7">
        <v>3.32418912474386E-2</v>
      </c>
      <c r="M88" s="4">
        <v>6.31372549019608</v>
      </c>
      <c r="N88" s="10" t="s">
        <v>8343</v>
      </c>
      <c r="O88" s="14">
        <f t="shared" si="2"/>
        <v>2.2156292720654758</v>
      </c>
    </row>
    <row r="89" spans="1:15" ht="25" customHeight="1" x14ac:dyDescent="0.2">
      <c r="A89" s="4" t="s">
        <v>8272</v>
      </c>
      <c r="B89" s="4" t="s">
        <v>5140</v>
      </c>
      <c r="C89" s="4" t="s">
        <v>5170</v>
      </c>
      <c r="D89" s="10" t="s">
        <v>5169</v>
      </c>
      <c r="E89" s="4">
        <v>3</v>
      </c>
      <c r="F89" s="4">
        <v>51</v>
      </c>
      <c r="G89" s="4">
        <v>7</v>
      </c>
      <c r="H89" s="4">
        <v>1127</v>
      </c>
      <c r="I89" s="4">
        <v>5.8823529411764701</v>
      </c>
      <c r="J89" s="4">
        <v>0.62111801242235998</v>
      </c>
      <c r="K89" s="6">
        <v>7.4030809583901401E-3</v>
      </c>
      <c r="L89" s="7">
        <v>3.6554488836277703E-2</v>
      </c>
      <c r="M89" s="4">
        <v>9.4705882352941195</v>
      </c>
      <c r="N89" s="10" t="s">
        <v>5174</v>
      </c>
      <c r="O89" s="14">
        <f t="shared" si="2"/>
        <v>2.1305875012472928</v>
      </c>
    </row>
    <row r="90" spans="1:15" ht="25" customHeight="1" x14ac:dyDescent="0.2">
      <c r="A90" s="4" t="s">
        <v>8272</v>
      </c>
      <c r="B90" s="4" t="s">
        <v>5140</v>
      </c>
      <c r="C90" s="4" t="s">
        <v>5193</v>
      </c>
      <c r="D90" s="10" t="s">
        <v>5192</v>
      </c>
      <c r="E90" s="4">
        <v>3</v>
      </c>
      <c r="F90" s="4">
        <v>51</v>
      </c>
      <c r="G90" s="4">
        <v>7</v>
      </c>
      <c r="H90" s="4">
        <v>1127</v>
      </c>
      <c r="I90" s="4">
        <v>5.8823529411764701</v>
      </c>
      <c r="J90" s="4">
        <v>0.62111801242235998</v>
      </c>
      <c r="K90" s="6">
        <v>7.4030809583901401E-3</v>
      </c>
      <c r="L90" s="7">
        <v>3.6554488836277703E-2</v>
      </c>
      <c r="M90" s="4">
        <v>9.4705882352941195</v>
      </c>
      <c r="N90" s="10" t="s">
        <v>8344</v>
      </c>
      <c r="O90" s="14">
        <f t="shared" si="2"/>
        <v>2.1305875012472928</v>
      </c>
    </row>
    <row r="91" spans="1:15" ht="25" customHeight="1" x14ac:dyDescent="0.2">
      <c r="A91" s="4" t="s">
        <v>8272</v>
      </c>
      <c r="B91" s="4" t="s">
        <v>5140</v>
      </c>
      <c r="C91" s="4" t="s">
        <v>5722</v>
      </c>
      <c r="D91" s="10" t="s">
        <v>5721</v>
      </c>
      <c r="E91" s="4">
        <v>4</v>
      </c>
      <c r="F91" s="4">
        <v>51</v>
      </c>
      <c r="G91" s="4">
        <v>15</v>
      </c>
      <c r="H91" s="4">
        <v>1127</v>
      </c>
      <c r="I91" s="4">
        <v>7.8431372549019596</v>
      </c>
      <c r="J91" s="4">
        <v>1.33096716947649</v>
      </c>
      <c r="K91" s="6">
        <v>7.4653533538876996E-3</v>
      </c>
      <c r="L91" s="7">
        <v>3.6554488836277703E-2</v>
      </c>
      <c r="M91" s="4">
        <v>5.8928104575163403</v>
      </c>
      <c r="N91" s="10" t="s">
        <v>8345</v>
      </c>
      <c r="O91" s="14">
        <f t="shared" si="2"/>
        <v>2.126949631205973</v>
      </c>
    </row>
    <row r="92" spans="1:15" ht="25" customHeight="1" x14ac:dyDescent="0.2">
      <c r="A92" s="4" t="s">
        <v>8272</v>
      </c>
      <c r="B92" s="4" t="s">
        <v>5140</v>
      </c>
      <c r="C92" s="4" t="s">
        <v>5400</v>
      </c>
      <c r="D92" s="10" t="s">
        <v>5399</v>
      </c>
      <c r="E92" s="4">
        <v>3</v>
      </c>
      <c r="F92" s="4">
        <v>51</v>
      </c>
      <c r="G92" s="4">
        <v>8</v>
      </c>
      <c r="H92" s="4">
        <v>1127</v>
      </c>
      <c r="I92" s="4">
        <v>5.8823529411764701</v>
      </c>
      <c r="J92" s="4">
        <v>0.70984915705412599</v>
      </c>
      <c r="K92" s="6">
        <v>9.8706277099809298E-3</v>
      </c>
      <c r="L92" s="7">
        <v>4.3800910463040403E-2</v>
      </c>
      <c r="M92" s="4">
        <v>8.2867647058823497</v>
      </c>
      <c r="N92" s="10" t="s">
        <v>8346</v>
      </c>
      <c r="O92" s="14">
        <f t="shared" si="2"/>
        <v>2.0056552280484388</v>
      </c>
    </row>
    <row r="93" spans="1:15" ht="25" customHeight="1" x14ac:dyDescent="0.2">
      <c r="A93" s="4" t="s">
        <v>8272</v>
      </c>
      <c r="B93" s="4" t="s">
        <v>5140</v>
      </c>
      <c r="C93" s="4" t="s">
        <v>5187</v>
      </c>
      <c r="D93" s="10" t="s">
        <v>5186</v>
      </c>
      <c r="E93" s="4">
        <v>3</v>
      </c>
      <c r="F93" s="4">
        <v>51</v>
      </c>
      <c r="G93" s="4">
        <v>8</v>
      </c>
      <c r="H93" s="4">
        <v>1127</v>
      </c>
      <c r="I93" s="4">
        <v>5.8823529411764701</v>
      </c>
      <c r="J93" s="4">
        <v>0.70984915705412599</v>
      </c>
      <c r="K93" s="6">
        <v>9.8706277099809298E-3</v>
      </c>
      <c r="L93" s="7">
        <v>4.3800910463040403E-2</v>
      </c>
      <c r="M93" s="4">
        <v>8.2867647058823497</v>
      </c>
      <c r="N93" s="10" t="s">
        <v>8347</v>
      </c>
      <c r="O93" s="14">
        <f t="shared" si="2"/>
        <v>2.0056552280484388</v>
      </c>
    </row>
    <row r="94" spans="1:15" ht="25" customHeight="1" x14ac:dyDescent="0.2">
      <c r="A94" s="4" t="s">
        <v>8272</v>
      </c>
      <c r="B94" s="4" t="s">
        <v>5140</v>
      </c>
      <c r="C94" s="4" t="s">
        <v>5183</v>
      </c>
      <c r="D94" s="10" t="s">
        <v>5182</v>
      </c>
      <c r="E94" s="4">
        <v>3</v>
      </c>
      <c r="F94" s="4">
        <v>51</v>
      </c>
      <c r="G94" s="4">
        <v>8</v>
      </c>
      <c r="H94" s="4">
        <v>1127</v>
      </c>
      <c r="I94" s="4">
        <v>5.8823529411764701</v>
      </c>
      <c r="J94" s="4">
        <v>0.70984915705412599</v>
      </c>
      <c r="K94" s="6">
        <v>9.8706277099809298E-3</v>
      </c>
      <c r="L94" s="7">
        <v>4.3800910463040403E-2</v>
      </c>
      <c r="M94" s="4">
        <v>8.2867647058823497</v>
      </c>
      <c r="N94" s="10" t="s">
        <v>8333</v>
      </c>
      <c r="O94" s="14">
        <f t="shared" si="2"/>
        <v>2.0056552280484388</v>
      </c>
    </row>
    <row r="95" spans="1:15" ht="25" customHeight="1" x14ac:dyDescent="0.2">
      <c r="A95" s="4" t="s">
        <v>8272</v>
      </c>
      <c r="B95" s="4" t="s">
        <v>5140</v>
      </c>
      <c r="C95" s="4" t="s">
        <v>5479</v>
      </c>
      <c r="D95" s="10" t="s">
        <v>5478</v>
      </c>
      <c r="E95" s="4">
        <v>3</v>
      </c>
      <c r="F95" s="4">
        <v>51</v>
      </c>
      <c r="G95" s="4">
        <v>9</v>
      </c>
      <c r="H95" s="4">
        <v>1127</v>
      </c>
      <c r="I95" s="4">
        <v>5.8823529411764701</v>
      </c>
      <c r="J95" s="4">
        <v>0.798580301685892</v>
      </c>
      <c r="K95" s="7">
        <v>1.27624712751843E-2</v>
      </c>
      <c r="L95" s="8">
        <v>5.4917300638671798E-2</v>
      </c>
      <c r="M95" s="4">
        <v>7.3660130718954298</v>
      </c>
      <c r="N95" s="10" t="s">
        <v>8341</v>
      </c>
      <c r="O95" s="14">
        <f t="shared" si="2"/>
        <v>1.8940652223814676</v>
      </c>
    </row>
    <row r="96" spans="1:15" ht="25" customHeight="1" x14ac:dyDescent="0.2">
      <c r="A96" s="4" t="s">
        <v>8272</v>
      </c>
      <c r="B96" s="4" t="s">
        <v>5140</v>
      </c>
      <c r="C96" s="4" t="s">
        <v>5154</v>
      </c>
      <c r="D96" s="10" t="s">
        <v>5153</v>
      </c>
      <c r="E96" s="4">
        <v>2</v>
      </c>
      <c r="F96" s="4">
        <v>51</v>
      </c>
      <c r="G96" s="4">
        <v>3</v>
      </c>
      <c r="H96" s="4">
        <v>1127</v>
      </c>
      <c r="I96" s="4">
        <v>3.9215686274509798</v>
      </c>
      <c r="J96" s="4">
        <v>0.26619343389529698</v>
      </c>
      <c r="K96" s="7">
        <v>1.6905380375817701E-2</v>
      </c>
      <c r="L96" s="8">
        <v>6.0014100334152803E-2</v>
      </c>
      <c r="M96" s="4">
        <v>14.732026143790801</v>
      </c>
      <c r="N96" s="10" t="s">
        <v>5152</v>
      </c>
      <c r="O96" s="14">
        <f t="shared" si="2"/>
        <v>1.7719750530401706</v>
      </c>
    </row>
    <row r="97" spans="1:15" ht="25" customHeight="1" x14ac:dyDescent="0.2">
      <c r="A97" s="4" t="s">
        <v>8272</v>
      </c>
      <c r="B97" s="4" t="s">
        <v>5140</v>
      </c>
      <c r="C97" s="4" t="s">
        <v>5151</v>
      </c>
      <c r="D97" s="10" t="s">
        <v>5150</v>
      </c>
      <c r="E97" s="4">
        <v>2</v>
      </c>
      <c r="F97" s="4">
        <v>51</v>
      </c>
      <c r="G97" s="4">
        <v>3</v>
      </c>
      <c r="H97" s="4">
        <v>1127</v>
      </c>
      <c r="I97" s="4">
        <v>3.9215686274509798</v>
      </c>
      <c r="J97" s="4">
        <v>0.26619343389529698</v>
      </c>
      <c r="K97" s="7">
        <v>1.6905380375817701E-2</v>
      </c>
      <c r="L97" s="8">
        <v>6.0014100334152803E-2</v>
      </c>
      <c r="M97" s="4">
        <v>14.732026143790801</v>
      </c>
      <c r="N97" s="10" t="s">
        <v>5149</v>
      </c>
      <c r="O97" s="14">
        <f t="shared" si="2"/>
        <v>1.7719750530401706</v>
      </c>
    </row>
    <row r="98" spans="1:15" ht="25" customHeight="1" x14ac:dyDescent="0.2">
      <c r="A98" s="4" t="s">
        <v>8272</v>
      </c>
      <c r="B98" s="4" t="s">
        <v>5140</v>
      </c>
      <c r="C98" s="4" t="s">
        <v>5159</v>
      </c>
      <c r="D98" s="10" t="s">
        <v>5158</v>
      </c>
      <c r="E98" s="4">
        <v>2</v>
      </c>
      <c r="F98" s="4">
        <v>51</v>
      </c>
      <c r="G98" s="4">
        <v>3</v>
      </c>
      <c r="H98" s="4">
        <v>1127</v>
      </c>
      <c r="I98" s="4">
        <v>3.9215686274509798</v>
      </c>
      <c r="J98" s="4">
        <v>0.26619343389529698</v>
      </c>
      <c r="K98" s="7">
        <v>1.6905380375817701E-2</v>
      </c>
      <c r="L98" s="8">
        <v>6.0014100334152803E-2</v>
      </c>
      <c r="M98" s="4">
        <v>14.732026143790801</v>
      </c>
      <c r="N98" s="10" t="s">
        <v>5157</v>
      </c>
      <c r="O98" s="14">
        <f t="shared" ref="O98:O106" si="3">-LOG10(K98)</f>
        <v>1.7719750530401706</v>
      </c>
    </row>
    <row r="99" spans="1:15" ht="25" customHeight="1" x14ac:dyDescent="0.2">
      <c r="A99" s="4" t="s">
        <v>8272</v>
      </c>
      <c r="B99" s="4" t="s">
        <v>5140</v>
      </c>
      <c r="C99" s="4" t="s">
        <v>5156</v>
      </c>
      <c r="D99" s="10" t="s">
        <v>5155</v>
      </c>
      <c r="E99" s="4">
        <v>2</v>
      </c>
      <c r="F99" s="4">
        <v>51</v>
      </c>
      <c r="G99" s="4">
        <v>3</v>
      </c>
      <c r="H99" s="4">
        <v>1127</v>
      </c>
      <c r="I99" s="4">
        <v>3.9215686274509798</v>
      </c>
      <c r="J99" s="4">
        <v>0.26619343389529698</v>
      </c>
      <c r="K99" s="7">
        <v>1.6905380375817701E-2</v>
      </c>
      <c r="L99" s="8">
        <v>6.0014100334152803E-2</v>
      </c>
      <c r="M99" s="4">
        <v>14.732026143790801</v>
      </c>
      <c r="N99" s="10" t="s">
        <v>5149</v>
      </c>
      <c r="O99" s="14">
        <f t="shared" si="3"/>
        <v>1.7719750530401706</v>
      </c>
    </row>
    <row r="100" spans="1:15" ht="25" customHeight="1" x14ac:dyDescent="0.2">
      <c r="A100" s="4" t="s">
        <v>8272</v>
      </c>
      <c r="B100" s="4" t="s">
        <v>5140</v>
      </c>
      <c r="C100" s="4" t="s">
        <v>5162</v>
      </c>
      <c r="D100" s="10" t="s">
        <v>5161</v>
      </c>
      <c r="E100" s="4">
        <v>2</v>
      </c>
      <c r="F100" s="4">
        <v>51</v>
      </c>
      <c r="G100" s="4">
        <v>3</v>
      </c>
      <c r="H100" s="4">
        <v>1127</v>
      </c>
      <c r="I100" s="4">
        <v>3.9215686274509798</v>
      </c>
      <c r="J100" s="4">
        <v>0.26619343389529698</v>
      </c>
      <c r="K100" s="7">
        <v>1.6905380375817701E-2</v>
      </c>
      <c r="L100" s="8">
        <v>6.0014100334152803E-2</v>
      </c>
      <c r="M100" s="4">
        <v>14.732026143790801</v>
      </c>
      <c r="N100" s="10" t="s">
        <v>5160</v>
      </c>
      <c r="O100" s="14">
        <f t="shared" si="3"/>
        <v>1.7719750530401706</v>
      </c>
    </row>
    <row r="101" spans="1:15" ht="25" customHeight="1" x14ac:dyDescent="0.2">
      <c r="A101" s="4" t="s">
        <v>8272</v>
      </c>
      <c r="B101" s="4" t="s">
        <v>5140</v>
      </c>
      <c r="C101" s="4" t="s">
        <v>5164</v>
      </c>
      <c r="D101" s="10" t="s">
        <v>5163</v>
      </c>
      <c r="E101" s="4">
        <v>2</v>
      </c>
      <c r="F101" s="4">
        <v>51</v>
      </c>
      <c r="G101" s="4">
        <v>3</v>
      </c>
      <c r="H101" s="4">
        <v>1127</v>
      </c>
      <c r="I101" s="4">
        <v>3.9215686274509798</v>
      </c>
      <c r="J101" s="4">
        <v>0.26619343389529698</v>
      </c>
      <c r="K101" s="7">
        <v>1.6905380375817701E-2</v>
      </c>
      <c r="L101" s="8">
        <v>6.0014100334152803E-2</v>
      </c>
      <c r="M101" s="4">
        <v>14.732026143790801</v>
      </c>
      <c r="N101" s="10" t="s">
        <v>5160</v>
      </c>
      <c r="O101" s="14">
        <f t="shared" si="3"/>
        <v>1.7719750530401706</v>
      </c>
    </row>
    <row r="102" spans="1:15" ht="25" customHeight="1" x14ac:dyDescent="0.2">
      <c r="A102" s="4" t="s">
        <v>8272</v>
      </c>
      <c r="B102" s="4" t="s">
        <v>5140</v>
      </c>
      <c r="C102" s="4" t="s">
        <v>5146</v>
      </c>
      <c r="D102" s="10" t="s">
        <v>5145</v>
      </c>
      <c r="E102" s="4">
        <v>2</v>
      </c>
      <c r="F102" s="4">
        <v>51</v>
      </c>
      <c r="G102" s="4">
        <v>3</v>
      </c>
      <c r="H102" s="4">
        <v>1127</v>
      </c>
      <c r="I102" s="4">
        <v>3.9215686274509798</v>
      </c>
      <c r="J102" s="4">
        <v>0.26619343389529698</v>
      </c>
      <c r="K102" s="7">
        <v>1.6905380375817701E-2</v>
      </c>
      <c r="L102" s="8">
        <v>6.0014100334152803E-2</v>
      </c>
      <c r="M102" s="4">
        <v>14.732026143790801</v>
      </c>
      <c r="N102" s="10" t="s">
        <v>5144</v>
      </c>
      <c r="O102" s="14">
        <f t="shared" si="3"/>
        <v>1.7719750530401706</v>
      </c>
    </row>
    <row r="103" spans="1:15" ht="25" customHeight="1" x14ac:dyDescent="0.2">
      <c r="A103" s="4" t="s">
        <v>8272</v>
      </c>
      <c r="B103" s="4" t="s">
        <v>5140</v>
      </c>
      <c r="C103" s="4" t="s">
        <v>5333</v>
      </c>
      <c r="D103" s="10" t="s">
        <v>5332</v>
      </c>
      <c r="E103" s="4">
        <v>3</v>
      </c>
      <c r="F103" s="4">
        <v>51</v>
      </c>
      <c r="G103" s="4">
        <v>11</v>
      </c>
      <c r="H103" s="4">
        <v>1127</v>
      </c>
      <c r="I103" s="4">
        <v>5.8823529411764701</v>
      </c>
      <c r="J103" s="4">
        <v>0.97604259094942303</v>
      </c>
      <c r="K103" s="7">
        <v>1.98601387768171E-2</v>
      </c>
      <c r="L103" s="8">
        <v>6.8783895275805695E-2</v>
      </c>
      <c r="M103" s="4">
        <v>6.0267379679144399</v>
      </c>
      <c r="N103" s="10" t="s">
        <v>8348</v>
      </c>
      <c r="O103" s="14">
        <f t="shared" si="3"/>
        <v>1.7020177211077421</v>
      </c>
    </row>
    <row r="104" spans="1:15" ht="25" customHeight="1" x14ac:dyDescent="0.2">
      <c r="A104" s="4" t="s">
        <v>8272</v>
      </c>
      <c r="B104" s="4" t="s">
        <v>5140</v>
      </c>
      <c r="C104" s="4" t="s">
        <v>5345</v>
      </c>
      <c r="D104" s="10" t="s">
        <v>5344</v>
      </c>
      <c r="E104" s="4">
        <v>3</v>
      </c>
      <c r="F104" s="4">
        <v>51</v>
      </c>
      <c r="G104" s="4">
        <v>12</v>
      </c>
      <c r="H104" s="4">
        <v>1127</v>
      </c>
      <c r="I104" s="4">
        <v>5.8823529411764701</v>
      </c>
      <c r="J104" s="4">
        <v>1.0647737355811899</v>
      </c>
      <c r="K104" s="7">
        <v>2.4077445750267899E-2</v>
      </c>
      <c r="L104" s="8">
        <v>8.1404697536619997E-2</v>
      </c>
      <c r="M104" s="4">
        <v>5.5245098039215703</v>
      </c>
      <c r="N104" s="10" t="s">
        <v>8349</v>
      </c>
      <c r="O104" s="14">
        <f t="shared" si="3"/>
        <v>1.6183895869906955</v>
      </c>
    </row>
    <row r="105" spans="1:15" ht="25" customHeight="1" x14ac:dyDescent="0.2">
      <c r="A105" s="4" t="s">
        <v>8272</v>
      </c>
      <c r="B105" s="4" t="s">
        <v>5140</v>
      </c>
      <c r="C105" s="4" t="s">
        <v>5327</v>
      </c>
      <c r="D105" s="10" t="s">
        <v>5326</v>
      </c>
      <c r="E105" s="4">
        <v>3</v>
      </c>
      <c r="F105" s="4">
        <v>51</v>
      </c>
      <c r="G105" s="4">
        <v>14</v>
      </c>
      <c r="H105" s="4">
        <v>1127</v>
      </c>
      <c r="I105" s="4">
        <v>5.8823529411764701</v>
      </c>
      <c r="J105" s="4">
        <v>1.24223602484472</v>
      </c>
      <c r="K105" s="7">
        <v>3.3854242561839498E-2</v>
      </c>
      <c r="L105" s="8">
        <v>0.11179773125072601</v>
      </c>
      <c r="M105" s="4">
        <v>4.7352941176470598</v>
      </c>
      <c r="N105" s="10" t="s">
        <v>8351</v>
      </c>
      <c r="O105" s="14">
        <f t="shared" si="3"/>
        <v>1.4703868984488446</v>
      </c>
    </row>
    <row r="106" spans="1:15" ht="25" customHeight="1" x14ac:dyDescent="0.2">
      <c r="A106" s="4" t="s">
        <v>8272</v>
      </c>
      <c r="B106" s="4" t="s">
        <v>5140</v>
      </c>
      <c r="C106" s="4" t="s">
        <v>5548</v>
      </c>
      <c r="D106" s="10" t="s">
        <v>5547</v>
      </c>
      <c r="E106" s="4">
        <v>2</v>
      </c>
      <c r="F106" s="4">
        <v>51</v>
      </c>
      <c r="G106" s="4">
        <v>6</v>
      </c>
      <c r="H106" s="4">
        <v>1127</v>
      </c>
      <c r="I106" s="4">
        <v>3.9215686274509798</v>
      </c>
      <c r="J106" s="4">
        <v>0.53238686779059496</v>
      </c>
      <c r="K106" s="7">
        <v>4.3543632365181502E-2</v>
      </c>
      <c r="L106" s="8">
        <v>0.14052717717853999</v>
      </c>
      <c r="M106" s="4">
        <v>7.36601307189542</v>
      </c>
      <c r="N106" s="10" t="s">
        <v>8352</v>
      </c>
      <c r="O106" s="14">
        <f t="shared" si="3"/>
        <v>1.3610753453832256</v>
      </c>
    </row>
  </sheetData>
  <sortState xmlns:xlrd2="http://schemas.microsoft.com/office/spreadsheetml/2017/richdata2" ref="A2:O106">
    <sortCondition ref="A2:A106"/>
    <sortCondition ref="B2:B106"/>
    <sortCondition ref="K2:K106"/>
    <sortCondition ref="M2:M106"/>
  </sortState>
  <conditionalFormatting sqref="O2:O10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{32A9243E-9272-3648-93E6-24ACC79B8928}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A9243E-9272-3648-93E6-24ACC79B89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O2:O106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9"/>
  <sheetViews>
    <sheetView zoomScale="146" workbookViewId="0">
      <selection activeCell="D7" sqref="D7"/>
    </sheetView>
  </sheetViews>
  <sheetFormatPr baseColWidth="10" defaultRowHeight="16" x14ac:dyDescent="0.2"/>
  <cols>
    <col min="1" max="1" width="10.83203125" style="23"/>
    <col min="2" max="2" width="18.1640625" style="26" customWidth="1"/>
    <col min="3" max="8" width="5.83203125" customWidth="1"/>
    <col min="9" max="9" width="4.83203125" style="22" customWidth="1"/>
    <col min="10" max="11" width="3.83203125" style="23" customWidth="1"/>
    <col min="12" max="12" width="10.83203125" style="22"/>
  </cols>
  <sheetData>
    <row r="1" spans="1:11" ht="173" x14ac:dyDescent="0.25">
      <c r="A1" s="24" t="s">
        <v>1</v>
      </c>
      <c r="B1" s="25" t="s">
        <v>11</v>
      </c>
      <c r="C1" s="38" t="s">
        <v>8356</v>
      </c>
      <c r="D1" s="38"/>
      <c r="E1" s="38"/>
      <c r="F1" s="39" t="s">
        <v>8357</v>
      </c>
      <c r="G1" s="39"/>
      <c r="H1" s="39"/>
      <c r="I1" s="31"/>
      <c r="J1" s="32" t="s">
        <v>8354</v>
      </c>
      <c r="K1" s="32" t="s">
        <v>8355</v>
      </c>
    </row>
    <row r="2" spans="1:11" ht="25" customHeight="1" x14ac:dyDescent="0.25">
      <c r="A2" s="23" t="s">
        <v>100</v>
      </c>
      <c r="B2" s="26" t="s">
        <v>103</v>
      </c>
      <c r="C2" s="33">
        <v>0.87601665860630573</v>
      </c>
      <c r="D2" s="33">
        <v>0.21348695877127555</v>
      </c>
      <c r="E2" s="33">
        <v>-1.0895036173775812</v>
      </c>
      <c r="F2" s="34" t="s">
        <v>8269</v>
      </c>
      <c r="G2" s="34" t="s">
        <v>8269</v>
      </c>
      <c r="H2" s="34" t="s">
        <v>8269</v>
      </c>
      <c r="I2" s="31"/>
      <c r="J2" s="35"/>
      <c r="K2" s="36">
        <v>1</v>
      </c>
    </row>
    <row r="3" spans="1:11" ht="25" customHeight="1" x14ac:dyDescent="0.25">
      <c r="A3" s="23" t="s">
        <v>104</v>
      </c>
      <c r="B3" s="26" t="s">
        <v>107</v>
      </c>
      <c r="C3" s="34">
        <v>-1.0830949470465479</v>
      </c>
      <c r="D3" s="34">
        <v>0.88821590554683716</v>
      </c>
      <c r="E3" s="34">
        <v>0.19487904149971091</v>
      </c>
      <c r="F3" s="34" t="s">
        <v>8269</v>
      </c>
      <c r="G3" s="34" t="s">
        <v>8269</v>
      </c>
      <c r="H3" s="34" t="s">
        <v>8269</v>
      </c>
      <c r="I3" s="31"/>
      <c r="J3" s="35"/>
      <c r="K3" s="36">
        <v>1</v>
      </c>
    </row>
    <row r="4" spans="1:11" ht="25" customHeight="1" x14ac:dyDescent="0.25">
      <c r="A4" s="23" t="s">
        <v>220</v>
      </c>
      <c r="B4" s="26" t="s">
        <v>223</v>
      </c>
      <c r="C4" s="34">
        <v>-1.1539209617476633</v>
      </c>
      <c r="D4" s="34">
        <v>0.61370024855833172</v>
      </c>
      <c r="E4" s="34">
        <v>0.54022071318933162</v>
      </c>
      <c r="F4" s="34" t="s">
        <v>8269</v>
      </c>
      <c r="G4" s="34" t="s">
        <v>8269</v>
      </c>
      <c r="H4" s="34" t="s">
        <v>8269</v>
      </c>
      <c r="I4" s="31"/>
      <c r="J4" s="35"/>
      <c r="K4" s="36">
        <v>1</v>
      </c>
    </row>
    <row r="5" spans="1:11" ht="25" customHeight="1" x14ac:dyDescent="0.25">
      <c r="A5" s="23" t="s">
        <v>1061</v>
      </c>
      <c r="B5" s="26" t="s">
        <v>1064</v>
      </c>
      <c r="C5" s="34">
        <v>-1.1399824859592327</v>
      </c>
      <c r="D5" s="34">
        <v>0.41083739043542422</v>
      </c>
      <c r="E5" s="34">
        <v>0.72914509552380491</v>
      </c>
      <c r="F5" s="34" t="s">
        <v>8269</v>
      </c>
      <c r="G5" s="34" t="s">
        <v>8269</v>
      </c>
      <c r="H5" s="34" t="s">
        <v>8269</v>
      </c>
      <c r="I5" s="31"/>
      <c r="J5" s="35"/>
      <c r="K5" s="36">
        <v>1</v>
      </c>
    </row>
    <row r="6" spans="1:11" ht="25" customHeight="1" x14ac:dyDescent="0.25">
      <c r="A6" s="23" t="s">
        <v>1291</v>
      </c>
      <c r="B6" s="26" t="s">
        <v>1295</v>
      </c>
      <c r="C6" s="34">
        <v>1.021957677448635</v>
      </c>
      <c r="D6" s="34">
        <v>-4.5466347884554809E-2</v>
      </c>
      <c r="E6" s="34">
        <v>-0.97649132956408102</v>
      </c>
      <c r="F6" s="34" t="s">
        <v>8269</v>
      </c>
      <c r="G6" s="34" t="s">
        <v>8269</v>
      </c>
      <c r="H6" s="34" t="s">
        <v>8269</v>
      </c>
      <c r="I6" s="31"/>
      <c r="J6" s="35"/>
      <c r="K6" s="36">
        <v>1</v>
      </c>
    </row>
    <row r="7" spans="1:11" ht="25" customHeight="1" x14ac:dyDescent="0.25">
      <c r="A7" s="23" t="s">
        <v>1352</v>
      </c>
      <c r="B7" s="26" t="s">
        <v>1355</v>
      </c>
      <c r="C7" s="34">
        <v>0.98860235157439313</v>
      </c>
      <c r="D7" s="34">
        <v>2.2418325341012485E-2</v>
      </c>
      <c r="E7" s="34">
        <v>-1.0110206769154055</v>
      </c>
      <c r="F7" s="34" t="s">
        <v>8269</v>
      </c>
      <c r="G7" s="34" t="s">
        <v>8269</v>
      </c>
      <c r="H7" s="34" t="s">
        <v>8269</v>
      </c>
      <c r="I7" s="31"/>
      <c r="J7" s="35"/>
      <c r="K7" s="36">
        <v>1</v>
      </c>
    </row>
    <row r="8" spans="1:11" ht="25" customHeight="1" x14ac:dyDescent="0.25">
      <c r="A8" s="23" t="s">
        <v>1481</v>
      </c>
      <c r="B8" s="26" t="s">
        <v>1485</v>
      </c>
      <c r="C8" s="34">
        <v>-1.0246941181181308</v>
      </c>
      <c r="D8" s="34">
        <v>0.97332587985301122</v>
      </c>
      <c r="E8" s="34">
        <v>5.1368238265118063E-2</v>
      </c>
      <c r="F8" s="34" t="s">
        <v>8269</v>
      </c>
      <c r="G8" s="34" t="s">
        <v>8269</v>
      </c>
      <c r="H8" s="34" t="s">
        <v>8269</v>
      </c>
      <c r="I8" s="31"/>
      <c r="J8" s="35"/>
      <c r="K8" s="36">
        <v>1</v>
      </c>
    </row>
    <row r="9" spans="1:11" ht="25" customHeight="1" x14ac:dyDescent="0.25">
      <c r="A9" s="23" t="s">
        <v>1633</v>
      </c>
      <c r="B9" s="26" t="s">
        <v>1636</v>
      </c>
      <c r="C9" s="34">
        <v>0.88796998496643009</v>
      </c>
      <c r="D9" s="34">
        <v>-1.0832282789939407</v>
      </c>
      <c r="E9" s="34">
        <v>0.19525829402750897</v>
      </c>
      <c r="F9" s="34" t="s">
        <v>8269</v>
      </c>
      <c r="G9" s="34" t="s">
        <v>8269</v>
      </c>
      <c r="H9" s="34" t="s">
        <v>8269</v>
      </c>
      <c r="I9" s="31"/>
      <c r="J9" s="35"/>
      <c r="K9" s="36">
        <v>1</v>
      </c>
    </row>
    <row r="10" spans="1:11" ht="25" customHeight="1" x14ac:dyDescent="0.25">
      <c r="A10" s="23" t="s">
        <v>1641</v>
      </c>
      <c r="B10" s="26" t="s">
        <v>1644</v>
      </c>
      <c r="C10" s="34">
        <v>0.20627904835847982</v>
      </c>
      <c r="D10" s="34">
        <v>-1.0870535019518082</v>
      </c>
      <c r="E10" s="34">
        <v>0.88077445359332718</v>
      </c>
      <c r="F10" s="34" t="s">
        <v>8269</v>
      </c>
      <c r="G10" s="34" t="s">
        <v>8269</v>
      </c>
      <c r="H10" s="34" t="s">
        <v>8269</v>
      </c>
      <c r="I10" s="31"/>
      <c r="J10" s="35"/>
      <c r="K10" s="36">
        <v>1</v>
      </c>
    </row>
    <row r="11" spans="1:11" ht="25" customHeight="1" x14ac:dyDescent="0.25">
      <c r="A11" s="23" t="s">
        <v>1743</v>
      </c>
      <c r="B11" s="26" t="s">
        <v>1746</v>
      </c>
      <c r="C11" s="34">
        <v>-5.8796941117539525E-2</v>
      </c>
      <c r="D11" s="34">
        <v>1.0281012240276977</v>
      </c>
      <c r="E11" s="34">
        <v>-0.9693042829101578</v>
      </c>
      <c r="F11" s="34" t="s">
        <v>8269</v>
      </c>
      <c r="G11" s="34" t="s">
        <v>8269</v>
      </c>
      <c r="H11" s="34" t="s">
        <v>8269</v>
      </c>
      <c r="I11" s="31"/>
      <c r="J11" s="35"/>
      <c r="K11" s="36">
        <v>1</v>
      </c>
    </row>
    <row r="12" spans="1:11" ht="25" customHeight="1" x14ac:dyDescent="0.25">
      <c r="A12" s="23" t="s">
        <v>1874</v>
      </c>
      <c r="B12" s="26" t="s">
        <v>1877</v>
      </c>
      <c r="C12" s="34">
        <v>0.88704875057089361</v>
      </c>
      <c r="D12" s="34">
        <v>0.19667745662615307</v>
      </c>
      <c r="E12" s="34">
        <v>-1.083726207197041</v>
      </c>
      <c r="F12" s="34" t="s">
        <v>8269</v>
      </c>
      <c r="G12" s="34" t="s">
        <v>8269</v>
      </c>
      <c r="H12" s="34" t="s">
        <v>8269</v>
      </c>
      <c r="I12" s="31"/>
      <c r="J12" s="35"/>
      <c r="K12" s="36">
        <v>1</v>
      </c>
    </row>
    <row r="13" spans="1:11" ht="25" customHeight="1" x14ac:dyDescent="0.25">
      <c r="A13" s="23" t="s">
        <v>2014</v>
      </c>
      <c r="B13" s="26" t="s">
        <v>2017</v>
      </c>
      <c r="C13" s="34">
        <v>-0.53738239061198689</v>
      </c>
      <c r="D13" s="34">
        <v>-0.61641621325813667</v>
      </c>
      <c r="E13" s="34">
        <v>1.1537986038701236</v>
      </c>
      <c r="F13" s="34" t="s">
        <v>8269</v>
      </c>
      <c r="G13" s="34" t="s">
        <v>8269</v>
      </c>
      <c r="H13" s="34" t="s">
        <v>8269</v>
      </c>
      <c r="I13" s="31"/>
      <c r="J13" s="35"/>
      <c r="K13" s="36">
        <v>1</v>
      </c>
    </row>
    <row r="14" spans="1:11" ht="25" customHeight="1" x14ac:dyDescent="0.25">
      <c r="A14" s="23" t="s">
        <v>2083</v>
      </c>
      <c r="B14" s="26" t="s">
        <v>2086</v>
      </c>
      <c r="C14" s="34">
        <v>0.88575393747986075</v>
      </c>
      <c r="D14" s="34">
        <v>0.19866801930003017</v>
      </c>
      <c r="E14" s="34">
        <v>-1.0844219567798905</v>
      </c>
      <c r="F14" s="34" t="s">
        <v>8269</v>
      </c>
      <c r="G14" s="34" t="s">
        <v>8269</v>
      </c>
      <c r="H14" s="34" t="s">
        <v>8269</v>
      </c>
      <c r="I14" s="31"/>
      <c r="J14" s="35"/>
      <c r="K14" s="36">
        <v>1</v>
      </c>
    </row>
    <row r="15" spans="1:11" ht="25" customHeight="1" x14ac:dyDescent="0.25">
      <c r="A15" s="23" t="s">
        <v>2149</v>
      </c>
      <c r="B15" s="26" t="s">
        <v>2152</v>
      </c>
      <c r="C15" s="34">
        <v>0.89763008471801131</v>
      </c>
      <c r="D15" s="34">
        <v>0.18022801916925793</v>
      </c>
      <c r="E15" s="34">
        <v>-1.0778581038872701</v>
      </c>
      <c r="F15" s="34" t="s">
        <v>8269</v>
      </c>
      <c r="G15" s="34" t="s">
        <v>8269</v>
      </c>
      <c r="H15" s="34" t="s">
        <v>8269</v>
      </c>
      <c r="I15" s="31"/>
      <c r="J15" s="35"/>
      <c r="K15" s="36">
        <v>1</v>
      </c>
    </row>
    <row r="16" spans="1:11" ht="25" customHeight="1" x14ac:dyDescent="0.25">
      <c r="A16" s="23" t="s">
        <v>2255</v>
      </c>
      <c r="B16" s="26" t="s">
        <v>2258</v>
      </c>
      <c r="C16" s="34">
        <v>0.898501945230473</v>
      </c>
      <c r="D16" s="34">
        <v>0.1788578482213983</v>
      </c>
      <c r="E16" s="34">
        <v>-1.0773597934518719</v>
      </c>
      <c r="F16" s="34" t="s">
        <v>8269</v>
      </c>
      <c r="G16" s="34" t="s">
        <v>8269</v>
      </c>
      <c r="H16" s="34" t="s">
        <v>8269</v>
      </c>
      <c r="I16" s="31"/>
      <c r="J16" s="35"/>
      <c r="K16" s="36">
        <v>1</v>
      </c>
    </row>
    <row r="17" spans="1:11" ht="25" customHeight="1" x14ac:dyDescent="0.25">
      <c r="A17" s="23" t="s">
        <v>2271</v>
      </c>
      <c r="B17" s="26" t="s">
        <v>2274</v>
      </c>
      <c r="C17" s="34">
        <v>1.1050830218238672</v>
      </c>
      <c r="D17" s="34">
        <v>-0.26255248326178748</v>
      </c>
      <c r="E17" s="34">
        <v>-0.84253053856207893</v>
      </c>
      <c r="F17" s="34" t="s">
        <v>8269</v>
      </c>
      <c r="G17" s="34" t="s">
        <v>8269</v>
      </c>
      <c r="H17" s="34" t="s">
        <v>8269</v>
      </c>
      <c r="I17" s="31"/>
      <c r="J17" s="35"/>
      <c r="K17" s="36">
        <v>1</v>
      </c>
    </row>
    <row r="18" spans="1:11" ht="25" customHeight="1" x14ac:dyDescent="0.25">
      <c r="A18" s="23" t="s">
        <v>2279</v>
      </c>
      <c r="B18" s="26" t="s">
        <v>2282</v>
      </c>
      <c r="C18" s="34">
        <v>-0.11931982857858146</v>
      </c>
      <c r="D18" s="34">
        <v>-0.93498679881088509</v>
      </c>
      <c r="E18" s="34">
        <v>1.0543066273894666</v>
      </c>
      <c r="F18" s="34" t="s">
        <v>8269</v>
      </c>
      <c r="G18" s="34" t="s">
        <v>8269</v>
      </c>
      <c r="H18" s="34" t="s">
        <v>8269</v>
      </c>
      <c r="I18" s="31"/>
      <c r="J18" s="35"/>
      <c r="K18" s="36">
        <v>1</v>
      </c>
    </row>
    <row r="19" spans="1:11" ht="25" customHeight="1" x14ac:dyDescent="0.25">
      <c r="A19" s="23" t="s">
        <v>2300</v>
      </c>
      <c r="B19" s="26" t="s">
        <v>2303</v>
      </c>
      <c r="C19" s="34">
        <v>-1.1446395094792459</v>
      </c>
      <c r="D19" s="34">
        <v>0.44059923620005703</v>
      </c>
      <c r="E19" s="34">
        <v>0.7040402732791885</v>
      </c>
      <c r="F19" s="34" t="s">
        <v>8269</v>
      </c>
      <c r="G19" s="34" t="s">
        <v>8269</v>
      </c>
      <c r="H19" s="34" t="s">
        <v>8269</v>
      </c>
      <c r="I19" s="31"/>
      <c r="J19" s="35"/>
      <c r="K19" s="36">
        <v>1</v>
      </c>
    </row>
    <row r="20" spans="1:11" ht="25" customHeight="1" x14ac:dyDescent="0.25">
      <c r="A20" s="23" t="s">
        <v>2473</v>
      </c>
      <c r="B20" s="26" t="s">
        <v>2476</v>
      </c>
      <c r="C20" s="34">
        <v>0.87847578625031386</v>
      </c>
      <c r="D20" s="34">
        <v>0.20976920986287639</v>
      </c>
      <c r="E20" s="34">
        <v>-1.0882449961131904</v>
      </c>
      <c r="F20" s="34" t="s">
        <v>8269</v>
      </c>
      <c r="G20" s="34" t="s">
        <v>8269</v>
      </c>
      <c r="H20" s="34" t="s">
        <v>8269</v>
      </c>
      <c r="I20" s="31"/>
      <c r="J20" s="35"/>
      <c r="K20" s="36">
        <v>1</v>
      </c>
    </row>
    <row r="21" spans="1:11" ht="25" customHeight="1" x14ac:dyDescent="0.25">
      <c r="A21" s="23" t="s">
        <v>2544</v>
      </c>
      <c r="B21" s="26" t="s">
        <v>2547</v>
      </c>
      <c r="C21" s="34">
        <v>-1.1114037584972905</v>
      </c>
      <c r="D21" s="34">
        <v>0.28443399652279749</v>
      </c>
      <c r="E21" s="34">
        <v>0.82696976197449146</v>
      </c>
      <c r="F21" s="34" t="s">
        <v>8269</v>
      </c>
      <c r="G21" s="34" t="s">
        <v>8269</v>
      </c>
      <c r="H21" s="34" t="s">
        <v>8269</v>
      </c>
      <c r="I21" s="31"/>
      <c r="J21" s="35"/>
      <c r="K21" s="36">
        <v>1</v>
      </c>
    </row>
    <row r="22" spans="1:11" ht="25" customHeight="1" x14ac:dyDescent="0.25">
      <c r="A22" s="23" t="s">
        <v>2563</v>
      </c>
      <c r="B22" s="26" t="s">
        <v>2566</v>
      </c>
      <c r="C22" s="34">
        <v>-0.65043878626205787</v>
      </c>
      <c r="D22" s="34">
        <v>-0.50103543378041104</v>
      </c>
      <c r="E22" s="34">
        <v>1.1514742200424708</v>
      </c>
      <c r="F22" s="34" t="s">
        <v>8269</v>
      </c>
      <c r="G22" s="34" t="s">
        <v>8269</v>
      </c>
      <c r="H22" s="34" t="s">
        <v>8269</v>
      </c>
      <c r="I22" s="31"/>
      <c r="J22" s="35"/>
      <c r="K22" s="36">
        <v>1</v>
      </c>
    </row>
    <row r="23" spans="1:11" ht="25" customHeight="1" x14ac:dyDescent="0.25">
      <c r="A23" s="23" t="s">
        <v>2778</v>
      </c>
      <c r="B23" s="26" t="s">
        <v>2781</v>
      </c>
      <c r="C23" s="34">
        <v>0.17698378232505019</v>
      </c>
      <c r="D23" s="34">
        <v>0.89969207733496037</v>
      </c>
      <c r="E23" s="34">
        <v>-1.0766758596600106</v>
      </c>
      <c r="F23" s="34" t="s">
        <v>8269</v>
      </c>
      <c r="G23" s="34" t="s">
        <v>8269</v>
      </c>
      <c r="H23" s="34" t="s">
        <v>8269</v>
      </c>
      <c r="I23" s="31"/>
      <c r="J23" s="35"/>
      <c r="K23" s="36">
        <v>1</v>
      </c>
    </row>
    <row r="24" spans="1:11" ht="25" customHeight="1" x14ac:dyDescent="0.25">
      <c r="A24" s="23" t="s">
        <v>2956</v>
      </c>
      <c r="B24" s="26" t="s">
        <v>2959</v>
      </c>
      <c r="C24" s="34">
        <v>-0.79960122223506902</v>
      </c>
      <c r="D24" s="34">
        <v>1.1212425104068244</v>
      </c>
      <c r="E24" s="34">
        <v>-0.32164128817175536</v>
      </c>
      <c r="F24" s="34" t="s">
        <v>8269</v>
      </c>
      <c r="G24" s="34" t="s">
        <v>8269</v>
      </c>
      <c r="H24" s="34" t="s">
        <v>8269</v>
      </c>
      <c r="I24" s="31"/>
      <c r="J24" s="35"/>
      <c r="K24" s="36">
        <v>1</v>
      </c>
    </row>
    <row r="25" spans="1:11" ht="25" customHeight="1" x14ac:dyDescent="0.25">
      <c r="A25" s="23" t="s">
        <v>3008</v>
      </c>
      <c r="B25" s="26" t="s">
        <v>3011</v>
      </c>
      <c r="C25" s="34">
        <v>-0.23015560074440269</v>
      </c>
      <c r="D25" s="34">
        <v>1.0950121346949087</v>
      </c>
      <c r="E25" s="34">
        <v>-0.86485653395050588</v>
      </c>
      <c r="F25" s="34" t="s">
        <v>8269</v>
      </c>
      <c r="G25" s="34" t="s">
        <v>8269</v>
      </c>
      <c r="H25" s="34" t="s">
        <v>8269</v>
      </c>
      <c r="I25" s="31"/>
      <c r="J25" s="35"/>
      <c r="K25" s="36">
        <v>1</v>
      </c>
    </row>
    <row r="26" spans="1:11" ht="25" customHeight="1" x14ac:dyDescent="0.25">
      <c r="A26" s="23" t="s">
        <v>3117</v>
      </c>
      <c r="B26" s="26" t="s">
        <v>3120</v>
      </c>
      <c r="C26" s="34">
        <v>-0.78674774663997471</v>
      </c>
      <c r="D26" s="34">
        <v>-0.33858991496990498</v>
      </c>
      <c r="E26" s="34">
        <v>1.1253376616098805</v>
      </c>
      <c r="F26" s="34" t="s">
        <v>8269</v>
      </c>
      <c r="G26" s="34" t="s">
        <v>8269</v>
      </c>
      <c r="H26" s="34" t="s">
        <v>8269</v>
      </c>
      <c r="I26" s="31"/>
      <c r="J26" s="35"/>
      <c r="K26" s="36">
        <v>1</v>
      </c>
    </row>
    <row r="27" spans="1:11" ht="25" customHeight="1" x14ac:dyDescent="0.25">
      <c r="A27" s="23" t="s">
        <v>3239</v>
      </c>
      <c r="B27" s="26" t="s">
        <v>3243</v>
      </c>
      <c r="C27" s="34">
        <v>0.13507607723417459</v>
      </c>
      <c r="D27" s="34">
        <v>0.92559631282750487</v>
      </c>
      <c r="E27" s="34">
        <v>-1.0606723900616795</v>
      </c>
      <c r="F27" s="34" t="s">
        <v>8269</v>
      </c>
      <c r="G27" s="34" t="s">
        <v>8269</v>
      </c>
      <c r="H27" s="34" t="s">
        <v>8269</v>
      </c>
      <c r="I27" s="31"/>
      <c r="J27" s="35"/>
      <c r="K27" s="36">
        <v>1</v>
      </c>
    </row>
    <row r="28" spans="1:11" ht="25" customHeight="1" x14ac:dyDescent="0.25">
      <c r="A28" s="23" t="s">
        <v>3253</v>
      </c>
      <c r="B28" s="26" t="s">
        <v>3256</v>
      </c>
      <c r="C28" s="34">
        <v>0.75759886165744084</v>
      </c>
      <c r="D28" s="34">
        <v>0.3758746535358547</v>
      </c>
      <c r="E28" s="34">
        <v>-1.1334735151932966</v>
      </c>
      <c r="F28" s="34" t="s">
        <v>8269</v>
      </c>
      <c r="G28" s="34" t="s">
        <v>8269</v>
      </c>
      <c r="H28" s="34" t="s">
        <v>8269</v>
      </c>
      <c r="I28" s="31"/>
      <c r="J28" s="35"/>
      <c r="K28" s="36">
        <v>1</v>
      </c>
    </row>
    <row r="29" spans="1:11" ht="25" customHeight="1" x14ac:dyDescent="0.25">
      <c r="A29" s="23" t="s">
        <v>3285</v>
      </c>
      <c r="B29" s="26" t="s">
        <v>3288</v>
      </c>
      <c r="C29" s="34">
        <v>-0.23024522271762507</v>
      </c>
      <c r="D29" s="34">
        <v>-0.86479593273645461</v>
      </c>
      <c r="E29" s="34">
        <v>1.0950411554540753</v>
      </c>
      <c r="F29" s="34" t="s">
        <v>8269</v>
      </c>
      <c r="G29" s="34" t="s">
        <v>8269</v>
      </c>
      <c r="H29" s="34" t="s">
        <v>8269</v>
      </c>
      <c r="I29" s="31"/>
      <c r="J29" s="35"/>
      <c r="K29" s="36">
        <v>1</v>
      </c>
    </row>
    <row r="30" spans="1:11" ht="25" customHeight="1" x14ac:dyDescent="0.25">
      <c r="A30" s="23" t="s">
        <v>3380</v>
      </c>
      <c r="B30" s="26" t="s">
        <v>3383</v>
      </c>
      <c r="C30" s="34">
        <v>0.53136289770005607</v>
      </c>
      <c r="D30" s="34">
        <v>0.62214742160353109</v>
      </c>
      <c r="E30" s="34">
        <v>-1.1535103193035872</v>
      </c>
      <c r="F30" s="34" t="s">
        <v>8269</v>
      </c>
      <c r="G30" s="34" t="s">
        <v>8269</v>
      </c>
      <c r="H30" s="34" t="s">
        <v>8269</v>
      </c>
      <c r="I30" s="31"/>
      <c r="J30" s="35"/>
      <c r="K30" s="36">
        <v>1</v>
      </c>
    </row>
    <row r="31" spans="1:11" ht="25" customHeight="1" x14ac:dyDescent="0.25">
      <c r="A31" s="23" t="s">
        <v>3444</v>
      </c>
      <c r="B31" s="26" t="s">
        <v>3447</v>
      </c>
      <c r="C31" s="34">
        <v>1.1384615214881626</v>
      </c>
      <c r="D31" s="34">
        <v>-0.73635054732884853</v>
      </c>
      <c r="E31" s="34">
        <v>-0.40211097415932662</v>
      </c>
      <c r="F31" s="34" t="s">
        <v>8269</v>
      </c>
      <c r="G31" s="34" t="s">
        <v>8269</v>
      </c>
      <c r="H31" s="34" t="s">
        <v>8269</v>
      </c>
      <c r="I31" s="31"/>
      <c r="J31" s="35"/>
      <c r="K31" s="36">
        <v>1</v>
      </c>
    </row>
    <row r="32" spans="1:11" ht="25" customHeight="1" x14ac:dyDescent="0.25">
      <c r="A32" s="23" t="s">
        <v>3459</v>
      </c>
      <c r="B32" s="26" t="s">
        <v>3462</v>
      </c>
      <c r="C32" s="34">
        <v>-8.5501617026938023E-2</v>
      </c>
      <c r="D32" s="34">
        <v>-0.95450397593949787</v>
      </c>
      <c r="E32" s="34">
        <v>1.0400055929664331</v>
      </c>
      <c r="F32" s="34" t="s">
        <v>8269</v>
      </c>
      <c r="G32" s="34" t="s">
        <v>8269</v>
      </c>
      <c r="H32" s="34" t="s">
        <v>8269</v>
      </c>
      <c r="I32" s="31"/>
      <c r="J32" s="35"/>
      <c r="K32" s="36">
        <v>1</v>
      </c>
    </row>
    <row r="33" spans="1:11" ht="25" customHeight="1" x14ac:dyDescent="0.25">
      <c r="A33" s="23" t="s">
        <v>3478</v>
      </c>
      <c r="B33" s="26" t="s">
        <v>3481</v>
      </c>
      <c r="C33" s="34">
        <v>-0.26713377443949576</v>
      </c>
      <c r="D33" s="34">
        <v>1.106438749242324</v>
      </c>
      <c r="E33" s="34">
        <v>-0.83930497480282873</v>
      </c>
      <c r="F33" s="34" t="s">
        <v>8269</v>
      </c>
      <c r="G33" s="34" t="s">
        <v>8269</v>
      </c>
      <c r="H33" s="34" t="s">
        <v>8269</v>
      </c>
      <c r="I33" s="31"/>
      <c r="J33" s="35"/>
      <c r="K33" s="36">
        <v>1</v>
      </c>
    </row>
    <row r="34" spans="1:11" ht="25" customHeight="1" x14ac:dyDescent="0.25">
      <c r="A34" s="23" t="s">
        <v>3566</v>
      </c>
      <c r="B34" s="26" t="s">
        <v>3569</v>
      </c>
      <c r="C34" s="34">
        <v>6.6478463721232756E-2</v>
      </c>
      <c r="D34" s="34">
        <v>0.96510212278515295</v>
      </c>
      <c r="E34" s="34">
        <v>-1.0315805865063856</v>
      </c>
      <c r="F34" s="34" t="s">
        <v>8269</v>
      </c>
      <c r="G34" s="34" t="s">
        <v>8269</v>
      </c>
      <c r="H34" s="34" t="s">
        <v>8269</v>
      </c>
      <c r="I34" s="31"/>
      <c r="J34" s="35"/>
      <c r="K34" s="36">
        <v>1</v>
      </c>
    </row>
    <row r="35" spans="1:11" ht="25" customHeight="1" x14ac:dyDescent="0.25">
      <c r="A35" s="23" t="s">
        <v>3642</v>
      </c>
      <c r="B35" s="26" t="s">
        <v>3645</v>
      </c>
      <c r="C35" s="34">
        <v>0.70818673181014402</v>
      </c>
      <c r="D35" s="34">
        <v>0.43575071026822587</v>
      </c>
      <c r="E35" s="34">
        <v>-1.1439374420783699</v>
      </c>
      <c r="F35" s="34" t="s">
        <v>8269</v>
      </c>
      <c r="G35" s="34" t="s">
        <v>8269</v>
      </c>
      <c r="H35" s="34" t="s">
        <v>8269</v>
      </c>
      <c r="I35" s="31"/>
      <c r="J35" s="35"/>
      <c r="K35" s="36">
        <v>1</v>
      </c>
    </row>
    <row r="36" spans="1:11" ht="25" customHeight="1" x14ac:dyDescent="0.25">
      <c r="A36" s="23" t="s">
        <v>3664</v>
      </c>
      <c r="B36" s="26" t="s">
        <v>3667</v>
      </c>
      <c r="C36" s="34">
        <v>-0.30634695131908479</v>
      </c>
      <c r="D36" s="34">
        <v>1.1173382225068509</v>
      </c>
      <c r="E36" s="34">
        <v>-0.81099127118776571</v>
      </c>
      <c r="F36" s="34" t="s">
        <v>8269</v>
      </c>
      <c r="G36" s="34" t="s">
        <v>8269</v>
      </c>
      <c r="H36" s="34" t="s">
        <v>8269</v>
      </c>
      <c r="I36" s="31"/>
      <c r="J36" s="35"/>
      <c r="K36" s="36">
        <v>1</v>
      </c>
    </row>
    <row r="37" spans="1:11" ht="25" customHeight="1" x14ac:dyDescent="0.25">
      <c r="A37" s="23" t="s">
        <v>3684</v>
      </c>
      <c r="B37" s="26" t="s">
        <v>3687</v>
      </c>
      <c r="C37" s="34">
        <v>0.30170858267686662</v>
      </c>
      <c r="D37" s="34">
        <v>-1.1161153691584891</v>
      </c>
      <c r="E37" s="34">
        <v>0.81440678648162179</v>
      </c>
      <c r="F37" s="34" t="s">
        <v>8269</v>
      </c>
      <c r="G37" s="34" t="s">
        <v>8269</v>
      </c>
      <c r="H37" s="34" t="s">
        <v>8269</v>
      </c>
      <c r="I37" s="31"/>
      <c r="J37" s="35"/>
      <c r="K37" s="36">
        <v>1</v>
      </c>
    </row>
    <row r="38" spans="1:11" ht="25" customHeight="1" x14ac:dyDescent="0.25">
      <c r="A38" s="23" t="s">
        <v>3719</v>
      </c>
      <c r="B38" s="26" t="s">
        <v>3722</v>
      </c>
      <c r="C38" s="34">
        <v>1.1386437583696489</v>
      </c>
      <c r="D38" s="34">
        <v>-0.40313585797852453</v>
      </c>
      <c r="E38" s="34">
        <v>-0.73550790039112435</v>
      </c>
      <c r="F38" s="34" t="s">
        <v>8269</v>
      </c>
      <c r="G38" s="34" t="s">
        <v>8269</v>
      </c>
      <c r="H38" s="34" t="s">
        <v>8269</v>
      </c>
      <c r="I38" s="31"/>
      <c r="J38" s="35"/>
      <c r="K38" s="36">
        <v>1</v>
      </c>
    </row>
    <row r="39" spans="1:11" ht="25" customHeight="1" x14ac:dyDescent="0.25">
      <c r="A39" s="23" t="s">
        <v>4047</v>
      </c>
      <c r="B39" s="26" t="s">
        <v>4050</v>
      </c>
      <c r="C39" s="34">
        <v>0.52299903055265651</v>
      </c>
      <c r="D39" s="34">
        <v>0.63004633914212793</v>
      </c>
      <c r="E39" s="34">
        <v>-1.1530453696947844</v>
      </c>
      <c r="F39" s="34" t="s">
        <v>8269</v>
      </c>
      <c r="G39" s="34" t="s">
        <v>8269</v>
      </c>
      <c r="H39" s="34" t="s">
        <v>8269</v>
      </c>
      <c r="I39" s="31"/>
      <c r="J39" s="35"/>
      <c r="K39" s="36">
        <v>1</v>
      </c>
    </row>
    <row r="40" spans="1:11" ht="25" customHeight="1" x14ac:dyDescent="0.25">
      <c r="A40" s="23" t="s">
        <v>4066</v>
      </c>
      <c r="B40" s="26" t="s">
        <v>4069</v>
      </c>
      <c r="C40" s="34">
        <v>-0.85174370331052851</v>
      </c>
      <c r="D40" s="34">
        <v>1.1010751528195608</v>
      </c>
      <c r="E40" s="34">
        <v>-0.24933144950902986</v>
      </c>
      <c r="F40" s="34" t="s">
        <v>8269</v>
      </c>
      <c r="G40" s="34" t="s">
        <v>8269</v>
      </c>
      <c r="H40" s="34" t="s">
        <v>8269</v>
      </c>
      <c r="I40" s="31"/>
      <c r="J40" s="35"/>
      <c r="K40" s="36">
        <v>1</v>
      </c>
    </row>
    <row r="41" spans="1:11" ht="25" customHeight="1" x14ac:dyDescent="0.25">
      <c r="A41" s="23" t="s">
        <v>4139</v>
      </c>
      <c r="B41" s="26" t="s">
        <v>4142</v>
      </c>
      <c r="C41" s="34">
        <v>-0.30456915034748872</v>
      </c>
      <c r="D41" s="34">
        <v>1.1168716497774074</v>
      </c>
      <c r="E41" s="34">
        <v>-0.81230249942992361</v>
      </c>
      <c r="F41" s="34" t="s">
        <v>8269</v>
      </c>
      <c r="G41" s="34" t="s">
        <v>8269</v>
      </c>
      <c r="H41" s="34" t="s">
        <v>8269</v>
      </c>
      <c r="I41" s="31"/>
      <c r="J41" s="35"/>
      <c r="K41" s="36">
        <v>1</v>
      </c>
    </row>
    <row r="42" spans="1:11" ht="25" customHeight="1" x14ac:dyDescent="0.25">
      <c r="A42" s="23" t="s">
        <v>4191</v>
      </c>
      <c r="B42" s="26" t="s">
        <v>4194</v>
      </c>
      <c r="C42" s="34">
        <v>0.44630740732579005</v>
      </c>
      <c r="D42" s="34">
        <v>0.69913002362746413</v>
      </c>
      <c r="E42" s="34">
        <v>-1.1454374309532542</v>
      </c>
      <c r="F42" s="34" t="s">
        <v>8269</v>
      </c>
      <c r="G42" s="34" t="s">
        <v>8269</v>
      </c>
      <c r="H42" s="34" t="s">
        <v>8269</v>
      </c>
      <c r="I42" s="31"/>
      <c r="J42" s="35"/>
      <c r="K42" s="36">
        <v>1</v>
      </c>
    </row>
    <row r="43" spans="1:11" ht="25" customHeight="1" x14ac:dyDescent="0.25">
      <c r="A43" s="23" t="s">
        <v>4225</v>
      </c>
      <c r="B43" s="26" t="s">
        <v>4228</v>
      </c>
      <c r="C43" s="34">
        <v>0.84443966534268966</v>
      </c>
      <c r="D43" s="34">
        <v>0.25982946077960373</v>
      </c>
      <c r="E43" s="34">
        <v>-1.1042691261222934</v>
      </c>
      <c r="F43" s="34" t="s">
        <v>8269</v>
      </c>
      <c r="G43" s="34" t="s">
        <v>8269</v>
      </c>
      <c r="H43" s="34" t="s">
        <v>8269</v>
      </c>
      <c r="I43" s="31"/>
      <c r="J43" s="35"/>
      <c r="K43" s="36">
        <v>1</v>
      </c>
    </row>
    <row r="44" spans="1:11" ht="25" customHeight="1" x14ac:dyDescent="0.25">
      <c r="A44" s="23" t="s">
        <v>4341</v>
      </c>
      <c r="B44" s="26" t="s">
        <v>4344</v>
      </c>
      <c r="C44" s="34">
        <v>1.0852926195652126</v>
      </c>
      <c r="D44" s="34">
        <v>-0.2011716439024574</v>
      </c>
      <c r="E44" s="34">
        <v>-0.88412097566275516</v>
      </c>
      <c r="F44" s="34" t="s">
        <v>8269</v>
      </c>
      <c r="G44" s="34" t="s">
        <v>8269</v>
      </c>
      <c r="H44" s="34" t="s">
        <v>8269</v>
      </c>
      <c r="I44" s="31"/>
      <c r="J44" s="35"/>
      <c r="K44" s="36">
        <v>1</v>
      </c>
    </row>
    <row r="45" spans="1:11" ht="25" customHeight="1" x14ac:dyDescent="0.25">
      <c r="A45" s="23" t="s">
        <v>4355</v>
      </c>
      <c r="B45" s="26" t="s">
        <v>4358</v>
      </c>
      <c r="C45" s="34">
        <v>1.001285407353836</v>
      </c>
      <c r="D45" s="34">
        <v>-2.5757907373039172E-3</v>
      </c>
      <c r="E45" s="34">
        <v>-0.99870961661653201</v>
      </c>
      <c r="F45" s="34" t="s">
        <v>8269</v>
      </c>
      <c r="G45" s="34" t="s">
        <v>8269</v>
      </c>
      <c r="H45" s="34" t="s">
        <v>8269</v>
      </c>
      <c r="I45" s="31"/>
      <c r="J45" s="35"/>
      <c r="K45" s="36">
        <v>1</v>
      </c>
    </row>
    <row r="46" spans="1:11" ht="25" customHeight="1" x14ac:dyDescent="0.25">
      <c r="A46" s="23" t="s">
        <v>4508</v>
      </c>
      <c r="B46" s="26" t="s">
        <v>4511</v>
      </c>
      <c r="C46" s="34">
        <v>0.6765908425076248</v>
      </c>
      <c r="D46" s="34">
        <v>0.47205550512075412</v>
      </c>
      <c r="E46" s="34">
        <v>-1.1486463476283786</v>
      </c>
      <c r="F46" s="34" t="s">
        <v>8269</v>
      </c>
      <c r="G46" s="34" t="s">
        <v>8269</v>
      </c>
      <c r="H46" s="34" t="s">
        <v>8269</v>
      </c>
      <c r="I46" s="31"/>
      <c r="J46" s="35"/>
      <c r="K46" s="36">
        <v>1</v>
      </c>
    </row>
    <row r="47" spans="1:11" ht="25" customHeight="1" x14ac:dyDescent="0.25">
      <c r="A47" s="23" t="s">
        <v>4561</v>
      </c>
      <c r="B47" s="26" t="s">
        <v>4564</v>
      </c>
      <c r="C47" s="34">
        <v>0.46274746239942011</v>
      </c>
      <c r="D47" s="34">
        <v>0.68481325273543103</v>
      </c>
      <c r="E47" s="34">
        <v>-1.1475607151348532</v>
      </c>
      <c r="F47" s="34" t="s">
        <v>8269</v>
      </c>
      <c r="G47" s="34" t="s">
        <v>8269</v>
      </c>
      <c r="H47" s="34" t="s">
        <v>8269</v>
      </c>
      <c r="I47" s="31"/>
      <c r="J47" s="35"/>
      <c r="K47" s="36">
        <v>1</v>
      </c>
    </row>
    <row r="48" spans="1:11" ht="25" customHeight="1" x14ac:dyDescent="0.25">
      <c r="A48" s="23" t="s">
        <v>4599</v>
      </c>
      <c r="B48" s="26" t="s">
        <v>4602</v>
      </c>
      <c r="C48" s="34">
        <v>0.83536467882850418</v>
      </c>
      <c r="D48" s="34">
        <v>0.27269754878087343</v>
      </c>
      <c r="E48" s="34">
        <v>-1.1080622276093774</v>
      </c>
      <c r="F48" s="34" t="s">
        <v>8269</v>
      </c>
      <c r="G48" s="34" t="s">
        <v>8269</v>
      </c>
      <c r="H48" s="34" t="s">
        <v>8269</v>
      </c>
      <c r="I48" s="31"/>
      <c r="J48" s="35"/>
      <c r="K48" s="36">
        <v>1</v>
      </c>
    </row>
    <row r="49" spans="1:11" ht="25" customHeight="1" x14ac:dyDescent="0.25">
      <c r="A49" s="23" t="s">
        <v>4689</v>
      </c>
      <c r="B49" s="26" t="s">
        <v>4692</v>
      </c>
      <c r="C49" s="34">
        <v>1.118267330473808</v>
      </c>
      <c r="D49" s="34">
        <v>-0.80834970243402837</v>
      </c>
      <c r="E49" s="34">
        <v>-0.30991762803977563</v>
      </c>
      <c r="F49" s="34" t="s">
        <v>8269</v>
      </c>
      <c r="G49" s="34" t="s">
        <v>8269</v>
      </c>
      <c r="H49" s="34" t="s">
        <v>8269</v>
      </c>
      <c r="I49" s="31"/>
      <c r="J49" s="35"/>
      <c r="K49" s="36">
        <v>1</v>
      </c>
    </row>
    <row r="50" spans="1:11" ht="25" customHeight="1" x14ac:dyDescent="0.25">
      <c r="A50" s="23" t="s">
        <v>4711</v>
      </c>
      <c r="B50" s="26" t="s">
        <v>4714</v>
      </c>
      <c r="C50" s="34">
        <v>0.28569565480623738</v>
      </c>
      <c r="D50" s="34">
        <v>0.82606057622368645</v>
      </c>
      <c r="E50" s="34">
        <v>-1.1117562310299216</v>
      </c>
      <c r="F50" s="34" t="s">
        <v>8269</v>
      </c>
      <c r="G50" s="34" t="s">
        <v>8269</v>
      </c>
      <c r="H50" s="34" t="s">
        <v>8269</v>
      </c>
      <c r="I50" s="31"/>
      <c r="J50" s="35"/>
      <c r="K50" s="36">
        <v>1</v>
      </c>
    </row>
    <row r="51" spans="1:11" ht="25" customHeight="1" x14ac:dyDescent="0.25">
      <c r="A51" s="23" t="s">
        <v>4728</v>
      </c>
      <c r="B51" s="26" t="s">
        <v>4731</v>
      </c>
      <c r="C51" s="34">
        <v>-0.55611993398298465</v>
      </c>
      <c r="D51" s="34">
        <v>-0.59832349033188204</v>
      </c>
      <c r="E51" s="34">
        <v>1.1544434243148667</v>
      </c>
      <c r="F51" s="34" t="s">
        <v>8269</v>
      </c>
      <c r="G51" s="34" t="s">
        <v>8269</v>
      </c>
      <c r="H51" s="34" t="s">
        <v>8269</v>
      </c>
      <c r="I51" s="31"/>
      <c r="J51" s="35"/>
      <c r="K51" s="36">
        <v>1</v>
      </c>
    </row>
    <row r="52" spans="1:11" ht="25" customHeight="1" x14ac:dyDescent="0.25">
      <c r="A52" s="23" t="s">
        <v>4770</v>
      </c>
      <c r="B52" s="26" t="s">
        <v>4773</v>
      </c>
      <c r="C52" s="34">
        <v>1.0433176452131045</v>
      </c>
      <c r="D52" s="34">
        <v>-0.95016345314191875</v>
      </c>
      <c r="E52" s="34">
        <v>-9.3154192071186651E-2</v>
      </c>
      <c r="F52" s="34" t="s">
        <v>8269</v>
      </c>
      <c r="G52" s="34" t="s">
        <v>8269</v>
      </c>
      <c r="H52" s="34" t="s">
        <v>8269</v>
      </c>
      <c r="I52" s="31"/>
      <c r="J52" s="35"/>
      <c r="K52" s="36">
        <v>1</v>
      </c>
    </row>
    <row r="53" spans="1:11" ht="25" customHeight="1" x14ac:dyDescent="0.25">
      <c r="A53" s="23" t="s">
        <v>4774</v>
      </c>
      <c r="B53" s="26" t="s">
        <v>4777</v>
      </c>
      <c r="C53" s="34">
        <v>-0.86698999203180971</v>
      </c>
      <c r="D53" s="34">
        <v>1.0939844094719533</v>
      </c>
      <c r="E53" s="34">
        <v>-0.22699441744013096</v>
      </c>
      <c r="F53" s="34" t="s">
        <v>8269</v>
      </c>
      <c r="G53" s="34" t="s">
        <v>8269</v>
      </c>
      <c r="H53" s="34" t="s">
        <v>8269</v>
      </c>
      <c r="I53" s="31"/>
      <c r="J53" s="35"/>
      <c r="K53" s="36">
        <v>1</v>
      </c>
    </row>
    <row r="54" spans="1:11" ht="25" customHeight="1" x14ac:dyDescent="0.25">
      <c r="A54" s="23" t="s">
        <v>4843</v>
      </c>
      <c r="B54" s="26" t="s">
        <v>4846</v>
      </c>
      <c r="C54" s="34">
        <v>1.1471922942580244</v>
      </c>
      <c r="D54" s="34">
        <v>-0.45974369877475857</v>
      </c>
      <c r="E54" s="34">
        <v>-0.6874485954832652</v>
      </c>
      <c r="F54" s="34" t="s">
        <v>8269</v>
      </c>
      <c r="G54" s="34" t="s">
        <v>8269</v>
      </c>
      <c r="H54" s="34" t="s">
        <v>8269</v>
      </c>
      <c r="I54" s="31"/>
      <c r="J54" s="35"/>
      <c r="K54" s="36">
        <v>1</v>
      </c>
    </row>
    <row r="55" spans="1:11" ht="25" customHeight="1" x14ac:dyDescent="0.25">
      <c r="A55" s="23" t="s">
        <v>5080</v>
      </c>
      <c r="B55" s="26" t="s">
        <v>5083</v>
      </c>
      <c r="C55" s="34">
        <v>-0.68295748969804371</v>
      </c>
      <c r="D55" s="34">
        <v>1.147814159207724</v>
      </c>
      <c r="E55" s="34">
        <v>-0.46485666950968035</v>
      </c>
      <c r="F55" s="34" t="s">
        <v>8269</v>
      </c>
      <c r="G55" s="34" t="s">
        <v>8269</v>
      </c>
      <c r="H55" s="34" t="s">
        <v>8269</v>
      </c>
      <c r="I55" s="31"/>
      <c r="J55" s="35"/>
      <c r="K55" s="36">
        <v>1</v>
      </c>
    </row>
    <row r="56" spans="1:11" ht="25" customHeight="1" x14ac:dyDescent="0.25">
      <c r="A56" s="23" t="s">
        <v>5097</v>
      </c>
      <c r="B56" s="26" t="s">
        <v>5100</v>
      </c>
      <c r="C56" s="34">
        <v>1.0564862568158184</v>
      </c>
      <c r="D56" s="34">
        <v>-0.12466216767081599</v>
      </c>
      <c r="E56" s="34">
        <v>-0.93182408914500248</v>
      </c>
      <c r="F56" s="34" t="s">
        <v>8269</v>
      </c>
      <c r="G56" s="34" t="s">
        <v>8269</v>
      </c>
      <c r="H56" s="34" t="s">
        <v>8269</v>
      </c>
      <c r="I56" s="31"/>
      <c r="J56" s="35"/>
      <c r="K56" s="36">
        <v>1</v>
      </c>
    </row>
    <row r="57" spans="1:11" ht="25" customHeight="1" x14ac:dyDescent="0.25">
      <c r="A57" s="23" t="s">
        <v>5125</v>
      </c>
      <c r="B57" s="26" t="s">
        <v>5128</v>
      </c>
      <c r="C57" s="34">
        <v>0.98001416468789559</v>
      </c>
      <c r="D57" s="34">
        <v>3.8839944458996765E-2</v>
      </c>
      <c r="E57" s="34">
        <v>-1.018854109146893</v>
      </c>
      <c r="F57" s="34" t="s">
        <v>8269</v>
      </c>
      <c r="G57" s="34" t="s">
        <v>8269</v>
      </c>
      <c r="H57" s="34" t="s">
        <v>8269</v>
      </c>
      <c r="I57" s="31"/>
      <c r="J57" s="35"/>
      <c r="K57" s="36">
        <v>1</v>
      </c>
    </row>
    <row r="58" spans="1:11" ht="25" customHeight="1" x14ac:dyDescent="0.25">
      <c r="A58" s="23" t="s">
        <v>1792</v>
      </c>
      <c r="B58" s="26" t="s">
        <v>1795</v>
      </c>
      <c r="C58" s="34">
        <v>0.86890834214467416</v>
      </c>
      <c r="D58" s="34">
        <v>0.76676184258792413</v>
      </c>
      <c r="E58" s="34">
        <v>0.53316844615625902</v>
      </c>
      <c r="F58" s="34">
        <v>-0.9822540710900991</v>
      </c>
      <c r="G58" s="34" t="s">
        <v>8269</v>
      </c>
      <c r="H58" s="34">
        <v>-1.1865845597987579</v>
      </c>
      <c r="I58" s="31"/>
      <c r="J58" s="36">
        <v>1</v>
      </c>
      <c r="K58" s="35"/>
    </row>
    <row r="59" spans="1:11" ht="25" customHeight="1" x14ac:dyDescent="0.25">
      <c r="A59" s="23" t="s">
        <v>4323</v>
      </c>
      <c r="B59" s="26" t="s">
        <v>4326</v>
      </c>
      <c r="C59" s="34">
        <v>1.2983036727823158</v>
      </c>
      <c r="D59" s="34">
        <v>0.99400793292741307</v>
      </c>
      <c r="E59" s="34">
        <v>0.22648003263924188</v>
      </c>
      <c r="F59" s="34">
        <v>-1.1664063525857864</v>
      </c>
      <c r="G59" s="34">
        <v>-0.66964140612098921</v>
      </c>
      <c r="H59" s="34">
        <v>-0.68274387964219529</v>
      </c>
      <c r="I59" s="31"/>
      <c r="J59" s="36">
        <v>1</v>
      </c>
      <c r="K59" s="35"/>
    </row>
    <row r="60" spans="1:11" ht="25" customHeight="1" x14ac:dyDescent="0.25">
      <c r="A60" s="23" t="s">
        <v>4546</v>
      </c>
      <c r="B60" s="26" t="s">
        <v>4549</v>
      </c>
      <c r="C60" s="34">
        <v>0.74897860439042729</v>
      </c>
      <c r="D60" s="34">
        <v>1.3220501827039883</v>
      </c>
      <c r="E60" s="34" t="s">
        <v>8269</v>
      </c>
      <c r="F60" s="34">
        <v>-1.0614843594987839</v>
      </c>
      <c r="G60" s="34">
        <v>-0.33912900767018878</v>
      </c>
      <c r="H60" s="34">
        <v>-0.67041541992544318</v>
      </c>
      <c r="I60" s="31"/>
      <c r="J60" s="36">
        <v>1</v>
      </c>
      <c r="K60" s="35"/>
    </row>
    <row r="61" spans="1:11" ht="25" customHeight="1" x14ac:dyDescent="0.25">
      <c r="A61" s="23" t="s">
        <v>732</v>
      </c>
      <c r="B61" s="26" t="s">
        <v>735</v>
      </c>
      <c r="C61" s="34">
        <v>0.95032068506059419</v>
      </c>
      <c r="D61" s="34">
        <v>1.0938563587535577</v>
      </c>
      <c r="E61" s="34">
        <v>0.66863698261719562</v>
      </c>
      <c r="F61" s="34">
        <v>-0.89431043964993895</v>
      </c>
      <c r="G61" s="34">
        <v>-0.91276159407287394</v>
      </c>
      <c r="H61" s="34">
        <v>-0.90574199270853406</v>
      </c>
      <c r="I61" s="31"/>
      <c r="J61" s="36">
        <v>1</v>
      </c>
      <c r="K61" s="35"/>
    </row>
    <row r="62" spans="1:11" ht="25" customHeight="1" x14ac:dyDescent="0.25">
      <c r="A62" s="23" t="s">
        <v>2238</v>
      </c>
      <c r="B62" s="26" t="s">
        <v>2243</v>
      </c>
      <c r="C62" s="34">
        <v>0.85567973103423167</v>
      </c>
      <c r="D62" s="34">
        <v>1.2758045234996287</v>
      </c>
      <c r="E62" s="34" t="s">
        <v>8269</v>
      </c>
      <c r="F62" s="34">
        <v>-0.984205326600323</v>
      </c>
      <c r="G62" s="34">
        <v>-0.49193750081269322</v>
      </c>
      <c r="H62" s="34">
        <v>-0.65534142712084387</v>
      </c>
      <c r="I62" s="31"/>
      <c r="J62" s="36">
        <v>1</v>
      </c>
      <c r="K62" s="35"/>
    </row>
    <row r="63" spans="1:11" ht="25" customHeight="1" x14ac:dyDescent="0.25">
      <c r="A63" s="23" t="s">
        <v>4395</v>
      </c>
      <c r="B63" s="26" t="s">
        <v>4398</v>
      </c>
      <c r="C63" s="34">
        <v>0.89836931531558617</v>
      </c>
      <c r="D63" s="34">
        <v>1.4484755707124803</v>
      </c>
      <c r="E63" s="34">
        <v>8.0374045035084565E-2</v>
      </c>
      <c r="F63" s="34">
        <v>-1.0600384006258106</v>
      </c>
      <c r="G63" s="34">
        <v>-0.56087434321083551</v>
      </c>
      <c r="H63" s="34">
        <v>-0.80630618722650527</v>
      </c>
      <c r="I63" s="31"/>
      <c r="J63" s="36">
        <v>1</v>
      </c>
      <c r="K63" s="35"/>
    </row>
    <row r="64" spans="1:11" ht="25" customHeight="1" x14ac:dyDescent="0.25">
      <c r="A64" s="23" t="s">
        <v>3394</v>
      </c>
      <c r="B64" s="26" t="s">
        <v>3397</v>
      </c>
      <c r="C64" s="34">
        <v>1.1373021611296439</v>
      </c>
      <c r="D64" s="34">
        <v>1.1588786334829249</v>
      </c>
      <c r="E64" s="34">
        <v>0.2679466105212282</v>
      </c>
      <c r="F64" s="34">
        <v>-0.96350956894684237</v>
      </c>
      <c r="G64" s="34">
        <v>-0.59731962915839421</v>
      </c>
      <c r="H64" s="34">
        <v>-1.0032982070285603</v>
      </c>
      <c r="I64" s="31"/>
      <c r="J64" s="36">
        <v>1</v>
      </c>
      <c r="K64" s="35"/>
    </row>
    <row r="65" spans="1:11" ht="25" customHeight="1" x14ac:dyDescent="0.25">
      <c r="A65" s="23" t="s">
        <v>4672</v>
      </c>
      <c r="B65" s="26" t="s">
        <v>4675</v>
      </c>
      <c r="C65" s="34">
        <v>0.78240581480105109</v>
      </c>
      <c r="D65" s="34">
        <v>1.1569081169386481</v>
      </c>
      <c r="E65" s="34">
        <v>5.3253117310029491E-2</v>
      </c>
      <c r="F65" s="34">
        <v>-1.1715078563745911</v>
      </c>
      <c r="G65" s="34" t="s">
        <v>8269</v>
      </c>
      <c r="H65" s="34">
        <v>-0.82105919267513772</v>
      </c>
      <c r="I65" s="31"/>
      <c r="J65" s="36">
        <v>1</v>
      </c>
      <c r="K65" s="35"/>
    </row>
    <row r="66" spans="1:11" ht="25" customHeight="1" x14ac:dyDescent="0.25">
      <c r="A66" s="23" t="s">
        <v>2972</v>
      </c>
      <c r="B66" s="26" t="s">
        <v>2975</v>
      </c>
      <c r="C66" s="34">
        <v>0.9601582573743358</v>
      </c>
      <c r="D66" s="34">
        <v>0.66892171295286318</v>
      </c>
      <c r="E66" s="34">
        <v>0.53369857989525538</v>
      </c>
      <c r="F66" s="34">
        <v>-1.0222278015718418</v>
      </c>
      <c r="G66" s="34" t="s">
        <v>8269</v>
      </c>
      <c r="H66" s="34">
        <v>-1.1405507486506123</v>
      </c>
      <c r="I66" s="31"/>
      <c r="J66" s="36">
        <v>1</v>
      </c>
      <c r="K66" s="35"/>
    </row>
    <row r="67" spans="1:11" ht="25" customHeight="1" x14ac:dyDescent="0.25">
      <c r="A67" s="23" t="s">
        <v>1043</v>
      </c>
      <c r="B67" s="26" t="s">
        <v>1046</v>
      </c>
      <c r="C67" s="34">
        <v>0.93178147723576177</v>
      </c>
      <c r="D67" s="34">
        <v>1.259996424826171</v>
      </c>
      <c r="E67" s="34">
        <v>0.44757566541752436</v>
      </c>
      <c r="F67" s="34">
        <v>-0.85076899958584251</v>
      </c>
      <c r="G67" s="34">
        <v>-0.79294376910376496</v>
      </c>
      <c r="H67" s="34">
        <v>-0.99564079878984912</v>
      </c>
      <c r="I67" s="31"/>
      <c r="J67" s="36">
        <v>1</v>
      </c>
      <c r="K67" s="35"/>
    </row>
    <row r="68" spans="1:11" ht="25" customHeight="1" x14ac:dyDescent="0.25">
      <c r="A68" s="23" t="s">
        <v>4932</v>
      </c>
      <c r="B68" s="26" t="s">
        <v>4935</v>
      </c>
      <c r="C68" s="34">
        <v>1.2008744772309774</v>
      </c>
      <c r="D68" s="34">
        <v>0.6591683868185102</v>
      </c>
      <c r="E68" s="34">
        <v>0.82819933962174208</v>
      </c>
      <c r="F68" s="34">
        <v>-0.75936744155721447</v>
      </c>
      <c r="G68" s="34">
        <v>-0.98125324182990559</v>
      </c>
      <c r="H68" s="34">
        <v>-0.94762152028411084</v>
      </c>
      <c r="I68" s="31"/>
      <c r="J68" s="36">
        <v>1</v>
      </c>
      <c r="K68" s="35"/>
    </row>
    <row r="69" spans="1:11" ht="25" customHeight="1" x14ac:dyDescent="0.25">
      <c r="A69" s="23" t="s">
        <v>4147</v>
      </c>
      <c r="B69" s="26" t="s">
        <v>4150</v>
      </c>
      <c r="C69" s="34">
        <v>0.86565953271831009</v>
      </c>
      <c r="D69" s="34">
        <v>1.132293050436411</v>
      </c>
      <c r="E69" s="34">
        <v>0.66094730225633425</v>
      </c>
      <c r="F69" s="34">
        <v>-0.93754402629553735</v>
      </c>
      <c r="G69" s="34">
        <v>-0.56812632138469721</v>
      </c>
      <c r="H69" s="34">
        <v>-1.1532295377308208</v>
      </c>
      <c r="I69" s="31"/>
      <c r="J69" s="36">
        <v>1</v>
      </c>
      <c r="K69" s="35"/>
    </row>
    <row r="70" spans="1:11" ht="25" customHeight="1" x14ac:dyDescent="0.25">
      <c r="A70" s="23" t="s">
        <v>2400</v>
      </c>
      <c r="B70" s="26" t="s">
        <v>2403</v>
      </c>
      <c r="C70" s="34">
        <v>1.1384847290651998</v>
      </c>
      <c r="D70" s="34">
        <v>1.1992218161157207</v>
      </c>
      <c r="E70" s="34">
        <v>0.11863741034603502</v>
      </c>
      <c r="F70" s="34">
        <v>-1.2173061950283386</v>
      </c>
      <c r="G70" s="34">
        <v>-0.58632954552600347</v>
      </c>
      <c r="H70" s="34">
        <v>-0.65270821497261333</v>
      </c>
      <c r="I70" s="31"/>
      <c r="J70" s="36">
        <v>1</v>
      </c>
      <c r="K70" s="35"/>
    </row>
    <row r="71" spans="1:11" ht="25" customHeight="1" x14ac:dyDescent="0.25">
      <c r="A71" s="23" t="s">
        <v>1817</v>
      </c>
      <c r="B71" s="26" t="s">
        <v>1820</v>
      </c>
      <c r="C71" s="34">
        <v>0.8890869491476886</v>
      </c>
      <c r="D71" s="34">
        <v>1.0487955274929324</v>
      </c>
      <c r="E71" s="34">
        <v>0.7543318998144144</v>
      </c>
      <c r="F71" s="34">
        <v>-0.60935790423678993</v>
      </c>
      <c r="G71" s="34">
        <v>-1.035381505509783</v>
      </c>
      <c r="H71" s="34">
        <v>-1.0474749667084626</v>
      </c>
      <c r="I71" s="31"/>
      <c r="J71" s="36">
        <v>1</v>
      </c>
      <c r="K71" s="35"/>
    </row>
    <row r="72" spans="1:11" ht="25" customHeight="1" x14ac:dyDescent="0.25">
      <c r="A72" s="23" t="s">
        <v>1749</v>
      </c>
      <c r="B72" s="26" t="s">
        <v>1752</v>
      </c>
      <c r="C72" s="34">
        <v>1.1606982637102541</v>
      </c>
      <c r="D72" s="34">
        <v>0.95765160677748529</v>
      </c>
      <c r="E72" s="34">
        <v>0.51665803978967417</v>
      </c>
      <c r="F72" s="34">
        <v>-0.56962165003372822</v>
      </c>
      <c r="G72" s="34">
        <v>-0.95729954820550811</v>
      </c>
      <c r="H72" s="34">
        <v>-1.1080867120381768</v>
      </c>
      <c r="I72" s="31"/>
      <c r="J72" s="36">
        <v>1</v>
      </c>
      <c r="K72" s="35"/>
    </row>
    <row r="73" spans="1:11" ht="25" customHeight="1" x14ac:dyDescent="0.25">
      <c r="A73" s="23" t="s">
        <v>2773</v>
      </c>
      <c r="B73" s="26" t="s">
        <v>2776</v>
      </c>
      <c r="C73" s="34">
        <v>0.81318489839162111</v>
      </c>
      <c r="D73" s="34">
        <v>1.3373397079134528</v>
      </c>
      <c r="E73" s="34">
        <v>0.21238320308634437</v>
      </c>
      <c r="F73" s="34">
        <v>-0.45765042269107747</v>
      </c>
      <c r="G73" s="34">
        <v>-0.4623739445026317</v>
      </c>
      <c r="H73" s="34">
        <v>-1.442883442197709</v>
      </c>
      <c r="I73" s="31"/>
      <c r="J73" s="36">
        <v>1</v>
      </c>
      <c r="K73" s="35"/>
    </row>
    <row r="74" spans="1:11" ht="25" customHeight="1" x14ac:dyDescent="0.25">
      <c r="A74" s="23" t="s">
        <v>5072</v>
      </c>
      <c r="B74" s="26" t="s">
        <v>5075</v>
      </c>
      <c r="C74" s="34">
        <v>1.0806767112488294</v>
      </c>
      <c r="D74" s="34">
        <v>0.55018594495728657</v>
      </c>
      <c r="E74" s="34">
        <v>0.44765003743162041</v>
      </c>
      <c r="F74" s="34">
        <v>-1.3298894548061895</v>
      </c>
      <c r="G74" s="34" t="s">
        <v>8269</v>
      </c>
      <c r="H74" s="34">
        <v>-0.74862323883154736</v>
      </c>
      <c r="I74" s="31"/>
      <c r="J74" s="36">
        <v>1</v>
      </c>
      <c r="K74" s="35"/>
    </row>
    <row r="75" spans="1:11" ht="25" customHeight="1" x14ac:dyDescent="0.25">
      <c r="A75" s="23" t="s">
        <v>3592</v>
      </c>
      <c r="B75" s="26" t="s">
        <v>3595</v>
      </c>
      <c r="C75" s="34">
        <v>1.3309750316459461</v>
      </c>
      <c r="D75" s="34">
        <v>0.90517226121458172</v>
      </c>
      <c r="E75" s="34">
        <v>3.1735698115539779E-2</v>
      </c>
      <c r="F75" s="34">
        <v>-1.4322825063104319</v>
      </c>
      <c r="G75" s="34">
        <v>-0.35609843823334925</v>
      </c>
      <c r="H75" s="34">
        <v>-0.47950204643228628</v>
      </c>
      <c r="I75" s="31"/>
      <c r="J75" s="36">
        <v>1</v>
      </c>
      <c r="K75" s="35"/>
    </row>
    <row r="76" spans="1:11" ht="25" customHeight="1" x14ac:dyDescent="0.25">
      <c r="A76" s="23" t="s">
        <v>1737</v>
      </c>
      <c r="B76" s="26" t="s">
        <v>1741</v>
      </c>
      <c r="C76" s="34">
        <v>1.2594844763416315</v>
      </c>
      <c r="D76" s="34">
        <v>0.57282098354403221</v>
      </c>
      <c r="E76" s="34">
        <v>0.75484597589151237</v>
      </c>
      <c r="F76" s="34">
        <v>-1.2060142384852499</v>
      </c>
      <c r="G76" s="34">
        <v>-0.45868262985350855</v>
      </c>
      <c r="H76" s="34">
        <v>-0.92245456743842058</v>
      </c>
      <c r="I76" s="31"/>
      <c r="J76" s="36">
        <v>1</v>
      </c>
      <c r="K76" s="35"/>
    </row>
    <row r="77" spans="1:11" ht="25" customHeight="1" x14ac:dyDescent="0.25">
      <c r="A77" s="23" t="s">
        <v>978</v>
      </c>
      <c r="B77" s="26" t="s">
        <v>981</v>
      </c>
      <c r="C77" s="34">
        <v>1.2537815135045607</v>
      </c>
      <c r="D77" s="34">
        <v>0.86730604726372929</v>
      </c>
      <c r="E77" s="34">
        <v>0.46035470072302059</v>
      </c>
      <c r="F77" s="34">
        <v>-0.52416412472637675</v>
      </c>
      <c r="G77" s="34">
        <v>-0.83766656952395491</v>
      </c>
      <c r="H77" s="34">
        <v>-1.2196115672409793</v>
      </c>
      <c r="I77" s="31"/>
      <c r="J77" s="36">
        <v>1</v>
      </c>
      <c r="K77" s="35"/>
    </row>
    <row r="78" spans="1:11" ht="25" customHeight="1" x14ac:dyDescent="0.25">
      <c r="A78" s="23" t="s">
        <v>2710</v>
      </c>
      <c r="B78" s="26" t="s">
        <v>2714</v>
      </c>
      <c r="C78" s="34">
        <v>1.1966309698896243</v>
      </c>
      <c r="D78" s="34">
        <v>0.97913329027987928</v>
      </c>
      <c r="E78" s="34">
        <v>0.33681521279285204</v>
      </c>
      <c r="F78" s="34">
        <v>-1.3112176703237479</v>
      </c>
      <c r="G78" s="34">
        <v>-0.43484820730325457</v>
      </c>
      <c r="H78" s="34">
        <v>-0.76651359533535424</v>
      </c>
      <c r="I78" s="31"/>
      <c r="J78" s="36">
        <v>1</v>
      </c>
      <c r="K78" s="35"/>
    </row>
    <row r="79" spans="1:11" ht="25" customHeight="1" x14ac:dyDescent="0.25">
      <c r="A79" s="23" t="s">
        <v>2145</v>
      </c>
      <c r="B79" s="26" t="s">
        <v>2148</v>
      </c>
      <c r="C79" s="34">
        <v>1.3143500784803721</v>
      </c>
      <c r="D79" s="34">
        <v>1.0073601583448533</v>
      </c>
      <c r="E79" s="34">
        <v>0.2031316651826317</v>
      </c>
      <c r="F79" s="34">
        <v>-0.72871323027246926</v>
      </c>
      <c r="G79" s="34">
        <v>-0.70782128804583155</v>
      </c>
      <c r="H79" s="34">
        <v>-1.0883073836895569</v>
      </c>
      <c r="I79" s="31"/>
      <c r="J79" s="36">
        <v>1</v>
      </c>
      <c r="K79" s="35"/>
    </row>
    <row r="80" spans="1:11" ht="25" customHeight="1" x14ac:dyDescent="0.25">
      <c r="A80" s="23" t="s">
        <v>1984</v>
      </c>
      <c r="B80" s="26" t="s">
        <v>1987</v>
      </c>
      <c r="C80" s="34">
        <v>1.2281627151253425</v>
      </c>
      <c r="D80" s="34">
        <v>1.0636723495750093</v>
      </c>
      <c r="E80" s="34">
        <v>0.26576580516041265</v>
      </c>
      <c r="F80" s="34">
        <v>-0.6534215446831918</v>
      </c>
      <c r="G80" s="34">
        <v>-0.79448755527429438</v>
      </c>
      <c r="H80" s="34">
        <v>-1.109691769903278</v>
      </c>
      <c r="I80" s="31"/>
      <c r="J80" s="36">
        <v>1</v>
      </c>
      <c r="K80" s="35"/>
    </row>
    <row r="81" spans="1:11" ht="25" customHeight="1" x14ac:dyDescent="0.25">
      <c r="A81" s="23" t="s">
        <v>1659</v>
      </c>
      <c r="B81" s="26" t="s">
        <v>1662</v>
      </c>
      <c r="C81" s="34">
        <v>0.72506053922915858</v>
      </c>
      <c r="D81" s="34">
        <v>1.215664220266266</v>
      </c>
      <c r="E81" s="34">
        <v>0.61841190469837537</v>
      </c>
      <c r="F81" s="34">
        <v>-0.63038374494439575</v>
      </c>
      <c r="G81" s="34">
        <v>-1.3866245244502224</v>
      </c>
      <c r="H81" s="34">
        <v>-0.54212839479918173</v>
      </c>
      <c r="I81" s="31"/>
      <c r="J81" s="36">
        <v>1</v>
      </c>
      <c r="K81" s="35"/>
    </row>
    <row r="82" spans="1:11" ht="25" customHeight="1" x14ac:dyDescent="0.25">
      <c r="A82" s="23" t="s">
        <v>1001</v>
      </c>
      <c r="B82" s="26" t="s">
        <v>1007</v>
      </c>
      <c r="C82" s="34">
        <v>1.0800605663146787</v>
      </c>
      <c r="D82" s="34">
        <v>1.0411718990479313</v>
      </c>
      <c r="E82" s="34">
        <v>0.5371046400156807</v>
      </c>
      <c r="F82" s="34">
        <v>-0.82233406125729314</v>
      </c>
      <c r="G82" s="34">
        <v>-0.69522140840149182</v>
      </c>
      <c r="H82" s="34">
        <v>-1.1407816357195006</v>
      </c>
      <c r="I82" s="31"/>
      <c r="J82" s="36">
        <v>1</v>
      </c>
      <c r="K82" s="35"/>
    </row>
    <row r="83" spans="1:11" ht="25" customHeight="1" x14ac:dyDescent="0.25">
      <c r="A83" s="23" t="s">
        <v>4873</v>
      </c>
      <c r="B83" s="26" t="s">
        <v>4876</v>
      </c>
      <c r="C83" s="34">
        <v>0.91899825513784095</v>
      </c>
      <c r="D83" s="34">
        <v>0.87457978583596219</v>
      </c>
      <c r="E83" s="34">
        <v>0.89893192978811576</v>
      </c>
      <c r="F83" s="34">
        <v>-1.2130312340154104</v>
      </c>
      <c r="G83" s="34">
        <v>-0.83084466440117266</v>
      </c>
      <c r="H83" s="34">
        <v>-0.64863407234533588</v>
      </c>
      <c r="I83" s="31"/>
      <c r="J83" s="36">
        <v>1</v>
      </c>
      <c r="K83" s="35"/>
    </row>
    <row r="84" spans="1:11" ht="25" customHeight="1" x14ac:dyDescent="0.25">
      <c r="A84" s="23" t="s">
        <v>2409</v>
      </c>
      <c r="B84" s="26" t="s">
        <v>2412</v>
      </c>
      <c r="C84" s="34">
        <v>1.2112633953883896</v>
      </c>
      <c r="D84" s="34">
        <v>0.72536921023556522</v>
      </c>
      <c r="E84" s="34">
        <v>0.64183570350494168</v>
      </c>
      <c r="F84" s="34">
        <v>-0.35768114863452083</v>
      </c>
      <c r="G84" s="34">
        <v>-1.0898531890156071</v>
      </c>
      <c r="H84" s="34">
        <v>-1.1309339714787683</v>
      </c>
      <c r="I84" s="31"/>
      <c r="J84" s="36">
        <v>1</v>
      </c>
      <c r="K84" s="35"/>
    </row>
    <row r="85" spans="1:11" ht="25" customHeight="1" x14ac:dyDescent="0.25">
      <c r="A85" s="23" t="s">
        <v>3198</v>
      </c>
      <c r="B85" s="26" t="s">
        <v>3201</v>
      </c>
      <c r="C85" s="34">
        <v>1.0297783891433863</v>
      </c>
      <c r="D85" s="34">
        <v>0.96477308731200684</v>
      </c>
      <c r="E85" s="34">
        <v>-2.666944465753757E-2</v>
      </c>
      <c r="F85" s="34">
        <v>-1.1733852747680475</v>
      </c>
      <c r="G85" s="34">
        <v>-0.79449675702980838</v>
      </c>
      <c r="H85" s="34" t="s">
        <v>8269</v>
      </c>
      <c r="I85" s="31"/>
      <c r="J85" s="36">
        <v>1</v>
      </c>
      <c r="K85" s="35"/>
    </row>
    <row r="86" spans="1:11" ht="25" customHeight="1" x14ac:dyDescent="0.25">
      <c r="A86" s="23" t="s">
        <v>2072</v>
      </c>
      <c r="B86" s="26" t="s">
        <v>2075</v>
      </c>
      <c r="C86" s="34">
        <v>0.88039558969198273</v>
      </c>
      <c r="D86" s="34">
        <v>0.874323521593518</v>
      </c>
      <c r="E86" s="34">
        <v>0.96188397640807521</v>
      </c>
      <c r="F86" s="34">
        <v>-1.1112973596501603</v>
      </c>
      <c r="G86" s="34">
        <v>-0.72598429367281203</v>
      </c>
      <c r="H86" s="34">
        <v>-0.87932143437060339</v>
      </c>
      <c r="I86" s="31"/>
      <c r="J86" s="36">
        <v>1</v>
      </c>
      <c r="K86" s="35"/>
    </row>
    <row r="87" spans="1:11" ht="25" customHeight="1" x14ac:dyDescent="0.25">
      <c r="A87" s="23" t="s">
        <v>3898</v>
      </c>
      <c r="B87" s="26" t="s">
        <v>3901</v>
      </c>
      <c r="C87" s="34">
        <v>1.0042528944222153</v>
      </c>
      <c r="D87" s="34">
        <v>0.57681895410867534</v>
      </c>
      <c r="E87" s="34">
        <v>1.1064452232221766</v>
      </c>
      <c r="F87" s="34">
        <v>-0.83976027753389704</v>
      </c>
      <c r="G87" s="34">
        <v>-1.0293181363425674</v>
      </c>
      <c r="H87" s="34">
        <v>-0.81843865787660375</v>
      </c>
      <c r="I87" s="31"/>
      <c r="J87" s="36">
        <v>1</v>
      </c>
      <c r="K87" s="35"/>
    </row>
    <row r="88" spans="1:11" ht="25" customHeight="1" x14ac:dyDescent="0.25">
      <c r="A88" s="23" t="s">
        <v>3249</v>
      </c>
      <c r="B88" s="26" t="s">
        <v>3252</v>
      </c>
      <c r="C88" s="34">
        <v>1.1752823281921454</v>
      </c>
      <c r="D88" s="34">
        <v>0.89604461293168192</v>
      </c>
      <c r="E88" s="34">
        <v>0.56202656429530828</v>
      </c>
      <c r="F88" s="34">
        <v>-0.57285368869592612</v>
      </c>
      <c r="G88" s="34">
        <v>-0.87380415787432308</v>
      </c>
      <c r="H88" s="34">
        <v>-1.1866956588488866</v>
      </c>
      <c r="I88" s="31"/>
      <c r="J88" s="36">
        <v>1</v>
      </c>
      <c r="K88" s="35"/>
    </row>
    <row r="89" spans="1:11" ht="25" customHeight="1" x14ac:dyDescent="0.25">
      <c r="A89" s="23" t="s">
        <v>2514</v>
      </c>
      <c r="B89" s="26" t="s">
        <v>2516</v>
      </c>
      <c r="C89" s="34">
        <v>1.2755858703328637</v>
      </c>
      <c r="D89" s="34">
        <v>0.99151707140025591</v>
      </c>
      <c r="E89" s="34">
        <v>0.28648183119697407</v>
      </c>
      <c r="F89" s="34">
        <v>-0.84481602125325106</v>
      </c>
      <c r="G89" s="34">
        <v>-0.59549896508373379</v>
      </c>
      <c r="H89" s="34">
        <v>-1.1132697865931087</v>
      </c>
      <c r="I89" s="31"/>
      <c r="J89" s="36">
        <v>1</v>
      </c>
      <c r="K89" s="35"/>
    </row>
    <row r="90" spans="1:11" ht="25" customHeight="1" x14ac:dyDescent="0.25">
      <c r="A90" s="23" t="s">
        <v>453</v>
      </c>
      <c r="B90" s="26" t="s">
        <v>456</v>
      </c>
      <c r="C90" s="34">
        <v>1.4880139275213402</v>
      </c>
      <c r="D90" s="34">
        <v>0.84723655375047024</v>
      </c>
      <c r="E90" s="34">
        <v>9.8529087743682006E-2</v>
      </c>
      <c r="F90" s="34">
        <v>-0.61395617974758365</v>
      </c>
      <c r="G90" s="34">
        <v>-0.79704890704117759</v>
      </c>
      <c r="H90" s="34">
        <v>-1.0227744822267311</v>
      </c>
      <c r="I90" s="31"/>
      <c r="J90" s="36">
        <v>1</v>
      </c>
      <c r="K90" s="35"/>
    </row>
    <row r="91" spans="1:11" ht="25" customHeight="1" x14ac:dyDescent="0.25">
      <c r="A91" s="23" t="s">
        <v>290</v>
      </c>
      <c r="B91" s="26" t="s">
        <v>293</v>
      </c>
      <c r="C91" s="34">
        <v>1.2796792567690831</v>
      </c>
      <c r="D91" s="34">
        <v>1.0014795533892453</v>
      </c>
      <c r="E91" s="34">
        <v>0.24073576879404013</v>
      </c>
      <c r="F91" s="34">
        <v>-0.89803241344801221</v>
      </c>
      <c r="G91" s="34">
        <v>-0.51479507712526285</v>
      </c>
      <c r="H91" s="34">
        <v>-1.1090670883790934</v>
      </c>
      <c r="I91" s="31"/>
      <c r="J91" s="36">
        <v>1</v>
      </c>
      <c r="K91" s="35"/>
    </row>
    <row r="92" spans="1:11" ht="25" customHeight="1" x14ac:dyDescent="0.25">
      <c r="A92" s="23" t="s">
        <v>1315</v>
      </c>
      <c r="B92" s="26" t="s">
        <v>1318</v>
      </c>
      <c r="C92" s="34">
        <v>0.77184406628574909</v>
      </c>
      <c r="D92" s="34">
        <v>1.142044389756947</v>
      </c>
      <c r="E92" s="34">
        <v>0.6583681771882226</v>
      </c>
      <c r="F92" s="34">
        <v>-0.36091056469281507</v>
      </c>
      <c r="G92" s="34">
        <v>-0.89206060567034495</v>
      </c>
      <c r="H92" s="34">
        <v>-1.3192854628677579</v>
      </c>
      <c r="I92" s="31"/>
      <c r="J92" s="36">
        <v>1</v>
      </c>
      <c r="K92" s="35"/>
    </row>
    <row r="93" spans="1:11" ht="25" customHeight="1" x14ac:dyDescent="0.25">
      <c r="A93" s="23" t="s">
        <v>3535</v>
      </c>
      <c r="B93" s="26" t="s">
        <v>3538</v>
      </c>
      <c r="C93" s="34">
        <v>1.3297399850189713</v>
      </c>
      <c r="D93" s="34">
        <v>0.86937597693087065</v>
      </c>
      <c r="E93" s="34">
        <v>0.34175370438984831</v>
      </c>
      <c r="F93" s="34">
        <v>-0.86017041552985585</v>
      </c>
      <c r="G93" s="34">
        <v>-1.1619963717928481</v>
      </c>
      <c r="H93" s="34">
        <v>-0.5187028790169872</v>
      </c>
      <c r="I93" s="31"/>
      <c r="J93" s="36">
        <v>1</v>
      </c>
      <c r="K93" s="35"/>
    </row>
    <row r="94" spans="1:11" ht="25" customHeight="1" x14ac:dyDescent="0.25">
      <c r="A94" s="23" t="s">
        <v>2249</v>
      </c>
      <c r="B94" s="26" t="s">
        <v>2254</v>
      </c>
      <c r="C94" s="34">
        <v>1.1751287903911294</v>
      </c>
      <c r="D94" s="34">
        <v>1.0756354145947022</v>
      </c>
      <c r="E94" s="34">
        <v>0.38056769826806125</v>
      </c>
      <c r="F94" s="34">
        <v>-0.83433280739117588</v>
      </c>
      <c r="G94" s="34">
        <v>-0.84133793868372364</v>
      </c>
      <c r="H94" s="34">
        <v>-0.95566115717899136</v>
      </c>
      <c r="I94" s="31"/>
      <c r="J94" s="36">
        <v>1</v>
      </c>
      <c r="K94" s="35"/>
    </row>
    <row r="95" spans="1:11" ht="25" customHeight="1" x14ac:dyDescent="0.25">
      <c r="A95" s="23" t="s">
        <v>1460</v>
      </c>
      <c r="B95" s="26" t="s">
        <v>1463</v>
      </c>
      <c r="C95" s="34">
        <v>1.1871492668842543</v>
      </c>
      <c r="D95" s="34">
        <v>0.85261571583152096</v>
      </c>
      <c r="E95" s="34">
        <v>0.60704946718981201</v>
      </c>
      <c r="F95" s="34">
        <v>-0.56472982590159615</v>
      </c>
      <c r="G95" s="34">
        <v>-0.97487571688751384</v>
      </c>
      <c r="H95" s="34">
        <v>-1.1072089071164779</v>
      </c>
      <c r="I95" s="31"/>
      <c r="J95" s="36">
        <v>1</v>
      </c>
      <c r="K95" s="35"/>
    </row>
    <row r="96" spans="1:11" ht="25" customHeight="1" x14ac:dyDescent="0.25">
      <c r="A96" s="23" t="s">
        <v>1466</v>
      </c>
      <c r="B96" s="26" t="s">
        <v>1470</v>
      </c>
      <c r="C96" s="34">
        <v>0.933073930521789</v>
      </c>
      <c r="D96" s="34">
        <v>1.1798750112492464</v>
      </c>
      <c r="E96" s="34">
        <v>0.48807373198650855</v>
      </c>
      <c r="F96" s="34">
        <v>-1.2684151297250186</v>
      </c>
      <c r="G96" s="34">
        <v>-0.69987202810317284</v>
      </c>
      <c r="H96" s="34">
        <v>-0.63273551592935329</v>
      </c>
      <c r="I96" s="31"/>
      <c r="J96" s="36">
        <v>1</v>
      </c>
      <c r="K96" s="35"/>
    </row>
    <row r="97" spans="1:11" ht="25" customHeight="1" x14ac:dyDescent="0.25">
      <c r="A97" s="23" t="s">
        <v>2939</v>
      </c>
      <c r="B97" s="26" t="s">
        <v>2942</v>
      </c>
      <c r="C97" s="34">
        <v>1.0832491064964993</v>
      </c>
      <c r="D97" s="34">
        <v>1.1530663617032437</v>
      </c>
      <c r="E97" s="34">
        <v>0.34146558008335087</v>
      </c>
      <c r="F97" s="34">
        <v>-0.60232430199909726</v>
      </c>
      <c r="G97" s="34">
        <v>-0.80551784462739273</v>
      </c>
      <c r="H97" s="34">
        <v>-1.169938901656604</v>
      </c>
      <c r="I97" s="31"/>
      <c r="J97" s="36">
        <v>1</v>
      </c>
      <c r="K97" s="35"/>
    </row>
    <row r="98" spans="1:11" ht="25" customHeight="1" x14ac:dyDescent="0.25">
      <c r="A98" s="23" t="s">
        <v>2102</v>
      </c>
      <c r="B98" s="26" t="s">
        <v>2106</v>
      </c>
      <c r="C98" s="34">
        <v>1.0477304437864792</v>
      </c>
      <c r="D98" s="34">
        <v>1.0436900884416733</v>
      </c>
      <c r="E98" s="34">
        <v>0.46681068339127563</v>
      </c>
      <c r="F98" s="34">
        <v>-1.2929482319718355</v>
      </c>
      <c r="G98" s="34">
        <v>-0.38477655137214434</v>
      </c>
      <c r="H98" s="34">
        <v>-0.88050643227544878</v>
      </c>
      <c r="I98" s="31"/>
      <c r="J98" s="36">
        <v>1</v>
      </c>
      <c r="K98" s="35"/>
    </row>
    <row r="99" spans="1:11" ht="25" customHeight="1" x14ac:dyDescent="0.25">
      <c r="A99" s="23" t="s">
        <v>1936</v>
      </c>
      <c r="B99" s="26" t="s">
        <v>1940</v>
      </c>
      <c r="C99" s="34">
        <v>0.26268538601691405</v>
      </c>
      <c r="D99" s="34">
        <v>0.6833207755343722</v>
      </c>
      <c r="E99" s="34">
        <v>1.484847944754756</v>
      </c>
      <c r="F99" s="34">
        <v>-0.37780447253650884</v>
      </c>
      <c r="G99" s="34">
        <v>-1.0938043376345092</v>
      </c>
      <c r="H99" s="34">
        <v>-0.95924529613502407</v>
      </c>
      <c r="I99" s="31"/>
      <c r="J99" s="36">
        <v>1</v>
      </c>
      <c r="K99" s="35"/>
    </row>
    <row r="100" spans="1:11" ht="25" customHeight="1" x14ac:dyDescent="0.25">
      <c r="A100" s="23" t="s">
        <v>2907</v>
      </c>
      <c r="B100" s="26" t="s">
        <v>2910</v>
      </c>
      <c r="C100" s="34">
        <v>0.93867234469901395</v>
      </c>
      <c r="D100" s="34">
        <v>0.69208189169022594</v>
      </c>
      <c r="E100" s="34">
        <v>1.0848271083071164</v>
      </c>
      <c r="F100" s="34">
        <v>-0.85825402498422232</v>
      </c>
      <c r="G100" s="34">
        <v>-0.95725274778841629</v>
      </c>
      <c r="H100" s="34">
        <v>-0.90007457192371731</v>
      </c>
      <c r="I100" s="31"/>
      <c r="J100" s="36">
        <v>1</v>
      </c>
      <c r="K100" s="35"/>
    </row>
    <row r="101" spans="1:11" ht="25" customHeight="1" x14ac:dyDescent="0.25">
      <c r="A101" s="23" t="s">
        <v>4778</v>
      </c>
      <c r="B101" s="26" t="s">
        <v>4781</v>
      </c>
      <c r="C101" s="34">
        <v>0.738557535075958</v>
      </c>
      <c r="D101" s="34">
        <v>0.1834153739390694</v>
      </c>
      <c r="E101" s="34">
        <v>1.5365551989526633</v>
      </c>
      <c r="F101" s="34">
        <v>-0.83062573610736801</v>
      </c>
      <c r="G101" s="34">
        <v>-0.96381363772966588</v>
      </c>
      <c r="H101" s="34">
        <v>-0.66408873413065705</v>
      </c>
      <c r="I101" s="31"/>
      <c r="J101" s="36">
        <v>1</v>
      </c>
      <c r="K101" s="35"/>
    </row>
    <row r="102" spans="1:11" ht="25" customHeight="1" x14ac:dyDescent="0.25">
      <c r="A102" s="23" t="s">
        <v>2060</v>
      </c>
      <c r="B102" s="26" t="s">
        <v>2063</v>
      </c>
      <c r="C102" s="34">
        <v>1.1787038675062289</v>
      </c>
      <c r="D102" s="34">
        <v>0.94925779607478478</v>
      </c>
      <c r="E102" s="34">
        <v>0.43373143310065271</v>
      </c>
      <c r="F102" s="34">
        <v>-0.43758908245066608</v>
      </c>
      <c r="G102" s="34">
        <v>-0.86963223611805851</v>
      </c>
      <c r="H102" s="34">
        <v>-1.2544717781129424</v>
      </c>
      <c r="I102" s="31"/>
      <c r="J102" s="36">
        <v>1</v>
      </c>
      <c r="K102" s="35"/>
    </row>
    <row r="103" spans="1:11" ht="25" customHeight="1" x14ac:dyDescent="0.25">
      <c r="A103" s="23" t="s">
        <v>163</v>
      </c>
      <c r="B103" s="26" t="s">
        <v>166</v>
      </c>
      <c r="C103" s="34">
        <v>0.88184985981853325</v>
      </c>
      <c r="D103" s="34">
        <v>1.2063567295325204</v>
      </c>
      <c r="E103" s="34" t="s">
        <v>8269</v>
      </c>
      <c r="F103" s="34">
        <v>-0.86867392942572619</v>
      </c>
      <c r="G103" s="34">
        <v>-0.24314669336811989</v>
      </c>
      <c r="H103" s="34">
        <v>-0.97638596655720788</v>
      </c>
      <c r="I103" s="31"/>
      <c r="J103" s="36">
        <v>1</v>
      </c>
      <c r="K103" s="35"/>
    </row>
    <row r="104" spans="1:11" ht="25" customHeight="1" x14ac:dyDescent="0.25">
      <c r="A104" s="23" t="s">
        <v>3130</v>
      </c>
      <c r="B104" s="26" t="s">
        <v>3133</v>
      </c>
      <c r="C104" s="34">
        <v>1.0422712436483663</v>
      </c>
      <c r="D104" s="34">
        <v>1.3357269221936894</v>
      </c>
      <c r="E104" s="34">
        <v>0.11863618122280803</v>
      </c>
      <c r="F104" s="34">
        <v>-0.97262505740155347</v>
      </c>
      <c r="G104" s="34">
        <v>-0.82575431432152713</v>
      </c>
      <c r="H104" s="34">
        <v>-0.69825497534178493</v>
      </c>
      <c r="I104" s="31"/>
      <c r="J104" s="36">
        <v>1</v>
      </c>
      <c r="K104" s="35"/>
    </row>
    <row r="105" spans="1:11" ht="25" customHeight="1" x14ac:dyDescent="0.25">
      <c r="A105" s="23" t="s">
        <v>2078</v>
      </c>
      <c r="B105" s="26" t="s">
        <v>2082</v>
      </c>
      <c r="C105" s="34">
        <v>0.90007945540257794</v>
      </c>
      <c r="D105" s="34">
        <v>0.50176952932875107</v>
      </c>
      <c r="E105" s="34">
        <v>1.2284300568162279</v>
      </c>
      <c r="F105" s="34">
        <v>-0.59595090129563533</v>
      </c>
      <c r="G105" s="34">
        <v>-1.0653353325363064</v>
      </c>
      <c r="H105" s="34">
        <v>-0.96899280771561935</v>
      </c>
      <c r="I105" s="31"/>
      <c r="J105" s="36">
        <v>1</v>
      </c>
      <c r="K105" s="35"/>
    </row>
    <row r="106" spans="1:11" ht="25" customHeight="1" x14ac:dyDescent="0.25">
      <c r="A106" s="23" t="s">
        <v>2649</v>
      </c>
      <c r="B106" s="26" t="s">
        <v>2653</v>
      </c>
      <c r="C106" s="34">
        <v>0.9284409043065216</v>
      </c>
      <c r="D106" s="34">
        <v>1.2849143939506615</v>
      </c>
      <c r="E106" s="34">
        <v>0.12391061887884847</v>
      </c>
      <c r="F106" s="34">
        <v>-0.35400026889421304</v>
      </c>
      <c r="G106" s="34">
        <v>-0.55594306073831912</v>
      </c>
      <c r="H106" s="34">
        <v>-1.4273225875034987</v>
      </c>
      <c r="I106" s="31"/>
      <c r="J106" s="36">
        <v>1</v>
      </c>
      <c r="K106" s="35"/>
    </row>
    <row r="107" spans="1:11" ht="25" customHeight="1" x14ac:dyDescent="0.25">
      <c r="A107" s="23" t="s">
        <v>199</v>
      </c>
      <c r="B107" s="26" t="s">
        <v>202</v>
      </c>
      <c r="C107" s="34">
        <v>1.016843804323271</v>
      </c>
      <c r="D107" s="34">
        <v>1.0611998539754259</v>
      </c>
      <c r="E107" s="34">
        <v>0.5039390057071077</v>
      </c>
      <c r="F107" s="34">
        <v>-0.3774189006194057</v>
      </c>
      <c r="G107" s="34">
        <v>-1.184237070961117</v>
      </c>
      <c r="H107" s="34">
        <v>-1.0203266924252825</v>
      </c>
      <c r="I107" s="31"/>
      <c r="J107" s="36">
        <v>1</v>
      </c>
      <c r="K107" s="35"/>
    </row>
    <row r="108" spans="1:11" ht="25" customHeight="1" x14ac:dyDescent="0.25">
      <c r="A108" s="23" t="s">
        <v>807</v>
      </c>
      <c r="B108" s="26" t="s">
        <v>811</v>
      </c>
      <c r="C108" s="34">
        <v>0.94985691411538742</v>
      </c>
      <c r="D108" s="34">
        <v>1.2209493458699618</v>
      </c>
      <c r="E108" s="34">
        <v>0.40783498078165548</v>
      </c>
      <c r="F108" s="34">
        <v>-0.4739526041982931</v>
      </c>
      <c r="G108" s="34">
        <v>-1.0772136417638685</v>
      </c>
      <c r="H108" s="34">
        <v>-1.0274749948048436</v>
      </c>
      <c r="I108" s="31"/>
      <c r="J108" s="36">
        <v>1</v>
      </c>
      <c r="K108" s="35"/>
    </row>
    <row r="109" spans="1:11" ht="25" customHeight="1" x14ac:dyDescent="0.25">
      <c r="A109" s="23" t="s">
        <v>1787</v>
      </c>
      <c r="B109" s="26" t="s">
        <v>1790</v>
      </c>
      <c r="C109" s="34">
        <v>1.3097646220926085</v>
      </c>
      <c r="D109" s="34">
        <v>0.71393728844836357</v>
      </c>
      <c r="E109" s="34">
        <v>0.45526121877102843</v>
      </c>
      <c r="F109" s="34">
        <v>-1.096454319133823</v>
      </c>
      <c r="G109" s="34">
        <v>-0.23866738223968789</v>
      </c>
      <c r="H109" s="34">
        <v>-1.1438414279384894</v>
      </c>
      <c r="I109" s="31"/>
      <c r="J109" s="36">
        <v>1</v>
      </c>
      <c r="K109" s="35"/>
    </row>
    <row r="110" spans="1:11" ht="25" customHeight="1" x14ac:dyDescent="0.25">
      <c r="A110" s="23" t="s">
        <v>2656</v>
      </c>
      <c r="B110" s="26" t="s">
        <v>2661</v>
      </c>
      <c r="C110" s="34">
        <v>1.3418529595272277</v>
      </c>
      <c r="D110" s="34">
        <v>0.97281173048231639</v>
      </c>
      <c r="E110" s="34">
        <v>0.1818535222489443</v>
      </c>
      <c r="F110" s="34">
        <v>-0.62685695082374804</v>
      </c>
      <c r="G110" s="34">
        <v>-0.73579418249902206</v>
      </c>
      <c r="H110" s="34">
        <v>-1.1338670789357179</v>
      </c>
      <c r="I110" s="31"/>
      <c r="J110" s="36">
        <v>1</v>
      </c>
      <c r="K110" s="35"/>
    </row>
    <row r="111" spans="1:11" ht="25" customHeight="1" x14ac:dyDescent="0.25">
      <c r="A111" s="23" t="s">
        <v>3706</v>
      </c>
      <c r="B111" s="26" t="s">
        <v>3709</v>
      </c>
      <c r="C111" s="34">
        <v>0.30876356372363495</v>
      </c>
      <c r="D111" s="34">
        <v>0.68688934601149221</v>
      </c>
      <c r="E111" s="34">
        <v>1.5140011623177878</v>
      </c>
      <c r="F111" s="34">
        <v>-0.67637616760742281</v>
      </c>
      <c r="G111" s="34">
        <v>-0.95344867228174124</v>
      </c>
      <c r="H111" s="34">
        <v>-0.8798292321637502</v>
      </c>
      <c r="I111" s="31"/>
      <c r="J111" s="36">
        <v>1</v>
      </c>
      <c r="K111" s="35"/>
    </row>
    <row r="112" spans="1:11" ht="25" customHeight="1" x14ac:dyDescent="0.25">
      <c r="A112" s="23" t="s">
        <v>563</v>
      </c>
      <c r="B112" s="26" t="s">
        <v>566</v>
      </c>
      <c r="C112" s="34">
        <v>1.07225973810514</v>
      </c>
      <c r="D112" s="34">
        <v>1.0533756540221646</v>
      </c>
      <c r="E112" s="34" t="s">
        <v>8269</v>
      </c>
      <c r="F112" s="34">
        <v>-0.64313104277385524</v>
      </c>
      <c r="G112" s="34">
        <v>-0.40351583191306367</v>
      </c>
      <c r="H112" s="34">
        <v>-1.078988517440385</v>
      </c>
      <c r="I112" s="31"/>
      <c r="J112" s="36">
        <v>1</v>
      </c>
      <c r="K112" s="35"/>
    </row>
    <row r="113" spans="1:11" ht="25" customHeight="1" x14ac:dyDescent="0.25">
      <c r="A113" s="23" t="s">
        <v>595</v>
      </c>
      <c r="B113" s="26" t="s">
        <v>599</v>
      </c>
      <c r="C113" s="34">
        <v>0.5099809484182104</v>
      </c>
      <c r="D113" s="34">
        <v>1.3675180047157323</v>
      </c>
      <c r="E113" s="34">
        <v>0.69256169912538235</v>
      </c>
      <c r="F113" s="34">
        <v>-0.50292414441968558</v>
      </c>
      <c r="G113" s="34">
        <v>-1.0524476854701259</v>
      </c>
      <c r="H113" s="34">
        <v>-1.0146888223695134</v>
      </c>
      <c r="I113" s="31"/>
      <c r="J113" s="36">
        <v>1</v>
      </c>
      <c r="K113" s="35"/>
    </row>
    <row r="114" spans="1:11" ht="25" customHeight="1" x14ac:dyDescent="0.25">
      <c r="A114" s="23" t="s">
        <v>1310</v>
      </c>
      <c r="B114" s="26" t="s">
        <v>1314</v>
      </c>
      <c r="C114" s="34">
        <v>1.1244519987830652</v>
      </c>
      <c r="D114" s="34">
        <v>1.1877820022253667</v>
      </c>
      <c r="E114" s="34">
        <v>0.25367664412562391</v>
      </c>
      <c r="F114" s="34">
        <v>-0.93195796596799685</v>
      </c>
      <c r="G114" s="34">
        <v>-0.64818142165117087</v>
      </c>
      <c r="H114" s="34">
        <v>-0.98577125751488504</v>
      </c>
      <c r="I114" s="31"/>
      <c r="J114" s="36">
        <v>1</v>
      </c>
      <c r="K114" s="35"/>
    </row>
    <row r="115" spans="1:11" ht="25" customHeight="1" x14ac:dyDescent="0.25">
      <c r="A115" s="23" t="s">
        <v>4257</v>
      </c>
      <c r="B115" s="26" t="s">
        <v>4260</v>
      </c>
      <c r="C115" s="34">
        <v>1.1818302073625655</v>
      </c>
      <c r="D115" s="34">
        <v>0.81939269435495432</v>
      </c>
      <c r="E115" s="34">
        <v>0.69805371467220978</v>
      </c>
      <c r="F115" s="34">
        <v>-0.84100998093265622</v>
      </c>
      <c r="G115" s="34">
        <v>-0.85592555659424241</v>
      </c>
      <c r="H115" s="34">
        <v>-1.0023410788628306</v>
      </c>
      <c r="I115" s="31"/>
      <c r="J115" s="36">
        <v>1</v>
      </c>
      <c r="K115" s="35"/>
    </row>
    <row r="116" spans="1:11" ht="25" customHeight="1" x14ac:dyDescent="0.25">
      <c r="A116" s="23" t="s">
        <v>4034</v>
      </c>
      <c r="B116" s="26" t="s">
        <v>4037</v>
      </c>
      <c r="C116" s="34">
        <v>1.2110844908407057</v>
      </c>
      <c r="D116" s="34">
        <v>0.71191615710570577</v>
      </c>
      <c r="E116" s="34">
        <v>0.56623159873980222</v>
      </c>
      <c r="F116" s="34">
        <v>-1.0229636478748569</v>
      </c>
      <c r="G116" s="34">
        <v>-0.19257667477996979</v>
      </c>
      <c r="H116" s="34">
        <v>-1.2736919240313864</v>
      </c>
      <c r="I116" s="31"/>
      <c r="J116" s="36">
        <v>1</v>
      </c>
      <c r="K116" s="35"/>
    </row>
    <row r="117" spans="1:11" ht="25" customHeight="1" x14ac:dyDescent="0.25">
      <c r="A117" s="23" t="s">
        <v>3753</v>
      </c>
      <c r="B117" s="26" t="s">
        <v>3756</v>
      </c>
      <c r="C117" s="34">
        <v>0.82686589475050276</v>
      </c>
      <c r="D117" s="34">
        <v>0.92161838120944295</v>
      </c>
      <c r="E117" s="34">
        <v>0.97618793442909013</v>
      </c>
      <c r="F117" s="34">
        <v>-1.0239717428537309</v>
      </c>
      <c r="G117" s="34">
        <v>-0.94848355606457413</v>
      </c>
      <c r="H117" s="34">
        <v>-0.75221691147072856</v>
      </c>
      <c r="I117" s="31"/>
      <c r="J117" s="36">
        <v>1</v>
      </c>
      <c r="K117" s="35"/>
    </row>
    <row r="118" spans="1:11" ht="25" customHeight="1" x14ac:dyDescent="0.25">
      <c r="A118" s="23" t="s">
        <v>3668</v>
      </c>
      <c r="B118" s="26" t="s">
        <v>3671</v>
      </c>
      <c r="C118" s="34">
        <v>1.0323154214790782</v>
      </c>
      <c r="D118" s="34">
        <v>1.0971193703412176</v>
      </c>
      <c r="E118" s="34">
        <v>0.54655477179638901</v>
      </c>
      <c r="F118" s="34">
        <v>-0.79953265862924383</v>
      </c>
      <c r="G118" s="34">
        <v>-0.81147256727948147</v>
      </c>
      <c r="H118" s="34">
        <v>-1.0649843377079617</v>
      </c>
      <c r="I118" s="31"/>
      <c r="J118" s="36">
        <v>1</v>
      </c>
      <c r="K118" s="35"/>
    </row>
    <row r="119" spans="1:11" ht="25" customHeight="1" x14ac:dyDescent="0.25">
      <c r="A119" s="23" t="s">
        <v>3095</v>
      </c>
      <c r="B119" s="26" t="s">
        <v>3098</v>
      </c>
      <c r="C119" s="34">
        <v>0.60182620249039642</v>
      </c>
      <c r="D119" s="34">
        <v>1.4509882466633233</v>
      </c>
      <c r="E119" s="34">
        <v>0.49131273713899176</v>
      </c>
      <c r="F119" s="34">
        <v>-0.76407357783445118</v>
      </c>
      <c r="G119" s="34">
        <v>-0.64208904235278585</v>
      </c>
      <c r="H119" s="34">
        <v>-1.1379645661054762</v>
      </c>
      <c r="I119" s="31"/>
      <c r="J119" s="36">
        <v>1</v>
      </c>
      <c r="K119" s="35"/>
    </row>
    <row r="120" spans="1:11" ht="25" customHeight="1" x14ac:dyDescent="0.25">
      <c r="A120" s="23" t="s">
        <v>3022</v>
      </c>
      <c r="B120" s="26" t="s">
        <v>3026</v>
      </c>
      <c r="C120" s="34">
        <v>1.1647151020978537</v>
      </c>
      <c r="D120" s="34">
        <v>0.84852713298411031</v>
      </c>
      <c r="E120" s="34">
        <v>0.54581716231676991</v>
      </c>
      <c r="F120" s="34">
        <v>-0.31696679619967388</v>
      </c>
      <c r="G120" s="34">
        <v>-1.1970939658712272</v>
      </c>
      <c r="H120" s="34">
        <v>-1.0449986353278324</v>
      </c>
      <c r="I120" s="31"/>
      <c r="J120" s="36">
        <v>1</v>
      </c>
      <c r="K120" s="35"/>
    </row>
    <row r="121" spans="1:11" ht="25" customHeight="1" x14ac:dyDescent="0.25">
      <c r="A121" s="23" t="s">
        <v>2493</v>
      </c>
      <c r="B121" s="26" t="s">
        <v>2496</v>
      </c>
      <c r="C121" s="34">
        <v>0.88302665055512142</v>
      </c>
      <c r="D121" s="34">
        <v>0.30554885404777959</v>
      </c>
      <c r="E121" s="34">
        <v>1.2806617768599233</v>
      </c>
      <c r="F121" s="34">
        <v>-1.0849043910351863</v>
      </c>
      <c r="G121" s="34">
        <v>-1.1114532993138364</v>
      </c>
      <c r="H121" s="34">
        <v>-0.27287959111380122</v>
      </c>
      <c r="I121" s="31"/>
      <c r="J121" s="36">
        <v>1</v>
      </c>
      <c r="K121" s="35"/>
    </row>
    <row r="122" spans="1:11" ht="25" customHeight="1" x14ac:dyDescent="0.25">
      <c r="A122" s="23" t="s">
        <v>2989</v>
      </c>
      <c r="B122" s="26" t="s">
        <v>2992</v>
      </c>
      <c r="C122" s="34">
        <v>1.0970411591321418</v>
      </c>
      <c r="D122" s="34">
        <v>0.58424071304240177</v>
      </c>
      <c r="E122" s="34">
        <v>1.008188016981368</v>
      </c>
      <c r="F122" s="34">
        <v>-0.87315239678656509</v>
      </c>
      <c r="G122" s="34">
        <v>-1.0239617734580069</v>
      </c>
      <c r="H122" s="34">
        <v>-0.79235571891133849</v>
      </c>
      <c r="I122" s="31"/>
      <c r="J122" s="36">
        <v>1</v>
      </c>
      <c r="K122" s="35"/>
    </row>
    <row r="123" spans="1:11" ht="25" customHeight="1" x14ac:dyDescent="0.25">
      <c r="A123" s="23" t="s">
        <v>2153</v>
      </c>
      <c r="B123" s="26" t="s">
        <v>2156</v>
      </c>
      <c r="C123" s="34">
        <v>1.0224960574471889</v>
      </c>
      <c r="D123" s="34">
        <v>0.65797719970058655</v>
      </c>
      <c r="E123" s="34" t="s">
        <v>8269</v>
      </c>
      <c r="F123" s="34">
        <v>-1.0743013986533498</v>
      </c>
      <c r="G123" s="34">
        <v>-0.60617185849442567</v>
      </c>
      <c r="H123" s="34" t="s">
        <v>8269</v>
      </c>
      <c r="I123" s="31"/>
      <c r="J123" s="36">
        <v>1</v>
      </c>
      <c r="K123" s="35"/>
    </row>
    <row r="124" spans="1:11" ht="25" customHeight="1" x14ac:dyDescent="0.25">
      <c r="A124" s="23" t="s">
        <v>2799</v>
      </c>
      <c r="B124" s="26" t="s">
        <v>2802</v>
      </c>
      <c r="C124" s="34">
        <v>0.95655933685905825</v>
      </c>
      <c r="D124" s="34">
        <v>1.3634205450232748</v>
      </c>
      <c r="E124" s="34">
        <v>6.7256541754584481E-2</v>
      </c>
      <c r="F124" s="34">
        <v>-0.36771929028197187</v>
      </c>
      <c r="G124" s="34">
        <v>-1.16323984837795</v>
      </c>
      <c r="H124" s="34">
        <v>-0.85627728497699651</v>
      </c>
      <c r="I124" s="31"/>
      <c r="J124" s="36">
        <v>1</v>
      </c>
      <c r="K124" s="35"/>
    </row>
    <row r="125" spans="1:11" ht="25" customHeight="1" x14ac:dyDescent="0.25">
      <c r="A125" s="23" t="s">
        <v>2049</v>
      </c>
      <c r="B125" s="26" t="s">
        <v>2052</v>
      </c>
      <c r="C125" s="34">
        <v>1.2379636327385932</v>
      </c>
      <c r="D125" s="34">
        <v>0.98894504120051763</v>
      </c>
      <c r="E125" s="34">
        <v>0.22280201425649024</v>
      </c>
      <c r="F125" s="34">
        <v>-0.28464900725536435</v>
      </c>
      <c r="G125" s="34">
        <v>-1.1691966165165975</v>
      </c>
      <c r="H125" s="34">
        <v>-0.99586506442363998</v>
      </c>
      <c r="I125" s="31"/>
      <c r="J125" s="36">
        <v>1</v>
      </c>
      <c r="K125" s="35"/>
    </row>
    <row r="126" spans="1:11" ht="25" customHeight="1" x14ac:dyDescent="0.25">
      <c r="A126" s="23" t="s">
        <v>2000</v>
      </c>
      <c r="B126" s="26" t="s">
        <v>2003</v>
      </c>
      <c r="C126" s="34">
        <v>1.0998110943338593</v>
      </c>
      <c r="D126" s="34">
        <v>1.2174605366168068</v>
      </c>
      <c r="E126" s="34">
        <v>0.26954692225222671</v>
      </c>
      <c r="F126" s="34">
        <v>-0.90506408247566339</v>
      </c>
      <c r="G126" s="34">
        <v>-0.80726316113711949</v>
      </c>
      <c r="H126" s="34">
        <v>-0.87449130959011079</v>
      </c>
      <c r="I126" s="31"/>
      <c r="J126" s="36">
        <v>1</v>
      </c>
      <c r="K126" s="35"/>
    </row>
    <row r="127" spans="1:11" ht="25" customHeight="1" x14ac:dyDescent="0.25">
      <c r="A127" s="23" t="s">
        <v>2976</v>
      </c>
      <c r="B127" s="26" t="s">
        <v>2979</v>
      </c>
      <c r="C127" s="34">
        <v>1.1028040171499753</v>
      </c>
      <c r="D127" s="34">
        <v>1.2290037677402921</v>
      </c>
      <c r="E127" s="34">
        <v>0.20543123483769959</v>
      </c>
      <c r="F127" s="34">
        <v>-0.61968271908582795</v>
      </c>
      <c r="G127" s="34">
        <v>-1.0245553917929577</v>
      </c>
      <c r="H127" s="34">
        <v>-0.89300090884918237</v>
      </c>
      <c r="I127" s="31"/>
      <c r="J127" s="36">
        <v>1</v>
      </c>
      <c r="K127" s="35"/>
    </row>
    <row r="128" spans="1:11" ht="25" customHeight="1" x14ac:dyDescent="0.25">
      <c r="A128" s="23" t="s">
        <v>2115</v>
      </c>
      <c r="B128" s="26" t="s">
        <v>2119</v>
      </c>
      <c r="C128" s="34">
        <v>1.4262294440061125</v>
      </c>
      <c r="D128" s="34">
        <v>0.72761658954372144</v>
      </c>
      <c r="E128" s="34">
        <v>0.39902783268539521</v>
      </c>
      <c r="F128" s="34">
        <v>-0.92933604470294895</v>
      </c>
      <c r="G128" s="34">
        <v>-0.59311684988383073</v>
      </c>
      <c r="H128" s="34">
        <v>-1.03042097164845</v>
      </c>
      <c r="I128" s="31"/>
      <c r="J128" s="36">
        <v>1</v>
      </c>
      <c r="K128" s="35"/>
    </row>
    <row r="129" spans="1:11" ht="25" customHeight="1" x14ac:dyDescent="0.25">
      <c r="A129" s="23" t="s">
        <v>2028</v>
      </c>
      <c r="B129" s="26" t="s">
        <v>2032</v>
      </c>
      <c r="C129" s="34">
        <v>0.79772307436878687</v>
      </c>
      <c r="D129" s="34">
        <v>0.88270562352370086</v>
      </c>
      <c r="E129" s="34">
        <v>0.96277559890865716</v>
      </c>
      <c r="F129" s="34">
        <v>-0.98356366183320343</v>
      </c>
      <c r="G129" s="34">
        <v>-0.43426322333181999</v>
      </c>
      <c r="H129" s="34">
        <v>-1.2253774116361216</v>
      </c>
      <c r="I129" s="31"/>
      <c r="J129" s="36">
        <v>1</v>
      </c>
      <c r="K129" s="35"/>
    </row>
    <row r="130" spans="1:11" ht="25" customHeight="1" x14ac:dyDescent="0.25">
      <c r="A130" s="23" t="s">
        <v>1994</v>
      </c>
      <c r="B130" s="26" t="s">
        <v>1999</v>
      </c>
      <c r="C130" s="34">
        <v>1.1837372943504807</v>
      </c>
      <c r="D130" s="34">
        <v>1.0025434219055962</v>
      </c>
      <c r="E130" s="34">
        <v>0.45957354759593427</v>
      </c>
      <c r="F130" s="34">
        <v>-1.0176589843988912</v>
      </c>
      <c r="G130" s="34">
        <v>-0.7108379744083535</v>
      </c>
      <c r="H130" s="34">
        <v>-0.91735730504476543</v>
      </c>
      <c r="I130" s="31"/>
      <c r="J130" s="36">
        <v>1</v>
      </c>
      <c r="K130" s="35"/>
    </row>
    <row r="131" spans="1:11" ht="25" customHeight="1" x14ac:dyDescent="0.25">
      <c r="A131" s="23" t="s">
        <v>3276</v>
      </c>
      <c r="B131" s="26" t="s">
        <v>3279</v>
      </c>
      <c r="C131" s="34">
        <v>0.94574580813458264</v>
      </c>
      <c r="D131" s="34">
        <v>0.57682870819571463</v>
      </c>
      <c r="E131" s="34">
        <v>1.1659178211116512</v>
      </c>
      <c r="F131" s="34">
        <v>-0.85637448992470733</v>
      </c>
      <c r="G131" s="34">
        <v>-0.9457571696828625</v>
      </c>
      <c r="H131" s="34">
        <v>-0.886360677834374</v>
      </c>
      <c r="I131" s="31"/>
      <c r="J131" s="36">
        <v>1</v>
      </c>
      <c r="K131" s="35"/>
    </row>
    <row r="132" spans="1:11" ht="25" customHeight="1" x14ac:dyDescent="0.25">
      <c r="A132" s="23" t="s">
        <v>2856</v>
      </c>
      <c r="B132" s="26" t="s">
        <v>2859</v>
      </c>
      <c r="C132" s="34">
        <v>1.0444239813795781</v>
      </c>
      <c r="D132" s="34">
        <v>0.99671872627281199</v>
      </c>
      <c r="E132" s="34">
        <v>0.66215741503727188</v>
      </c>
      <c r="F132" s="34">
        <v>-1.0569981488697666</v>
      </c>
      <c r="G132" s="34">
        <v>-0.8725357229715105</v>
      </c>
      <c r="H132" s="34">
        <v>-0.77376625084838335</v>
      </c>
      <c r="I132" s="31"/>
      <c r="J132" s="36">
        <v>1</v>
      </c>
      <c r="K132" s="35"/>
    </row>
    <row r="133" spans="1:11" ht="25" customHeight="1" x14ac:dyDescent="0.25">
      <c r="A133" s="23" t="s">
        <v>5003</v>
      </c>
      <c r="B133" s="26" t="s">
        <v>5006</v>
      </c>
      <c r="C133" s="34">
        <v>0.98508625186221366</v>
      </c>
      <c r="D133" s="34">
        <v>0.97618312160979159</v>
      </c>
      <c r="E133" s="34">
        <v>1.0066926868741633E-2</v>
      </c>
      <c r="F133" s="34" t="s">
        <v>8269</v>
      </c>
      <c r="G133" s="34">
        <v>-0.72732066911136728</v>
      </c>
      <c r="H133" s="34">
        <v>-1.2440156312293791</v>
      </c>
      <c r="I133" s="31"/>
      <c r="J133" s="36">
        <v>1</v>
      </c>
      <c r="K133" s="35"/>
    </row>
    <row r="134" spans="1:11" ht="25" customHeight="1" x14ac:dyDescent="0.25">
      <c r="A134" s="23" t="s">
        <v>5012</v>
      </c>
      <c r="B134" s="26" t="s">
        <v>5015</v>
      </c>
      <c r="C134" s="34">
        <v>1.0584016482298544</v>
      </c>
      <c r="D134" s="34">
        <v>0.94090135837513966</v>
      </c>
      <c r="E134" s="34">
        <v>0.71532141756177847</v>
      </c>
      <c r="F134" s="34">
        <v>-0.89436348633379459</v>
      </c>
      <c r="G134" s="34">
        <v>-0.79557727642034914</v>
      </c>
      <c r="H134" s="34">
        <v>-1.024683661412628</v>
      </c>
      <c r="I134" s="31"/>
      <c r="J134" s="36">
        <v>1</v>
      </c>
      <c r="K134" s="35"/>
    </row>
    <row r="135" spans="1:11" ht="25" customHeight="1" x14ac:dyDescent="0.25">
      <c r="A135" s="23" t="s">
        <v>1829</v>
      </c>
      <c r="B135" s="26" t="s">
        <v>1832</v>
      </c>
      <c r="C135" s="34">
        <v>1.0172038308767577</v>
      </c>
      <c r="D135" s="34">
        <v>1.0861933549958125</v>
      </c>
      <c r="E135" s="34">
        <v>0.59149739510666199</v>
      </c>
      <c r="F135" s="34">
        <v>-0.99741452030325539</v>
      </c>
      <c r="G135" s="34">
        <v>-0.85404050609967652</v>
      </c>
      <c r="H135" s="34">
        <v>-0.84343955457630193</v>
      </c>
      <c r="I135" s="31"/>
      <c r="J135" s="36">
        <v>1</v>
      </c>
      <c r="K135" s="35"/>
    </row>
    <row r="136" spans="1:11" ht="25" customHeight="1" x14ac:dyDescent="0.25">
      <c r="A136" s="23" t="s">
        <v>2501</v>
      </c>
      <c r="B136" s="26" t="s">
        <v>2504</v>
      </c>
      <c r="C136" s="34">
        <v>1.4260623640986954</v>
      </c>
      <c r="D136" s="34">
        <v>0.81558769616418658</v>
      </c>
      <c r="E136" s="34">
        <v>0.27694333523840442</v>
      </c>
      <c r="F136" s="34">
        <v>-0.56997065755229748</v>
      </c>
      <c r="G136" s="34">
        <v>-0.99704234714699158</v>
      </c>
      <c r="H136" s="34">
        <v>-0.95158039080199852</v>
      </c>
      <c r="I136" s="31"/>
      <c r="J136" s="36">
        <v>1</v>
      </c>
      <c r="K136" s="35"/>
    </row>
    <row r="137" spans="1:11" ht="25" customHeight="1" x14ac:dyDescent="0.25">
      <c r="A137" s="23" t="s">
        <v>2763</v>
      </c>
      <c r="B137" s="26" t="s">
        <v>2767</v>
      </c>
      <c r="C137" s="34">
        <v>0.69659270299127218</v>
      </c>
      <c r="D137" s="34">
        <v>3.5770485843475003E-2</v>
      </c>
      <c r="E137" s="34">
        <v>1.2462226058031667</v>
      </c>
      <c r="F137" s="34" t="s">
        <v>8269</v>
      </c>
      <c r="G137" s="34">
        <v>-1.0280706093164882</v>
      </c>
      <c r="H137" s="34">
        <v>-0.95051518532142565</v>
      </c>
      <c r="I137" s="31"/>
      <c r="J137" s="36">
        <v>1</v>
      </c>
      <c r="K137" s="35"/>
    </row>
    <row r="138" spans="1:11" ht="25" customHeight="1" x14ac:dyDescent="0.25">
      <c r="A138" s="23" t="s">
        <v>2739</v>
      </c>
      <c r="B138" s="26" t="s">
        <v>2742</v>
      </c>
      <c r="C138" s="34">
        <v>1.3154185370226754</v>
      </c>
      <c r="D138" s="34">
        <v>0.99849989481472678</v>
      </c>
      <c r="E138" s="34">
        <v>0.13521007742980362</v>
      </c>
      <c r="F138" s="34">
        <v>-0.42501938448203647</v>
      </c>
      <c r="G138" s="34">
        <v>-0.8997159764820426</v>
      </c>
      <c r="H138" s="34">
        <v>-1.124393148303124</v>
      </c>
      <c r="I138" s="31"/>
      <c r="J138" s="36">
        <v>1</v>
      </c>
      <c r="K138" s="35"/>
    </row>
    <row r="139" spans="1:11" ht="25" customHeight="1" x14ac:dyDescent="0.25">
      <c r="A139" s="23" t="s">
        <v>1837</v>
      </c>
      <c r="B139" s="26" t="s">
        <v>1840</v>
      </c>
      <c r="C139" s="34">
        <v>0.41712447165175504</v>
      </c>
      <c r="D139" s="34">
        <v>1.5666223297661572</v>
      </c>
      <c r="E139" s="34">
        <v>0.51944392130187744</v>
      </c>
      <c r="F139" s="34">
        <v>-0.9274697086988567</v>
      </c>
      <c r="G139" s="34">
        <v>-0.7986133225095513</v>
      </c>
      <c r="H139" s="34">
        <v>-0.77710769151138381</v>
      </c>
      <c r="I139" s="31"/>
      <c r="J139" s="36">
        <v>1</v>
      </c>
      <c r="K139" s="35"/>
    </row>
    <row r="140" spans="1:11" ht="25" customHeight="1" x14ac:dyDescent="0.25">
      <c r="A140" s="23" t="s">
        <v>1697</v>
      </c>
      <c r="B140" s="26" t="s">
        <v>1700</v>
      </c>
      <c r="C140" s="34">
        <v>1.2998407354695392</v>
      </c>
      <c r="D140" s="34">
        <v>0.77001189488267296</v>
      </c>
      <c r="E140" s="34">
        <v>0.58153242140569295</v>
      </c>
      <c r="F140" s="34">
        <v>-0.75702157769977041</v>
      </c>
      <c r="G140" s="34">
        <v>-1.0244074839706832</v>
      </c>
      <c r="H140" s="34">
        <v>-0.86995599008745217</v>
      </c>
      <c r="I140" s="31"/>
      <c r="J140" s="36">
        <v>1</v>
      </c>
      <c r="K140" s="35"/>
    </row>
    <row r="141" spans="1:11" ht="25" customHeight="1" x14ac:dyDescent="0.25">
      <c r="A141" s="23" t="s">
        <v>1558</v>
      </c>
      <c r="B141" s="26" t="s">
        <v>1561</v>
      </c>
      <c r="C141" s="34">
        <v>1.1827466353097595</v>
      </c>
      <c r="D141" s="34">
        <v>0.85802732099091761</v>
      </c>
      <c r="E141" s="34">
        <v>0.64616673652745249</v>
      </c>
      <c r="F141" s="34">
        <v>-1.0347772807668707</v>
      </c>
      <c r="G141" s="34">
        <v>-0.74932862520053101</v>
      </c>
      <c r="H141" s="34">
        <v>-0.90283478686072838</v>
      </c>
      <c r="I141" s="31"/>
      <c r="J141" s="36">
        <v>1</v>
      </c>
      <c r="K141" s="35"/>
    </row>
    <row r="142" spans="1:11" ht="25" customHeight="1" x14ac:dyDescent="0.25">
      <c r="A142" s="23" t="s">
        <v>4449</v>
      </c>
      <c r="B142" s="26" t="s">
        <v>4452</v>
      </c>
      <c r="C142" s="34">
        <v>1.2613516054121749</v>
      </c>
      <c r="D142" s="34">
        <v>1.1529957874857455</v>
      </c>
      <c r="E142" s="34">
        <v>5.134857816215109E-2</v>
      </c>
      <c r="F142" s="34">
        <v>-0.67742199440757311</v>
      </c>
      <c r="G142" s="34">
        <v>-0.99184496853149029</v>
      </c>
      <c r="H142" s="34">
        <v>-0.79642900812100814</v>
      </c>
      <c r="I142" s="31"/>
      <c r="J142" s="36">
        <v>1</v>
      </c>
      <c r="K142" s="35"/>
    </row>
    <row r="143" spans="1:11" ht="25" customHeight="1" x14ac:dyDescent="0.25">
      <c r="A143" s="23" t="s">
        <v>4480</v>
      </c>
      <c r="B143" s="26" t="s">
        <v>4485</v>
      </c>
      <c r="C143" s="34">
        <v>0.77559049572663985</v>
      </c>
      <c r="D143" s="34">
        <v>1.3437024840748</v>
      </c>
      <c r="E143" s="34">
        <v>0.44282987521290518</v>
      </c>
      <c r="F143" s="34">
        <v>-0.52073066820853242</v>
      </c>
      <c r="G143" s="34">
        <v>-1.1656499823811384</v>
      </c>
      <c r="H143" s="34">
        <v>-0.87574220442467443</v>
      </c>
      <c r="I143" s="31"/>
      <c r="J143" s="36">
        <v>1</v>
      </c>
      <c r="K143" s="35"/>
    </row>
    <row r="144" spans="1:11" ht="25" customHeight="1" x14ac:dyDescent="0.25">
      <c r="A144" s="23" t="s">
        <v>131</v>
      </c>
      <c r="B144" s="26" t="s">
        <v>137</v>
      </c>
      <c r="C144" s="34">
        <v>0.90595796033030329</v>
      </c>
      <c r="D144" s="34">
        <v>0.57424636873805412</v>
      </c>
      <c r="E144" s="34">
        <v>1.0253289331759661</v>
      </c>
      <c r="F144" s="34">
        <v>-0.21874036999757268</v>
      </c>
      <c r="G144" s="34">
        <v>-1.4038034788776261</v>
      </c>
      <c r="H144" s="34">
        <v>-0.88298941336912506</v>
      </c>
      <c r="I144" s="31"/>
      <c r="J144" s="36">
        <v>1</v>
      </c>
      <c r="K144" s="35"/>
    </row>
    <row r="145" spans="1:11" ht="25" customHeight="1" x14ac:dyDescent="0.25">
      <c r="A145" s="23" t="s">
        <v>678</v>
      </c>
      <c r="B145" s="26" t="s">
        <v>681</v>
      </c>
      <c r="C145" s="34">
        <v>0.65070060224727799</v>
      </c>
      <c r="D145" s="34">
        <v>1.2605314648389214</v>
      </c>
      <c r="E145" s="34" t="s">
        <v>8269</v>
      </c>
      <c r="F145" s="34">
        <v>-1.3218598384096065</v>
      </c>
      <c r="G145" s="34">
        <v>-0.47724556769280668</v>
      </c>
      <c r="H145" s="34">
        <v>-0.11212666098378572</v>
      </c>
      <c r="I145" s="31"/>
      <c r="J145" s="36">
        <v>1</v>
      </c>
      <c r="K145" s="35"/>
    </row>
    <row r="146" spans="1:11" ht="25" customHeight="1" x14ac:dyDescent="0.25">
      <c r="A146" s="23" t="s">
        <v>4178</v>
      </c>
      <c r="B146" s="26" t="s">
        <v>4181</v>
      </c>
      <c r="C146" s="34">
        <v>1.071527612401342</v>
      </c>
      <c r="D146" s="34">
        <v>1.0960776038070772</v>
      </c>
      <c r="E146" s="34" t="s">
        <v>8269</v>
      </c>
      <c r="F146" s="34">
        <v>-0.77014361284976107</v>
      </c>
      <c r="G146" s="34">
        <v>-0.49764399026464684</v>
      </c>
      <c r="H146" s="34">
        <v>-0.89981761309401187</v>
      </c>
      <c r="I146" s="31"/>
      <c r="J146" s="36">
        <v>1</v>
      </c>
      <c r="K146" s="35"/>
    </row>
    <row r="147" spans="1:11" ht="25" customHeight="1" x14ac:dyDescent="0.25">
      <c r="A147" s="23" t="s">
        <v>2352</v>
      </c>
      <c r="B147" s="26" t="s">
        <v>2355</v>
      </c>
      <c r="C147" s="34">
        <v>0.80661422365355517</v>
      </c>
      <c r="D147" s="34">
        <v>0.90275920990693515</v>
      </c>
      <c r="E147" s="34">
        <v>0.84896282636485976</v>
      </c>
      <c r="F147" s="34">
        <v>-0.27626365582043033</v>
      </c>
      <c r="G147" s="34">
        <v>-1.3993114749284001</v>
      </c>
      <c r="H147" s="34">
        <v>-0.88276112917651961</v>
      </c>
      <c r="I147" s="31"/>
      <c r="J147" s="36">
        <v>1</v>
      </c>
      <c r="K147" s="35"/>
    </row>
    <row r="148" spans="1:11" ht="25" customHeight="1" x14ac:dyDescent="0.25">
      <c r="A148" s="23" t="s">
        <v>2092</v>
      </c>
      <c r="B148" s="26" t="s">
        <v>2095</v>
      </c>
      <c r="C148" s="34">
        <v>1.1478538703582091</v>
      </c>
      <c r="D148" s="34">
        <v>0.2505607294520486</v>
      </c>
      <c r="E148" s="34">
        <v>1.1721573992908503</v>
      </c>
      <c r="F148" s="34">
        <v>-1.0069793625330452</v>
      </c>
      <c r="G148" s="34">
        <v>-0.71368082329403781</v>
      </c>
      <c r="H148" s="34">
        <v>-0.84991181327402665</v>
      </c>
      <c r="I148" s="31"/>
      <c r="J148" s="36">
        <v>1</v>
      </c>
      <c r="K148" s="35"/>
    </row>
    <row r="149" spans="1:11" ht="25" customHeight="1" x14ac:dyDescent="0.25">
      <c r="A149" s="23" t="s">
        <v>3858</v>
      </c>
      <c r="B149" s="26" t="s">
        <v>3861</v>
      </c>
      <c r="C149" s="34">
        <v>0.65345359471185016</v>
      </c>
      <c r="D149" s="34">
        <v>1.3507228513323255</v>
      </c>
      <c r="E149" s="34">
        <v>0.64112867074614122</v>
      </c>
      <c r="F149" s="34">
        <v>-0.87809870363706621</v>
      </c>
      <c r="G149" s="34">
        <v>-0.83393621894884662</v>
      </c>
      <c r="H149" s="34">
        <v>-0.93327019420440382</v>
      </c>
      <c r="I149" s="31"/>
      <c r="J149" s="36">
        <v>1</v>
      </c>
      <c r="K149" s="35"/>
    </row>
    <row r="150" spans="1:11" ht="25" customHeight="1" x14ac:dyDescent="0.25">
      <c r="A150" s="23" t="s">
        <v>1907</v>
      </c>
      <c r="B150" s="26" t="s">
        <v>1910</v>
      </c>
      <c r="C150" s="34">
        <v>0.60480623295871472</v>
      </c>
      <c r="D150" s="34">
        <v>1.0912903066623971</v>
      </c>
      <c r="E150" s="34">
        <v>0.8053209144635507</v>
      </c>
      <c r="F150" s="34">
        <v>-0.74926204698823917</v>
      </c>
      <c r="G150" s="34">
        <v>-1.4669817615478786</v>
      </c>
      <c r="H150" s="34">
        <v>-0.28517364554854491</v>
      </c>
      <c r="I150" s="31"/>
      <c r="J150" s="36">
        <v>1</v>
      </c>
      <c r="K150" s="35"/>
    </row>
    <row r="151" spans="1:11" ht="25" customHeight="1" x14ac:dyDescent="0.25">
      <c r="A151" s="23" t="s">
        <v>4308</v>
      </c>
      <c r="B151" s="26" t="s">
        <v>4311</v>
      </c>
      <c r="C151" s="34">
        <v>1.1099218193852196</v>
      </c>
      <c r="D151" s="34">
        <v>0.63268639791095005</v>
      </c>
      <c r="E151" s="34">
        <v>0.89714473526449889</v>
      </c>
      <c r="F151" s="34">
        <v>-1.020099638812398</v>
      </c>
      <c r="G151" s="34">
        <v>-0.48527227062646633</v>
      </c>
      <c r="H151" s="34">
        <v>-1.1343810431218042</v>
      </c>
      <c r="I151" s="31"/>
      <c r="J151" s="36">
        <v>1</v>
      </c>
      <c r="K151" s="35"/>
    </row>
    <row r="152" spans="1:11" ht="25" customHeight="1" x14ac:dyDescent="0.25">
      <c r="A152" s="23" t="s">
        <v>4152</v>
      </c>
      <c r="B152" s="26" t="s">
        <v>4155</v>
      </c>
      <c r="C152" s="34">
        <v>0.16928942927981536</v>
      </c>
      <c r="D152" s="34">
        <v>0.74744405213429499</v>
      </c>
      <c r="E152" s="34">
        <v>1.3230449337421319</v>
      </c>
      <c r="F152" s="34">
        <v>-1.5156477350608693</v>
      </c>
      <c r="G152" s="34">
        <v>-0.58883604322561756</v>
      </c>
      <c r="H152" s="34">
        <v>-0.13529463686975426</v>
      </c>
      <c r="I152" s="31"/>
      <c r="J152" s="36">
        <v>1</v>
      </c>
      <c r="K152" s="35"/>
    </row>
    <row r="153" spans="1:11" ht="25" customHeight="1" x14ac:dyDescent="0.25">
      <c r="A153" s="23" t="s">
        <v>820</v>
      </c>
      <c r="B153" s="26" t="s">
        <v>824</v>
      </c>
      <c r="C153" s="34">
        <v>1.2361256421465303</v>
      </c>
      <c r="D153" s="34">
        <v>0.72917429972983894</v>
      </c>
      <c r="E153" s="34">
        <v>0.54491947796542006</v>
      </c>
      <c r="F153" s="34">
        <v>-0.35444650193290178</v>
      </c>
      <c r="G153" s="34">
        <v>-1.3893750144810044</v>
      </c>
      <c r="H153" s="34">
        <v>-0.76639790342788183</v>
      </c>
      <c r="I153" s="31"/>
      <c r="J153" s="36">
        <v>1</v>
      </c>
      <c r="K153" s="35"/>
    </row>
    <row r="154" spans="1:11" ht="25" customHeight="1" x14ac:dyDescent="0.25">
      <c r="A154" s="23" t="s">
        <v>1714</v>
      </c>
      <c r="B154" s="26" t="s">
        <v>1717</v>
      </c>
      <c r="C154" s="34">
        <v>1.097678000965093</v>
      </c>
      <c r="D154" s="34">
        <v>0.64810219638625255</v>
      </c>
      <c r="E154" s="34">
        <v>0.92540581850659454</v>
      </c>
      <c r="F154" s="34">
        <v>-0.6899038676126259</v>
      </c>
      <c r="G154" s="34">
        <v>-0.79066132729051508</v>
      </c>
      <c r="H154" s="34">
        <v>-1.1906208209548008</v>
      </c>
      <c r="I154" s="31"/>
      <c r="J154" s="36">
        <v>1</v>
      </c>
      <c r="K154" s="35"/>
    </row>
    <row r="155" spans="1:11" ht="25" customHeight="1" x14ac:dyDescent="0.25">
      <c r="A155" s="23" t="s">
        <v>891</v>
      </c>
      <c r="B155" s="26" t="s">
        <v>894</v>
      </c>
      <c r="C155" s="34">
        <v>0.42362420665676459</v>
      </c>
      <c r="D155" s="34">
        <v>1.2777964569712539</v>
      </c>
      <c r="E155" s="34">
        <v>0.8254604649161964</v>
      </c>
      <c r="F155" s="34">
        <v>-0.35991594525243664</v>
      </c>
      <c r="G155" s="34">
        <v>-0.96309732157489536</v>
      </c>
      <c r="H155" s="34">
        <v>-1.2038678617168823</v>
      </c>
      <c r="I155" s="31"/>
      <c r="J155" s="36">
        <v>1</v>
      </c>
      <c r="K155" s="35"/>
    </row>
    <row r="156" spans="1:11" ht="25" customHeight="1" x14ac:dyDescent="0.25">
      <c r="A156" s="23" t="s">
        <v>1959</v>
      </c>
      <c r="B156" s="26" t="s">
        <v>1962</v>
      </c>
      <c r="C156" s="34">
        <v>0.52940917528178688</v>
      </c>
      <c r="D156" s="34">
        <v>1.2449075600031412</v>
      </c>
      <c r="E156" s="34">
        <v>0.86646761560673469</v>
      </c>
      <c r="F156" s="34">
        <v>-0.66794480212800744</v>
      </c>
      <c r="G156" s="34">
        <v>-0.87030181279437602</v>
      </c>
      <c r="H156" s="34">
        <v>-1.1025377359692805</v>
      </c>
      <c r="I156" s="31"/>
      <c r="J156" s="36">
        <v>1</v>
      </c>
      <c r="K156" s="35"/>
    </row>
    <row r="157" spans="1:11" ht="25" customHeight="1" x14ac:dyDescent="0.25">
      <c r="A157" s="23" t="s">
        <v>2097</v>
      </c>
      <c r="B157" s="26" t="s">
        <v>2100</v>
      </c>
      <c r="C157" s="34">
        <v>0.79479946969148196</v>
      </c>
      <c r="D157" s="34">
        <v>0.13230219196096923</v>
      </c>
      <c r="E157" s="34">
        <v>1.1147043643672783</v>
      </c>
      <c r="F157" s="34">
        <v>-0.91195763886354575</v>
      </c>
      <c r="G157" s="34">
        <v>-1.1298483871561842</v>
      </c>
      <c r="H157" s="34" t="s">
        <v>8269</v>
      </c>
      <c r="I157" s="31"/>
      <c r="J157" s="36">
        <v>1</v>
      </c>
      <c r="K157" s="35"/>
    </row>
    <row r="158" spans="1:11" ht="25" customHeight="1" x14ac:dyDescent="0.25">
      <c r="A158" s="23" t="s">
        <v>3134</v>
      </c>
      <c r="B158" s="26" t="s">
        <v>3138</v>
      </c>
      <c r="C158" s="34">
        <v>0.66961219144095829</v>
      </c>
      <c r="D158" s="34">
        <v>0.41909094110119111</v>
      </c>
      <c r="E158" s="34">
        <v>1.4723574753305946</v>
      </c>
      <c r="F158" s="34">
        <v>-0.77406068357900704</v>
      </c>
      <c r="G158" s="34">
        <v>-0.97189465081566861</v>
      </c>
      <c r="H158" s="34">
        <v>-0.81510527347807005</v>
      </c>
      <c r="I158" s="31"/>
      <c r="J158" s="36">
        <v>1</v>
      </c>
      <c r="K158" s="35"/>
    </row>
    <row r="159" spans="1:11" ht="25" customHeight="1" x14ac:dyDescent="0.25">
      <c r="A159" s="23" t="s">
        <v>4839</v>
      </c>
      <c r="B159" s="26" t="s">
        <v>4842</v>
      </c>
      <c r="C159" s="34">
        <v>0.81551662499644861</v>
      </c>
      <c r="D159" s="34">
        <v>0.81310774932895535</v>
      </c>
      <c r="E159" s="34">
        <v>1.0914218269570783</v>
      </c>
      <c r="F159" s="34">
        <v>-1.0037872733963398</v>
      </c>
      <c r="G159" s="34">
        <v>-0.82477100197034614</v>
      </c>
      <c r="H159" s="34">
        <v>-0.89148792591579662</v>
      </c>
      <c r="I159" s="31"/>
      <c r="J159" s="36">
        <v>1</v>
      </c>
      <c r="K159" s="35"/>
    </row>
    <row r="160" spans="1:11" ht="25" customHeight="1" x14ac:dyDescent="0.25">
      <c r="A160" s="23" t="s">
        <v>1804</v>
      </c>
      <c r="B160" s="26" t="s">
        <v>1807</v>
      </c>
      <c r="C160" s="34">
        <v>0.62499209360453467</v>
      </c>
      <c r="D160" s="34">
        <v>0.95371084134328077</v>
      </c>
      <c r="E160" s="34">
        <v>1.0694902468157044</v>
      </c>
      <c r="F160" s="34">
        <v>-1.2185912379948696</v>
      </c>
      <c r="G160" s="34">
        <v>-0.87159010076572763</v>
      </c>
      <c r="H160" s="34">
        <v>-0.55801184300292261</v>
      </c>
      <c r="I160" s="31"/>
      <c r="J160" s="36">
        <v>1</v>
      </c>
      <c r="K160" s="35"/>
    </row>
    <row r="161" spans="1:11" ht="25" customHeight="1" x14ac:dyDescent="0.25">
      <c r="A161" s="23" t="s">
        <v>421</v>
      </c>
      <c r="B161" s="26" t="s">
        <v>424</v>
      </c>
      <c r="C161" s="34">
        <v>1.2388864344447479</v>
      </c>
      <c r="D161" s="34">
        <v>0.93998531254237727</v>
      </c>
      <c r="E161" s="34">
        <v>0.42482098639270727</v>
      </c>
      <c r="F161" s="34">
        <v>-0.56840830808619547</v>
      </c>
      <c r="G161" s="34">
        <v>-0.95917943110652037</v>
      </c>
      <c r="H161" s="34">
        <v>-1.076104994187115</v>
      </c>
      <c r="I161" s="31"/>
      <c r="J161" s="36">
        <v>1</v>
      </c>
      <c r="K161" s="35"/>
    </row>
    <row r="162" spans="1:11" ht="25" customHeight="1" x14ac:dyDescent="0.25">
      <c r="A162" s="23" t="s">
        <v>1579</v>
      </c>
      <c r="B162" s="26" t="s">
        <v>1583</v>
      </c>
      <c r="C162" s="34">
        <v>1.2149021772728767</v>
      </c>
      <c r="D162" s="34">
        <v>1.0110929839823701</v>
      </c>
      <c r="E162" s="34">
        <v>0.25834005176947583</v>
      </c>
      <c r="F162" s="34">
        <v>-0.32942609778960336</v>
      </c>
      <c r="G162" s="34">
        <v>-1.1255476635914246</v>
      </c>
      <c r="H162" s="34">
        <v>-1.0293614516436955</v>
      </c>
      <c r="I162" s="31"/>
      <c r="J162" s="36">
        <v>1</v>
      </c>
      <c r="K162" s="35"/>
    </row>
    <row r="163" spans="1:11" ht="25" customHeight="1" x14ac:dyDescent="0.25">
      <c r="A163" s="23" t="s">
        <v>3581</v>
      </c>
      <c r="B163" s="26" t="s">
        <v>3584</v>
      </c>
      <c r="C163" s="34">
        <v>0.99066365723648819</v>
      </c>
      <c r="D163" s="34">
        <v>1.3166175443862556</v>
      </c>
      <c r="E163" s="34">
        <v>0.13016000413957479</v>
      </c>
      <c r="F163" s="34">
        <v>-0.40015956771482353</v>
      </c>
      <c r="G163" s="34">
        <v>-0.89062477047697419</v>
      </c>
      <c r="H163" s="34">
        <v>-1.1466568675705189</v>
      </c>
      <c r="I163" s="31"/>
      <c r="J163" s="36">
        <v>1</v>
      </c>
      <c r="K163" s="35"/>
    </row>
    <row r="164" spans="1:11" ht="25" customHeight="1" x14ac:dyDescent="0.25">
      <c r="A164" s="23" t="s">
        <v>4465</v>
      </c>
      <c r="B164" s="26" t="s">
        <v>4468</v>
      </c>
      <c r="C164" s="34">
        <v>1.4264243429720718</v>
      </c>
      <c r="D164" s="34">
        <v>0.82693851313145739</v>
      </c>
      <c r="E164" s="34">
        <v>0.29422115098129537</v>
      </c>
      <c r="F164" s="34">
        <v>-0.97892115430372717</v>
      </c>
      <c r="G164" s="34">
        <v>-0.72828678168269279</v>
      </c>
      <c r="H164" s="34">
        <v>-0.84037607109840562</v>
      </c>
      <c r="I164" s="31"/>
      <c r="J164" s="36">
        <v>1</v>
      </c>
      <c r="K164" s="35"/>
    </row>
    <row r="165" spans="1:11" ht="25" customHeight="1" x14ac:dyDescent="0.25">
      <c r="A165" s="23" t="s">
        <v>1448</v>
      </c>
      <c r="B165" s="26" t="s">
        <v>1451</v>
      </c>
      <c r="C165" s="34">
        <v>1.3686328756931043</v>
      </c>
      <c r="D165" s="34">
        <v>0.90426466315486553</v>
      </c>
      <c r="E165" s="34">
        <v>0.27561627194131239</v>
      </c>
      <c r="F165" s="34">
        <v>-0.96498231821799429</v>
      </c>
      <c r="G165" s="34">
        <v>-0.63651067756532931</v>
      </c>
      <c r="H165" s="34">
        <v>-0.94702081500595803</v>
      </c>
      <c r="I165" s="31"/>
      <c r="J165" s="36">
        <v>1</v>
      </c>
      <c r="K165" s="35"/>
    </row>
    <row r="166" spans="1:11" ht="25" customHeight="1" x14ac:dyDescent="0.25">
      <c r="A166" s="23" t="s">
        <v>3628</v>
      </c>
      <c r="B166" s="26" t="s">
        <v>3631</v>
      </c>
      <c r="C166" s="34">
        <v>1.1791980641579234</v>
      </c>
      <c r="D166" s="34">
        <v>0.81431731453256573</v>
      </c>
      <c r="E166" s="34">
        <v>0.51579788364360624</v>
      </c>
      <c r="F166" s="34">
        <v>-1.4200589217884716</v>
      </c>
      <c r="G166" s="34">
        <v>-0.73241285851565752</v>
      </c>
      <c r="H166" s="34">
        <v>-0.35684148202996541</v>
      </c>
      <c r="I166" s="31"/>
      <c r="J166" s="36">
        <v>1</v>
      </c>
      <c r="K166" s="35"/>
    </row>
    <row r="167" spans="1:11" ht="25" customHeight="1" x14ac:dyDescent="0.25">
      <c r="A167" s="23" t="s">
        <v>2943</v>
      </c>
      <c r="B167" s="26" t="s">
        <v>2946</v>
      </c>
      <c r="C167" s="34">
        <v>1.2590204009555521</v>
      </c>
      <c r="D167" s="34">
        <v>0.98212904251246669</v>
      </c>
      <c r="E167" s="34">
        <v>0.21735593724501023</v>
      </c>
      <c r="F167" s="34">
        <v>-0.313996386392841</v>
      </c>
      <c r="G167" s="34">
        <v>-1.022287376231658</v>
      </c>
      <c r="H167" s="34">
        <v>-1.1222216180885274</v>
      </c>
      <c r="I167" s="31"/>
      <c r="J167" s="36">
        <v>1</v>
      </c>
      <c r="K167" s="35"/>
    </row>
    <row r="168" spans="1:11" ht="25" customHeight="1" x14ac:dyDescent="0.25">
      <c r="A168" s="23" t="s">
        <v>4797</v>
      </c>
      <c r="B168" s="26" t="s">
        <v>4800</v>
      </c>
      <c r="C168" s="34">
        <v>0.68365024179937983</v>
      </c>
      <c r="D168" s="34">
        <v>1.2292883784458399</v>
      </c>
      <c r="E168" s="34" t="s">
        <v>8269</v>
      </c>
      <c r="F168" s="34">
        <v>-1.06437675867514</v>
      </c>
      <c r="G168" s="34">
        <v>8.9793931779843794E-2</v>
      </c>
      <c r="H168" s="34">
        <v>-0.93835579334992369</v>
      </c>
      <c r="I168" s="31"/>
      <c r="J168" s="36">
        <v>1</v>
      </c>
      <c r="K168" s="35"/>
    </row>
    <row r="169" spans="1:11" ht="25" customHeight="1" x14ac:dyDescent="0.25">
      <c r="A169" s="23" t="s">
        <v>3515</v>
      </c>
      <c r="B169" s="26" t="s">
        <v>3518</v>
      </c>
      <c r="C169" s="34">
        <v>1.0174920272961683</v>
      </c>
      <c r="D169" s="34">
        <v>0.88273014665630423</v>
      </c>
      <c r="E169" s="34">
        <v>0.7458051095119943</v>
      </c>
      <c r="F169" s="34">
        <v>-1.2420015982431518</v>
      </c>
      <c r="G169" s="34">
        <v>-0.47722386514563536</v>
      </c>
      <c r="H169" s="34">
        <v>-0.92680182007567979</v>
      </c>
      <c r="I169" s="31"/>
      <c r="J169" s="36">
        <v>1</v>
      </c>
      <c r="K169" s="35"/>
    </row>
    <row r="170" spans="1:11" ht="25" customHeight="1" x14ac:dyDescent="0.25">
      <c r="A170" s="23" t="s">
        <v>3765</v>
      </c>
      <c r="B170" s="26" t="s">
        <v>3768</v>
      </c>
      <c r="C170" s="34">
        <v>1.2243846611445233</v>
      </c>
      <c r="D170" s="34">
        <v>0.97177850775397334</v>
      </c>
      <c r="E170" s="34">
        <v>0.29095550639310597</v>
      </c>
      <c r="F170" s="34">
        <v>-1.3230095033824159</v>
      </c>
      <c r="G170" s="34">
        <v>-0.43382436194600543</v>
      </c>
      <c r="H170" s="34">
        <v>-0.7302848099631809</v>
      </c>
      <c r="I170" s="31"/>
      <c r="J170" s="36">
        <v>1</v>
      </c>
      <c r="K170" s="35"/>
    </row>
    <row r="171" spans="1:11" ht="25" customHeight="1" x14ac:dyDescent="0.25">
      <c r="A171" s="23" t="s">
        <v>1539</v>
      </c>
      <c r="B171" s="26" t="s">
        <v>1542</v>
      </c>
      <c r="C171" s="34">
        <v>1.1142548362439471</v>
      </c>
      <c r="D171" s="34">
        <v>1.0114795016314637</v>
      </c>
      <c r="E171" s="34">
        <v>0.52910459212268579</v>
      </c>
      <c r="F171" s="34">
        <v>-1.1245867656887101</v>
      </c>
      <c r="G171" s="34">
        <v>-0.66547049643054512</v>
      </c>
      <c r="H171" s="34">
        <v>-0.86478166787884547</v>
      </c>
      <c r="I171" s="31"/>
      <c r="J171" s="36">
        <v>1</v>
      </c>
      <c r="K171" s="35"/>
    </row>
    <row r="172" spans="1:11" ht="25" customHeight="1" x14ac:dyDescent="0.25">
      <c r="A172" s="23" t="s">
        <v>190</v>
      </c>
      <c r="B172" s="26" t="s">
        <v>193</v>
      </c>
      <c r="C172" s="34">
        <v>1.0985446438723572</v>
      </c>
      <c r="D172" s="34">
        <v>0.94912868915956816</v>
      </c>
      <c r="E172" s="34">
        <v>0.5810043801310083</v>
      </c>
      <c r="F172" s="34">
        <v>-0.8833691350453271</v>
      </c>
      <c r="G172" s="34">
        <v>-0.51811496689129177</v>
      </c>
      <c r="H172" s="34">
        <v>-1.2271936112263142</v>
      </c>
      <c r="I172" s="31"/>
      <c r="J172" s="36">
        <v>1</v>
      </c>
      <c r="K172" s="35"/>
    </row>
    <row r="173" spans="1:11" ht="25" customHeight="1" x14ac:dyDescent="0.25">
      <c r="A173" s="23" t="s">
        <v>1531</v>
      </c>
      <c r="B173" s="26" t="s">
        <v>1534</v>
      </c>
      <c r="C173" s="34">
        <v>0.76450939262709128</v>
      </c>
      <c r="D173" s="34">
        <v>1.0363785508685359</v>
      </c>
      <c r="E173" s="34">
        <v>0.80483549067590465</v>
      </c>
      <c r="F173" s="34">
        <v>-1.3248584316076457</v>
      </c>
      <c r="G173" s="34">
        <v>-0.39740238006781997</v>
      </c>
      <c r="H173" s="34">
        <v>-0.88346262249606589</v>
      </c>
      <c r="I173" s="31"/>
      <c r="J173" s="36">
        <v>1</v>
      </c>
      <c r="K173" s="35"/>
    </row>
    <row r="174" spans="1:11" ht="25" customHeight="1" x14ac:dyDescent="0.25">
      <c r="A174" s="23" t="s">
        <v>2836</v>
      </c>
      <c r="B174" s="26" t="s">
        <v>2839</v>
      </c>
      <c r="C174" s="34">
        <v>0.6007956800575327</v>
      </c>
      <c r="D174" s="34">
        <v>1.46902594955549</v>
      </c>
      <c r="E174" s="34">
        <v>0.49725618436150604</v>
      </c>
      <c r="F174" s="34">
        <v>-0.80540829054576024</v>
      </c>
      <c r="G174" s="34">
        <v>-1.0099109564644875</v>
      </c>
      <c r="H174" s="34">
        <v>-0.75175856696428589</v>
      </c>
      <c r="I174" s="31"/>
      <c r="J174" s="36">
        <v>1</v>
      </c>
      <c r="K174" s="35"/>
    </row>
    <row r="175" spans="1:11" ht="25" customHeight="1" x14ac:dyDescent="0.25">
      <c r="A175" s="23" t="s">
        <v>2481</v>
      </c>
      <c r="B175" s="26" t="s">
        <v>2484</v>
      </c>
      <c r="C175" s="34">
        <v>0.92364711094173146</v>
      </c>
      <c r="D175" s="34">
        <v>0.80353762536598128</v>
      </c>
      <c r="E175" s="34" t="s">
        <v>8269</v>
      </c>
      <c r="F175" s="34">
        <v>-0.7942391331787606</v>
      </c>
      <c r="G175" s="34" t="s">
        <v>8269</v>
      </c>
      <c r="H175" s="34">
        <v>-0.93294560312895214</v>
      </c>
      <c r="I175" s="31"/>
      <c r="J175" s="36">
        <v>1</v>
      </c>
      <c r="K175" s="35"/>
    </row>
    <row r="176" spans="1:11" ht="25" customHeight="1" x14ac:dyDescent="0.25">
      <c r="A176" s="23" t="s">
        <v>1783</v>
      </c>
      <c r="B176" s="26" t="s">
        <v>1786</v>
      </c>
      <c r="C176" s="34">
        <v>1.2613534236389063</v>
      </c>
      <c r="D176" s="34">
        <v>1.1542040275658239</v>
      </c>
      <c r="E176" s="34">
        <v>-3.946853204354904E-2</v>
      </c>
      <c r="F176" s="34">
        <v>-0.44573260022938954</v>
      </c>
      <c r="G176" s="34">
        <v>-0.88324059641827901</v>
      </c>
      <c r="H176" s="34">
        <v>-1.0471157225135126</v>
      </c>
      <c r="I176" s="31"/>
      <c r="J176" s="36">
        <v>1</v>
      </c>
      <c r="K176" s="35"/>
    </row>
    <row r="177" spans="1:11" ht="25" customHeight="1" x14ac:dyDescent="0.25">
      <c r="A177" s="23" t="s">
        <v>3039</v>
      </c>
      <c r="B177" s="26" t="s">
        <v>3043</v>
      </c>
      <c r="C177" s="34">
        <v>1.3749620094052817</v>
      </c>
      <c r="D177" s="34">
        <v>0.70617482659502773</v>
      </c>
      <c r="E177" s="34">
        <v>0.44993552066002324</v>
      </c>
      <c r="F177" s="34">
        <v>-0.42984552253260833</v>
      </c>
      <c r="G177" s="34">
        <v>-0.96114181052434533</v>
      </c>
      <c r="H177" s="34">
        <v>-1.1400850236033795</v>
      </c>
      <c r="I177" s="31"/>
      <c r="J177" s="36">
        <v>1</v>
      </c>
      <c r="K177" s="35"/>
    </row>
    <row r="178" spans="1:11" ht="25" customHeight="1" x14ac:dyDescent="0.25">
      <c r="A178" s="23" t="s">
        <v>2326</v>
      </c>
      <c r="B178" s="26" t="s">
        <v>2329</v>
      </c>
      <c r="C178" s="34">
        <v>0.71247798784400151</v>
      </c>
      <c r="D178" s="34">
        <v>0.15776350207544382</v>
      </c>
      <c r="E178" s="34">
        <v>1.5390131191471805</v>
      </c>
      <c r="F178" s="34">
        <v>-0.85672305013839201</v>
      </c>
      <c r="G178" s="34">
        <v>-1.0589076977733205</v>
      </c>
      <c r="H178" s="34">
        <v>-0.49362386115491297</v>
      </c>
      <c r="I178" s="31"/>
      <c r="J178" s="36">
        <v>1</v>
      </c>
      <c r="K178" s="35"/>
    </row>
    <row r="179" spans="1:11" ht="25" customHeight="1" x14ac:dyDescent="0.25">
      <c r="A179" s="23" t="s">
        <v>4030</v>
      </c>
      <c r="B179" s="26" t="s">
        <v>4033</v>
      </c>
      <c r="C179" s="34">
        <v>1.366201015147541</v>
      </c>
      <c r="D179" s="34">
        <v>0.94026863820306972</v>
      </c>
      <c r="E179" s="34">
        <v>0.21006209147295854</v>
      </c>
      <c r="F179" s="34">
        <v>-1.0781198407726047</v>
      </c>
      <c r="G179" s="34">
        <v>-0.65437232640470233</v>
      </c>
      <c r="H179" s="34">
        <v>-0.78403957764626309</v>
      </c>
      <c r="I179" s="31"/>
      <c r="J179" s="36">
        <v>1</v>
      </c>
      <c r="K179" s="35"/>
    </row>
    <row r="180" spans="1:11" ht="25" customHeight="1" x14ac:dyDescent="0.25">
      <c r="A180" s="23" t="s">
        <v>2743</v>
      </c>
      <c r="B180" s="26" t="s">
        <v>2747</v>
      </c>
      <c r="C180" s="34">
        <v>0.5728588973316695</v>
      </c>
      <c r="D180" s="34">
        <v>0.66753802410184071</v>
      </c>
      <c r="E180" s="34">
        <v>1.332322939277238</v>
      </c>
      <c r="F180" s="34">
        <v>-0.48221305791894004</v>
      </c>
      <c r="G180" s="34">
        <v>-1.1746799753960973</v>
      </c>
      <c r="H180" s="34">
        <v>-0.91582682739571031</v>
      </c>
      <c r="I180" s="31"/>
      <c r="J180" s="36">
        <v>1</v>
      </c>
      <c r="K180" s="35"/>
    </row>
    <row r="181" spans="1:11" ht="25" customHeight="1" x14ac:dyDescent="0.25">
      <c r="A181" s="23" t="s">
        <v>1120</v>
      </c>
      <c r="B181" s="26" t="s">
        <v>1123</v>
      </c>
      <c r="C181" s="34">
        <v>0.42297012630572534</v>
      </c>
      <c r="D181" s="34">
        <v>0.95917980478784004</v>
      </c>
      <c r="E181" s="34">
        <v>1.1570983340340226</v>
      </c>
      <c r="F181" s="34">
        <v>-0.36238969625966561</v>
      </c>
      <c r="G181" s="34">
        <v>-1.2638016216678316</v>
      </c>
      <c r="H181" s="34">
        <v>-0.91305694720009045</v>
      </c>
      <c r="I181" s="31"/>
      <c r="J181" s="36">
        <v>1</v>
      </c>
      <c r="K181" s="35"/>
    </row>
    <row r="182" spans="1:11" ht="25" customHeight="1" x14ac:dyDescent="0.25">
      <c r="A182" s="23" t="s">
        <v>748</v>
      </c>
      <c r="B182" s="26" t="s">
        <v>751</v>
      </c>
      <c r="C182" s="34">
        <v>0.5134434440902661</v>
      </c>
      <c r="D182" s="34">
        <v>0.77573006450009474</v>
      </c>
      <c r="E182" s="34">
        <v>1.3226746522696782</v>
      </c>
      <c r="F182" s="34">
        <v>-0.62023956382776313</v>
      </c>
      <c r="G182" s="34">
        <v>-0.9030655725947796</v>
      </c>
      <c r="H182" s="34">
        <v>-1.0885430244374992</v>
      </c>
      <c r="I182" s="31"/>
      <c r="J182" s="36">
        <v>1</v>
      </c>
      <c r="K182" s="35"/>
    </row>
    <row r="183" spans="1:11" ht="25" customHeight="1" x14ac:dyDescent="0.25">
      <c r="A183" s="23" t="s">
        <v>1615</v>
      </c>
      <c r="B183" s="26" t="s">
        <v>1618</v>
      </c>
      <c r="C183" s="34">
        <v>1.2801672883947492</v>
      </c>
      <c r="D183" s="34">
        <v>0.51857491298024538</v>
      </c>
      <c r="E183" s="34">
        <v>0.68507146228781168</v>
      </c>
      <c r="F183" s="34">
        <v>-1.2662311106939919</v>
      </c>
      <c r="G183" s="34">
        <v>-0.98184221306950692</v>
      </c>
      <c r="H183" s="34">
        <v>-0.23574033989930693</v>
      </c>
      <c r="I183" s="31"/>
      <c r="J183" s="36">
        <v>1</v>
      </c>
      <c r="K183" s="35"/>
    </row>
    <row r="184" spans="1:11" ht="25" customHeight="1" x14ac:dyDescent="0.25">
      <c r="A184" s="23" t="s">
        <v>1767</v>
      </c>
      <c r="B184" s="26" t="s">
        <v>1770</v>
      </c>
      <c r="C184" s="34">
        <v>1.3545407658882833</v>
      </c>
      <c r="D184" s="34">
        <v>0.54610329759349951</v>
      </c>
      <c r="E184" s="34">
        <v>0.55590124397931306</v>
      </c>
      <c r="F184" s="34">
        <v>-0.27508315426769098</v>
      </c>
      <c r="G184" s="34">
        <v>-1.3175625164116829</v>
      </c>
      <c r="H184" s="34">
        <v>-0.86389963678172188</v>
      </c>
      <c r="I184" s="31"/>
      <c r="J184" s="36">
        <v>1</v>
      </c>
      <c r="K184" s="35"/>
    </row>
    <row r="185" spans="1:11" ht="25" customHeight="1" x14ac:dyDescent="0.25">
      <c r="A185" s="23" t="s">
        <v>4327</v>
      </c>
      <c r="B185" s="26" t="s">
        <v>4330</v>
      </c>
      <c r="C185" s="34">
        <v>1.0261694557774055</v>
      </c>
      <c r="D185" s="34">
        <v>0.8423659752036381</v>
      </c>
      <c r="E185" s="34">
        <v>0.7733963335270575</v>
      </c>
      <c r="F185" s="34">
        <v>-0.44510709254288938</v>
      </c>
      <c r="G185" s="34">
        <v>-0.97984952641291823</v>
      </c>
      <c r="H185" s="34">
        <v>-1.216975145552293</v>
      </c>
      <c r="I185" s="31"/>
      <c r="J185" s="36">
        <v>1</v>
      </c>
      <c r="K185" s="35"/>
    </row>
    <row r="186" spans="1:11" ht="25" customHeight="1" x14ac:dyDescent="0.25">
      <c r="A186" s="23" t="s">
        <v>1842</v>
      </c>
      <c r="B186" s="26" t="s">
        <v>1846</v>
      </c>
      <c r="C186" s="34">
        <v>1.3493133132960022</v>
      </c>
      <c r="D186" s="34">
        <v>0.5836934174824856</v>
      </c>
      <c r="E186" s="34">
        <v>0.57049589244424781</v>
      </c>
      <c r="F186" s="34">
        <v>-0.38344359069629913</v>
      </c>
      <c r="G186" s="34">
        <v>-0.81627156694721403</v>
      </c>
      <c r="H186" s="34">
        <v>-1.3037874655792221</v>
      </c>
      <c r="I186" s="31"/>
      <c r="J186" s="36">
        <v>1</v>
      </c>
      <c r="K186" s="35"/>
    </row>
    <row r="187" spans="1:11" ht="25" customHeight="1" x14ac:dyDescent="0.25">
      <c r="A187" s="23" t="s">
        <v>2981</v>
      </c>
      <c r="B187" s="26" t="s">
        <v>2984</v>
      </c>
      <c r="C187" s="34">
        <v>1.3482520227216968</v>
      </c>
      <c r="D187" s="34">
        <v>0.77361186086430056</v>
      </c>
      <c r="E187" s="34">
        <v>0.10591080868582284</v>
      </c>
      <c r="F187" s="34">
        <v>-1.5304337969321189E-2</v>
      </c>
      <c r="G187" s="34">
        <v>-0.85645796095045079</v>
      </c>
      <c r="H187" s="34">
        <v>-1.3560123933520496</v>
      </c>
      <c r="I187" s="31"/>
      <c r="J187" s="36">
        <v>1</v>
      </c>
      <c r="K187" s="35"/>
    </row>
    <row r="188" spans="1:11" ht="25" customHeight="1" x14ac:dyDescent="0.25">
      <c r="A188" s="23" t="s">
        <v>2382</v>
      </c>
      <c r="B188" s="26" t="s">
        <v>2385</v>
      </c>
      <c r="C188" s="34">
        <v>1.4022094923664439</v>
      </c>
      <c r="D188" s="34">
        <v>0.74503908724042711</v>
      </c>
      <c r="E188" s="34">
        <v>0.17798279513289303</v>
      </c>
      <c r="F188" s="34">
        <v>-0.15149354135129681</v>
      </c>
      <c r="G188" s="34">
        <v>-0.91147073338733742</v>
      </c>
      <c r="H188" s="34">
        <v>-1.2622671000011298</v>
      </c>
      <c r="I188" s="31"/>
      <c r="J188" s="36">
        <v>1</v>
      </c>
      <c r="K188" s="35"/>
    </row>
    <row r="189" spans="1:11" ht="25" customHeight="1" x14ac:dyDescent="0.25">
      <c r="A189" s="23" t="s">
        <v>1491</v>
      </c>
      <c r="B189" s="26" t="s">
        <v>1496</v>
      </c>
      <c r="C189" s="34">
        <v>0.54485879057642439</v>
      </c>
      <c r="D189" s="34">
        <v>1.1554781574351098</v>
      </c>
      <c r="E189" s="34">
        <v>0.84181401472698769</v>
      </c>
      <c r="F189" s="34">
        <v>-0.62126590376820601</v>
      </c>
      <c r="G189" s="34">
        <v>-0.49758333785201941</v>
      </c>
      <c r="H189" s="34">
        <v>-1.423301721118295</v>
      </c>
      <c r="I189" s="31"/>
      <c r="J189" s="36">
        <v>1</v>
      </c>
      <c r="K189" s="35"/>
    </row>
    <row r="190" spans="1:11" ht="25" customHeight="1" x14ac:dyDescent="0.25">
      <c r="A190" s="23" t="s">
        <v>1663</v>
      </c>
      <c r="B190" s="26" t="s">
        <v>1666</v>
      </c>
      <c r="C190" s="34">
        <v>0.62453687083022191</v>
      </c>
      <c r="D190" s="34">
        <v>1.4532323721174221</v>
      </c>
      <c r="E190" s="34">
        <v>0.23467445072443135</v>
      </c>
      <c r="F190" s="34">
        <v>-0.11344753531734826</v>
      </c>
      <c r="G190" s="34">
        <v>-1.1780311177081031</v>
      </c>
      <c r="H190" s="34">
        <v>-1.0209650406466211</v>
      </c>
      <c r="I190" s="31"/>
      <c r="J190" s="36">
        <v>1</v>
      </c>
      <c r="K190" s="35"/>
    </row>
    <row r="191" spans="1:11" ht="25" customHeight="1" x14ac:dyDescent="0.25">
      <c r="A191" s="23" t="s">
        <v>1526</v>
      </c>
      <c r="B191" s="26" t="s">
        <v>1530</v>
      </c>
      <c r="C191" s="34">
        <v>1.0845067818687677</v>
      </c>
      <c r="D191" s="34">
        <v>1.1454949956813107</v>
      </c>
      <c r="E191" s="34">
        <v>0.33001182285140446</v>
      </c>
      <c r="F191" s="34">
        <v>-0.47195169479513149</v>
      </c>
      <c r="G191" s="34">
        <v>-1.048434853677191</v>
      </c>
      <c r="H191" s="34">
        <v>-1.0396270519291619</v>
      </c>
      <c r="I191" s="31"/>
      <c r="J191" s="36">
        <v>1</v>
      </c>
      <c r="K191" s="35"/>
    </row>
    <row r="192" spans="1:11" ht="25" customHeight="1" x14ac:dyDescent="0.25">
      <c r="A192" s="23" t="s">
        <v>2888</v>
      </c>
      <c r="B192" s="26" t="s">
        <v>2891</v>
      </c>
      <c r="C192" s="34">
        <v>1.1503751675401921</v>
      </c>
      <c r="D192" s="34">
        <v>0.77806009226639483</v>
      </c>
      <c r="E192" s="34">
        <v>0.70809965660511409</v>
      </c>
      <c r="F192" s="34">
        <v>-0.47425958106394928</v>
      </c>
      <c r="G192" s="34">
        <v>-1.0210757001424098</v>
      </c>
      <c r="H192" s="34">
        <v>-1.1411996352053451</v>
      </c>
      <c r="I192" s="31"/>
      <c r="J192" s="36">
        <v>1</v>
      </c>
      <c r="K192" s="35"/>
    </row>
    <row r="193" spans="1:11" ht="25" customHeight="1" x14ac:dyDescent="0.25">
      <c r="A193" s="23" t="s">
        <v>4391</v>
      </c>
      <c r="B193" s="26" t="s">
        <v>4394</v>
      </c>
      <c r="C193" s="34">
        <v>1.111251764310496</v>
      </c>
      <c r="D193" s="34">
        <v>0.88723611337783193</v>
      </c>
      <c r="E193" s="34">
        <v>0.45454525142201985</v>
      </c>
      <c r="F193" s="34">
        <v>-0.59774422896034551</v>
      </c>
      <c r="G193" s="34">
        <v>-0.33901315839938723</v>
      </c>
      <c r="H193" s="34">
        <v>-1.5162757417506143</v>
      </c>
      <c r="I193" s="31"/>
      <c r="J193" s="36">
        <v>1</v>
      </c>
      <c r="K193" s="35"/>
    </row>
    <row r="194" spans="1:11" ht="25" customHeight="1" x14ac:dyDescent="0.25">
      <c r="A194" s="23" t="s">
        <v>2872</v>
      </c>
      <c r="B194" s="26" t="s">
        <v>2875</v>
      </c>
      <c r="C194" s="34">
        <v>0.37523863987319711</v>
      </c>
      <c r="D194" s="34">
        <v>0.80303930230703269</v>
      </c>
      <c r="E194" s="34">
        <v>0.95500874544222236</v>
      </c>
      <c r="F194" s="34" t="s">
        <v>8269</v>
      </c>
      <c r="G194" s="34">
        <v>-0.9508286374228877</v>
      </c>
      <c r="H194" s="34">
        <v>-1.1824580501995641</v>
      </c>
      <c r="I194" s="31"/>
      <c r="J194" s="36">
        <v>1</v>
      </c>
      <c r="K194" s="35"/>
    </row>
    <row r="195" spans="1:11" ht="25" customHeight="1" x14ac:dyDescent="0.25">
      <c r="A195" s="23" t="s">
        <v>3212</v>
      </c>
      <c r="B195" s="26" t="s">
        <v>3215</v>
      </c>
      <c r="C195" s="34">
        <v>1.0403100728579358</v>
      </c>
      <c r="D195" s="34">
        <v>0.81382833746054184</v>
      </c>
      <c r="E195" s="34">
        <v>0.86009218950646948</v>
      </c>
      <c r="F195" s="34">
        <v>-0.78315898921340166</v>
      </c>
      <c r="G195" s="34">
        <v>-0.82801666124610873</v>
      </c>
      <c r="H195" s="34">
        <v>-1.1030549493654327</v>
      </c>
      <c r="I195" s="31"/>
      <c r="J195" s="36">
        <v>1</v>
      </c>
      <c r="K195" s="35"/>
    </row>
    <row r="196" spans="1:11" ht="25" customHeight="1" x14ac:dyDescent="0.25">
      <c r="A196" s="23" t="s">
        <v>2485</v>
      </c>
      <c r="B196" s="26" t="s">
        <v>2488</v>
      </c>
      <c r="C196" s="34">
        <v>1.0272127370624631</v>
      </c>
      <c r="D196" s="34">
        <v>0.73222353994689326</v>
      </c>
      <c r="E196" s="34">
        <v>0.90549381816492691</v>
      </c>
      <c r="F196" s="34">
        <v>-0.50599163247139134</v>
      </c>
      <c r="G196" s="34">
        <v>-1.0460892176504073</v>
      </c>
      <c r="H196" s="34">
        <v>-1.1128492450524843</v>
      </c>
      <c r="I196" s="31"/>
      <c r="J196" s="36">
        <v>1</v>
      </c>
      <c r="K196" s="35"/>
    </row>
    <row r="197" spans="1:11" ht="25" customHeight="1" x14ac:dyDescent="0.25">
      <c r="A197" s="23" t="s">
        <v>3295</v>
      </c>
      <c r="B197" s="26" t="s">
        <v>3298</v>
      </c>
      <c r="C197" s="34">
        <v>0.56635935755069533</v>
      </c>
      <c r="D197" s="34">
        <v>1.5898147528278237</v>
      </c>
      <c r="E197" s="34">
        <v>0.22918800949648363</v>
      </c>
      <c r="F197" s="34">
        <v>-0.42787813774388361</v>
      </c>
      <c r="G197" s="34">
        <v>-0.96761735175266306</v>
      </c>
      <c r="H197" s="34">
        <v>-0.98986663037845624</v>
      </c>
      <c r="I197" s="31"/>
      <c r="J197" s="36">
        <v>1</v>
      </c>
      <c r="K197" s="35"/>
    </row>
    <row r="198" spans="1:11" ht="25" customHeight="1" x14ac:dyDescent="0.25">
      <c r="A198" s="23" t="s">
        <v>586</v>
      </c>
      <c r="B198" s="26" t="s">
        <v>589</v>
      </c>
      <c r="C198" s="34">
        <v>1.630164873113811</v>
      </c>
      <c r="D198" s="34">
        <v>0.43819756910942231</v>
      </c>
      <c r="E198" s="34">
        <v>0.26144233869659955</v>
      </c>
      <c r="F198" s="34">
        <v>-1.2023268635331148</v>
      </c>
      <c r="G198" s="34">
        <v>-0.54137641681460102</v>
      </c>
      <c r="H198" s="34">
        <v>-0.5861015005721173</v>
      </c>
      <c r="I198" s="31"/>
      <c r="J198" s="36">
        <v>1</v>
      </c>
      <c r="K198" s="35"/>
    </row>
    <row r="199" spans="1:11" ht="25" customHeight="1" x14ac:dyDescent="0.25">
      <c r="A199" s="23" t="s">
        <v>2208</v>
      </c>
      <c r="B199" s="26" t="s">
        <v>2211</v>
      </c>
      <c r="C199" s="34">
        <v>0.69507149479253882</v>
      </c>
      <c r="D199" s="34">
        <v>0.2868791966689973</v>
      </c>
      <c r="E199" s="34">
        <v>1.4755021412580478</v>
      </c>
      <c r="F199" s="34">
        <v>-0.49185470313227958</v>
      </c>
      <c r="G199" s="34">
        <v>-1.1874454943696333</v>
      </c>
      <c r="H199" s="34">
        <v>-0.77815263521766898</v>
      </c>
      <c r="I199" s="31"/>
      <c r="J199" s="36">
        <v>1</v>
      </c>
      <c r="K199" s="35"/>
    </row>
    <row r="200" spans="1:11" ht="25" customHeight="1" x14ac:dyDescent="0.25">
      <c r="A200" s="23" t="s">
        <v>1259</v>
      </c>
      <c r="B200" s="26" t="s">
        <v>1262</v>
      </c>
      <c r="C200" s="34">
        <v>1.1934754234018869</v>
      </c>
      <c r="D200" s="34">
        <v>1.0222181673234922</v>
      </c>
      <c r="E200" s="34">
        <v>0.34192799109654204</v>
      </c>
      <c r="F200" s="34">
        <v>-0.62110664315853448</v>
      </c>
      <c r="G200" s="34">
        <v>-0.69171347190523258</v>
      </c>
      <c r="H200" s="34">
        <v>-1.2448014667581482</v>
      </c>
      <c r="I200" s="31"/>
      <c r="J200" s="36">
        <v>1</v>
      </c>
      <c r="K200" s="35"/>
    </row>
    <row r="201" spans="1:11" ht="25" customHeight="1" x14ac:dyDescent="0.25">
      <c r="A201" s="23" t="s">
        <v>1584</v>
      </c>
      <c r="B201" s="26" t="s">
        <v>1587</v>
      </c>
      <c r="C201" s="34">
        <v>0.91826031391626595</v>
      </c>
      <c r="D201" s="34">
        <v>1.0601868692405176</v>
      </c>
      <c r="E201" s="34">
        <v>0.72307102676021295</v>
      </c>
      <c r="F201" s="34">
        <v>-0.81812305326265156</v>
      </c>
      <c r="G201" s="34">
        <v>-0.75859091528348721</v>
      </c>
      <c r="H201" s="34">
        <v>-1.1248042413708581</v>
      </c>
      <c r="I201" s="31"/>
      <c r="J201" s="36">
        <v>1</v>
      </c>
      <c r="K201" s="35"/>
    </row>
    <row r="202" spans="1:11" ht="25" customHeight="1" x14ac:dyDescent="0.25">
      <c r="A202" s="23" t="s">
        <v>1535</v>
      </c>
      <c r="B202" s="26" t="s">
        <v>1538</v>
      </c>
      <c r="C202" s="34">
        <v>1.3155719223503572</v>
      </c>
      <c r="D202" s="34">
        <v>0.85869219456384482</v>
      </c>
      <c r="E202" s="34">
        <v>0.43581094864887376</v>
      </c>
      <c r="F202" s="34">
        <v>-0.88381047076269748</v>
      </c>
      <c r="G202" s="34">
        <v>-0.67488860521391258</v>
      </c>
      <c r="H202" s="34">
        <v>-1.0513759895864649</v>
      </c>
      <c r="I202" s="31"/>
      <c r="J202" s="36">
        <v>1</v>
      </c>
      <c r="K202" s="35"/>
    </row>
    <row r="203" spans="1:11" ht="25" customHeight="1" x14ac:dyDescent="0.25">
      <c r="A203" s="23" t="s">
        <v>3160</v>
      </c>
      <c r="B203" s="26" t="s">
        <v>3163</v>
      </c>
      <c r="C203" s="34">
        <v>1.3420485078676196</v>
      </c>
      <c r="D203" s="34">
        <v>0.6093036879986452</v>
      </c>
      <c r="E203" s="34">
        <v>0.69130587718533809</v>
      </c>
      <c r="F203" s="34">
        <v>-0.76320200278930661</v>
      </c>
      <c r="G203" s="34">
        <v>-0.91631708250163724</v>
      </c>
      <c r="H203" s="34">
        <v>-0.96313898776065998</v>
      </c>
      <c r="I203" s="31"/>
      <c r="J203" s="36">
        <v>1</v>
      </c>
      <c r="K203" s="35"/>
    </row>
    <row r="204" spans="1:11" ht="25" customHeight="1" x14ac:dyDescent="0.25">
      <c r="A204" s="23" t="s">
        <v>558</v>
      </c>
      <c r="B204" s="26" t="s">
        <v>561</v>
      </c>
      <c r="C204" s="34">
        <v>1.1540464838611419</v>
      </c>
      <c r="D204" s="34">
        <v>1.2374387873561041</v>
      </c>
      <c r="E204" s="34">
        <v>-4.3970556506711327E-2</v>
      </c>
      <c r="F204" s="34">
        <v>-0.94638992612784123</v>
      </c>
      <c r="G204" s="34">
        <v>-0.34156425924871892</v>
      </c>
      <c r="H204" s="34">
        <v>-1.0595605293339749</v>
      </c>
      <c r="I204" s="31"/>
      <c r="J204" s="36">
        <v>1</v>
      </c>
      <c r="K204" s="35"/>
    </row>
    <row r="205" spans="1:11" ht="25" customHeight="1" x14ac:dyDescent="0.25">
      <c r="A205" s="23" t="s">
        <v>2960</v>
      </c>
      <c r="B205" s="26" t="s">
        <v>2963</v>
      </c>
      <c r="C205" s="34">
        <v>0.93392378745599569</v>
      </c>
      <c r="D205" s="34">
        <v>1.3534858721522256</v>
      </c>
      <c r="E205" s="34">
        <v>0.23350858230544472</v>
      </c>
      <c r="F205" s="34">
        <v>-0.88849937752741037</v>
      </c>
      <c r="G205" s="34">
        <v>-0.57176181323438646</v>
      </c>
      <c r="H205" s="34">
        <v>-1.0606570511518671</v>
      </c>
      <c r="I205" s="31"/>
      <c r="J205" s="36">
        <v>1</v>
      </c>
      <c r="K205" s="35"/>
    </row>
    <row r="206" spans="1:11" ht="25" customHeight="1" x14ac:dyDescent="0.25">
      <c r="A206" s="23" t="s">
        <v>1963</v>
      </c>
      <c r="B206" s="26" t="s">
        <v>1966</v>
      </c>
      <c r="C206" s="34">
        <v>0.8780335626457213</v>
      </c>
      <c r="D206" s="34">
        <v>1.1879772623326215</v>
      </c>
      <c r="E206" s="34">
        <v>0.53571162361826064</v>
      </c>
      <c r="F206" s="34">
        <v>-0.56641700482309576</v>
      </c>
      <c r="G206" s="34">
        <v>-1.2810134965750493</v>
      </c>
      <c r="H206" s="34">
        <v>-0.7542919471984586</v>
      </c>
      <c r="I206" s="31"/>
      <c r="J206" s="36">
        <v>1</v>
      </c>
      <c r="K206" s="35"/>
    </row>
    <row r="207" spans="1:11" ht="25" customHeight="1" x14ac:dyDescent="0.25">
      <c r="A207" s="23" t="s">
        <v>1173</v>
      </c>
      <c r="B207" s="26" t="s">
        <v>1176</v>
      </c>
      <c r="C207" s="34">
        <v>1.3267202140568222</v>
      </c>
      <c r="D207" s="34">
        <v>0.71971921221736301</v>
      </c>
      <c r="E207" s="34">
        <v>0.53079725527308919</v>
      </c>
      <c r="F207" s="34">
        <v>-0.55154854986085289</v>
      </c>
      <c r="G207" s="34">
        <v>-0.80770996739590961</v>
      </c>
      <c r="H207" s="34">
        <v>-1.2179781642905139</v>
      </c>
      <c r="I207" s="31"/>
      <c r="J207" s="36">
        <v>1</v>
      </c>
      <c r="K207" s="35"/>
    </row>
    <row r="208" spans="1:11" ht="25" customHeight="1" x14ac:dyDescent="0.25">
      <c r="A208" s="23" t="s">
        <v>3268</v>
      </c>
      <c r="B208" s="26" t="s">
        <v>3271</v>
      </c>
      <c r="C208" s="34">
        <v>1.348314937040928</v>
      </c>
      <c r="D208" s="34">
        <v>0.52276300459490732</v>
      </c>
      <c r="E208" s="34">
        <v>0.63626846844299267</v>
      </c>
      <c r="F208" s="34">
        <v>-0.32248558148277129</v>
      </c>
      <c r="G208" s="34">
        <v>-1.0114281389798823</v>
      </c>
      <c r="H208" s="34">
        <v>-1.173432689616176</v>
      </c>
      <c r="I208" s="31"/>
      <c r="J208" s="36">
        <v>1</v>
      </c>
      <c r="K208" s="35"/>
    </row>
    <row r="209" spans="1:11" ht="25" customHeight="1" x14ac:dyDescent="0.25">
      <c r="A209" s="23" t="s">
        <v>2748</v>
      </c>
      <c r="B209" s="26" t="s">
        <v>2751</v>
      </c>
      <c r="C209" s="34">
        <v>1.0184999644241497</v>
      </c>
      <c r="D209" s="34">
        <v>0.6101368186418743</v>
      </c>
      <c r="E209" s="34">
        <v>0.93668514097745281</v>
      </c>
      <c r="F209" s="34">
        <v>-0.49375054749837383</v>
      </c>
      <c r="G209" s="34">
        <v>-1.4379785800932519</v>
      </c>
      <c r="H209" s="34">
        <v>-0.63359279645185362</v>
      </c>
      <c r="I209" s="31"/>
      <c r="J209" s="36">
        <v>1</v>
      </c>
      <c r="K209" s="35"/>
    </row>
    <row r="210" spans="1:11" ht="25" customHeight="1" x14ac:dyDescent="0.25">
      <c r="A210" s="23" t="s">
        <v>4052</v>
      </c>
      <c r="B210" s="26" t="s">
        <v>4056</v>
      </c>
      <c r="C210" s="34">
        <v>1.3772515055906009</v>
      </c>
      <c r="D210" s="34">
        <v>0.87198928562301625</v>
      </c>
      <c r="E210" s="34">
        <v>0.28781969083726838</v>
      </c>
      <c r="F210" s="34">
        <v>-1.0081643856627731</v>
      </c>
      <c r="G210" s="34">
        <v>-0.5710369104857772</v>
      </c>
      <c r="H210" s="34">
        <v>-0.95785918590233565</v>
      </c>
      <c r="I210" s="31"/>
      <c r="J210" s="36">
        <v>1</v>
      </c>
      <c r="K210" s="35"/>
    </row>
    <row r="211" spans="1:11" ht="25" customHeight="1" x14ac:dyDescent="0.25">
      <c r="A211" s="23" t="s">
        <v>4676</v>
      </c>
      <c r="B211" s="26" t="s">
        <v>4679</v>
      </c>
      <c r="C211" s="34">
        <v>1.2880062783099171</v>
      </c>
      <c r="D211" s="34">
        <v>0.71027530558521201</v>
      </c>
      <c r="E211" s="34" t="s">
        <v>8269</v>
      </c>
      <c r="F211" s="34">
        <v>-1.1445060458972705</v>
      </c>
      <c r="G211" s="34">
        <v>-0.14211734078271024</v>
      </c>
      <c r="H211" s="34">
        <v>-0.71165819721514856</v>
      </c>
      <c r="I211" s="31"/>
      <c r="J211" s="36">
        <v>1</v>
      </c>
      <c r="K211" s="35"/>
    </row>
    <row r="212" spans="1:11" ht="25" customHeight="1" x14ac:dyDescent="0.25">
      <c r="A212" s="23" t="s">
        <v>1008</v>
      </c>
      <c r="B212" s="26" t="s">
        <v>1011</v>
      </c>
      <c r="C212" s="34">
        <v>1.5348754590458302</v>
      </c>
      <c r="D212" s="34">
        <v>0.36830572668336198</v>
      </c>
      <c r="E212" s="34">
        <v>0.60880365556851335</v>
      </c>
      <c r="F212" s="34">
        <v>-0.78856354362298586</v>
      </c>
      <c r="G212" s="34">
        <v>-0.73732540271294511</v>
      </c>
      <c r="H212" s="34">
        <v>-0.98609589496177308</v>
      </c>
      <c r="I212" s="31"/>
      <c r="J212" s="36">
        <v>1</v>
      </c>
      <c r="K212" s="35"/>
    </row>
    <row r="213" spans="1:11" ht="25" customHeight="1" x14ac:dyDescent="0.25">
      <c r="A213" s="23" t="s">
        <v>4266</v>
      </c>
      <c r="B213" s="26" t="s">
        <v>4269</v>
      </c>
      <c r="C213" s="34">
        <v>0.89765484438656007</v>
      </c>
      <c r="D213" s="34">
        <v>1.2285370254023911</v>
      </c>
      <c r="E213" s="34" t="s">
        <v>8269</v>
      </c>
      <c r="F213" s="34">
        <v>-0.44440535359626765</v>
      </c>
      <c r="G213" s="34">
        <v>-1.0322221584694959</v>
      </c>
      <c r="H213" s="34">
        <v>-0.64956435772318699</v>
      </c>
      <c r="I213" s="31"/>
      <c r="J213" s="36">
        <v>1</v>
      </c>
      <c r="K213" s="35"/>
    </row>
    <row r="214" spans="1:11" ht="25" customHeight="1" x14ac:dyDescent="0.25">
      <c r="A214" s="23" t="s">
        <v>929</v>
      </c>
      <c r="B214" s="26" t="s">
        <v>932</v>
      </c>
      <c r="C214" s="34">
        <v>1.207395503964479</v>
      </c>
      <c r="D214" s="34">
        <v>0.64424207448825288</v>
      </c>
      <c r="E214" s="34">
        <v>0.72051586369063902</v>
      </c>
      <c r="F214" s="34">
        <v>-0.57360911720527064</v>
      </c>
      <c r="G214" s="34">
        <v>-1.3746972601405314</v>
      </c>
      <c r="H214" s="34">
        <v>-0.62384706479756713</v>
      </c>
      <c r="I214" s="31"/>
      <c r="J214" s="36">
        <v>1</v>
      </c>
      <c r="K214" s="35"/>
    </row>
    <row r="215" spans="1:11" ht="25" customHeight="1" x14ac:dyDescent="0.25">
      <c r="A215" s="23" t="s">
        <v>1381</v>
      </c>
      <c r="B215" s="26" t="s">
        <v>1384</v>
      </c>
      <c r="C215" s="34">
        <v>8.7348040842073121E-2</v>
      </c>
      <c r="D215" s="34">
        <v>0.92333932869670632</v>
      </c>
      <c r="E215" s="34">
        <v>0.98568573464012643</v>
      </c>
      <c r="F215" s="34">
        <v>-1.2944007067356049</v>
      </c>
      <c r="G215" s="34">
        <v>-0.70197239744330053</v>
      </c>
      <c r="H215" s="34" t="s">
        <v>8269</v>
      </c>
      <c r="I215" s="31"/>
      <c r="J215" s="36">
        <v>1</v>
      </c>
      <c r="K215" s="35"/>
    </row>
    <row r="216" spans="1:11" ht="25" customHeight="1" x14ac:dyDescent="0.25">
      <c r="A216" s="23" t="s">
        <v>2309</v>
      </c>
      <c r="B216" s="26" t="s">
        <v>2312</v>
      </c>
      <c r="C216" s="34">
        <v>1.012395660392738</v>
      </c>
      <c r="D216" s="34">
        <v>0.8398870176889609</v>
      </c>
      <c r="E216" s="34">
        <v>0.82758759895211542</v>
      </c>
      <c r="F216" s="34">
        <v>-0.57567826673518541</v>
      </c>
      <c r="G216" s="34">
        <v>-1.1926771480928868</v>
      </c>
      <c r="H216" s="34">
        <v>-0.91151486220574207</v>
      </c>
      <c r="I216" s="31"/>
      <c r="J216" s="36">
        <v>1</v>
      </c>
      <c r="K216" s="35"/>
    </row>
    <row r="217" spans="1:11" ht="25" customHeight="1" x14ac:dyDescent="0.25">
      <c r="A217" s="23" t="s">
        <v>786</v>
      </c>
      <c r="B217" s="26" t="s">
        <v>791</v>
      </c>
      <c r="C217" s="34">
        <v>1.2736315004387488</v>
      </c>
      <c r="D217" s="34">
        <v>0.97515736231391714</v>
      </c>
      <c r="E217" s="34">
        <v>0.27609846392084997</v>
      </c>
      <c r="F217" s="34">
        <v>-0.46426270631520306</v>
      </c>
      <c r="G217" s="34">
        <v>-0.95261486959349695</v>
      </c>
      <c r="H217" s="34">
        <v>-1.108009750764815</v>
      </c>
      <c r="I217" s="31"/>
      <c r="J217" s="36">
        <v>1</v>
      </c>
      <c r="K217" s="35"/>
    </row>
    <row r="218" spans="1:11" ht="25" customHeight="1" x14ac:dyDescent="0.25">
      <c r="A218" s="23" t="s">
        <v>2304</v>
      </c>
      <c r="B218" s="26" t="s">
        <v>2307</v>
      </c>
      <c r="C218" s="34">
        <v>0.18328401692859803</v>
      </c>
      <c r="D218" s="34">
        <v>1.2742762569183141</v>
      </c>
      <c r="E218" s="34">
        <v>0.54317194114958411</v>
      </c>
      <c r="F218" s="34">
        <v>-1.152232059044616</v>
      </c>
      <c r="G218" s="34">
        <v>-0.84850015595188022</v>
      </c>
      <c r="H218" s="34" t="s">
        <v>8269</v>
      </c>
      <c r="I218" s="31"/>
      <c r="J218" s="36">
        <v>1</v>
      </c>
      <c r="K218" s="35"/>
    </row>
    <row r="219" spans="1:11" ht="25" customHeight="1" x14ac:dyDescent="0.25">
      <c r="A219" s="23" t="s">
        <v>934</v>
      </c>
      <c r="B219" s="26" t="s">
        <v>940</v>
      </c>
      <c r="C219" s="34">
        <v>1.0864565537062851</v>
      </c>
      <c r="D219" s="34">
        <v>0.95641317204117071</v>
      </c>
      <c r="E219" s="34">
        <v>0.57854434999208537</v>
      </c>
      <c r="F219" s="34">
        <v>-0.49199659347312169</v>
      </c>
      <c r="G219" s="34">
        <v>-1.2392114366237128</v>
      </c>
      <c r="H219" s="34">
        <v>-0.89020604564270045</v>
      </c>
      <c r="I219" s="31"/>
      <c r="J219" s="36">
        <v>1</v>
      </c>
      <c r="K219" s="35"/>
    </row>
    <row r="220" spans="1:11" ht="25" customHeight="1" x14ac:dyDescent="0.25">
      <c r="A220" s="23" t="s">
        <v>1667</v>
      </c>
      <c r="B220" s="26" t="s">
        <v>1670</v>
      </c>
      <c r="C220" s="34">
        <v>0.49631500721395294</v>
      </c>
      <c r="D220" s="34">
        <v>0.67256302719567929</v>
      </c>
      <c r="E220" s="34">
        <v>1.3194869278854044</v>
      </c>
      <c r="F220" s="34">
        <v>-0.60119546253476075</v>
      </c>
      <c r="G220" s="34">
        <v>-1.400828826177462</v>
      </c>
      <c r="H220" s="34">
        <v>-0.4863406735828123</v>
      </c>
      <c r="I220" s="31"/>
      <c r="J220" s="36">
        <v>1</v>
      </c>
      <c r="K220" s="35"/>
    </row>
    <row r="221" spans="1:11" ht="25" customHeight="1" x14ac:dyDescent="0.25">
      <c r="A221" s="23" t="s">
        <v>2344</v>
      </c>
      <c r="B221" s="26" t="s">
        <v>2347</v>
      </c>
      <c r="C221" s="34">
        <v>1.0070523208368674</v>
      </c>
      <c r="D221" s="34">
        <v>0.16481415861268778</v>
      </c>
      <c r="E221" s="34">
        <v>1.3433524408960322</v>
      </c>
      <c r="F221" s="34">
        <v>-0.75509054872957815</v>
      </c>
      <c r="G221" s="34">
        <v>-0.74796865845751914</v>
      </c>
      <c r="H221" s="34">
        <v>-1.0121597131584927</v>
      </c>
      <c r="I221" s="31"/>
      <c r="J221" s="36">
        <v>1</v>
      </c>
      <c r="K221" s="35"/>
    </row>
    <row r="222" spans="1:11" ht="25" customHeight="1" x14ac:dyDescent="0.25">
      <c r="A222" s="23" t="s">
        <v>1035</v>
      </c>
      <c r="B222" s="26" t="s">
        <v>1038</v>
      </c>
      <c r="C222" s="34">
        <v>0.94368550338188073</v>
      </c>
      <c r="D222" s="34">
        <v>1.0342569526245384</v>
      </c>
      <c r="E222" s="34">
        <v>-1.5506335303724951E-2</v>
      </c>
      <c r="F222" s="34" t="s">
        <v>8269</v>
      </c>
      <c r="G222" s="34">
        <v>-0.74252158331322904</v>
      </c>
      <c r="H222" s="34">
        <v>-1.2199145373894658</v>
      </c>
      <c r="I222" s="31"/>
      <c r="J222" s="36">
        <v>1</v>
      </c>
      <c r="K222" s="35"/>
    </row>
    <row r="223" spans="1:11" ht="25" customHeight="1" x14ac:dyDescent="0.25">
      <c r="A223" s="23" t="s">
        <v>157</v>
      </c>
      <c r="B223" s="26" t="s">
        <v>161</v>
      </c>
      <c r="C223" s="34">
        <v>0.87720353248462846</v>
      </c>
      <c r="D223" s="34">
        <v>0.89143927601551132</v>
      </c>
      <c r="E223" s="34">
        <v>0.93337229549613721</v>
      </c>
      <c r="F223" s="34">
        <v>-1.1120342922364175</v>
      </c>
      <c r="G223" s="34">
        <v>-0.61606810461249772</v>
      </c>
      <c r="H223" s="34">
        <v>-0.97391270714736433</v>
      </c>
      <c r="I223" s="31"/>
      <c r="J223" s="36">
        <v>1</v>
      </c>
      <c r="K223" s="35"/>
    </row>
    <row r="224" spans="1:11" ht="25" customHeight="1" x14ac:dyDescent="0.25">
      <c r="A224" s="23" t="s">
        <v>1433</v>
      </c>
      <c r="B224" s="26" t="s">
        <v>1436</v>
      </c>
      <c r="C224" s="34">
        <v>1.4164941668692694</v>
      </c>
      <c r="D224" s="34">
        <v>0.84159856975137781</v>
      </c>
      <c r="E224" s="34">
        <v>0.1536429041406544</v>
      </c>
      <c r="F224" s="34">
        <v>-0.34448768207945946</v>
      </c>
      <c r="G224" s="34">
        <v>-0.97785142254400137</v>
      </c>
      <c r="H224" s="34">
        <v>-1.0893965361378373</v>
      </c>
      <c r="I224" s="31"/>
      <c r="J224" s="36">
        <v>1</v>
      </c>
      <c r="K224" s="35"/>
    </row>
    <row r="225" spans="1:11" ht="25" customHeight="1" x14ac:dyDescent="0.25">
      <c r="A225" s="23" t="s">
        <v>3416</v>
      </c>
      <c r="B225" s="26" t="s">
        <v>3419</v>
      </c>
      <c r="C225" s="34">
        <v>0.37839007395137181</v>
      </c>
      <c r="D225" s="34">
        <v>1.5037849023936125</v>
      </c>
      <c r="E225" s="34">
        <v>0.40999394023210356</v>
      </c>
      <c r="F225" s="34">
        <v>-0.10923121181178884</v>
      </c>
      <c r="G225" s="34">
        <v>-1.219564361992066</v>
      </c>
      <c r="H225" s="34">
        <v>-0.96337334277323328</v>
      </c>
      <c r="I225" s="31"/>
      <c r="J225" s="36">
        <v>1</v>
      </c>
      <c r="K225" s="35"/>
    </row>
    <row r="226" spans="1:11" ht="25" customHeight="1" x14ac:dyDescent="0.25">
      <c r="A226" s="23" t="s">
        <v>3507</v>
      </c>
      <c r="B226" s="26" t="s">
        <v>3510</v>
      </c>
      <c r="C226" s="34">
        <v>0.58157372050012845</v>
      </c>
      <c r="D226" s="34">
        <v>1.4375803548146011</v>
      </c>
      <c r="E226" s="34">
        <v>0.2300846143680334</v>
      </c>
      <c r="F226" s="34">
        <v>-0.54891065658084359</v>
      </c>
      <c r="G226" s="34">
        <v>-0.21955511147518184</v>
      </c>
      <c r="H226" s="34">
        <v>-1.4807729216267376</v>
      </c>
      <c r="I226" s="31"/>
      <c r="J226" s="36">
        <v>1</v>
      </c>
      <c r="K226" s="35"/>
    </row>
    <row r="227" spans="1:11" ht="25" customHeight="1" x14ac:dyDescent="0.25">
      <c r="A227" s="23" t="s">
        <v>618</v>
      </c>
      <c r="B227" s="26" t="s">
        <v>621</v>
      </c>
      <c r="C227" s="34">
        <v>0.35910005702480574</v>
      </c>
      <c r="D227" s="34">
        <v>0.86267073415693363</v>
      </c>
      <c r="E227" s="34">
        <v>1.3339308478841987</v>
      </c>
      <c r="F227" s="34">
        <v>-1.1568849532169123</v>
      </c>
      <c r="G227" s="34">
        <v>-0.8234002605085613</v>
      </c>
      <c r="H227" s="34">
        <v>-0.57541642534046489</v>
      </c>
      <c r="I227" s="31"/>
      <c r="J227" s="36">
        <v>1</v>
      </c>
      <c r="K227" s="35"/>
    </row>
    <row r="228" spans="1:11" ht="25" customHeight="1" x14ac:dyDescent="0.25">
      <c r="A228" s="23" t="s">
        <v>2663</v>
      </c>
      <c r="B228" s="26" t="s">
        <v>2666</v>
      </c>
      <c r="C228" s="34">
        <v>1.1628939331991488</v>
      </c>
      <c r="D228" s="34">
        <v>0.65744388844637047</v>
      </c>
      <c r="E228" s="34">
        <v>0.53720807640917745</v>
      </c>
      <c r="F228" s="34">
        <v>-0.12144882989776422</v>
      </c>
      <c r="G228" s="34">
        <v>-1.5719416100998693</v>
      </c>
      <c r="H228" s="34">
        <v>-0.66415545805706455</v>
      </c>
      <c r="I228" s="31"/>
      <c r="J228" s="36">
        <v>1</v>
      </c>
      <c r="K228" s="35"/>
    </row>
    <row r="229" spans="1:11" ht="25" customHeight="1" x14ac:dyDescent="0.25">
      <c r="A229" s="23" t="s">
        <v>2844</v>
      </c>
      <c r="B229" s="26" t="s">
        <v>2847</v>
      </c>
      <c r="C229" s="34">
        <v>1.1031445591399947</v>
      </c>
      <c r="D229" s="34">
        <v>0.43028368992183158</v>
      </c>
      <c r="E229" s="34">
        <v>1.0923926018395258</v>
      </c>
      <c r="F229" s="34">
        <v>-0.61715238545793749</v>
      </c>
      <c r="G229" s="34">
        <v>-1.0607029401910053</v>
      </c>
      <c r="H229" s="34">
        <v>-0.94796552525240652</v>
      </c>
      <c r="I229" s="31"/>
      <c r="J229" s="36">
        <v>1</v>
      </c>
      <c r="K229" s="35"/>
    </row>
    <row r="230" spans="1:11" ht="25" customHeight="1" x14ac:dyDescent="0.25">
      <c r="A230" s="23" t="s">
        <v>1452</v>
      </c>
      <c r="B230" s="26" t="s">
        <v>1455</v>
      </c>
      <c r="C230" s="34">
        <v>1.203390235953177</v>
      </c>
      <c r="D230" s="34">
        <v>1.0269384495048364</v>
      </c>
      <c r="E230" s="34">
        <v>0.30887174131442946</v>
      </c>
      <c r="F230" s="34">
        <v>-1.0977116046765463</v>
      </c>
      <c r="G230" s="34">
        <v>-0.43973566634121697</v>
      </c>
      <c r="H230" s="34">
        <v>-1.0017531557546768</v>
      </c>
      <c r="I230" s="31"/>
      <c r="J230" s="36">
        <v>1</v>
      </c>
      <c r="K230" s="35"/>
    </row>
    <row r="231" spans="1:11" ht="25" customHeight="1" x14ac:dyDescent="0.25">
      <c r="A231" s="23" t="s">
        <v>3624</v>
      </c>
      <c r="B231" s="26" t="s">
        <v>3627</v>
      </c>
      <c r="C231" s="34">
        <v>0.93848187990603382</v>
      </c>
      <c r="D231" s="34">
        <v>0.99858441792434383</v>
      </c>
      <c r="E231" s="34">
        <v>0.78397178085987496</v>
      </c>
      <c r="F231" s="34">
        <v>-1.0415091217213137</v>
      </c>
      <c r="G231" s="34">
        <v>-0.91824746678409042</v>
      </c>
      <c r="H231" s="34">
        <v>-0.76128149018485425</v>
      </c>
      <c r="I231" s="31"/>
      <c r="J231" s="36">
        <v>1</v>
      </c>
      <c r="K231" s="35"/>
    </row>
    <row r="232" spans="1:11" ht="25" customHeight="1" x14ac:dyDescent="0.25">
      <c r="A232" s="23" t="s">
        <v>1726</v>
      </c>
      <c r="B232" s="26" t="s">
        <v>1729</v>
      </c>
      <c r="C232" s="34">
        <v>0.71846622601315591</v>
      </c>
      <c r="D232" s="34">
        <v>1.4927693623662732</v>
      </c>
      <c r="E232" s="34">
        <v>5.7245524128830126E-2</v>
      </c>
      <c r="F232" s="34">
        <v>-1.3128426818057231</v>
      </c>
      <c r="G232" s="34">
        <v>-0.6675434237928578</v>
      </c>
      <c r="H232" s="34">
        <v>-0.2880950069096786</v>
      </c>
      <c r="I232" s="31"/>
      <c r="J232" s="36">
        <v>1</v>
      </c>
      <c r="K232" s="35"/>
    </row>
    <row r="233" spans="1:11" ht="25" customHeight="1" x14ac:dyDescent="0.25">
      <c r="A233" s="23" t="s">
        <v>2679</v>
      </c>
      <c r="B233" s="26" t="s">
        <v>2682</v>
      </c>
      <c r="C233" s="34">
        <v>0.75081548177309632</v>
      </c>
      <c r="D233" s="34">
        <v>1.4141786777568968</v>
      </c>
      <c r="E233" s="34">
        <v>0.24642698590361675</v>
      </c>
      <c r="F233" s="34">
        <v>-0.7366791102632072</v>
      </c>
      <c r="G233" s="34">
        <v>-1.3013602236258774</v>
      </c>
      <c r="H233" s="34">
        <v>-0.37338181154452599</v>
      </c>
      <c r="I233" s="31"/>
      <c r="J233" s="36">
        <v>1</v>
      </c>
      <c r="K233" s="35"/>
    </row>
    <row r="234" spans="1:11" ht="25" customHeight="1" x14ac:dyDescent="0.25">
      <c r="A234" s="23" t="s">
        <v>1946</v>
      </c>
      <c r="B234" s="26" t="s">
        <v>1949</v>
      </c>
      <c r="C234" s="34">
        <v>0.75130054446824612</v>
      </c>
      <c r="D234" s="34">
        <v>0.40356419675276028</v>
      </c>
      <c r="E234" s="34">
        <v>0.98335123435675909</v>
      </c>
      <c r="F234" s="34">
        <v>-0.9698104506541344</v>
      </c>
      <c r="G234" s="34" t="s">
        <v>8269</v>
      </c>
      <c r="H234" s="34">
        <v>-1.1684055249236331</v>
      </c>
      <c r="I234" s="31"/>
      <c r="J234" s="36">
        <v>1</v>
      </c>
      <c r="K234" s="35"/>
    </row>
    <row r="235" spans="1:11" ht="25" customHeight="1" x14ac:dyDescent="0.25">
      <c r="A235" s="23" t="s">
        <v>1620</v>
      </c>
      <c r="B235" s="26" t="s">
        <v>1623</v>
      </c>
      <c r="C235" s="34">
        <v>1.3022939222134602</v>
      </c>
      <c r="D235" s="34">
        <v>0.4121575067395985</v>
      </c>
      <c r="E235" s="34">
        <v>0.71148769147067203</v>
      </c>
      <c r="F235" s="34">
        <v>-0.14589330866161226</v>
      </c>
      <c r="G235" s="34">
        <v>-1.2006557571691987</v>
      </c>
      <c r="H235" s="34">
        <v>-1.0793900545929158</v>
      </c>
      <c r="I235" s="31"/>
      <c r="J235" s="36">
        <v>1</v>
      </c>
      <c r="K235" s="35"/>
    </row>
    <row r="236" spans="1:11" ht="25" customHeight="1" x14ac:dyDescent="0.25">
      <c r="A236" s="23" t="s">
        <v>1360</v>
      </c>
      <c r="B236" s="26" t="s">
        <v>1363</v>
      </c>
      <c r="C236" s="34">
        <v>0.81846666642300614</v>
      </c>
      <c r="D236" s="34">
        <v>0.23002498564935309</v>
      </c>
      <c r="E236" s="34">
        <v>1.4254828273829836</v>
      </c>
      <c r="F236" s="34">
        <v>-0.80047135088177235</v>
      </c>
      <c r="G236" s="34">
        <v>-1.1562345736256696</v>
      </c>
      <c r="H236" s="34">
        <v>-0.51726855494790458</v>
      </c>
      <c r="I236" s="31"/>
      <c r="J236" s="36">
        <v>1</v>
      </c>
      <c r="K236" s="35"/>
    </row>
    <row r="237" spans="1:11" ht="25" customHeight="1" x14ac:dyDescent="0.25">
      <c r="A237" s="23" t="s">
        <v>1235</v>
      </c>
      <c r="B237" s="26" t="s">
        <v>1240</v>
      </c>
      <c r="C237" s="34">
        <v>0.49831127472389308</v>
      </c>
      <c r="D237" s="34">
        <v>1.3210762652728862</v>
      </c>
      <c r="E237" s="34">
        <v>0.16873556875479548</v>
      </c>
      <c r="F237" s="34">
        <v>-1.0228272881285816</v>
      </c>
      <c r="G237" s="34" t="s">
        <v>8269</v>
      </c>
      <c r="H237" s="34">
        <v>-0.96529582062299346</v>
      </c>
      <c r="I237" s="31"/>
      <c r="J237" s="36">
        <v>1</v>
      </c>
      <c r="K237" s="35"/>
    </row>
    <row r="238" spans="1:11" ht="25" customHeight="1" x14ac:dyDescent="0.25">
      <c r="A238" s="23" t="s">
        <v>2120</v>
      </c>
      <c r="B238" s="26" t="s">
        <v>2123</v>
      </c>
      <c r="C238" s="34">
        <v>0.76856825105425186</v>
      </c>
      <c r="D238" s="34">
        <v>0.74819270600775556</v>
      </c>
      <c r="E238" s="34">
        <v>1.0901708906697039</v>
      </c>
      <c r="F238" s="34">
        <v>-1.3794843623037629</v>
      </c>
      <c r="G238" s="34">
        <v>-0.565004256354255</v>
      </c>
      <c r="H238" s="34">
        <v>-0.66244322907369169</v>
      </c>
      <c r="I238" s="31"/>
      <c r="J238" s="36">
        <v>1</v>
      </c>
      <c r="K238" s="35"/>
    </row>
    <row r="239" spans="1:11" ht="25" customHeight="1" x14ac:dyDescent="0.25">
      <c r="A239" s="23" t="s">
        <v>779</v>
      </c>
      <c r="B239" s="26" t="s">
        <v>784</v>
      </c>
      <c r="C239" s="34">
        <v>0.72329494856155985</v>
      </c>
      <c r="D239" s="34">
        <v>1.3333264460602872</v>
      </c>
      <c r="E239" s="34">
        <v>0.19179201871662707</v>
      </c>
      <c r="F239" s="34">
        <v>2.3253012247310963E-2</v>
      </c>
      <c r="G239" s="34">
        <v>-0.93393478531917395</v>
      </c>
      <c r="H239" s="34">
        <v>-1.3377316402666048</v>
      </c>
      <c r="I239" s="31"/>
      <c r="J239" s="36">
        <v>1</v>
      </c>
      <c r="K239" s="35"/>
    </row>
    <row r="240" spans="1:11" ht="25" customHeight="1" x14ac:dyDescent="0.25">
      <c r="A240" s="23" t="s">
        <v>2787</v>
      </c>
      <c r="B240" s="26" t="s">
        <v>2790</v>
      </c>
      <c r="C240" s="34">
        <v>1.0656112456130673</v>
      </c>
      <c r="D240" s="34">
        <v>0.6950201117407111</v>
      </c>
      <c r="E240" s="34">
        <v>0.76110263325985394</v>
      </c>
      <c r="F240" s="34">
        <v>-0.4683732430809518</v>
      </c>
      <c r="G240" s="34">
        <v>-0.53953366867860331</v>
      </c>
      <c r="H240" s="34">
        <v>-1.513827078854078</v>
      </c>
      <c r="I240" s="31"/>
      <c r="J240" s="36">
        <v>1</v>
      </c>
      <c r="K240" s="35"/>
    </row>
    <row r="241" spans="1:11" ht="25" customHeight="1" x14ac:dyDescent="0.25">
      <c r="A241" s="23" t="s">
        <v>1628</v>
      </c>
      <c r="B241" s="26" t="s">
        <v>1631</v>
      </c>
      <c r="C241" s="34">
        <v>0.70313776704408637</v>
      </c>
      <c r="D241" s="34">
        <v>1.2365012276319172</v>
      </c>
      <c r="E241" s="34">
        <v>0.44000789001276797</v>
      </c>
      <c r="F241" s="34">
        <v>-0.86145449548572439</v>
      </c>
      <c r="G241" s="34">
        <v>-9.25764506186703E-2</v>
      </c>
      <c r="H241" s="34">
        <v>-1.4256159385843767</v>
      </c>
      <c r="I241" s="31"/>
      <c r="J241" s="36">
        <v>1</v>
      </c>
      <c r="K241" s="35"/>
    </row>
    <row r="242" spans="1:11" ht="25" customHeight="1" x14ac:dyDescent="0.25">
      <c r="A242" s="23" t="s">
        <v>2803</v>
      </c>
      <c r="B242" s="26" t="s">
        <v>2806</v>
      </c>
      <c r="C242" s="34">
        <v>0.75812238917542996</v>
      </c>
      <c r="D242" s="34">
        <v>1.2785991544442006</v>
      </c>
      <c r="E242" s="34">
        <v>0.60999633593765012</v>
      </c>
      <c r="F242" s="34">
        <v>-0.69696558904241057</v>
      </c>
      <c r="G242" s="34">
        <v>-1.1009933247670751</v>
      </c>
      <c r="H242" s="34">
        <v>-0.84875896574779841</v>
      </c>
      <c r="I242" s="31"/>
      <c r="J242" s="36">
        <v>1</v>
      </c>
      <c r="K242" s="35"/>
    </row>
    <row r="243" spans="1:11" ht="25" customHeight="1" x14ac:dyDescent="0.25">
      <c r="A243" s="23" t="s">
        <v>4747</v>
      </c>
      <c r="B243" s="26" t="s">
        <v>4750</v>
      </c>
      <c r="C243" s="34">
        <v>1.1631300713564541</v>
      </c>
      <c r="D243" s="34">
        <v>0.71734820972964164</v>
      </c>
      <c r="E243" s="34">
        <v>0.70050116551679031</v>
      </c>
      <c r="F243" s="34">
        <v>-0.33385275640678969</v>
      </c>
      <c r="G243" s="34">
        <v>-1.0706896448426939</v>
      </c>
      <c r="H243" s="34">
        <v>-1.1764370453534045</v>
      </c>
      <c r="I243" s="31"/>
      <c r="J243" s="36">
        <v>1</v>
      </c>
      <c r="K243" s="35"/>
    </row>
    <row r="244" spans="1:11" ht="25" customHeight="1" x14ac:dyDescent="0.25">
      <c r="A244" s="23" t="s">
        <v>2510</v>
      </c>
      <c r="B244" s="26" t="s">
        <v>2513</v>
      </c>
      <c r="C244" s="34">
        <v>1.3992906421273985</v>
      </c>
      <c r="D244" s="34">
        <v>0.6579548453281191</v>
      </c>
      <c r="E244" s="34">
        <v>0.51573213785368843</v>
      </c>
      <c r="F244" s="34">
        <v>-0.61744260814840102</v>
      </c>
      <c r="G244" s="34">
        <v>-0.8199582783043472</v>
      </c>
      <c r="H244" s="34">
        <v>-1.1355767388564562</v>
      </c>
      <c r="I244" s="31"/>
      <c r="J244" s="36">
        <v>1</v>
      </c>
      <c r="K244" s="35"/>
    </row>
    <row r="245" spans="1:11" ht="25" customHeight="1" x14ac:dyDescent="0.25">
      <c r="A245" s="23" t="s">
        <v>1685</v>
      </c>
      <c r="B245" s="26" t="s">
        <v>1688</v>
      </c>
      <c r="C245" s="34">
        <v>0.73308950211801582</v>
      </c>
      <c r="D245" s="34">
        <v>1.2105256513770357</v>
      </c>
      <c r="E245" s="34">
        <v>0.66023163637371851</v>
      </c>
      <c r="F245" s="34">
        <v>-0.60018254447887842</v>
      </c>
      <c r="G245" s="34">
        <v>-0.69058678156533748</v>
      </c>
      <c r="H245" s="34">
        <v>-1.3130774638245586</v>
      </c>
      <c r="I245" s="31"/>
      <c r="J245" s="36">
        <v>1</v>
      </c>
      <c r="K245" s="35"/>
    </row>
    <row r="246" spans="1:11" ht="25" customHeight="1" x14ac:dyDescent="0.25">
      <c r="A246" s="23" t="s">
        <v>2427</v>
      </c>
      <c r="B246" s="26" t="s">
        <v>2430</v>
      </c>
      <c r="C246" s="34">
        <v>1.2844896128245415</v>
      </c>
      <c r="D246" s="34">
        <v>1.0017720782093871</v>
      </c>
      <c r="E246" s="34">
        <v>-2.9723074752634457E-2</v>
      </c>
      <c r="F246" s="34">
        <v>-0.15964833346977833</v>
      </c>
      <c r="G246" s="34">
        <v>-0.80177364199945089</v>
      </c>
      <c r="H246" s="34">
        <v>-1.2951166408120629</v>
      </c>
      <c r="I246" s="31"/>
      <c r="J246" s="36">
        <v>1</v>
      </c>
      <c r="K246" s="35"/>
    </row>
    <row r="247" spans="1:11" ht="25" customHeight="1" x14ac:dyDescent="0.25">
      <c r="A247" s="23" t="s">
        <v>3330</v>
      </c>
      <c r="B247" s="26" t="s">
        <v>3333</v>
      </c>
      <c r="C247" s="34">
        <v>0.63547199790544218</v>
      </c>
      <c r="D247" s="34">
        <v>0.74915380262126585</v>
      </c>
      <c r="E247" s="34">
        <v>1.2625540208843278</v>
      </c>
      <c r="F247" s="34">
        <v>-0.6285753934684849</v>
      </c>
      <c r="G247" s="34">
        <v>-1.0741571317348833</v>
      </c>
      <c r="H247" s="34">
        <v>-0.94444729620766166</v>
      </c>
      <c r="I247" s="31"/>
      <c r="J247" s="36">
        <v>1</v>
      </c>
      <c r="K247" s="35"/>
    </row>
    <row r="248" spans="1:11" ht="25" customHeight="1" x14ac:dyDescent="0.25">
      <c r="A248" s="23" t="s">
        <v>1501</v>
      </c>
      <c r="B248" s="26" t="s">
        <v>1504</v>
      </c>
      <c r="C248" s="34">
        <v>0.80716241846044301</v>
      </c>
      <c r="D248" s="34">
        <v>0.92630170782031862</v>
      </c>
      <c r="E248" s="34">
        <v>0.89755930448347621</v>
      </c>
      <c r="F248" s="34">
        <v>-0.39047497916591833</v>
      </c>
      <c r="G248" s="34">
        <v>-1.2259668932717058</v>
      </c>
      <c r="H248" s="34">
        <v>-1.0145815583266111</v>
      </c>
      <c r="I248" s="31"/>
      <c r="J248" s="36">
        <v>1</v>
      </c>
      <c r="K248" s="35"/>
    </row>
    <row r="249" spans="1:11" ht="25" customHeight="1" x14ac:dyDescent="0.25">
      <c r="A249" s="23" t="s">
        <v>2985</v>
      </c>
      <c r="B249" s="26" t="s">
        <v>2988</v>
      </c>
      <c r="C249" s="34">
        <v>1.2235917797679083</v>
      </c>
      <c r="D249" s="34">
        <v>0.56545435442996517</v>
      </c>
      <c r="E249" s="34">
        <v>0.78176594334486871</v>
      </c>
      <c r="F249" s="34">
        <v>-0.36595021926948995</v>
      </c>
      <c r="G249" s="34">
        <v>-1.0420195504518903</v>
      </c>
      <c r="H249" s="34">
        <v>-1.162842307821359</v>
      </c>
      <c r="I249" s="31"/>
      <c r="J249" s="36">
        <v>1</v>
      </c>
      <c r="K249" s="35"/>
    </row>
    <row r="250" spans="1:11" ht="25" customHeight="1" x14ac:dyDescent="0.25">
      <c r="A250" s="23" t="s">
        <v>4160</v>
      </c>
      <c r="B250" s="26" t="s">
        <v>4163</v>
      </c>
      <c r="C250" s="34">
        <v>1.1026989593169818</v>
      </c>
      <c r="D250" s="34">
        <v>1.0325376900702037</v>
      </c>
      <c r="E250" s="34" t="s">
        <v>8269</v>
      </c>
      <c r="F250" s="34">
        <v>-0.65264457829091804</v>
      </c>
      <c r="G250" s="34">
        <v>-0.43070276976920097</v>
      </c>
      <c r="H250" s="34">
        <v>-1.051889301327066</v>
      </c>
      <c r="I250" s="31"/>
      <c r="J250" s="36">
        <v>1</v>
      </c>
      <c r="K250" s="35"/>
    </row>
    <row r="251" spans="1:11" ht="25" customHeight="1" x14ac:dyDescent="0.25">
      <c r="A251" s="23" t="s">
        <v>4869</v>
      </c>
      <c r="B251" s="26" t="s">
        <v>4872</v>
      </c>
      <c r="C251" s="34">
        <v>0.1469792959530053</v>
      </c>
      <c r="D251" s="34">
        <v>0.82760947887561109</v>
      </c>
      <c r="E251" s="34">
        <v>1.3389399002932856</v>
      </c>
      <c r="F251" s="34">
        <v>-8.3305992248133481E-2</v>
      </c>
      <c r="G251" s="34">
        <v>-1.056745750151338</v>
      </c>
      <c r="H251" s="34">
        <v>-1.1734769327224308</v>
      </c>
      <c r="I251" s="31"/>
      <c r="J251" s="36">
        <v>1</v>
      </c>
      <c r="K251" s="35"/>
    </row>
    <row r="252" spans="1:11" ht="25" customHeight="1" x14ac:dyDescent="0.25">
      <c r="A252" s="23" t="s">
        <v>2791</v>
      </c>
      <c r="B252" s="26" t="s">
        <v>2794</v>
      </c>
      <c r="C252" s="34">
        <v>0.65812151890465254</v>
      </c>
      <c r="D252" s="34">
        <v>1.2865419919334822</v>
      </c>
      <c r="E252" s="34">
        <v>0.71158677342423082</v>
      </c>
      <c r="F252" s="34">
        <v>-0.79276798902907553</v>
      </c>
      <c r="G252" s="34">
        <v>-1.0741592231565427</v>
      </c>
      <c r="H252" s="34">
        <v>-0.78932307207675001</v>
      </c>
      <c r="I252" s="31"/>
      <c r="J252" s="36">
        <v>1</v>
      </c>
      <c r="K252" s="35"/>
    </row>
    <row r="253" spans="1:11" ht="25" customHeight="1" x14ac:dyDescent="0.25">
      <c r="A253" s="23" t="s">
        <v>5028</v>
      </c>
      <c r="B253" s="26" t="s">
        <v>5031</v>
      </c>
      <c r="C253" s="34">
        <v>1.1759278801816033</v>
      </c>
      <c r="D253" s="34">
        <v>0.11571540319110316</v>
      </c>
      <c r="E253" s="34">
        <v>0.73764245681791252</v>
      </c>
      <c r="F253" s="34">
        <v>-0.99611094756890428</v>
      </c>
      <c r="G253" s="34">
        <v>-1.0331747926217176</v>
      </c>
      <c r="H253" s="34" t="s">
        <v>8269</v>
      </c>
      <c r="I253" s="31"/>
      <c r="J253" s="36">
        <v>1</v>
      </c>
      <c r="K253" s="35"/>
    </row>
    <row r="254" spans="1:11" ht="25" customHeight="1" x14ac:dyDescent="0.25">
      <c r="A254" s="23" t="s">
        <v>2911</v>
      </c>
      <c r="B254" s="26" t="s">
        <v>2914</v>
      </c>
      <c r="C254" s="34">
        <v>1.12036447098782</v>
      </c>
      <c r="D254" s="34">
        <v>1.092107642453497</v>
      </c>
      <c r="E254" s="34">
        <v>0.16183196791125387</v>
      </c>
      <c r="F254" s="34">
        <v>-0.34727820758633188</v>
      </c>
      <c r="G254" s="34">
        <v>-1.4323659323848559</v>
      </c>
      <c r="H254" s="34">
        <v>-0.59465994138137945</v>
      </c>
      <c r="I254" s="31"/>
      <c r="J254" s="36">
        <v>1</v>
      </c>
      <c r="K254" s="35"/>
    </row>
    <row r="255" spans="1:11" ht="25" customHeight="1" x14ac:dyDescent="0.25">
      <c r="A255" s="23" t="s">
        <v>1012</v>
      </c>
      <c r="B255" s="26" t="s">
        <v>1015</v>
      </c>
      <c r="C255" s="34">
        <v>0.39173193541233298</v>
      </c>
      <c r="D255" s="34">
        <v>1.0871991074539724</v>
      </c>
      <c r="E255" s="34">
        <v>0.86975914459129844</v>
      </c>
      <c r="F255" s="34">
        <v>5.3361038431249327E-2</v>
      </c>
      <c r="G255" s="34">
        <v>-1.1003012970875459</v>
      </c>
      <c r="H255" s="34">
        <v>-1.3017499288013075</v>
      </c>
      <c r="I255" s="31"/>
      <c r="J255" s="36">
        <v>1</v>
      </c>
      <c r="K255" s="35"/>
    </row>
    <row r="256" spans="1:11" ht="25" customHeight="1" x14ac:dyDescent="0.25">
      <c r="A256" s="23" t="s">
        <v>88</v>
      </c>
      <c r="B256" s="26" t="s">
        <v>91</v>
      </c>
      <c r="C256" s="34">
        <v>0.69823153872794852</v>
      </c>
      <c r="D256" s="34">
        <v>1.3391403258915264</v>
      </c>
      <c r="E256" s="34">
        <v>0.35543957325072345</v>
      </c>
      <c r="F256" s="34">
        <v>-0.72098567902917843</v>
      </c>
      <c r="G256" s="34">
        <v>-0.25474268819563384</v>
      </c>
      <c r="H256" s="34">
        <v>-1.4170830706453861</v>
      </c>
      <c r="I256" s="31"/>
      <c r="J256" s="36">
        <v>1</v>
      </c>
      <c r="K256" s="35"/>
    </row>
    <row r="257" spans="1:11" ht="25" customHeight="1" x14ac:dyDescent="0.25">
      <c r="A257" s="23" t="s">
        <v>765</v>
      </c>
      <c r="B257" s="26" t="s">
        <v>768</v>
      </c>
      <c r="C257" s="34">
        <v>0.83658412394562742</v>
      </c>
      <c r="D257" s="34">
        <v>0.61302821191831225</v>
      </c>
      <c r="E257" s="34">
        <v>1.025161596176746</v>
      </c>
      <c r="F257" s="34">
        <v>-1.5079353430348215</v>
      </c>
      <c r="G257" s="34">
        <v>-0.7404306651752619</v>
      </c>
      <c r="H257" s="34">
        <v>-0.22640792383060573</v>
      </c>
      <c r="I257" s="31"/>
      <c r="J257" s="36">
        <v>1</v>
      </c>
      <c r="K257" s="35"/>
    </row>
    <row r="258" spans="1:11" ht="25" customHeight="1" x14ac:dyDescent="0.25">
      <c r="A258" s="23" t="s">
        <v>2768</v>
      </c>
      <c r="B258" s="26" t="s">
        <v>2771</v>
      </c>
      <c r="C258" s="34">
        <v>1.1319714378328416</v>
      </c>
      <c r="D258" s="34">
        <v>1.2323547412489468</v>
      </c>
      <c r="E258" s="34">
        <v>-4.0708700341714178E-2</v>
      </c>
      <c r="F258" s="34">
        <v>-0.36002260720225965</v>
      </c>
      <c r="G258" s="34">
        <v>-0.71645184045320243</v>
      </c>
      <c r="H258" s="34">
        <v>-1.2471430310846141</v>
      </c>
      <c r="I258" s="31"/>
      <c r="J258" s="36">
        <v>1</v>
      </c>
      <c r="K258" s="35"/>
    </row>
    <row r="259" spans="1:11" ht="25" customHeight="1" x14ac:dyDescent="0.25">
      <c r="A259" s="23" t="s">
        <v>1570</v>
      </c>
      <c r="B259" s="26" t="s">
        <v>1573</v>
      </c>
      <c r="C259" s="34">
        <v>1.2813534590580777</v>
      </c>
      <c r="D259" s="34">
        <v>0.25626001532532278</v>
      </c>
      <c r="E259" s="34">
        <v>0.9783407599400602</v>
      </c>
      <c r="F259" s="34">
        <v>-0.45262298469502421</v>
      </c>
      <c r="G259" s="34">
        <v>-1.0614816089872057</v>
      </c>
      <c r="H259" s="34">
        <v>-1.0018496406412345</v>
      </c>
      <c r="I259" s="31"/>
      <c r="J259" s="36">
        <v>1</v>
      </c>
      <c r="K259" s="35"/>
    </row>
    <row r="260" spans="1:11" ht="25" customHeight="1" x14ac:dyDescent="0.25">
      <c r="A260" s="23" t="s">
        <v>5036</v>
      </c>
      <c r="B260" s="26" t="s">
        <v>5039</v>
      </c>
      <c r="C260" s="34">
        <v>0.7661126307284909</v>
      </c>
      <c r="D260" s="34">
        <v>1.3109448413333811</v>
      </c>
      <c r="E260" s="34">
        <v>0.48324678735455839</v>
      </c>
      <c r="F260" s="34">
        <v>-1.2596307871828314</v>
      </c>
      <c r="G260" s="34">
        <v>-0.76954693246388861</v>
      </c>
      <c r="H260" s="34">
        <v>-0.53112653976971003</v>
      </c>
      <c r="I260" s="31"/>
      <c r="J260" s="36">
        <v>1</v>
      </c>
      <c r="K260" s="35"/>
    </row>
    <row r="261" spans="1:11" ht="25" customHeight="1" x14ac:dyDescent="0.25">
      <c r="A261" s="23" t="s">
        <v>992</v>
      </c>
      <c r="B261" s="26" t="s">
        <v>995</v>
      </c>
      <c r="C261" s="34">
        <v>0.35495224958990224</v>
      </c>
      <c r="D261" s="34">
        <v>1.326842053860056</v>
      </c>
      <c r="E261" s="34">
        <v>0.6341013634344731</v>
      </c>
      <c r="F261" s="34">
        <v>-0.43880398493775291</v>
      </c>
      <c r="G261" s="34">
        <v>-1.5538217941423524</v>
      </c>
      <c r="H261" s="34">
        <v>-0.32326988780432664</v>
      </c>
      <c r="I261" s="31"/>
      <c r="J261" s="36">
        <v>1</v>
      </c>
      <c r="K261" s="35"/>
    </row>
    <row r="262" spans="1:11" ht="25" customHeight="1" x14ac:dyDescent="0.25">
      <c r="A262" s="23" t="s">
        <v>1218</v>
      </c>
      <c r="B262" s="26" t="s">
        <v>1221</v>
      </c>
      <c r="C262" s="34">
        <v>-1.3685305984462859</v>
      </c>
      <c r="D262" s="34">
        <v>-0.78336969293906211</v>
      </c>
      <c r="E262" s="34">
        <v>-0.33538166881940074</v>
      </c>
      <c r="F262" s="34">
        <v>1.1833007927775248</v>
      </c>
      <c r="G262" s="34">
        <v>0.92639070473251173</v>
      </c>
      <c r="H262" s="34">
        <v>0.37759046269471169</v>
      </c>
      <c r="I262" s="31"/>
      <c r="J262" s="37">
        <v>-1</v>
      </c>
      <c r="K262" s="35"/>
    </row>
    <row r="263" spans="1:11" ht="25" customHeight="1" x14ac:dyDescent="0.25">
      <c r="A263" s="23" t="s">
        <v>4664</v>
      </c>
      <c r="B263" s="26" t="s">
        <v>4667</v>
      </c>
      <c r="C263" s="34">
        <v>-1.1937251687081216</v>
      </c>
      <c r="D263" s="34">
        <v>-1.1978001725331673</v>
      </c>
      <c r="E263" s="34">
        <v>-8.5922566791151334E-3</v>
      </c>
      <c r="F263" s="34">
        <v>0.42134252611905187</v>
      </c>
      <c r="G263" s="34">
        <v>0.93980818188198023</v>
      </c>
      <c r="H263" s="34">
        <v>1.0389668899193705</v>
      </c>
      <c r="I263" s="31"/>
      <c r="J263" s="37">
        <v>-1</v>
      </c>
      <c r="K263" s="35"/>
    </row>
    <row r="264" spans="1:11" ht="25" customHeight="1" x14ac:dyDescent="0.25">
      <c r="A264" s="23" t="s">
        <v>3943</v>
      </c>
      <c r="B264" s="26" t="s">
        <v>3946</v>
      </c>
      <c r="C264" s="34">
        <v>-0.75919964549282615</v>
      </c>
      <c r="D264" s="34">
        <v>-0.98389319337940362</v>
      </c>
      <c r="E264" s="34">
        <v>-0.73441994322891535</v>
      </c>
      <c r="F264" s="34">
        <v>0.39320175985886513</v>
      </c>
      <c r="G264" s="34">
        <v>1.5850245499401017</v>
      </c>
      <c r="H264" s="34">
        <v>0.49928647230217943</v>
      </c>
      <c r="I264" s="31"/>
      <c r="J264" s="37">
        <v>-1</v>
      </c>
      <c r="K264" s="35"/>
    </row>
    <row r="265" spans="1:11" ht="25" customHeight="1" x14ac:dyDescent="0.25">
      <c r="A265" s="23" t="s">
        <v>3494</v>
      </c>
      <c r="B265" s="26" t="s">
        <v>3497</v>
      </c>
      <c r="C265" s="34">
        <v>-0.76037141619694326</v>
      </c>
      <c r="D265" s="34">
        <v>-0.97024651212511825</v>
      </c>
      <c r="E265" s="34">
        <v>-0.99344751295158329</v>
      </c>
      <c r="F265" s="34">
        <v>0.8950083511932192</v>
      </c>
      <c r="G265" s="34">
        <v>0.81514497985541778</v>
      </c>
      <c r="H265" s="34">
        <v>1.0139121102250084</v>
      </c>
      <c r="I265" s="31"/>
      <c r="J265" s="37">
        <v>-1</v>
      </c>
      <c r="K265" s="35"/>
    </row>
    <row r="266" spans="1:11" ht="25" customHeight="1" x14ac:dyDescent="0.25">
      <c r="A266" s="23" t="s">
        <v>1301</v>
      </c>
      <c r="B266" s="26" t="s">
        <v>1304</v>
      </c>
      <c r="C266" s="34">
        <v>-1.1518829657530418</v>
      </c>
      <c r="D266" s="34">
        <v>-0.61075959576922301</v>
      </c>
      <c r="E266" s="34">
        <v>-0.91563707728140176</v>
      </c>
      <c r="F266" s="34">
        <v>1.1094119513297893</v>
      </c>
      <c r="G266" s="34">
        <v>0.79625128716136184</v>
      </c>
      <c r="H266" s="34">
        <v>0.77261640031251488</v>
      </c>
      <c r="I266" s="31"/>
      <c r="J266" s="37">
        <v>-1</v>
      </c>
      <c r="K266" s="35"/>
    </row>
    <row r="267" spans="1:11" ht="25" customHeight="1" x14ac:dyDescent="0.25">
      <c r="A267" s="23" t="s">
        <v>298</v>
      </c>
      <c r="B267" s="26" t="s">
        <v>301</v>
      </c>
      <c r="C267" s="34">
        <v>-1.2438529091623483</v>
      </c>
      <c r="D267" s="34">
        <v>-0.24086532808984007</v>
      </c>
      <c r="E267" s="34">
        <v>-0.94203918920117002</v>
      </c>
      <c r="F267" s="34">
        <v>1.397024899916911</v>
      </c>
      <c r="G267" s="34">
        <v>0.62783283135417312</v>
      </c>
      <c r="H267" s="34">
        <v>0.40189969518227836</v>
      </c>
      <c r="I267" s="31"/>
      <c r="J267" s="37">
        <v>-1</v>
      </c>
      <c r="K267" s="35"/>
    </row>
    <row r="268" spans="1:11" ht="25" customHeight="1" x14ac:dyDescent="0.25">
      <c r="A268" s="23" t="s">
        <v>4195</v>
      </c>
      <c r="B268" s="26" t="s">
        <v>4198</v>
      </c>
      <c r="C268" s="34">
        <v>-0.87402665397416279</v>
      </c>
      <c r="D268" s="34">
        <v>-0.55799520251624013</v>
      </c>
      <c r="E268" s="34">
        <v>-1.208006369308477</v>
      </c>
      <c r="F268" s="34">
        <v>1.1868814256262428</v>
      </c>
      <c r="G268" s="34">
        <v>0.74818409071801539</v>
      </c>
      <c r="H268" s="34">
        <v>0.70496270945463124</v>
      </c>
      <c r="I268" s="31"/>
      <c r="J268" s="37">
        <v>-1</v>
      </c>
      <c r="K268" s="35"/>
    </row>
    <row r="269" spans="1:11" ht="25" customHeight="1" x14ac:dyDescent="0.25">
      <c r="A269" s="23" t="s">
        <v>957</v>
      </c>
      <c r="B269" s="26" t="s">
        <v>962</v>
      </c>
      <c r="C269" s="34">
        <v>-1.5598831844381431</v>
      </c>
      <c r="D269" s="34">
        <v>-0.34512680154483494</v>
      </c>
      <c r="E269" s="34">
        <v>-0.47553542776931945</v>
      </c>
      <c r="F269" s="34">
        <v>0.55696117479212093</v>
      </c>
      <c r="G269" s="34">
        <v>1.2643417685942215</v>
      </c>
      <c r="H269" s="34">
        <v>0.55924247036595498</v>
      </c>
      <c r="I269" s="31"/>
      <c r="J269" s="37">
        <v>-1</v>
      </c>
      <c r="K269" s="35"/>
    </row>
    <row r="270" spans="1:11" ht="25" customHeight="1" x14ac:dyDescent="0.25">
      <c r="A270" s="23" t="s">
        <v>2287</v>
      </c>
      <c r="B270" s="26" t="s">
        <v>2291</v>
      </c>
      <c r="C270" s="34">
        <v>-0.94630383576845778</v>
      </c>
      <c r="D270" s="34">
        <v>-0.51242123440681064</v>
      </c>
      <c r="E270" s="34">
        <v>-1.143066247817399</v>
      </c>
      <c r="F270" s="34">
        <v>1.292949907753332</v>
      </c>
      <c r="G270" s="34">
        <v>0.71392154335562252</v>
      </c>
      <c r="H270" s="34">
        <v>0.5949198668837129</v>
      </c>
      <c r="I270" s="31"/>
      <c r="J270" s="37">
        <v>-1</v>
      </c>
      <c r="K270" s="35"/>
    </row>
    <row r="271" spans="1:11" ht="25" customHeight="1" x14ac:dyDescent="0.25">
      <c r="A271" s="23" t="s">
        <v>4816</v>
      </c>
      <c r="B271" s="26" t="s">
        <v>4819</v>
      </c>
      <c r="C271" s="34">
        <v>-0.57804985649464424</v>
      </c>
      <c r="D271" s="34">
        <v>-0.26283813068958506</v>
      </c>
      <c r="E271" s="34">
        <v>-1.5905365131576423</v>
      </c>
      <c r="F271" s="34">
        <v>1.0515735000887472</v>
      </c>
      <c r="G271" s="34">
        <v>0.75762654604085089</v>
      </c>
      <c r="H271" s="34">
        <v>0.6222244542122759</v>
      </c>
      <c r="I271" s="31"/>
      <c r="J271" s="37">
        <v>-1</v>
      </c>
      <c r="K271" s="35"/>
    </row>
    <row r="272" spans="1:11" ht="25" customHeight="1" x14ac:dyDescent="0.25">
      <c r="A272" s="23" t="s">
        <v>3881</v>
      </c>
      <c r="B272" s="26" t="s">
        <v>3884</v>
      </c>
      <c r="C272" s="34">
        <v>-0.56998683077444467</v>
      </c>
      <c r="D272" s="34">
        <v>-1.057130655667901</v>
      </c>
      <c r="E272" s="34">
        <v>-1.0429853808745326</v>
      </c>
      <c r="F272" s="34">
        <v>1.1357525041876704</v>
      </c>
      <c r="G272" s="34">
        <v>0.80406702135975217</v>
      </c>
      <c r="H272" s="34">
        <v>0.73028334176945631</v>
      </c>
      <c r="I272" s="31"/>
      <c r="J272" s="37">
        <v>-1</v>
      </c>
      <c r="K272" s="35"/>
    </row>
    <row r="273" spans="1:11" ht="25" customHeight="1" x14ac:dyDescent="0.25">
      <c r="A273" s="23" t="s">
        <v>1162</v>
      </c>
      <c r="B273" s="26" t="s">
        <v>1166</v>
      </c>
      <c r="C273" s="34">
        <v>-0.8496627649363121</v>
      </c>
      <c r="D273" s="34">
        <v>-0.91911347645400532</v>
      </c>
      <c r="E273" s="34">
        <v>-0.83248145001774276</v>
      </c>
      <c r="F273" s="34">
        <v>1.1207288912298456</v>
      </c>
      <c r="G273" s="34">
        <v>1.1808675247613685</v>
      </c>
      <c r="H273" s="34">
        <v>0.29966127541684678</v>
      </c>
      <c r="I273" s="31"/>
      <c r="J273" s="37">
        <v>-1</v>
      </c>
      <c r="K273" s="35"/>
    </row>
    <row r="274" spans="1:11" ht="25" customHeight="1" x14ac:dyDescent="0.25">
      <c r="A274" s="23" t="s">
        <v>1246</v>
      </c>
      <c r="B274" s="26" t="s">
        <v>1250</v>
      </c>
      <c r="C274" s="34">
        <v>-0.93383956725481776</v>
      </c>
      <c r="D274" s="34">
        <v>-1.0681403492562243</v>
      </c>
      <c r="E274" s="34">
        <v>-0.60903499461792987</v>
      </c>
      <c r="F274" s="34">
        <v>1.3235522133710607</v>
      </c>
      <c r="G274" s="34">
        <v>0.51045405960507273</v>
      </c>
      <c r="H274" s="34">
        <v>0.77700863815283894</v>
      </c>
      <c r="I274" s="31"/>
      <c r="J274" s="37">
        <v>-1</v>
      </c>
      <c r="K274" s="35"/>
    </row>
    <row r="275" spans="1:11" ht="25" customHeight="1" x14ac:dyDescent="0.25">
      <c r="A275" s="23" t="s">
        <v>1212</v>
      </c>
      <c r="B275" s="26" t="s">
        <v>1215</v>
      </c>
      <c r="C275" s="34">
        <v>-0.67254065032476729</v>
      </c>
      <c r="D275" s="34">
        <v>-1.3066416778986709</v>
      </c>
      <c r="E275" s="34">
        <v>-0.68341761135570966</v>
      </c>
      <c r="F275" s="34">
        <v>0.81251798766166927</v>
      </c>
      <c r="G275" s="34">
        <v>0.95445077915920007</v>
      </c>
      <c r="H275" s="34">
        <v>0.89563117275827708</v>
      </c>
      <c r="I275" s="31"/>
      <c r="J275" s="37">
        <v>-1</v>
      </c>
      <c r="K275" s="35"/>
    </row>
    <row r="276" spans="1:11" ht="25" customHeight="1" x14ac:dyDescent="0.25">
      <c r="A276" s="23" t="s">
        <v>5117</v>
      </c>
      <c r="B276" s="26" t="s">
        <v>5120</v>
      </c>
      <c r="C276" s="34">
        <v>-0.44223765973949841</v>
      </c>
      <c r="D276" s="34">
        <v>-0.76734269105042208</v>
      </c>
      <c r="E276" s="34">
        <v>-1.2215275724507992</v>
      </c>
      <c r="F276" s="34">
        <v>0.76163449703428598</v>
      </c>
      <c r="G276" s="34">
        <v>1.4470371169348208</v>
      </c>
      <c r="H276" s="34">
        <v>0.22243630927161259</v>
      </c>
      <c r="I276" s="31"/>
      <c r="J276" s="37">
        <v>-1</v>
      </c>
      <c r="K276" s="35"/>
    </row>
    <row r="277" spans="1:11" ht="25" customHeight="1" x14ac:dyDescent="0.25">
      <c r="A277" s="23" t="s">
        <v>3177</v>
      </c>
      <c r="B277" s="26" t="s">
        <v>3180</v>
      </c>
      <c r="C277" s="34">
        <v>-1.3185390122543073</v>
      </c>
      <c r="D277" s="34">
        <v>-0.37822333754082432</v>
      </c>
      <c r="E277" s="34">
        <v>-0.91585097680983407</v>
      </c>
      <c r="F277" s="34">
        <v>0.82081869576921818</v>
      </c>
      <c r="G277" s="34">
        <v>0.87840964105536623</v>
      </c>
      <c r="H277" s="34">
        <v>0.91338498978038118</v>
      </c>
      <c r="I277" s="31"/>
      <c r="J277" s="37">
        <v>-1</v>
      </c>
      <c r="K277" s="35"/>
    </row>
    <row r="278" spans="1:11" ht="25" customHeight="1" x14ac:dyDescent="0.25">
      <c r="A278" s="23" t="s">
        <v>3226</v>
      </c>
      <c r="B278" s="26" t="s">
        <v>3230</v>
      </c>
      <c r="C278" s="34">
        <v>-1.1374645621107649</v>
      </c>
      <c r="D278" s="34">
        <v>-0.52191564979663096</v>
      </c>
      <c r="E278" s="34">
        <v>-0.98797264870635981</v>
      </c>
      <c r="F278" s="34">
        <v>1.0390789917010423</v>
      </c>
      <c r="G278" s="34">
        <v>1.0099656255315816</v>
      </c>
      <c r="H278" s="34">
        <v>0.59830824338113142</v>
      </c>
      <c r="I278" s="31"/>
      <c r="J278" s="37">
        <v>-1</v>
      </c>
      <c r="K278" s="35"/>
    </row>
    <row r="279" spans="1:11" ht="25" customHeight="1" x14ac:dyDescent="0.25">
      <c r="A279" s="23" t="s">
        <v>694</v>
      </c>
      <c r="B279" s="26" t="s">
        <v>698</v>
      </c>
      <c r="C279" s="34">
        <v>-1.2923874604566565</v>
      </c>
      <c r="D279" s="34">
        <v>-0.91300032322707414</v>
      </c>
      <c r="E279" s="34">
        <v>-0.38874256830797232</v>
      </c>
      <c r="F279" s="34">
        <v>0.99783402275022126</v>
      </c>
      <c r="G279" s="34">
        <v>0.99217207435117849</v>
      </c>
      <c r="H279" s="34">
        <v>0.60412425489030241</v>
      </c>
      <c r="I279" s="31"/>
      <c r="J279" s="37">
        <v>-1</v>
      </c>
      <c r="K279" s="35"/>
    </row>
    <row r="280" spans="1:11" ht="25" customHeight="1" x14ac:dyDescent="0.25">
      <c r="A280" s="23" t="s">
        <v>578</v>
      </c>
      <c r="B280" s="26" t="s">
        <v>581</v>
      </c>
      <c r="C280" s="34" t="s">
        <v>8269</v>
      </c>
      <c r="D280" s="34">
        <v>-1.0880519356847187</v>
      </c>
      <c r="E280" s="34">
        <v>-0.94250720196119431</v>
      </c>
      <c r="F280" s="34">
        <v>0.25574322536413768</v>
      </c>
      <c r="G280" s="34">
        <v>1.2665074160060179</v>
      </c>
      <c r="H280" s="34">
        <v>0.50830849627575647</v>
      </c>
      <c r="I280" s="31"/>
      <c r="J280" s="37">
        <v>-1</v>
      </c>
      <c r="K280" s="35"/>
    </row>
    <row r="281" spans="1:11" ht="25" customHeight="1" x14ac:dyDescent="0.25">
      <c r="A281" s="23" t="s">
        <v>412</v>
      </c>
      <c r="B281" s="26" t="s">
        <v>415</v>
      </c>
      <c r="C281" s="34">
        <v>-1.1966202484838218</v>
      </c>
      <c r="D281" s="34">
        <v>-0.87176046664177131</v>
      </c>
      <c r="E281" s="34" t="s">
        <v>8269</v>
      </c>
      <c r="F281" s="34">
        <v>0.54827925586915616</v>
      </c>
      <c r="G281" s="34">
        <v>1.1796751474626841</v>
      </c>
      <c r="H281" s="34">
        <v>0.34042631179375288</v>
      </c>
      <c r="I281" s="31"/>
      <c r="J281" s="37">
        <v>-1</v>
      </c>
      <c r="K281" s="35"/>
    </row>
    <row r="282" spans="1:11" ht="25" customHeight="1" x14ac:dyDescent="0.25">
      <c r="A282" s="23" t="s">
        <v>4435</v>
      </c>
      <c r="B282" s="26" t="s">
        <v>4438</v>
      </c>
      <c r="C282" s="34">
        <v>-1.002268458793101</v>
      </c>
      <c r="D282" s="34">
        <v>-0.10152461045517082</v>
      </c>
      <c r="E282" s="34">
        <v>-1.3823582955526856</v>
      </c>
      <c r="F282" s="34">
        <v>0.78129306644762564</v>
      </c>
      <c r="G282" s="34">
        <v>0.77981211162398401</v>
      </c>
      <c r="H282" s="34">
        <v>0.92504618672934846</v>
      </c>
      <c r="I282" s="31"/>
      <c r="J282" s="37">
        <v>-1</v>
      </c>
      <c r="K282" s="35"/>
    </row>
    <row r="283" spans="1:11" ht="25" customHeight="1" x14ac:dyDescent="0.25">
      <c r="A283" s="23" t="s">
        <v>3233</v>
      </c>
      <c r="B283" s="26" t="s">
        <v>3237</v>
      </c>
      <c r="C283" s="34">
        <v>-1.0813943622755049</v>
      </c>
      <c r="D283" s="34">
        <v>-0.91544015267619072</v>
      </c>
      <c r="E283" s="34">
        <v>-0.61196321078089755</v>
      </c>
      <c r="F283" s="34">
        <v>0.83494786926660658</v>
      </c>
      <c r="G283" s="34">
        <v>0.47000348016236509</v>
      </c>
      <c r="H283" s="34">
        <v>1.3038463763036219</v>
      </c>
      <c r="I283" s="31"/>
      <c r="J283" s="37">
        <v>-1</v>
      </c>
      <c r="K283" s="35"/>
    </row>
    <row r="284" spans="1:11" ht="25" customHeight="1" x14ac:dyDescent="0.25">
      <c r="A284" s="23" t="s">
        <v>1368</v>
      </c>
      <c r="B284" s="26" t="s">
        <v>1371</v>
      </c>
      <c r="C284" s="34">
        <v>-0.88183022807860856</v>
      </c>
      <c r="D284" s="34">
        <v>-9.6143834595920283E-3</v>
      </c>
      <c r="E284" s="34">
        <v>-1.4350920736610566</v>
      </c>
      <c r="F284" s="34">
        <v>0.98492958703516575</v>
      </c>
      <c r="G284" s="34">
        <v>1.0533951448165382</v>
      </c>
      <c r="H284" s="34">
        <v>0.28821195334755328</v>
      </c>
      <c r="I284" s="31"/>
      <c r="J284" s="37">
        <v>-1</v>
      </c>
      <c r="K284" s="35"/>
    </row>
    <row r="285" spans="1:11" ht="25" customHeight="1" x14ac:dyDescent="0.25">
      <c r="A285" s="23" t="s">
        <v>2530</v>
      </c>
      <c r="B285" s="26" t="s">
        <v>2533</v>
      </c>
      <c r="C285" s="34">
        <v>-0.51819179452413455</v>
      </c>
      <c r="D285" s="34">
        <v>-1.0367403766359791</v>
      </c>
      <c r="E285" s="34">
        <v>-1.1100277849879192</v>
      </c>
      <c r="F285" s="34">
        <v>1.0156773542846729</v>
      </c>
      <c r="G285" s="34">
        <v>0.95273879053249955</v>
      </c>
      <c r="H285" s="34">
        <v>0.69654381133085963</v>
      </c>
      <c r="I285" s="31"/>
      <c r="J285" s="37">
        <v>-1</v>
      </c>
      <c r="K285" s="35"/>
    </row>
    <row r="286" spans="1:11" ht="25" customHeight="1" x14ac:dyDescent="0.25">
      <c r="A286" s="23" t="s">
        <v>885</v>
      </c>
      <c r="B286" s="26" t="s">
        <v>890</v>
      </c>
      <c r="C286" s="34">
        <v>-0.70314204186792262</v>
      </c>
      <c r="D286" s="34">
        <v>-1.0929954163493989</v>
      </c>
      <c r="E286" s="34">
        <v>-0.88190124779511381</v>
      </c>
      <c r="F286" s="34">
        <v>1.1689262682653747</v>
      </c>
      <c r="G286" s="34">
        <v>0.8730966811895281</v>
      </c>
      <c r="H286" s="34">
        <v>0.63601575655753206</v>
      </c>
      <c r="I286" s="31"/>
      <c r="J286" s="37">
        <v>-1</v>
      </c>
      <c r="K286" s="35"/>
    </row>
    <row r="287" spans="1:11" ht="25" customHeight="1" x14ac:dyDescent="0.25">
      <c r="A287" s="23" t="s">
        <v>4270</v>
      </c>
      <c r="B287" s="26" t="s">
        <v>4273</v>
      </c>
      <c r="C287" s="34">
        <v>-0.97428074366447959</v>
      </c>
      <c r="D287" s="34">
        <v>-0.59321427749914135</v>
      </c>
      <c r="E287" s="34">
        <v>-0.97459126749798108</v>
      </c>
      <c r="F287" s="34">
        <v>0.88203665101299378</v>
      </c>
      <c r="G287" s="34">
        <v>1.3746231393108732</v>
      </c>
      <c r="H287" s="34">
        <v>0.28542649833773587</v>
      </c>
      <c r="I287" s="31"/>
      <c r="J287" s="37">
        <v>-1</v>
      </c>
      <c r="K287" s="35"/>
    </row>
    <row r="288" spans="1:11" ht="25" customHeight="1" x14ac:dyDescent="0.25">
      <c r="A288" s="23" t="s">
        <v>3356</v>
      </c>
      <c r="B288" s="26" t="s">
        <v>3359</v>
      </c>
      <c r="C288" s="34">
        <v>-0.95759595812926335</v>
      </c>
      <c r="D288" s="34">
        <v>-0.65868267487056709</v>
      </c>
      <c r="E288" s="34">
        <v>-1.084359594326457</v>
      </c>
      <c r="F288" s="34">
        <v>0.99284782535888694</v>
      </c>
      <c r="G288" s="34">
        <v>0.97491286941717903</v>
      </c>
      <c r="H288" s="34">
        <v>0.73287753255022225</v>
      </c>
      <c r="I288" s="31"/>
      <c r="J288" s="37">
        <v>-1</v>
      </c>
      <c r="K288" s="35"/>
    </row>
    <row r="289" spans="1:11" ht="25" customHeight="1" x14ac:dyDescent="0.25">
      <c r="A289" s="23" t="s">
        <v>3952</v>
      </c>
      <c r="B289" s="26" t="s">
        <v>3955</v>
      </c>
      <c r="C289" s="34">
        <v>-1.2676469695695514</v>
      </c>
      <c r="D289" s="34">
        <v>-0.84311398568776053</v>
      </c>
      <c r="E289" s="34" t="s">
        <v>8269</v>
      </c>
      <c r="F289" s="34">
        <v>0.3521483775114384</v>
      </c>
      <c r="G289" s="34">
        <v>0.80229204151603606</v>
      </c>
      <c r="H289" s="34">
        <v>0.95632053622983726</v>
      </c>
      <c r="I289" s="31"/>
      <c r="J289" s="37">
        <v>-1</v>
      </c>
      <c r="K289" s="35"/>
    </row>
    <row r="290" spans="1:11" ht="25" customHeight="1" x14ac:dyDescent="0.25">
      <c r="A290" s="23" t="s">
        <v>833</v>
      </c>
      <c r="B290" s="26" t="s">
        <v>836</v>
      </c>
      <c r="C290" s="34">
        <v>-1.0486901669782198</v>
      </c>
      <c r="D290" s="34">
        <v>-0.43490496468215961</v>
      </c>
      <c r="E290" s="34">
        <v>-1.1604582048949061</v>
      </c>
      <c r="F290" s="34">
        <v>0.94352986208855172</v>
      </c>
      <c r="G290" s="34">
        <v>0.96922542037038095</v>
      </c>
      <c r="H290" s="34">
        <v>0.73129805409635262</v>
      </c>
      <c r="I290" s="31"/>
      <c r="J290" s="37">
        <v>-1</v>
      </c>
      <c r="K290" s="35"/>
    </row>
    <row r="291" spans="1:11" ht="25" customHeight="1" x14ac:dyDescent="0.25">
      <c r="A291" s="23" t="s">
        <v>640</v>
      </c>
      <c r="B291" s="26" t="s">
        <v>643</v>
      </c>
      <c r="C291" s="34">
        <v>-0.80311854231598012</v>
      </c>
      <c r="D291" s="34">
        <v>-0.81339742935245862</v>
      </c>
      <c r="E291" s="34">
        <v>-1.0456330674530376</v>
      </c>
      <c r="F291" s="34">
        <v>1.2758364043073187</v>
      </c>
      <c r="G291" s="34">
        <v>0.76847837885424841</v>
      </c>
      <c r="H291" s="34">
        <v>0.61783425595990948</v>
      </c>
      <c r="I291" s="31"/>
      <c r="J291" s="37">
        <v>-1</v>
      </c>
      <c r="K291" s="35"/>
    </row>
    <row r="292" spans="1:11" ht="25" customHeight="1" x14ac:dyDescent="0.25">
      <c r="A292" s="23" t="s">
        <v>1204</v>
      </c>
      <c r="B292" s="26" t="s">
        <v>1207</v>
      </c>
      <c r="C292" s="34">
        <v>-1.1805210337113585</v>
      </c>
      <c r="D292" s="34">
        <v>-0.46159497605787791</v>
      </c>
      <c r="E292" s="34">
        <v>-0.97519833830588609</v>
      </c>
      <c r="F292" s="34">
        <v>0.54910079189691396</v>
      </c>
      <c r="G292" s="34">
        <v>1.0023024437370294</v>
      </c>
      <c r="H292" s="34">
        <v>1.0659111124411786</v>
      </c>
      <c r="I292" s="31"/>
      <c r="J292" s="37">
        <v>-1</v>
      </c>
      <c r="K292" s="35"/>
    </row>
    <row r="293" spans="1:11" ht="25" customHeight="1" x14ac:dyDescent="0.25">
      <c r="A293" s="23" t="s">
        <v>895</v>
      </c>
      <c r="B293" s="26" t="s">
        <v>898</v>
      </c>
      <c r="C293" s="34">
        <v>-1.1141003851056535</v>
      </c>
      <c r="D293" s="34">
        <v>-0.94576594859023744</v>
      </c>
      <c r="E293" s="34">
        <v>-0.64567768247299739</v>
      </c>
      <c r="F293" s="34">
        <v>0.9701963758569393</v>
      </c>
      <c r="G293" s="34">
        <v>0.88200400956290448</v>
      </c>
      <c r="H293" s="34">
        <v>0.8533436307490454</v>
      </c>
      <c r="I293" s="31"/>
      <c r="J293" s="37">
        <v>-1</v>
      </c>
      <c r="K293" s="35"/>
    </row>
    <row r="294" spans="1:11" ht="25" customHeight="1" x14ac:dyDescent="0.25">
      <c r="A294" s="23" t="s">
        <v>802</v>
      </c>
      <c r="B294" s="26" t="s">
        <v>805</v>
      </c>
      <c r="C294" s="34">
        <v>-1.1795410408159783</v>
      </c>
      <c r="D294" s="34">
        <v>-0.5905130334514872</v>
      </c>
      <c r="E294" s="34">
        <v>-0.9109345220186168</v>
      </c>
      <c r="F294" s="34">
        <v>0.86862457841033824</v>
      </c>
      <c r="G294" s="34">
        <v>1.0352851887699408</v>
      </c>
      <c r="H294" s="34">
        <v>0.77707882910580328</v>
      </c>
      <c r="I294" s="31"/>
      <c r="J294" s="37">
        <v>-1</v>
      </c>
      <c r="K294" s="35"/>
    </row>
    <row r="295" spans="1:11" ht="25" customHeight="1" x14ac:dyDescent="0.25">
      <c r="A295" s="23" t="s">
        <v>4130</v>
      </c>
      <c r="B295" s="26" t="s">
        <v>4133</v>
      </c>
      <c r="C295" s="34">
        <v>-1.0762293999932371</v>
      </c>
      <c r="D295" s="34">
        <v>-0.73081331719236797</v>
      </c>
      <c r="E295" s="34">
        <v>-0.78997961944206441</v>
      </c>
      <c r="F295" s="34">
        <v>1.1110474909423771</v>
      </c>
      <c r="G295" s="34">
        <v>0.32760372868952314</v>
      </c>
      <c r="H295" s="34">
        <v>1.1583711169957691</v>
      </c>
      <c r="I295" s="31"/>
      <c r="J295" s="37">
        <v>-1</v>
      </c>
      <c r="K295" s="35"/>
    </row>
    <row r="296" spans="1:11" ht="25" customHeight="1" x14ac:dyDescent="0.25">
      <c r="A296" s="23" t="s">
        <v>664</v>
      </c>
      <c r="B296" s="26" t="s">
        <v>667</v>
      </c>
      <c r="C296" s="34">
        <v>-1.0475791816776994</v>
      </c>
      <c r="D296" s="34">
        <v>-7.0160506038919518E-2</v>
      </c>
      <c r="E296" s="34">
        <v>-1.3558643111463231</v>
      </c>
      <c r="F296" s="34">
        <v>0.8261173839336613</v>
      </c>
      <c r="G296" s="34">
        <v>0.92301899946571853</v>
      </c>
      <c r="H296" s="34">
        <v>0.7244676154635622</v>
      </c>
      <c r="I296" s="31"/>
      <c r="J296" s="37">
        <v>-1</v>
      </c>
      <c r="K296" s="35"/>
    </row>
    <row r="297" spans="1:11" ht="25" customHeight="1" x14ac:dyDescent="0.25">
      <c r="A297" s="23" t="s">
        <v>4025</v>
      </c>
      <c r="B297" s="26" t="s">
        <v>4029</v>
      </c>
      <c r="C297" s="34">
        <v>-1.022243726475959</v>
      </c>
      <c r="D297" s="34">
        <v>-0.75257490153609008</v>
      </c>
      <c r="E297" s="34">
        <v>-0.93421084641118912</v>
      </c>
      <c r="F297" s="34">
        <v>1.106446202588077</v>
      </c>
      <c r="G297" s="34">
        <v>0.86268831702354853</v>
      </c>
      <c r="H297" s="34">
        <v>0.73989495481161205</v>
      </c>
      <c r="I297" s="31"/>
      <c r="J297" s="37">
        <v>-1</v>
      </c>
      <c r="K297" s="35"/>
    </row>
    <row r="298" spans="1:11" ht="25" customHeight="1" x14ac:dyDescent="0.25">
      <c r="A298" s="23" t="s">
        <v>2915</v>
      </c>
      <c r="B298" s="26" t="s">
        <v>2918</v>
      </c>
      <c r="C298" s="34">
        <v>-0.78119987793270329</v>
      </c>
      <c r="D298" s="34">
        <v>-0.59385716445555703</v>
      </c>
      <c r="E298" s="34">
        <v>-1.2794227040446298</v>
      </c>
      <c r="F298" s="34">
        <v>0.8929004353054566</v>
      </c>
      <c r="G298" s="34">
        <v>1.0409238824690237</v>
      </c>
      <c r="H298" s="34">
        <v>0.7206554286584087</v>
      </c>
      <c r="I298" s="31"/>
      <c r="J298" s="37">
        <v>-1</v>
      </c>
      <c r="K298" s="35"/>
    </row>
    <row r="299" spans="1:11" ht="25" customHeight="1" x14ac:dyDescent="0.25">
      <c r="A299" s="23" t="s">
        <v>350</v>
      </c>
      <c r="B299" s="26" t="s">
        <v>355</v>
      </c>
      <c r="C299" s="34">
        <v>-0.98176448642657865</v>
      </c>
      <c r="D299" s="34">
        <v>-0.73382094617864324</v>
      </c>
      <c r="E299" s="34">
        <v>-1.0065685854667639</v>
      </c>
      <c r="F299" s="34">
        <v>0.9987293742308706</v>
      </c>
      <c r="G299" s="34">
        <v>0.83082235233968582</v>
      </c>
      <c r="H299" s="34">
        <v>0.89260229150142978</v>
      </c>
      <c r="I299" s="31"/>
      <c r="J299" s="37">
        <v>-1</v>
      </c>
      <c r="K299" s="35"/>
    </row>
    <row r="300" spans="1:11" ht="25" customHeight="1" x14ac:dyDescent="0.25">
      <c r="A300" s="23" t="s">
        <v>1377</v>
      </c>
      <c r="B300" s="26" t="s">
        <v>1380</v>
      </c>
      <c r="C300" s="34">
        <v>-1.0932404926616426</v>
      </c>
      <c r="D300" s="34">
        <v>-0.7546610060525375</v>
      </c>
      <c r="E300" s="34">
        <v>-0.87381075687891263</v>
      </c>
      <c r="F300" s="34">
        <v>0.88636021263450471</v>
      </c>
      <c r="G300" s="34">
        <v>0.94828455765630104</v>
      </c>
      <c r="H300" s="34">
        <v>0.8870674853022853</v>
      </c>
      <c r="I300" s="31"/>
      <c r="J300" s="37">
        <v>-1</v>
      </c>
      <c r="K300" s="35"/>
    </row>
    <row r="301" spans="1:11" ht="25" customHeight="1" x14ac:dyDescent="0.25">
      <c r="A301" s="23" t="s">
        <v>4529</v>
      </c>
      <c r="B301" s="26" t="s">
        <v>4532</v>
      </c>
      <c r="C301" s="34">
        <v>-1.1325092575992326</v>
      </c>
      <c r="D301" s="34">
        <v>-1.0392408104884554</v>
      </c>
      <c r="E301" s="34" t="s">
        <v>8269</v>
      </c>
      <c r="F301" s="34">
        <v>0.77164487509706681</v>
      </c>
      <c r="G301" s="34">
        <v>0.52424271297889147</v>
      </c>
      <c r="H301" s="34">
        <v>0.87586248001172928</v>
      </c>
      <c r="I301" s="31"/>
      <c r="J301" s="37">
        <v>-1</v>
      </c>
      <c r="K301" s="35"/>
    </row>
    <row r="302" spans="1:11" ht="25" customHeight="1" x14ac:dyDescent="0.25">
      <c r="A302" s="23" t="s">
        <v>3168</v>
      </c>
      <c r="B302" s="26" t="s">
        <v>3171</v>
      </c>
      <c r="C302" s="34">
        <v>-0.87401564216831462</v>
      </c>
      <c r="D302" s="34">
        <v>-0.87978902911169998</v>
      </c>
      <c r="E302" s="34">
        <v>-0.97937523572492857</v>
      </c>
      <c r="F302" s="34">
        <v>1.0034345501461499</v>
      </c>
      <c r="G302" s="34">
        <v>0.8639580926574365</v>
      </c>
      <c r="H302" s="34">
        <v>0.86578726420135443</v>
      </c>
      <c r="I302" s="31"/>
      <c r="J302" s="37">
        <v>-1</v>
      </c>
      <c r="K302" s="35"/>
    </row>
    <row r="303" spans="1:11" ht="25" customHeight="1" x14ac:dyDescent="0.25">
      <c r="A303" s="23" t="s">
        <v>1099</v>
      </c>
      <c r="B303" s="26" t="s">
        <v>1104</v>
      </c>
      <c r="C303" s="34">
        <v>-1.2049354814953148</v>
      </c>
      <c r="D303" s="34">
        <v>-0.66588703034153152</v>
      </c>
      <c r="E303" s="34">
        <v>-0.82520537151327877</v>
      </c>
      <c r="F303" s="34">
        <v>0.87876123250703064</v>
      </c>
      <c r="G303" s="34">
        <v>0.92109725721883973</v>
      </c>
      <c r="H303" s="34">
        <v>0.89616939362425707</v>
      </c>
      <c r="I303" s="31"/>
      <c r="J303" s="37">
        <v>-1</v>
      </c>
      <c r="K303" s="35"/>
    </row>
    <row r="304" spans="1:11" ht="25" customHeight="1" x14ac:dyDescent="0.25">
      <c r="A304" s="23" t="s">
        <v>1391</v>
      </c>
      <c r="B304" s="26" t="s">
        <v>1394</v>
      </c>
      <c r="C304" s="34">
        <v>-0.90299338640934179</v>
      </c>
      <c r="D304" s="34">
        <v>-0.70366969256126144</v>
      </c>
      <c r="E304" s="34">
        <v>-1.1091815345888376</v>
      </c>
      <c r="F304" s="34">
        <v>0.88609975235051874</v>
      </c>
      <c r="G304" s="34">
        <v>0.91735552574953405</v>
      </c>
      <c r="H304" s="34">
        <v>0.91238933545938805</v>
      </c>
      <c r="I304" s="31"/>
      <c r="J304" s="37">
        <v>-1</v>
      </c>
      <c r="K304" s="35"/>
    </row>
    <row r="305" spans="1:11" ht="25" customHeight="1" x14ac:dyDescent="0.25">
      <c r="A305" s="23" t="s">
        <v>21</v>
      </c>
      <c r="B305" s="26" t="s">
        <v>24</v>
      </c>
      <c r="C305" s="34" t="s">
        <v>8269</v>
      </c>
      <c r="D305" s="34" t="s">
        <v>8269</v>
      </c>
      <c r="E305" s="34" t="s">
        <v>8269</v>
      </c>
      <c r="F305" s="34">
        <v>-0.88308173855210625</v>
      </c>
      <c r="G305" s="34">
        <v>1.0858428033697256</v>
      </c>
      <c r="H305" s="34">
        <v>-0.2027610648176186</v>
      </c>
      <c r="I305" s="31"/>
      <c r="J305" s="35"/>
      <c r="K305" s="36">
        <v>-1</v>
      </c>
    </row>
    <row r="306" spans="1:11" ht="25" customHeight="1" x14ac:dyDescent="0.25">
      <c r="A306" s="23" t="s">
        <v>1813</v>
      </c>
      <c r="B306" s="26" t="s">
        <v>1816</v>
      </c>
      <c r="C306" s="34" t="s">
        <v>8269</v>
      </c>
      <c r="D306" s="34" t="s">
        <v>8269</v>
      </c>
      <c r="E306" s="34" t="s">
        <v>8269</v>
      </c>
      <c r="F306" s="34">
        <v>-0.92699034504241895</v>
      </c>
      <c r="G306" s="34">
        <v>1.059747363417479</v>
      </c>
      <c r="H306" s="34">
        <v>-0.13275701837506054</v>
      </c>
      <c r="I306" s="31"/>
      <c r="J306" s="35"/>
      <c r="K306" s="36">
        <v>-1</v>
      </c>
    </row>
    <row r="307" spans="1:11" ht="25" customHeight="1" x14ac:dyDescent="0.25">
      <c r="A307" s="23" t="s">
        <v>3893</v>
      </c>
      <c r="B307" s="26" t="s">
        <v>3896</v>
      </c>
      <c r="C307" s="34" t="s">
        <v>8269</v>
      </c>
      <c r="D307" s="34" t="s">
        <v>8269</v>
      </c>
      <c r="E307" s="34" t="s">
        <v>8269</v>
      </c>
      <c r="F307" s="34">
        <v>-0.40652035160831956</v>
      </c>
      <c r="G307" s="34">
        <v>1.1392387561125985</v>
      </c>
      <c r="H307" s="34">
        <v>-0.7327184045042775</v>
      </c>
      <c r="I307" s="31"/>
      <c r="J307" s="35"/>
      <c r="K307" s="36">
        <v>-1</v>
      </c>
    </row>
    <row r="308" spans="1:11" ht="25" customHeight="1" x14ac:dyDescent="0.25">
      <c r="A308" s="23" t="s">
        <v>4061</v>
      </c>
      <c r="B308" s="26" t="s">
        <v>4064</v>
      </c>
      <c r="C308" s="34" t="s">
        <v>8269</v>
      </c>
      <c r="D308" s="34" t="s">
        <v>8269</v>
      </c>
      <c r="E308" s="34" t="s">
        <v>8269</v>
      </c>
      <c r="F308" s="34">
        <v>1.1147364155683503</v>
      </c>
      <c r="G308" s="34">
        <v>-0.29655784975679927</v>
      </c>
      <c r="H308" s="34">
        <v>-0.81817856581155168</v>
      </c>
      <c r="I308" s="31"/>
      <c r="J308" s="35"/>
      <c r="K308" s="36">
        <v>-1</v>
      </c>
    </row>
    <row r="309" spans="1:11" ht="25" customHeight="1" x14ac:dyDescent="0.25">
      <c r="A309" s="23" t="s">
        <v>4113</v>
      </c>
      <c r="B309" s="26" t="s">
        <v>4116</v>
      </c>
      <c r="C309" s="34" t="s">
        <v>8269</v>
      </c>
      <c r="D309" s="34" t="s">
        <v>8269</v>
      </c>
      <c r="E309" s="34" t="s">
        <v>8269</v>
      </c>
      <c r="F309" s="34">
        <v>-1.0287120553066205</v>
      </c>
      <c r="G309" s="34">
        <v>0.96857363018553788</v>
      </c>
      <c r="H309" s="34">
        <v>6.0138425121083632E-2</v>
      </c>
      <c r="I309" s="31"/>
      <c r="J309" s="35"/>
      <c r="K309" s="36">
        <v>-1</v>
      </c>
    </row>
    <row r="310" spans="1:11" ht="25" customHeight="1" x14ac:dyDescent="0.25">
      <c r="A310" s="23" t="s">
        <v>4360</v>
      </c>
      <c r="B310" s="26" t="s">
        <v>4363</v>
      </c>
      <c r="C310" s="34" t="s">
        <v>8269</v>
      </c>
      <c r="D310" s="34" t="s">
        <v>8269</v>
      </c>
      <c r="E310" s="34" t="s">
        <v>8269</v>
      </c>
      <c r="F310" s="34">
        <v>0.18203639851251832</v>
      </c>
      <c r="G310" s="34">
        <v>0.89647714868844997</v>
      </c>
      <c r="H310" s="34">
        <v>-1.0785135472009688</v>
      </c>
      <c r="I310" s="31"/>
      <c r="J310" s="35"/>
      <c r="K310" s="36">
        <v>-1</v>
      </c>
    </row>
    <row r="311" spans="1:11" ht="25" customHeight="1" x14ac:dyDescent="0.25">
      <c r="A311" s="23" t="s">
        <v>4807</v>
      </c>
      <c r="B311" s="26" t="s">
        <v>4810</v>
      </c>
      <c r="C311" s="34" t="s">
        <v>8269</v>
      </c>
      <c r="D311" s="34" t="s">
        <v>8269</v>
      </c>
      <c r="E311" s="34" t="s">
        <v>8269</v>
      </c>
      <c r="F311" s="34">
        <v>-0.10950384790666282</v>
      </c>
      <c r="G311" s="34">
        <v>1.0502451084956577</v>
      </c>
      <c r="H311" s="34">
        <v>-0.94074126058899565</v>
      </c>
      <c r="I311" s="31"/>
      <c r="J311" s="35"/>
      <c r="K311" s="36">
        <v>-1</v>
      </c>
    </row>
    <row r="312" spans="1:11" ht="25" customHeight="1" x14ac:dyDescent="0.25">
      <c r="A312" s="23" t="s">
        <v>4834</v>
      </c>
      <c r="B312" s="26" t="s">
        <v>4837</v>
      </c>
      <c r="C312" s="34" t="s">
        <v>8269</v>
      </c>
      <c r="D312" s="34" t="s">
        <v>8269</v>
      </c>
      <c r="E312" s="34" t="s">
        <v>8269</v>
      </c>
      <c r="F312" s="34">
        <v>-1.0829063210629297</v>
      </c>
      <c r="G312" s="34">
        <v>0.88856326532742247</v>
      </c>
      <c r="H312" s="34">
        <v>0.1943430557355057</v>
      </c>
      <c r="I312" s="31"/>
      <c r="J312" s="35"/>
      <c r="K312" s="36">
        <v>-1</v>
      </c>
    </row>
    <row r="313" spans="1:11" x14ac:dyDescent="0.2">
      <c r="C313" s="22"/>
      <c r="D313" s="22"/>
      <c r="E313" s="22"/>
      <c r="F313" s="22"/>
      <c r="G313" s="22"/>
      <c r="H313" s="22"/>
    </row>
    <row r="314" spans="1:11" x14ac:dyDescent="0.2">
      <c r="C314" s="22"/>
      <c r="D314" s="22"/>
      <c r="E314" s="22"/>
      <c r="F314" s="22"/>
      <c r="G314" s="22"/>
      <c r="H314" s="22"/>
    </row>
    <row r="315" spans="1:11" x14ac:dyDescent="0.2">
      <c r="C315" s="22"/>
      <c r="D315" s="22"/>
      <c r="E315" s="22"/>
      <c r="F315" s="22"/>
      <c r="G315" s="22"/>
      <c r="H315" s="22"/>
    </row>
    <row r="316" spans="1:11" x14ac:dyDescent="0.2">
      <c r="C316" s="22"/>
      <c r="D316" s="22"/>
      <c r="E316" s="22"/>
      <c r="F316" s="22"/>
      <c r="G316" s="22"/>
      <c r="H316" s="22"/>
    </row>
    <row r="317" spans="1:11" x14ac:dyDescent="0.2">
      <c r="C317" s="22"/>
      <c r="D317" s="22"/>
      <c r="E317" s="22"/>
      <c r="F317" s="22"/>
      <c r="G317" s="22"/>
      <c r="H317" s="22"/>
    </row>
    <row r="318" spans="1:11" x14ac:dyDescent="0.2">
      <c r="C318" s="22"/>
      <c r="D318" s="22"/>
      <c r="E318" s="22"/>
      <c r="F318" s="22"/>
      <c r="G318" s="22"/>
      <c r="H318" s="22"/>
    </row>
    <row r="319" spans="1:11" x14ac:dyDescent="0.2">
      <c r="C319" s="22"/>
      <c r="D319" s="22"/>
      <c r="E319" s="22"/>
      <c r="F319" s="22"/>
      <c r="G319" s="22"/>
      <c r="H319" s="22"/>
    </row>
  </sheetData>
  <mergeCells count="2">
    <mergeCell ref="C1:E1"/>
    <mergeCell ref="F1:H1"/>
  </mergeCells>
  <conditionalFormatting sqref="C1 F1">
    <cfRule type="colorScale" priority="2">
      <colorScale>
        <cfvo type="min"/>
        <cfvo type="percentile" val="50"/>
        <cfvo type="max"/>
        <color rgb="FF030306"/>
        <color rgb="FFB2325B"/>
        <color rgb="FFF8F4A7"/>
      </colorScale>
    </cfRule>
  </conditionalFormatting>
  <conditionalFormatting sqref="C2:H312 C1 F1">
    <cfRule type="colorScale" priority="3">
      <colorScale>
        <cfvo type="num" val="-2"/>
        <cfvo type="num" val="0"/>
        <cfvo type="num" val="2"/>
        <color rgb="FF431853"/>
        <color rgb="FF1F978B"/>
        <color rgb="FFFCEE18"/>
      </colorScale>
    </cfRule>
  </conditionalFormatting>
  <conditionalFormatting sqref="J2:K312">
    <cfRule type="colorScale" priority="1">
      <colorScale>
        <cfvo type="min"/>
        <cfvo type="max"/>
        <color rgb="FF5E83A2"/>
        <color rgb="FFFF6B4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Data_processed_with_stats</vt:lpstr>
      <vt:lpstr>enrichment detected proteins</vt:lpstr>
      <vt:lpstr>enrichment Venn</vt:lpstr>
      <vt:lpstr>enrichement modulated</vt:lpstr>
      <vt:lpstr>Heatmap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perin</cp:lastModifiedBy>
  <dcterms:created xsi:type="dcterms:W3CDTF">2023-11-28T01:17:28Z</dcterms:created>
  <dcterms:modified xsi:type="dcterms:W3CDTF">2025-04-24T17:06:52Z</dcterms:modified>
</cp:coreProperties>
</file>