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/Users/galinagritsina/Desktop/Figures_10152025/"/>
    </mc:Choice>
  </mc:AlternateContent>
  <xr:revisionPtr revIDLastSave="0" documentId="13_ncr:1_{8F73095B-728E-FE42-9AF7-315E131E1671}" xr6:coauthVersionLast="47" xr6:coauthVersionMax="47" xr10:uidLastSave="{00000000-0000-0000-0000-000000000000}"/>
  <bookViews>
    <workbookView xWindow="5100" yWindow="500" windowWidth="21200" windowHeight="14060" xr2:uid="{FA0C4322-D0BA-8641-9BE2-435E336A1B1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H33" i="1" s="1"/>
  <c r="D30" i="1"/>
  <c r="D33" i="1" s="1"/>
  <c r="K44" i="1"/>
  <c r="J44" i="1"/>
  <c r="K41" i="1"/>
  <c r="J41" i="1"/>
  <c r="G44" i="1"/>
  <c r="G41" i="1"/>
  <c r="F41" i="1"/>
  <c r="F44" i="1" s="1"/>
  <c r="C41" i="1"/>
  <c r="C44" i="1" s="1"/>
  <c r="B41" i="1"/>
  <c r="B44" i="1" s="1"/>
  <c r="I30" i="1"/>
  <c r="I33" i="1" s="1"/>
  <c r="E30" i="1"/>
  <c r="E33" i="1" s="1"/>
  <c r="B30" i="1"/>
  <c r="B33" i="1" s="1"/>
  <c r="C30" i="1"/>
  <c r="C33" i="1" s="1"/>
</calcChain>
</file>

<file path=xl/sharedStrings.xml><?xml version="1.0" encoding="utf-8"?>
<sst xmlns="http://schemas.openxmlformats.org/spreadsheetml/2006/main" count="52" uniqueCount="24">
  <si>
    <t>Supplementary Table S3. Bliss model</t>
  </si>
  <si>
    <t>Effect (100% - (Normalized Incucyte confluence)%)</t>
  </si>
  <si>
    <t>C4-2B</t>
  </si>
  <si>
    <t>LNCAP</t>
  </si>
  <si>
    <t>LAPC4</t>
  </si>
  <si>
    <t>22RV1</t>
  </si>
  <si>
    <t>PC3</t>
  </si>
  <si>
    <t>DU145</t>
  </si>
  <si>
    <t>Veh</t>
  </si>
  <si>
    <t>OLA alone</t>
  </si>
  <si>
    <t>TAL alone</t>
  </si>
  <si>
    <t>VIC alone</t>
  </si>
  <si>
    <t>VICalone</t>
  </si>
  <si>
    <t>E(expected)</t>
  </si>
  <si>
    <t>E (Observed)</t>
  </si>
  <si>
    <t>S</t>
  </si>
  <si>
    <t>&gt;0</t>
  </si>
  <si>
    <t>&gt;=0</t>
  </si>
  <si>
    <t>22Rv1</t>
  </si>
  <si>
    <t xml:space="preserve">Suraparib (1uM) </t>
  </si>
  <si>
    <t>ATMi (5uM)</t>
  </si>
  <si>
    <t>ATRi (2uM)</t>
  </si>
  <si>
    <t>VIC (0.05uM)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</si>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</sst>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9" fontId="2" fillId="0" borderId="0" xfId="0" applyNumberFormat="1" applyFont="1"/>
    <xf numFmtId="2" fontId="3" fillId="0" borderId="0" xfId="0" applyNumberFormat="1" applyFont="1"/>
    <xf numFmtId="1" fontId="2" fillId="0" borderId="0" xfId="0" applyNumberFormat="1" applyFont="1"/>
    <xf numFmtId="1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431800</xdr:colOff>
      <xdr:row>22</xdr:row>
      <xdr:rowOff>75131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9CCCC8-79BD-7DE7-9764-2448BD536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13300" cy="43423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02470-05B4-4245-B0C2-D7A5FE80775D}">
  <dimension ref="A1:K45"/>
  <sheetViews>
    <sheetView tabSelected="1" zoomScale="75" workbookViewId="0">
      <selection activeCell="H14" sqref="H14"/>
    </sheetView>
  </sheetViews>
  <sheetFormatPr defaultColWidth="10.875" defaultRowHeight="15.95"/>
  <cols>
    <col min="1" max="1" width="14.125" style="1" customWidth="1"/>
    <col min="2" max="16384" width="10.875" style="1"/>
  </cols>
  <sheetData>
    <row r="1" spans="1:1">
      <c r="A1" s="2" t="s">
        <v>0</v>
      </c>
    </row>
    <row r="25" spans="1:9">
      <c r="A25" s="2" t="s">
        <v>1</v>
      </c>
    </row>
    <row r="26" spans="1:9">
      <c r="B26" s="1" t="s">
        <v>2</v>
      </c>
      <c r="C26" s="1" t="s">
        <v>3</v>
      </c>
      <c r="D26" s="1" t="s">
        <v>4</v>
      </c>
      <c r="E26" s="1" t="s">
        <v>5</v>
      </c>
      <c r="H26" s="1" t="s">
        <v>6</v>
      </c>
      <c r="I26" s="1" t="s">
        <v>7</v>
      </c>
    </row>
    <row r="27" spans="1:9">
      <c r="A27" s="1" t="s">
        <v>8</v>
      </c>
      <c r="B27" s="3">
        <v>0</v>
      </c>
      <c r="C27" s="3">
        <v>0</v>
      </c>
      <c r="D27" s="3">
        <v>0</v>
      </c>
      <c r="E27" s="3">
        <v>0</v>
      </c>
      <c r="G27" s="1" t="s">
        <v>8</v>
      </c>
      <c r="H27" s="3">
        <v>0</v>
      </c>
      <c r="I27" s="3">
        <v>0</v>
      </c>
    </row>
    <row r="28" spans="1:9">
      <c r="A28" s="1" t="s">
        <v>9</v>
      </c>
      <c r="B28" s="3">
        <v>0.1</v>
      </c>
      <c r="C28" s="3">
        <v>0.1</v>
      </c>
      <c r="D28" s="3">
        <v>0</v>
      </c>
      <c r="E28" s="3">
        <v>0.15</v>
      </c>
      <c r="G28" s="1" t="s">
        <v>10</v>
      </c>
      <c r="H28" s="3">
        <v>0.1</v>
      </c>
      <c r="I28" s="3">
        <v>0</v>
      </c>
    </row>
    <row r="29" spans="1:9">
      <c r="A29" s="1" t="s">
        <v>11</v>
      </c>
      <c r="B29" s="3">
        <v>0.1</v>
      </c>
      <c r="C29" s="3">
        <v>0.4</v>
      </c>
      <c r="D29" s="3">
        <v>0.2</v>
      </c>
      <c r="E29" s="3">
        <v>0.45</v>
      </c>
      <c r="G29" s="1" t="s">
        <v>12</v>
      </c>
      <c r="H29" s="3">
        <v>0.25</v>
      </c>
      <c r="I29" s="3">
        <v>0.15</v>
      </c>
    </row>
    <row r="30" spans="1:9">
      <c r="A30" s="1" t="s">
        <v>13</v>
      </c>
      <c r="B30" s="3">
        <f>B29+B28-B28*B29</f>
        <v>0.19</v>
      </c>
      <c r="C30" s="3">
        <f>C29+C28-C28*C29</f>
        <v>0.45999999999999996</v>
      </c>
      <c r="D30" s="3">
        <f>D29+D28-D28*D29</f>
        <v>0.2</v>
      </c>
      <c r="E30" s="3">
        <f>E29+E28-E28*E29</f>
        <v>0.53249999999999997</v>
      </c>
      <c r="G30" s="1" t="s">
        <v>13</v>
      </c>
      <c r="H30" s="3">
        <f>H29+H28-H28*H29</f>
        <v>0.32499999999999996</v>
      </c>
      <c r="I30" s="3">
        <f t="shared" ref="I30" si="0">I29+I28-I28*I29</f>
        <v>0.15</v>
      </c>
    </row>
    <row r="31" spans="1:9">
      <c r="B31" s="3"/>
      <c r="C31" s="3"/>
      <c r="D31" s="3"/>
      <c r="E31" s="3"/>
      <c r="H31" s="3"/>
      <c r="I31" s="3"/>
    </row>
    <row r="32" spans="1:9">
      <c r="A32" s="1" t="s">
        <v>14</v>
      </c>
      <c r="B32" s="3">
        <v>0.4</v>
      </c>
      <c r="C32" s="3">
        <v>0.7</v>
      </c>
      <c r="D32" s="3">
        <v>0.5</v>
      </c>
      <c r="E32" s="3">
        <v>0.75</v>
      </c>
      <c r="G32" s="1" t="s">
        <v>14</v>
      </c>
      <c r="H32" s="3">
        <v>0.35</v>
      </c>
      <c r="I32" s="3">
        <v>0.4</v>
      </c>
    </row>
    <row r="33" spans="1:11">
      <c r="A33" s="2" t="s">
        <v>15</v>
      </c>
      <c r="B33" s="4">
        <f>B32-B30</f>
        <v>0.21000000000000002</v>
      </c>
      <c r="C33" s="4">
        <f>C32-C30</f>
        <v>0.24</v>
      </c>
      <c r="D33" s="4">
        <f>D32-D30</f>
        <v>0.3</v>
      </c>
      <c r="E33" s="4">
        <f>E32-E30</f>
        <v>0.21750000000000003</v>
      </c>
      <c r="G33" s="1" t="s">
        <v>15</v>
      </c>
      <c r="H33" s="4">
        <f>H32-H30</f>
        <v>2.5000000000000022E-2</v>
      </c>
      <c r="I33" s="4">
        <f>I32-I30</f>
        <v>0.25</v>
      </c>
    </row>
    <row r="34" spans="1:11">
      <c r="A34" s="2"/>
      <c r="B34" s="2" t="s">
        <v>16</v>
      </c>
      <c r="C34" s="2" t="s">
        <v>16</v>
      </c>
      <c r="D34" s="2" t="s">
        <v>16</v>
      </c>
      <c r="E34" s="2" t="s">
        <v>16</v>
      </c>
      <c r="H34" s="2" t="s">
        <v>17</v>
      </c>
      <c r="I34" s="2" t="s">
        <v>16</v>
      </c>
    </row>
    <row r="37" spans="1:11">
      <c r="B37" s="1" t="s">
        <v>18</v>
      </c>
      <c r="C37" s="1" t="s">
        <v>2</v>
      </c>
      <c r="F37" s="1" t="s">
        <v>18</v>
      </c>
      <c r="G37" s="1" t="s">
        <v>2</v>
      </c>
      <c r="J37" s="1" t="s">
        <v>18</v>
      </c>
      <c r="K37" s="1" t="s">
        <v>2</v>
      </c>
    </row>
    <row r="38" spans="1:11">
      <c r="A38" s="1" t="s">
        <v>8</v>
      </c>
      <c r="B38" s="3">
        <v>0</v>
      </c>
      <c r="C38" s="3">
        <v>0</v>
      </c>
      <c r="D38" s="5"/>
      <c r="E38" s="1" t="s">
        <v>8</v>
      </c>
      <c r="F38" s="3">
        <v>0</v>
      </c>
      <c r="G38" s="3">
        <v>0</v>
      </c>
      <c r="I38" s="1" t="s">
        <v>8</v>
      </c>
      <c r="J38" s="3">
        <v>0</v>
      </c>
      <c r="K38" s="3">
        <v>0</v>
      </c>
    </row>
    <row r="39" spans="1:11">
      <c r="A39" s="1" t="s">
        <v>19</v>
      </c>
      <c r="B39" s="6">
        <v>3.8E-3</v>
      </c>
      <c r="C39" s="6">
        <v>0.3412</v>
      </c>
      <c r="D39" s="5"/>
      <c r="E39" s="1" t="s">
        <v>20</v>
      </c>
      <c r="F39" s="6">
        <v>0.41420000000000001</v>
      </c>
      <c r="G39" s="6">
        <v>0.26919999999999999</v>
      </c>
      <c r="I39" s="1" t="s">
        <v>21</v>
      </c>
      <c r="J39" s="6">
        <v>0.3982</v>
      </c>
      <c r="K39" s="6">
        <v>0.72809999999999997</v>
      </c>
    </row>
    <row r="40" spans="1:11">
      <c r="A40" s="1" t="s">
        <v>22</v>
      </c>
      <c r="B40" s="6">
        <v>0.42980000000000002</v>
      </c>
      <c r="C40" s="6">
        <v>0.31759999999999999</v>
      </c>
      <c r="D40" s="5"/>
      <c r="E40" s="1" t="s">
        <v>22</v>
      </c>
      <c r="F40" s="6">
        <v>0.40329999999999999</v>
      </c>
      <c r="G40" s="6">
        <v>0.23280000000000001</v>
      </c>
      <c r="I40" s="1" t="s">
        <v>22</v>
      </c>
      <c r="J40" s="6">
        <v>0.40329999999999999</v>
      </c>
      <c r="K40" s="6">
        <v>0.23280000000000001</v>
      </c>
    </row>
    <row r="41" spans="1:11">
      <c r="A41" s="1" t="s">
        <v>13</v>
      </c>
      <c r="B41" s="6">
        <f>0.38%+42.98%-(42.98%*0.38%)</f>
        <v>0.43196676000000001</v>
      </c>
      <c r="C41" s="6">
        <f>34.12%+31.76%-(34.12%*31.76%)</f>
        <v>0.55043487999999996</v>
      </c>
      <c r="D41" s="5"/>
      <c r="E41" s="1" t="s">
        <v>13</v>
      </c>
      <c r="F41" s="6">
        <f>41.42%+40.33%-(41.42%*40.33%)</f>
        <v>0.65045313999999999</v>
      </c>
      <c r="G41" s="6">
        <f>G39+G40-G39*G40</f>
        <v>0.43933023999999998</v>
      </c>
      <c r="I41" s="1" t="s">
        <v>13</v>
      </c>
      <c r="J41" s="6">
        <f>J39+J40-J39*J40</f>
        <v>0.64090594000000001</v>
      </c>
      <c r="K41" s="6">
        <f>K39+K40-K39*K40</f>
        <v>0.79139831999999999</v>
      </c>
    </row>
    <row r="42" spans="1:11">
      <c r="D42" s="5"/>
    </row>
    <row r="43" spans="1:11">
      <c r="A43" s="1" t="s">
        <v>14</v>
      </c>
      <c r="B43" s="6">
        <v>0.52439999999999998</v>
      </c>
      <c r="C43" s="6">
        <v>0.44950000000000001</v>
      </c>
      <c r="E43" s="1" t="s">
        <v>14</v>
      </c>
      <c r="F43" s="6">
        <v>0.64070000000000005</v>
      </c>
      <c r="G43" s="6">
        <v>0.64080000000000004</v>
      </c>
      <c r="I43" s="1" t="s">
        <v>14</v>
      </c>
      <c r="J43" s="6">
        <v>0.69589999999999996</v>
      </c>
      <c r="K43" s="6">
        <v>0.73089999999999999</v>
      </c>
    </row>
    <row r="44" spans="1:11">
      <c r="A44" s="2" t="s">
        <v>15</v>
      </c>
      <c r="B44" s="4">
        <f>B43-B41</f>
        <v>9.2433239999999972E-2</v>
      </c>
      <c r="C44" s="4">
        <f>C43-C41</f>
        <v>-0.10093487999999995</v>
      </c>
      <c r="E44" s="2" t="s">
        <v>15</v>
      </c>
      <c r="F44" s="4">
        <f>F43-F41</f>
        <v>-9.753139999999938E-3</v>
      </c>
      <c r="G44" s="4">
        <f>G43-G41</f>
        <v>0.20146976000000005</v>
      </c>
      <c r="I44" s="2" t="s">
        <v>15</v>
      </c>
      <c r="J44" s="4">
        <f>J43-J41</f>
        <v>5.4994059999999956E-2</v>
      </c>
      <c r="K44" s="4">
        <f>K43-K41</f>
        <v>-6.0498319999999994E-2</v>
      </c>
    </row>
    <row r="45" spans="1:11">
      <c r="B45" s="2" t="s">
        <v>16</v>
      </c>
      <c r="C45" s="2" t="s">
        <v>23</v>
      </c>
    </row>
  </sheetData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6E518014E104C9786D3CF05E753CB" ma:contentTypeVersion="21" ma:contentTypeDescription="Create a new document." ma:contentTypeScope="" ma:versionID="08bf2a68ae1297a8dd2304bff93805b5">
  <xsd:schema xmlns:xsd="http://www.w3.org/2001/XMLSchema" xmlns:xs="http://www.w3.org/2001/XMLSchema" xmlns:p="http://schemas.microsoft.com/office/2006/metadata/properties" xmlns:ns2="7610d99f-cec7-482f-adef-be7a0708381d" xmlns:ns3="53696ced-e8f0-4b0a-b72c-fb3087fc4494" targetNamespace="http://schemas.microsoft.com/office/2006/metadata/properties" ma:root="true" ma:fieldsID="dfcafe4fb45a2a2464c8955d5f9de964" ns2:_="" ns3:_="">
    <xsd:import namespace="7610d99f-cec7-482f-adef-be7a0708381d"/>
    <xsd:import namespace="53696ced-e8f0-4b0a-b72c-fb3087fc4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Project" minOccurs="0"/>
                <xsd:element ref="ns2:_x004d_ED12" minOccurs="0"/>
                <xsd:element ref="ns2:MediaServiceObjectDetectorVersions" minOccurs="0"/>
                <xsd:element ref="ns2:MediaServiceSearchProperties" minOccurs="0"/>
                <xsd:element ref="ns2:Imag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0d99f-cec7-482f-adef-be7a070838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92fa3da-db31-45ba-92de-38f16e295a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Project" ma:index="21" nillable="true" ma:displayName="FOXA2" ma:format="Dropdown" ma:internalName="Project">
      <xsd:simpleType>
        <xsd:restriction base="dms:Choice">
          <xsd:enumeration value="FOXA2"/>
          <xsd:enumeration value="MED12"/>
          <xsd:enumeration value="Choice 3"/>
        </xsd:restriction>
      </xsd:simpleType>
    </xsd:element>
    <xsd:element name="_x004d_ED12" ma:index="22" nillable="true" ma:displayName="MED12" ma:format="Dropdown" ma:internalName="_x004d_ED12">
      <xsd:simpleType>
        <xsd:restriction base="dms:Choice">
          <xsd:enumeration value="Choice 1"/>
          <xsd:enumeration value="MED12"/>
          <xsd:enumeration value="Choice 3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6ced-e8f0-4b0a-b72c-fb3087fc449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c089b9f-e12d-4eec-910e-e106a65e3f86}" ma:internalName="TaxCatchAll" ma:showField="CatchAllData" ma:web="53696ced-e8f0-4b0a-b72c-fb3087fc4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696ced-e8f0-4b0a-b72c-fb3087fc4494" xsi:nil="true"/>
    <Image xmlns="7610d99f-cec7-482f-adef-be7a0708381d" xsi:nil="true"/>
    <Project xmlns="7610d99f-cec7-482f-adef-be7a0708381d" xsi:nil="true"/>
    <_x004d_ED12 xmlns="7610d99f-cec7-482f-adef-be7a0708381d" xsi:nil="true"/>
    <lcf76f155ced4ddcb4097134ff3c332f xmlns="7610d99f-cec7-482f-adef-be7a0708381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60A023-F158-49EA-822F-8E0FDBC1A93A}"/>
</file>

<file path=customXml/itemProps2.xml><?xml version="1.0" encoding="utf-8"?>
<ds:datastoreItem xmlns:ds="http://schemas.openxmlformats.org/officeDocument/2006/customXml" ds:itemID="{FF12F4ED-481E-47AC-A64E-5293CEEE6CBD}"/>
</file>

<file path=customXml/itemProps3.xml><?xml version="1.0" encoding="utf-8"?>
<ds:datastoreItem xmlns:ds="http://schemas.openxmlformats.org/officeDocument/2006/customXml" ds:itemID="{CBC9F2AD-97E0-465D-A178-D09643BDD8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Galina Gritsina</dc:creator>
  <cp:keywords/>
  <dc:description/>
  <cp:lastModifiedBy>galina.gritsina@gmail.com</cp:lastModifiedBy>
  <cp:revision/>
  <dcterms:created xsi:type="dcterms:W3CDTF">2025-08-19T06:18:41Z</dcterms:created>
  <dcterms:modified xsi:type="dcterms:W3CDTF">2025-12-22T18:23:02Z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0x0101007516E518014E104C9786D3CF05E753CB</vt:lpwstr>
  </property>
  <property fmtid="{D5CDD505-2E9C-101B-9397-08002B2CF9AE}" pid="3" name="MediaServiceImageTags">
    <vt:lpwstr/>
  </property>
</Properties>
</file>