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anako\Documents\大学院生補佐員\井上さん\MAL論文\JCI insight\R2\R2_2\"/>
    </mc:Choice>
  </mc:AlternateContent>
  <xr:revisionPtr revIDLastSave="0" documentId="8_{FC17F68C-555A-4594-9919-577574C11CD8}" xr6:coauthVersionLast="47" xr6:coauthVersionMax="47" xr10:uidLastSave="{00000000-0000-0000-0000-000000000000}"/>
  <bookViews>
    <workbookView xWindow="2175" yWindow="4515" windowWidth="21600" windowHeight="11295" firstSheet="20" activeTab="20" xr2:uid="{9179B857-7AD0-4FF3-9AAF-923A5F63D774}"/>
  </bookViews>
  <sheets>
    <sheet name="Fig.1F" sheetId="2" r:id="rId1"/>
    <sheet name="Fig.1G" sheetId="3" r:id="rId2"/>
    <sheet name="Fig.2C" sheetId="4" r:id="rId3"/>
    <sheet name="Fig.2E" sheetId="5" r:id="rId4"/>
    <sheet name="Fig.2F" sheetId="6" r:id="rId5"/>
    <sheet name="Fig.2G" sheetId="7" r:id="rId6"/>
    <sheet name="Fig.2I" sheetId="8" r:id="rId7"/>
    <sheet name="Fig.2J" sheetId="9" r:id="rId8"/>
    <sheet name="Fig.3C" sheetId="1" r:id="rId9"/>
    <sheet name="Fig.3F" sheetId="10" r:id="rId10"/>
    <sheet name="Fig.3H" sheetId="11" r:id="rId11"/>
    <sheet name="Fig.3J" sheetId="12" r:id="rId12"/>
    <sheet name="Fig.4A" sheetId="13" r:id="rId13"/>
    <sheet name="Fig.4B" sheetId="14" r:id="rId14"/>
    <sheet name="Fig4.C" sheetId="15" r:id="rId15"/>
    <sheet name="Fig.4D" sheetId="16" r:id="rId16"/>
    <sheet name="Fig.4F" sheetId="17" r:id="rId17"/>
    <sheet name="Fig.4G" sheetId="18" r:id="rId18"/>
    <sheet name="Fig.4H" sheetId="19" r:id="rId19"/>
    <sheet name="Fig.5B" sheetId="20" r:id="rId20"/>
    <sheet name="Fig.6B" sheetId="21" r:id="rId21"/>
    <sheet name="Fig.6D" sheetId="22" r:id="rId22"/>
    <sheet name="Fig.6F" sheetId="23" r:id="rId23"/>
    <sheet name="Fig.6H" sheetId="53" r:id="rId24"/>
    <sheet name="Fig.6I" sheetId="24" r:id="rId25"/>
    <sheet name="Fig.6J" sheetId="25" r:id="rId26"/>
    <sheet name="Fig.6K" sheetId="26" r:id="rId27"/>
    <sheet name="Fig.7A" sheetId="27" r:id="rId28"/>
    <sheet name="Fig.7C" sheetId="29" r:id="rId29"/>
    <sheet name="Fig.8B" sheetId="54" r:id="rId30"/>
    <sheet name="Fig.8D" sheetId="30" r:id="rId31"/>
    <sheet name="Fig.8F" sheetId="31" r:id="rId32"/>
    <sheet name="Fig.8J" sheetId="32" r:id="rId33"/>
    <sheet name="Fig.9E" sheetId="33" r:id="rId34"/>
    <sheet name="Fig.10B" sheetId="34" r:id="rId35"/>
    <sheet name="Fig.10D" sheetId="35" r:id="rId36"/>
    <sheet name="Fig.10F" sheetId="36" r:id="rId37"/>
    <sheet name="Fig.10I" sheetId="37" r:id="rId38"/>
    <sheet name="Fig.10K" sheetId="38" r:id="rId39"/>
    <sheet name="Fig.10M" sheetId="39" r:id="rId40"/>
    <sheet name="Fig.S2A" sheetId="40" r:id="rId41"/>
    <sheet name="Fig.S2B" sheetId="41" r:id="rId42"/>
    <sheet name="Fig.S3B" sheetId="42" r:id="rId43"/>
    <sheet name="Fig.S2G" sheetId="43" r:id="rId44"/>
    <sheet name="Fig.S5B" sheetId="44" r:id="rId45"/>
    <sheet name="Fig.S5D" sheetId="45" r:id="rId46"/>
    <sheet name="Fig.S7B" sheetId="46" r:id="rId47"/>
    <sheet name="Fig.S8B" sheetId="47" r:id="rId48"/>
    <sheet name="Fig.S8D" sheetId="48" r:id="rId49"/>
    <sheet name="Fig.S9C" sheetId="49" r:id="rId50"/>
    <sheet name="Fig.S11B" sheetId="51" r:id="rId51"/>
    <sheet name="Fig.S11D" sheetId="52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54" l="1"/>
  <c r="D46" i="54"/>
  <c r="D45" i="54"/>
  <c r="C46" i="54"/>
  <c r="E45" i="54"/>
  <c r="C45" i="54"/>
  <c r="B46" i="54"/>
  <c r="B45" i="54"/>
  <c r="C45" i="53"/>
  <c r="C46" i="53"/>
  <c r="B46" i="53"/>
  <c r="B45" i="53"/>
  <c r="B14" i="52"/>
  <c r="C14" i="52"/>
  <c r="D14" i="52"/>
  <c r="E14" i="52"/>
  <c r="F14" i="52"/>
  <c r="G14" i="52"/>
  <c r="B15" i="52"/>
  <c r="C15" i="52"/>
  <c r="D15" i="52"/>
  <c r="E15" i="52"/>
  <c r="F15" i="52"/>
  <c r="G15" i="52"/>
  <c r="B6" i="51"/>
  <c r="C6" i="51"/>
  <c r="D6" i="51"/>
  <c r="E6" i="51"/>
  <c r="F6" i="51"/>
  <c r="G6" i="51"/>
  <c r="I6" i="51"/>
  <c r="J6" i="51"/>
  <c r="K6" i="51"/>
  <c r="L6" i="51"/>
  <c r="M6" i="51"/>
  <c r="N6" i="51"/>
  <c r="P6" i="51"/>
  <c r="Q6" i="51"/>
  <c r="R6" i="51"/>
  <c r="S6" i="51"/>
  <c r="T6" i="51"/>
  <c r="U6" i="51"/>
  <c r="W6" i="51"/>
  <c r="X6" i="51"/>
  <c r="Y6" i="51"/>
  <c r="Z6" i="51"/>
  <c r="AA6" i="51"/>
  <c r="AB6" i="51"/>
  <c r="AD6" i="51"/>
  <c r="AE6" i="51"/>
  <c r="AF6" i="51"/>
  <c r="AG6" i="51"/>
  <c r="AH6" i="51"/>
  <c r="AI6" i="51"/>
  <c r="AK6" i="51"/>
  <c r="AL6" i="51"/>
  <c r="AM6" i="51"/>
  <c r="AN6" i="51"/>
  <c r="AO6" i="51"/>
  <c r="AP6" i="51"/>
  <c r="AR6" i="51"/>
  <c r="AS6" i="51"/>
  <c r="AT6" i="51"/>
  <c r="AU6" i="51"/>
  <c r="AV6" i="51"/>
  <c r="AW6" i="51"/>
  <c r="AY6" i="51"/>
  <c r="AZ6" i="51"/>
  <c r="BA6" i="51"/>
  <c r="BB6" i="51"/>
  <c r="BC6" i="51"/>
  <c r="BD6" i="51"/>
  <c r="BF6" i="51"/>
  <c r="BG6" i="51"/>
  <c r="BH6" i="51"/>
  <c r="BI6" i="51"/>
  <c r="BJ6" i="51"/>
  <c r="BK6" i="51"/>
  <c r="BM6" i="51"/>
  <c r="BN6" i="51"/>
  <c r="BO6" i="51"/>
  <c r="BP6" i="51"/>
  <c r="BQ6" i="51"/>
  <c r="BR6" i="51"/>
  <c r="B7" i="51"/>
  <c r="C7" i="51"/>
  <c r="D7" i="51"/>
  <c r="E7" i="51"/>
  <c r="F7" i="51"/>
  <c r="G7" i="51"/>
  <c r="I7" i="51"/>
  <c r="J7" i="51"/>
  <c r="K7" i="51"/>
  <c r="L7" i="51"/>
  <c r="M7" i="51"/>
  <c r="N7" i="51"/>
  <c r="P7" i="51"/>
  <c r="Q7" i="51"/>
  <c r="R7" i="51"/>
  <c r="S7" i="51"/>
  <c r="T7" i="51"/>
  <c r="U7" i="51"/>
  <c r="W7" i="51"/>
  <c r="X7" i="51"/>
  <c r="Y7" i="51"/>
  <c r="Z7" i="51"/>
  <c r="AA7" i="51"/>
  <c r="AB7" i="51"/>
  <c r="AD7" i="51"/>
  <c r="AE7" i="51"/>
  <c r="AF7" i="51"/>
  <c r="AG7" i="51"/>
  <c r="AH7" i="51"/>
  <c r="AI7" i="51"/>
  <c r="AK7" i="51"/>
  <c r="AL7" i="51"/>
  <c r="AM7" i="51"/>
  <c r="AN7" i="51"/>
  <c r="AO7" i="51"/>
  <c r="AP7" i="51"/>
  <c r="AR7" i="51"/>
  <c r="AS7" i="51"/>
  <c r="AT7" i="51"/>
  <c r="AU7" i="51"/>
  <c r="AV7" i="51"/>
  <c r="AW7" i="51"/>
  <c r="AY7" i="51"/>
  <c r="AZ7" i="51"/>
  <c r="BA7" i="51"/>
  <c r="BB7" i="51"/>
  <c r="BC7" i="51"/>
  <c r="BD7" i="51"/>
  <c r="BF7" i="51"/>
  <c r="BG7" i="51"/>
  <c r="BH7" i="51"/>
  <c r="BI7" i="51"/>
  <c r="BJ7" i="51"/>
  <c r="BK7" i="51"/>
  <c r="BM7" i="51"/>
  <c r="BN7" i="51"/>
  <c r="BO7" i="51"/>
  <c r="BP7" i="51"/>
  <c r="BQ7" i="51"/>
  <c r="BR7" i="51"/>
  <c r="U9" i="49"/>
  <c r="T9" i="49"/>
  <c r="S9" i="49"/>
  <c r="R9" i="49"/>
  <c r="Q9" i="49"/>
  <c r="P9" i="49"/>
  <c r="U8" i="49"/>
  <c r="T8" i="49"/>
  <c r="S8" i="49"/>
  <c r="R8" i="49"/>
  <c r="Q8" i="49"/>
  <c r="P8" i="49"/>
  <c r="N9" i="49"/>
  <c r="M9" i="49"/>
  <c r="L9" i="49"/>
  <c r="K9" i="49"/>
  <c r="J9" i="49"/>
  <c r="I9" i="49"/>
  <c r="N8" i="49"/>
  <c r="M8" i="49"/>
  <c r="L8" i="49"/>
  <c r="K8" i="49"/>
  <c r="J8" i="49"/>
  <c r="I8" i="49"/>
  <c r="G9" i="49"/>
  <c r="F9" i="49"/>
  <c r="E9" i="49"/>
  <c r="D9" i="49"/>
  <c r="C9" i="49"/>
  <c r="B9" i="49"/>
  <c r="G8" i="49"/>
  <c r="F8" i="49"/>
  <c r="E8" i="49"/>
  <c r="D8" i="49"/>
  <c r="C8" i="49"/>
  <c r="B8" i="49"/>
  <c r="X10" i="48"/>
  <c r="W10" i="48"/>
  <c r="X9" i="48"/>
  <c r="W9" i="48"/>
  <c r="U10" i="48"/>
  <c r="T10" i="48"/>
  <c r="U9" i="48"/>
  <c r="T9" i="48"/>
  <c r="R10" i="48"/>
  <c r="Q10" i="48"/>
  <c r="R9" i="48"/>
  <c r="Q9" i="48"/>
  <c r="O10" i="48"/>
  <c r="N10" i="48"/>
  <c r="O9" i="48"/>
  <c r="N9" i="48"/>
  <c r="L10" i="48"/>
  <c r="K10" i="48"/>
  <c r="L9" i="48"/>
  <c r="K9" i="48"/>
  <c r="I10" i="48"/>
  <c r="H10" i="48"/>
  <c r="I9" i="48"/>
  <c r="H9" i="48"/>
  <c r="F10" i="48"/>
  <c r="E10" i="48"/>
  <c r="F9" i="48"/>
  <c r="E9" i="48"/>
  <c r="C10" i="48"/>
  <c r="C9" i="48"/>
  <c r="B10" i="48"/>
  <c r="B9" i="48"/>
  <c r="C8" i="47"/>
  <c r="B8" i="47"/>
  <c r="E9" i="47"/>
  <c r="D9" i="47"/>
  <c r="C9" i="47"/>
  <c r="B9" i="47"/>
  <c r="E8" i="47"/>
  <c r="D8" i="47"/>
  <c r="AI9" i="46"/>
  <c r="AH9" i="46"/>
  <c r="AG9" i="46"/>
  <c r="AF9" i="46"/>
  <c r="AI8" i="46"/>
  <c r="AH8" i="46"/>
  <c r="AG8" i="46"/>
  <c r="AF8" i="46"/>
  <c r="AC9" i="46"/>
  <c r="AB9" i="46"/>
  <c r="AA9" i="46"/>
  <c r="Z9" i="46"/>
  <c r="AC8" i="46"/>
  <c r="AB8" i="46"/>
  <c r="AA8" i="46"/>
  <c r="Z8" i="46"/>
  <c r="W9" i="46"/>
  <c r="V9" i="46"/>
  <c r="U9" i="46"/>
  <c r="T9" i="46"/>
  <c r="W8" i="46"/>
  <c r="V8" i="46"/>
  <c r="U8" i="46"/>
  <c r="T8" i="46"/>
  <c r="Q9" i="46"/>
  <c r="P9" i="46"/>
  <c r="O9" i="46"/>
  <c r="N9" i="46"/>
  <c r="Q8" i="46"/>
  <c r="P8" i="46"/>
  <c r="O8" i="46"/>
  <c r="N8" i="46"/>
  <c r="K9" i="46"/>
  <c r="J9" i="46"/>
  <c r="I9" i="46"/>
  <c r="H9" i="46"/>
  <c r="K8" i="46"/>
  <c r="J8" i="46"/>
  <c r="I8" i="46"/>
  <c r="H8" i="46"/>
  <c r="E9" i="46"/>
  <c r="D9" i="46"/>
  <c r="C9" i="46"/>
  <c r="B9" i="46"/>
  <c r="E8" i="46"/>
  <c r="D8" i="46"/>
  <c r="C8" i="46"/>
  <c r="B8" i="46"/>
  <c r="B7" i="45"/>
  <c r="C7" i="45"/>
  <c r="D7" i="45"/>
  <c r="E7" i="45"/>
  <c r="B8" i="45"/>
  <c r="C8" i="45"/>
  <c r="D8" i="45"/>
  <c r="E8" i="45"/>
  <c r="B6" i="44"/>
  <c r="C6" i="44"/>
  <c r="D6" i="44"/>
  <c r="E6" i="44"/>
  <c r="B7" i="44"/>
  <c r="C7" i="44"/>
  <c r="D7" i="44"/>
  <c r="E7" i="44"/>
  <c r="B7" i="43"/>
  <c r="C7" i="43"/>
  <c r="D7" i="43"/>
  <c r="E7" i="43"/>
  <c r="H7" i="43"/>
  <c r="I7" i="43"/>
  <c r="J7" i="43"/>
  <c r="K7" i="43"/>
  <c r="B8" i="43"/>
  <c r="C8" i="43"/>
  <c r="D8" i="43"/>
  <c r="E8" i="43"/>
  <c r="H8" i="43"/>
  <c r="I8" i="43"/>
  <c r="J8" i="43"/>
  <c r="K8" i="43"/>
  <c r="E8" i="42"/>
  <c r="E7" i="42"/>
  <c r="D7" i="42"/>
  <c r="C7" i="42"/>
  <c r="D8" i="42"/>
  <c r="C8" i="42"/>
  <c r="B8" i="42"/>
  <c r="B7" i="42"/>
  <c r="B7" i="41" l="1"/>
  <c r="C7" i="41"/>
  <c r="D7" i="41"/>
  <c r="E7" i="41"/>
  <c r="H7" i="41"/>
  <c r="I7" i="41"/>
  <c r="J7" i="41"/>
  <c r="K7" i="41"/>
  <c r="N7" i="41"/>
  <c r="O7" i="41"/>
  <c r="P7" i="41"/>
  <c r="Q7" i="41"/>
  <c r="B8" i="41"/>
  <c r="C8" i="41"/>
  <c r="D8" i="41"/>
  <c r="E8" i="41"/>
  <c r="H8" i="41"/>
  <c r="I8" i="41"/>
  <c r="J8" i="41"/>
  <c r="K8" i="41"/>
  <c r="N8" i="41"/>
  <c r="O8" i="41"/>
  <c r="P8" i="41"/>
  <c r="Q8" i="41"/>
  <c r="B7" i="40"/>
  <c r="C7" i="40"/>
  <c r="D7" i="40"/>
  <c r="E7" i="40"/>
  <c r="H7" i="40"/>
  <c r="I7" i="40"/>
  <c r="J7" i="40"/>
  <c r="K7" i="40"/>
  <c r="B8" i="40"/>
  <c r="C8" i="40"/>
  <c r="D8" i="40"/>
  <c r="E8" i="40"/>
  <c r="H8" i="40"/>
  <c r="I8" i="40"/>
  <c r="J8" i="40"/>
  <c r="K8" i="40"/>
  <c r="G9" i="39" l="1"/>
  <c r="F9" i="39"/>
  <c r="E9" i="39"/>
  <c r="D9" i="39"/>
  <c r="C9" i="39"/>
  <c r="B9" i="39"/>
  <c r="G8" i="39"/>
  <c r="F8" i="39"/>
  <c r="E8" i="39"/>
  <c r="D8" i="39"/>
  <c r="C8" i="39"/>
  <c r="B8" i="39"/>
  <c r="G15" i="38"/>
  <c r="F15" i="38"/>
  <c r="E15" i="38"/>
  <c r="D15" i="38"/>
  <c r="C15" i="38"/>
  <c r="B15" i="38"/>
  <c r="G14" i="38"/>
  <c r="F14" i="38"/>
  <c r="E14" i="38"/>
  <c r="D14" i="38"/>
  <c r="C14" i="38"/>
  <c r="B14" i="38"/>
  <c r="G15" i="37"/>
  <c r="F15" i="37"/>
  <c r="E15" i="37"/>
  <c r="D15" i="37"/>
  <c r="C15" i="37"/>
  <c r="B15" i="37"/>
  <c r="G14" i="37"/>
  <c r="F14" i="37"/>
  <c r="E14" i="37"/>
  <c r="D14" i="37"/>
  <c r="C14" i="37"/>
  <c r="B14" i="37"/>
  <c r="U15" i="36"/>
  <c r="T15" i="36"/>
  <c r="S15" i="36"/>
  <c r="R15" i="36"/>
  <c r="Q15" i="36"/>
  <c r="P15" i="36"/>
  <c r="U14" i="36"/>
  <c r="T14" i="36"/>
  <c r="S14" i="36"/>
  <c r="R14" i="36"/>
  <c r="Q14" i="36"/>
  <c r="P14" i="36"/>
  <c r="N15" i="36"/>
  <c r="M15" i="36"/>
  <c r="L15" i="36"/>
  <c r="K15" i="36"/>
  <c r="J15" i="36"/>
  <c r="I15" i="36"/>
  <c r="N14" i="36"/>
  <c r="M14" i="36"/>
  <c r="L14" i="36"/>
  <c r="K14" i="36"/>
  <c r="J14" i="36"/>
  <c r="I14" i="36"/>
  <c r="G15" i="36"/>
  <c r="F15" i="36"/>
  <c r="E15" i="36"/>
  <c r="D15" i="36"/>
  <c r="C15" i="36"/>
  <c r="B15" i="36"/>
  <c r="G14" i="36"/>
  <c r="F14" i="36"/>
  <c r="E14" i="36"/>
  <c r="D14" i="36"/>
  <c r="C14" i="36"/>
  <c r="B14" i="36"/>
  <c r="G15" i="35"/>
  <c r="F15" i="35"/>
  <c r="E15" i="35"/>
  <c r="D15" i="35"/>
  <c r="C15" i="35"/>
  <c r="B15" i="35"/>
  <c r="G14" i="35"/>
  <c r="F14" i="35"/>
  <c r="E14" i="35"/>
  <c r="D14" i="35"/>
  <c r="C14" i="35"/>
  <c r="B14" i="35"/>
  <c r="U9" i="34"/>
  <c r="T9" i="34"/>
  <c r="S9" i="34"/>
  <c r="R9" i="34"/>
  <c r="Q9" i="34"/>
  <c r="P9" i="34"/>
  <c r="U8" i="34"/>
  <c r="T8" i="34"/>
  <c r="S8" i="34"/>
  <c r="R8" i="34"/>
  <c r="Q8" i="34"/>
  <c r="P8" i="34"/>
  <c r="N9" i="34"/>
  <c r="M9" i="34"/>
  <c r="L9" i="34"/>
  <c r="K9" i="34"/>
  <c r="J9" i="34"/>
  <c r="I9" i="34"/>
  <c r="N8" i="34"/>
  <c r="M8" i="34"/>
  <c r="L8" i="34"/>
  <c r="K8" i="34"/>
  <c r="J8" i="34"/>
  <c r="I8" i="34"/>
  <c r="G9" i="34"/>
  <c r="F9" i="34"/>
  <c r="E9" i="34"/>
  <c r="D9" i="34"/>
  <c r="C9" i="34"/>
  <c r="B9" i="34"/>
  <c r="G8" i="34"/>
  <c r="F8" i="34"/>
  <c r="E8" i="34"/>
  <c r="D8" i="34"/>
  <c r="C8" i="34"/>
  <c r="B8" i="34"/>
  <c r="B14" i="33"/>
  <c r="C14" i="33"/>
  <c r="D14" i="33"/>
  <c r="E14" i="33"/>
  <c r="F14" i="33"/>
  <c r="G14" i="33"/>
  <c r="B15" i="33"/>
  <c r="C15" i="33"/>
  <c r="D15" i="33"/>
  <c r="E15" i="33"/>
  <c r="F15" i="33"/>
  <c r="G15" i="33"/>
  <c r="B6" i="32"/>
  <c r="C6" i="32"/>
  <c r="E6" i="32"/>
  <c r="F6" i="32"/>
  <c r="H6" i="32"/>
  <c r="I6" i="32"/>
  <c r="K6" i="32"/>
  <c r="L6" i="32"/>
  <c r="B7" i="32"/>
  <c r="C7" i="32"/>
  <c r="E7" i="32"/>
  <c r="F7" i="32"/>
  <c r="H7" i="32"/>
  <c r="I7" i="32"/>
  <c r="K7" i="32"/>
  <c r="L7" i="32"/>
  <c r="B14" i="31"/>
  <c r="C14" i="31"/>
  <c r="D14" i="31"/>
  <c r="E14" i="31"/>
  <c r="F14" i="31"/>
  <c r="G14" i="31"/>
  <c r="B15" i="31"/>
  <c r="C15" i="31"/>
  <c r="D15" i="31"/>
  <c r="E15" i="31"/>
  <c r="F15" i="31"/>
  <c r="G15" i="31"/>
  <c r="AP9" i="30"/>
  <c r="AO9" i="30"/>
  <c r="AN9" i="30"/>
  <c r="AM9" i="30"/>
  <c r="AL9" i="30"/>
  <c r="AK9" i="30"/>
  <c r="AP8" i="30"/>
  <c r="AO8" i="30"/>
  <c r="AN8" i="30"/>
  <c r="AM8" i="30"/>
  <c r="AL8" i="30"/>
  <c r="AK8" i="30"/>
  <c r="AI9" i="30"/>
  <c r="AH9" i="30"/>
  <c r="AG9" i="30"/>
  <c r="AF9" i="30"/>
  <c r="AE9" i="30"/>
  <c r="AD9" i="30"/>
  <c r="AI8" i="30"/>
  <c r="AH8" i="30"/>
  <c r="AG8" i="30"/>
  <c r="AF8" i="30"/>
  <c r="AE8" i="30"/>
  <c r="AD8" i="30"/>
  <c r="AB9" i="30"/>
  <c r="AA9" i="30"/>
  <c r="Z9" i="30"/>
  <c r="Y9" i="30"/>
  <c r="X9" i="30"/>
  <c r="W9" i="30"/>
  <c r="AB8" i="30"/>
  <c r="AA8" i="30"/>
  <c r="Z8" i="30"/>
  <c r="Y8" i="30"/>
  <c r="X8" i="30"/>
  <c r="W8" i="30"/>
  <c r="U9" i="30"/>
  <c r="T9" i="30"/>
  <c r="S9" i="30"/>
  <c r="R9" i="30"/>
  <c r="Q9" i="30"/>
  <c r="P9" i="30"/>
  <c r="U8" i="30"/>
  <c r="T8" i="30"/>
  <c r="S8" i="30"/>
  <c r="R8" i="30"/>
  <c r="Q8" i="30"/>
  <c r="P8" i="30"/>
  <c r="N9" i="30"/>
  <c r="M9" i="30"/>
  <c r="L9" i="30"/>
  <c r="K9" i="30"/>
  <c r="J9" i="30"/>
  <c r="I9" i="30"/>
  <c r="N8" i="30"/>
  <c r="M8" i="30"/>
  <c r="L8" i="30"/>
  <c r="K8" i="30"/>
  <c r="J8" i="30"/>
  <c r="I8" i="30"/>
  <c r="G9" i="30"/>
  <c r="F9" i="30"/>
  <c r="G8" i="30"/>
  <c r="F8" i="30"/>
  <c r="E9" i="30"/>
  <c r="D9" i="30"/>
  <c r="C9" i="30"/>
  <c r="B9" i="30"/>
  <c r="E8" i="30"/>
  <c r="D8" i="30"/>
  <c r="C8" i="30"/>
  <c r="B8" i="30"/>
  <c r="Z7" i="29"/>
  <c r="AJ8" i="29"/>
  <c r="AI8" i="29"/>
  <c r="AG8" i="29"/>
  <c r="AF8" i="29"/>
  <c r="AD8" i="29"/>
  <c r="AC8" i="29"/>
  <c r="AA8" i="29"/>
  <c r="Z8" i="29"/>
  <c r="AJ7" i="29"/>
  <c r="AI7" i="29"/>
  <c r="AG7" i="29"/>
  <c r="AF7" i="29"/>
  <c r="AD7" i="29"/>
  <c r="AC7" i="29"/>
  <c r="AA7" i="29"/>
  <c r="B7" i="29"/>
  <c r="C7" i="29"/>
  <c r="E7" i="29"/>
  <c r="F7" i="29"/>
  <c r="H7" i="29"/>
  <c r="I7" i="29"/>
  <c r="K7" i="29"/>
  <c r="L7" i="29"/>
  <c r="N7" i="29"/>
  <c r="O7" i="29"/>
  <c r="Q7" i="29"/>
  <c r="R7" i="29"/>
  <c r="T7" i="29"/>
  <c r="U7" i="29"/>
  <c r="W7" i="29"/>
  <c r="X7" i="29"/>
  <c r="AL7" i="29"/>
  <c r="AM7" i="29"/>
  <c r="AO7" i="29"/>
  <c r="AP7" i="29"/>
  <c r="AR7" i="29"/>
  <c r="AS7" i="29"/>
  <c r="AU7" i="29"/>
  <c r="AV7" i="29"/>
  <c r="B8" i="29"/>
  <c r="C8" i="29"/>
  <c r="E8" i="29"/>
  <c r="F8" i="29"/>
  <c r="H8" i="29"/>
  <c r="I8" i="29"/>
  <c r="K8" i="29"/>
  <c r="L8" i="29"/>
  <c r="N8" i="29"/>
  <c r="O8" i="29"/>
  <c r="Q8" i="29"/>
  <c r="R8" i="29"/>
  <c r="T8" i="29"/>
  <c r="U8" i="29"/>
  <c r="W8" i="29"/>
  <c r="X8" i="29"/>
  <c r="AL8" i="29"/>
  <c r="AM8" i="29"/>
  <c r="AO8" i="29"/>
  <c r="AP8" i="29"/>
  <c r="AR8" i="29"/>
  <c r="AS8" i="29"/>
  <c r="AU8" i="29"/>
  <c r="AV8" i="29"/>
  <c r="E9" i="27"/>
  <c r="D9" i="27"/>
  <c r="C9" i="27"/>
  <c r="B9" i="27"/>
  <c r="E8" i="27"/>
  <c r="D8" i="27"/>
  <c r="C8" i="27"/>
  <c r="B8" i="27"/>
  <c r="B7" i="26"/>
  <c r="C7" i="26"/>
  <c r="D7" i="26"/>
  <c r="E7" i="26"/>
  <c r="B8" i="26"/>
  <c r="C8" i="26"/>
  <c r="D8" i="26"/>
  <c r="E8" i="26"/>
  <c r="B7" i="25"/>
  <c r="C7" i="25"/>
  <c r="D7" i="25"/>
  <c r="E7" i="25"/>
  <c r="B8" i="25"/>
  <c r="C8" i="25"/>
  <c r="D8" i="25"/>
  <c r="E8" i="25"/>
  <c r="B7" i="24"/>
  <c r="C7" i="24"/>
  <c r="D7" i="24"/>
  <c r="E7" i="24"/>
  <c r="H7" i="24"/>
  <c r="I7" i="24"/>
  <c r="J7" i="24"/>
  <c r="K7" i="24"/>
  <c r="N7" i="24"/>
  <c r="O7" i="24"/>
  <c r="P7" i="24"/>
  <c r="Q7" i="24"/>
  <c r="B8" i="24"/>
  <c r="C8" i="24"/>
  <c r="D8" i="24"/>
  <c r="E8" i="24"/>
  <c r="H8" i="24"/>
  <c r="I8" i="24"/>
  <c r="J8" i="24"/>
  <c r="K8" i="24"/>
  <c r="N8" i="24"/>
  <c r="O8" i="24"/>
  <c r="P8" i="24"/>
  <c r="Q8" i="24"/>
  <c r="B7" i="23"/>
  <c r="C7" i="23"/>
  <c r="D7" i="23"/>
  <c r="E7" i="23"/>
  <c r="B8" i="23"/>
  <c r="C8" i="23"/>
  <c r="D8" i="23"/>
  <c r="E8" i="23"/>
  <c r="B13" i="22"/>
  <c r="C13" i="22"/>
  <c r="D13" i="22"/>
  <c r="E13" i="22"/>
  <c r="B14" i="22"/>
  <c r="C14" i="22"/>
  <c r="D14" i="22"/>
  <c r="E14" i="22"/>
  <c r="BA9" i="21"/>
  <c r="AZ9" i="21"/>
  <c r="AY9" i="21"/>
  <c r="AX9" i="21"/>
  <c r="BA8" i="21"/>
  <c r="AZ8" i="21"/>
  <c r="AY8" i="21"/>
  <c r="AX8" i="21"/>
  <c r="AU9" i="21"/>
  <c r="AT9" i="21"/>
  <c r="AS9" i="21"/>
  <c r="AR9" i="21"/>
  <c r="AU8" i="21"/>
  <c r="AT8" i="21"/>
  <c r="AS8" i="21"/>
  <c r="AR8" i="21"/>
  <c r="AO9" i="21"/>
  <c r="AN9" i="21"/>
  <c r="AM9" i="21"/>
  <c r="AL9" i="21"/>
  <c r="AO8" i="21"/>
  <c r="AN8" i="21"/>
  <c r="AM8" i="21"/>
  <c r="AL8" i="21"/>
  <c r="AI9" i="21"/>
  <c r="AH9" i="21"/>
  <c r="AG9" i="21"/>
  <c r="AF9" i="21"/>
  <c r="AI8" i="21"/>
  <c r="AH8" i="21"/>
  <c r="AG8" i="21"/>
  <c r="AF8" i="21"/>
  <c r="AC9" i="21"/>
  <c r="AB9" i="21"/>
  <c r="AA9" i="21"/>
  <c r="Z9" i="21"/>
  <c r="AC8" i="21"/>
  <c r="AB8" i="21"/>
  <c r="AA8" i="21"/>
  <c r="Z8" i="21"/>
  <c r="W9" i="21"/>
  <c r="V9" i="21"/>
  <c r="U9" i="21"/>
  <c r="T9" i="21"/>
  <c r="W8" i="21"/>
  <c r="V8" i="21"/>
  <c r="U8" i="21"/>
  <c r="T8" i="21"/>
  <c r="Q9" i="21"/>
  <c r="P9" i="21"/>
  <c r="O9" i="21"/>
  <c r="N9" i="21"/>
  <c r="Q8" i="21"/>
  <c r="P8" i="21"/>
  <c r="O8" i="21"/>
  <c r="N8" i="21"/>
  <c r="K9" i="21"/>
  <c r="J9" i="21"/>
  <c r="I9" i="21"/>
  <c r="H9" i="21"/>
  <c r="K8" i="21"/>
  <c r="J8" i="21"/>
  <c r="I8" i="21"/>
  <c r="H8" i="21"/>
  <c r="B9" i="21"/>
  <c r="B8" i="21"/>
  <c r="E9" i="21"/>
  <c r="D9" i="21"/>
  <c r="C9" i="21"/>
  <c r="E8" i="21"/>
  <c r="D8" i="21"/>
  <c r="C8" i="21"/>
  <c r="DS7" i="20"/>
  <c r="DT7" i="20"/>
  <c r="DU7" i="20"/>
  <c r="DV7" i="20"/>
  <c r="DM7" i="20"/>
  <c r="DN7" i="20"/>
  <c r="DO7" i="20"/>
  <c r="DP7" i="20"/>
  <c r="AZ7" i="20"/>
  <c r="BA7" i="20"/>
  <c r="BB7" i="20"/>
  <c r="BC7" i="20"/>
  <c r="AU7" i="20"/>
  <c r="AV7" i="20"/>
  <c r="AW7" i="20"/>
  <c r="AX7" i="20"/>
  <c r="DH7" i="20"/>
  <c r="DI7" i="20"/>
  <c r="DJ7" i="20"/>
  <c r="DK7" i="20"/>
  <c r="DC7" i="20"/>
  <c r="DD7" i="20"/>
  <c r="DE7" i="20"/>
  <c r="DF7" i="20"/>
  <c r="CX7" i="20"/>
  <c r="CY7" i="20"/>
  <c r="CZ7" i="20"/>
  <c r="DA7" i="20"/>
  <c r="AP7" i="20"/>
  <c r="AQ7" i="20"/>
  <c r="AR7" i="20"/>
  <c r="AS7" i="20"/>
  <c r="CS7" i="20"/>
  <c r="CT7" i="20"/>
  <c r="CU7" i="20"/>
  <c r="CV7" i="20"/>
  <c r="CN7" i="20"/>
  <c r="CO7" i="20"/>
  <c r="CP7" i="20"/>
  <c r="CQ7" i="20"/>
  <c r="AK7" i="20"/>
  <c r="AL7" i="20"/>
  <c r="AM7" i="20"/>
  <c r="AN7" i="20"/>
  <c r="L7" i="20"/>
  <c r="M7" i="20"/>
  <c r="N7" i="20"/>
  <c r="O7" i="20"/>
  <c r="CI7" i="20"/>
  <c r="CJ7" i="20"/>
  <c r="CK7" i="20"/>
  <c r="CL7" i="20"/>
  <c r="CD7" i="20"/>
  <c r="CE7" i="20"/>
  <c r="CF7" i="20"/>
  <c r="CG7" i="20"/>
  <c r="BY7" i="20"/>
  <c r="BZ7" i="20"/>
  <c r="CA7" i="20"/>
  <c r="CB7" i="20"/>
  <c r="BT7" i="20"/>
  <c r="BU7" i="20"/>
  <c r="BV7" i="20"/>
  <c r="BW7" i="20"/>
  <c r="BO7" i="20"/>
  <c r="BP7" i="20"/>
  <c r="BQ7" i="20"/>
  <c r="BR7" i="20"/>
  <c r="V7" i="20"/>
  <c r="W7" i="20"/>
  <c r="X7" i="20"/>
  <c r="Y7" i="20"/>
  <c r="BJ7" i="20"/>
  <c r="BK7" i="20"/>
  <c r="BL7" i="20"/>
  <c r="BM7" i="20"/>
  <c r="BE7" i="20"/>
  <c r="BF7" i="20"/>
  <c r="BG7" i="20"/>
  <c r="BH7" i="20"/>
  <c r="Q7" i="20"/>
  <c r="R7" i="20"/>
  <c r="S7" i="20"/>
  <c r="T7" i="20"/>
  <c r="AF7" i="20"/>
  <c r="AG7" i="20"/>
  <c r="AH7" i="20"/>
  <c r="AI7" i="20"/>
  <c r="G7" i="20"/>
  <c r="H7" i="20"/>
  <c r="I7" i="20"/>
  <c r="J7" i="20"/>
  <c r="AA7" i="20"/>
  <c r="AB7" i="20"/>
  <c r="AC7" i="20"/>
  <c r="AD7" i="20"/>
  <c r="B7" i="20"/>
  <c r="C7" i="20"/>
  <c r="D7" i="20"/>
  <c r="E7" i="20"/>
  <c r="DS8" i="20"/>
  <c r="DT8" i="20"/>
  <c r="DU8" i="20"/>
  <c r="DV8" i="20"/>
  <c r="DM8" i="20"/>
  <c r="DN8" i="20"/>
  <c r="DO8" i="20"/>
  <c r="DP8" i="20"/>
  <c r="AZ8" i="20"/>
  <c r="BA8" i="20"/>
  <c r="BB8" i="20"/>
  <c r="BC8" i="20"/>
  <c r="AU8" i="20"/>
  <c r="AV8" i="20"/>
  <c r="AW8" i="20"/>
  <c r="AX8" i="20"/>
  <c r="DH8" i="20"/>
  <c r="DI8" i="20"/>
  <c r="DJ8" i="20"/>
  <c r="DK8" i="20"/>
  <c r="DC8" i="20"/>
  <c r="DD8" i="20"/>
  <c r="DE8" i="20"/>
  <c r="DF8" i="20"/>
  <c r="CX8" i="20"/>
  <c r="CY8" i="20"/>
  <c r="CZ8" i="20"/>
  <c r="DA8" i="20"/>
  <c r="AP8" i="20"/>
  <c r="AQ8" i="20"/>
  <c r="AR8" i="20"/>
  <c r="AS8" i="20"/>
  <c r="CS8" i="20"/>
  <c r="CT8" i="20"/>
  <c r="CU8" i="20"/>
  <c r="CV8" i="20"/>
  <c r="CN8" i="20"/>
  <c r="CO8" i="20"/>
  <c r="CP8" i="20"/>
  <c r="CQ8" i="20"/>
  <c r="AK8" i="20"/>
  <c r="AL8" i="20"/>
  <c r="AM8" i="20"/>
  <c r="AN8" i="20"/>
  <c r="L8" i="20"/>
  <c r="M8" i="20"/>
  <c r="N8" i="20"/>
  <c r="O8" i="20"/>
  <c r="CI8" i="20"/>
  <c r="CJ8" i="20"/>
  <c r="CK8" i="20"/>
  <c r="CL8" i="20"/>
  <c r="CD8" i="20"/>
  <c r="CE8" i="20"/>
  <c r="CF8" i="20"/>
  <c r="CG8" i="20"/>
  <c r="BY8" i="20"/>
  <c r="BZ8" i="20"/>
  <c r="CA8" i="20"/>
  <c r="CB8" i="20"/>
  <c r="BT8" i="20"/>
  <c r="BU8" i="20"/>
  <c r="BV8" i="20"/>
  <c r="BW8" i="20"/>
  <c r="BO8" i="20"/>
  <c r="BP8" i="20"/>
  <c r="BQ8" i="20"/>
  <c r="BR8" i="20"/>
  <c r="V8" i="20"/>
  <c r="W8" i="20"/>
  <c r="X8" i="20"/>
  <c r="Y8" i="20"/>
  <c r="BJ8" i="20"/>
  <c r="BK8" i="20"/>
  <c r="BL8" i="20"/>
  <c r="BM8" i="20"/>
  <c r="BE8" i="20"/>
  <c r="BF8" i="20"/>
  <c r="BG8" i="20"/>
  <c r="BH8" i="20"/>
  <c r="Q8" i="20"/>
  <c r="R8" i="20"/>
  <c r="S8" i="20"/>
  <c r="T8" i="20"/>
  <c r="AF8" i="20"/>
  <c r="AG8" i="20"/>
  <c r="AH8" i="20"/>
  <c r="AI8" i="20"/>
  <c r="G8" i="20"/>
  <c r="H8" i="20"/>
  <c r="I8" i="20"/>
  <c r="J8" i="20"/>
  <c r="AA8" i="20"/>
  <c r="AB8" i="20"/>
  <c r="AC8" i="20"/>
  <c r="AD8" i="20"/>
  <c r="B8" i="20"/>
  <c r="C8" i="20"/>
  <c r="D8" i="20"/>
  <c r="E8" i="20"/>
  <c r="B6" i="19"/>
  <c r="C6" i="19"/>
  <c r="D6" i="19"/>
  <c r="E6" i="19"/>
  <c r="B7" i="19"/>
  <c r="C7" i="19"/>
  <c r="D7" i="19"/>
  <c r="E7" i="19"/>
  <c r="B7" i="18"/>
  <c r="C7" i="18"/>
  <c r="D7" i="18"/>
  <c r="E7" i="18"/>
  <c r="B8" i="18"/>
  <c r="C8" i="18"/>
  <c r="D8" i="18"/>
  <c r="E8" i="18"/>
  <c r="B7" i="17"/>
  <c r="C7" i="17"/>
  <c r="D7" i="17"/>
  <c r="E7" i="17"/>
  <c r="B8" i="17"/>
  <c r="C8" i="17"/>
  <c r="D8" i="17"/>
  <c r="E8" i="17"/>
  <c r="E14" i="12"/>
  <c r="D14" i="12"/>
  <c r="C14" i="12"/>
  <c r="B14" i="12"/>
  <c r="E13" i="12"/>
  <c r="D13" i="12"/>
  <c r="C13" i="12"/>
  <c r="B13" i="12"/>
  <c r="E14" i="11"/>
  <c r="D14" i="11"/>
  <c r="C14" i="11"/>
  <c r="B14" i="11"/>
  <c r="E13" i="11"/>
  <c r="D13" i="11"/>
  <c r="C13" i="11"/>
  <c r="B13" i="11"/>
  <c r="E15" i="10"/>
  <c r="D15" i="10"/>
  <c r="C15" i="10"/>
  <c r="B15" i="10"/>
  <c r="E14" i="10"/>
  <c r="D14" i="10"/>
  <c r="C14" i="10"/>
  <c r="B14" i="10"/>
  <c r="Q14" i="1"/>
  <c r="P14" i="1"/>
  <c r="O14" i="1"/>
  <c r="N14" i="1"/>
  <c r="Q13" i="1"/>
  <c r="P13" i="1"/>
  <c r="O13" i="1"/>
  <c r="N13" i="1"/>
  <c r="K14" i="1"/>
  <c r="J14" i="1"/>
  <c r="I14" i="1"/>
  <c r="H14" i="1"/>
  <c r="K13" i="1"/>
  <c r="J13" i="1"/>
  <c r="I13" i="1"/>
  <c r="H13" i="1"/>
  <c r="E14" i="1"/>
  <c r="D14" i="1"/>
  <c r="C14" i="1"/>
  <c r="B14" i="1"/>
  <c r="E13" i="1"/>
  <c r="D13" i="1"/>
  <c r="C13" i="1"/>
  <c r="B13" i="1"/>
  <c r="B6" i="9"/>
  <c r="C6" i="9"/>
  <c r="D6" i="9"/>
  <c r="E6" i="9"/>
  <c r="B7" i="9"/>
  <c r="C7" i="9"/>
  <c r="D7" i="9"/>
  <c r="E7" i="9"/>
  <c r="Q8" i="8"/>
  <c r="Q9" i="8"/>
  <c r="P9" i="8"/>
  <c r="O9" i="8"/>
  <c r="N9" i="8"/>
  <c r="P8" i="8"/>
  <c r="O8" i="8"/>
  <c r="N8" i="8"/>
  <c r="K9" i="8"/>
  <c r="J9" i="8"/>
  <c r="I9" i="8"/>
  <c r="H9" i="8"/>
  <c r="K8" i="8"/>
  <c r="J8" i="8"/>
  <c r="I8" i="8"/>
  <c r="H8" i="8"/>
  <c r="E9" i="8"/>
  <c r="D9" i="8"/>
  <c r="C9" i="8"/>
  <c r="B9" i="8"/>
  <c r="E8" i="8"/>
  <c r="D8" i="8"/>
  <c r="C8" i="8"/>
  <c r="B8" i="8"/>
  <c r="J6" i="7"/>
  <c r="B6" i="7"/>
  <c r="C6" i="7"/>
  <c r="F6" i="7"/>
  <c r="G6" i="7"/>
  <c r="K6" i="7"/>
  <c r="B7" i="7"/>
  <c r="C7" i="7"/>
  <c r="F7" i="7"/>
  <c r="G7" i="7"/>
  <c r="J7" i="7"/>
  <c r="K7" i="7"/>
  <c r="B6" i="6"/>
  <c r="C6" i="6"/>
  <c r="F6" i="6"/>
  <c r="G6" i="6"/>
  <c r="B7" i="6"/>
  <c r="C7" i="6"/>
  <c r="F7" i="6"/>
  <c r="G7" i="6"/>
  <c r="B13" i="5"/>
  <c r="C13" i="5"/>
  <c r="D13" i="5"/>
  <c r="E13" i="5"/>
  <c r="B14" i="5"/>
  <c r="C14" i="5"/>
  <c r="D14" i="5"/>
  <c r="E14" i="5"/>
  <c r="K7" i="4"/>
  <c r="J7" i="4"/>
  <c r="I7" i="4"/>
  <c r="H7" i="4"/>
  <c r="K6" i="4"/>
  <c r="J6" i="4"/>
  <c r="I6" i="4"/>
  <c r="H6" i="4"/>
  <c r="B6" i="4"/>
  <c r="C6" i="4"/>
  <c r="D6" i="4"/>
  <c r="E6" i="4"/>
  <c r="B7" i="4"/>
  <c r="C7" i="4"/>
  <c r="D7" i="4"/>
  <c r="E7" i="4"/>
  <c r="B6" i="3"/>
  <c r="C6" i="3"/>
  <c r="B7" i="3"/>
  <c r="C7" i="3"/>
  <c r="W9" i="2"/>
  <c r="V9" i="2"/>
  <c r="U9" i="2"/>
  <c r="T9" i="2"/>
  <c r="W8" i="2"/>
  <c r="V8" i="2"/>
  <c r="U8" i="2"/>
  <c r="T8" i="2"/>
  <c r="Q9" i="2"/>
  <c r="P9" i="2"/>
  <c r="O9" i="2"/>
  <c r="N9" i="2"/>
  <c r="Q8" i="2"/>
  <c r="P8" i="2"/>
  <c r="O8" i="2"/>
  <c r="N8" i="2"/>
  <c r="K9" i="2"/>
  <c r="J9" i="2"/>
  <c r="I9" i="2"/>
  <c r="H9" i="2"/>
  <c r="K8" i="2"/>
  <c r="J8" i="2"/>
  <c r="I8" i="2"/>
  <c r="H8" i="2"/>
  <c r="E9" i="2"/>
  <c r="D9" i="2"/>
  <c r="C9" i="2"/>
  <c r="E8" i="2"/>
  <c r="D8" i="2"/>
  <c r="C8" i="2"/>
  <c r="B9" i="2"/>
  <c r="B8" i="2"/>
</calcChain>
</file>

<file path=xl/sharedStrings.xml><?xml version="1.0" encoding="utf-8"?>
<sst xmlns="http://schemas.openxmlformats.org/spreadsheetml/2006/main" count="1113" uniqueCount="152">
  <si>
    <t>stdev</t>
    <phoneticPr fontId="2"/>
  </si>
  <si>
    <t>average</t>
    <phoneticPr fontId="2"/>
  </si>
  <si>
    <t>MAL2</t>
  </si>
  <si>
    <t>MAL1</t>
  </si>
  <si>
    <t>NOR2</t>
  </si>
  <si>
    <t>NOR1</t>
  </si>
  <si>
    <t>Fibulin3/Actin</t>
    <phoneticPr fontId="2"/>
  </si>
  <si>
    <t>BEST1/Actin</t>
    <phoneticPr fontId="2"/>
  </si>
  <si>
    <t>RALBP/Actin</t>
    <phoneticPr fontId="2"/>
  </si>
  <si>
    <t>RPE65/Actin</t>
    <phoneticPr fontId="2"/>
  </si>
  <si>
    <t>MAL</t>
    <phoneticPr fontId="2"/>
  </si>
  <si>
    <t>NOR</t>
    <phoneticPr fontId="2"/>
  </si>
  <si>
    <t>EFEMP1/Actin</t>
    <phoneticPr fontId="2"/>
  </si>
  <si>
    <t>stdev</t>
    <phoneticPr fontId="1"/>
  </si>
  <si>
    <t>Cleaved/total Casp3</t>
    <phoneticPr fontId="2"/>
  </si>
  <si>
    <t>c-Casp3/Actin</t>
    <phoneticPr fontId="2"/>
  </si>
  <si>
    <t>TUNEL</t>
  </si>
  <si>
    <t>+</t>
    <phoneticPr fontId="2"/>
  </si>
  <si>
    <t>-</t>
    <phoneticPr fontId="2"/>
  </si>
  <si>
    <t>POS</t>
    <phoneticPr fontId="2"/>
  </si>
  <si>
    <t>AXL</t>
    <phoneticPr fontId="2"/>
  </si>
  <si>
    <t>GAS6</t>
    <phoneticPr fontId="2"/>
  </si>
  <si>
    <t>TIMP3</t>
    <phoneticPr fontId="2"/>
  </si>
  <si>
    <t>TIMP1</t>
  </si>
  <si>
    <t>MMP2</t>
  </si>
  <si>
    <t>TIMP3</t>
  </si>
  <si>
    <t>MAL2</t>
    <phoneticPr fontId="2"/>
  </si>
  <si>
    <t>MAL1</t>
    <phoneticPr fontId="2"/>
  </si>
  <si>
    <t>NOR2</t>
    <phoneticPr fontId="2"/>
  </si>
  <si>
    <t>NOR1</t>
    <phoneticPr fontId="2"/>
  </si>
  <si>
    <t>ApoE puncta(+) cells(%)</t>
    <phoneticPr fontId="2"/>
  </si>
  <si>
    <t>NOR</t>
  </si>
  <si>
    <t>MAL</t>
  </si>
  <si>
    <t>ApoE(intra) intensity</t>
    <phoneticPr fontId="2"/>
  </si>
  <si>
    <t>ApoE(basal) intensity</t>
    <phoneticPr fontId="2"/>
  </si>
  <si>
    <t>Fibulin-3 intensity</t>
    <phoneticPr fontId="2"/>
  </si>
  <si>
    <t>C3 uncta/section</t>
    <phoneticPr fontId="2"/>
  </si>
  <si>
    <t>CollagenIV intenesity</t>
    <phoneticPr fontId="2"/>
  </si>
  <si>
    <t>MAL_POS(+)</t>
  </si>
  <si>
    <t>NOR_POS(+)</t>
    <phoneticPr fontId="2"/>
  </si>
  <si>
    <t xml:space="preserve"> d42:2;  d18:1/24:1; </t>
  </si>
  <si>
    <t xml:space="preserve"> d42:1;  d18:1/24:0; </t>
  </si>
  <si>
    <t xml:space="preserve"> d41:1;  d18:1/23:0; </t>
  </si>
  <si>
    <t xml:space="preserve"> d40:1;  d18:1/22:0; </t>
  </si>
  <si>
    <t xml:space="preserve"> d38:1;  d18:1/20:0; </t>
  </si>
  <si>
    <t xml:space="preserve"> d36:1;  d18:1/18:0; </t>
  </si>
  <si>
    <t xml:space="preserve"> d34:1;  d18:1/16:0; </t>
  </si>
  <si>
    <t xml:space="preserve"> d34:1; </t>
  </si>
  <si>
    <t>Total Hexosylceramide</t>
    <phoneticPr fontId="2"/>
  </si>
  <si>
    <t>22:6-22:6</t>
    <phoneticPr fontId="2"/>
  </si>
  <si>
    <t>22:5-22:6</t>
    <phoneticPr fontId="2"/>
  </si>
  <si>
    <t>18:1-22:6</t>
    <phoneticPr fontId="2"/>
  </si>
  <si>
    <t>18:1-22:5</t>
    <phoneticPr fontId="2"/>
  </si>
  <si>
    <t>18:1-18:2</t>
    <phoneticPr fontId="2"/>
  </si>
  <si>
    <t>18:1-18:1</t>
    <phoneticPr fontId="2"/>
  </si>
  <si>
    <t>Total BMP</t>
    <phoneticPr fontId="2"/>
  </si>
  <si>
    <t>PLD3</t>
  </si>
  <si>
    <t>ABHD6</t>
    <phoneticPr fontId="2"/>
  </si>
  <si>
    <t>Free Cholesterol</t>
    <phoneticPr fontId="2"/>
  </si>
  <si>
    <t>PSAP</t>
  </si>
  <si>
    <t>LAMP2</t>
  </si>
  <si>
    <t>CTSD</t>
  </si>
  <si>
    <t>CTSF</t>
  </si>
  <si>
    <t>CTSH</t>
  </si>
  <si>
    <t>CTSO</t>
  </si>
  <si>
    <t>NEU1</t>
  </si>
  <si>
    <t>ASAH1</t>
  </si>
  <si>
    <t>GLA</t>
  </si>
  <si>
    <t>AP1M1</t>
  </si>
  <si>
    <t>ACP5</t>
  </si>
  <si>
    <t>GGA2</t>
  </si>
  <si>
    <t>ACP2</t>
  </si>
  <si>
    <t>CD63</t>
  </si>
  <si>
    <t>LITAF</t>
  </si>
  <si>
    <t>CD68</t>
  </si>
  <si>
    <t>NAGA</t>
  </si>
  <si>
    <t>HEXB</t>
  </si>
  <si>
    <t>IDS</t>
  </si>
  <si>
    <t>LIPA</t>
  </si>
  <si>
    <t>ABCA2</t>
  </si>
  <si>
    <t>TPP1</t>
  </si>
  <si>
    <t>CTSL</t>
  </si>
  <si>
    <t>ARSG</t>
  </si>
  <si>
    <t>GGA1</t>
  </si>
  <si>
    <t>LC3-II/Actin</t>
    <phoneticPr fontId="2"/>
  </si>
  <si>
    <t>LC3-I/Actin</t>
    <phoneticPr fontId="2"/>
  </si>
  <si>
    <t>Rab9/Actin</t>
    <phoneticPr fontId="2"/>
  </si>
  <si>
    <t>Rab7/Actin</t>
    <phoneticPr fontId="2"/>
  </si>
  <si>
    <t>double-chain CTSD/Actin</t>
    <phoneticPr fontId="2"/>
  </si>
  <si>
    <t>single-chain CTSD/Actin</t>
    <phoneticPr fontId="2"/>
  </si>
  <si>
    <t>pro CTSD/Actin</t>
    <phoneticPr fontId="2"/>
  </si>
  <si>
    <t>LAMP2/Actin</t>
    <phoneticPr fontId="2"/>
  </si>
  <si>
    <t>light-chain CTSD/Actin</t>
    <phoneticPr fontId="2"/>
  </si>
  <si>
    <t>LAMP2 intensity/cell</t>
    <phoneticPr fontId="2"/>
  </si>
  <si>
    <t>TFEB</t>
    <phoneticPr fontId="2"/>
  </si>
  <si>
    <t>TP53</t>
    <phoneticPr fontId="2"/>
  </si>
  <si>
    <t>ATF4</t>
    <phoneticPr fontId="2"/>
  </si>
  <si>
    <t>MTOR</t>
    <phoneticPr fontId="2"/>
  </si>
  <si>
    <t>CHMP4B</t>
    <phoneticPr fontId="2"/>
  </si>
  <si>
    <t>VAMP8</t>
    <phoneticPr fontId="2"/>
  </si>
  <si>
    <t>LysoTracker Fluorescence(4w/2w)</t>
    <phoneticPr fontId="2"/>
  </si>
  <si>
    <t>60min</t>
    <phoneticPr fontId="2"/>
  </si>
  <si>
    <t>30min</t>
    <phoneticPr fontId="2"/>
  </si>
  <si>
    <t>15min</t>
    <phoneticPr fontId="2"/>
  </si>
  <si>
    <t>0min</t>
    <phoneticPr fontId="2"/>
  </si>
  <si>
    <t>4w</t>
    <phoneticPr fontId="2"/>
  </si>
  <si>
    <t>2w</t>
    <phoneticPr fontId="2"/>
  </si>
  <si>
    <t>tre</t>
    <phoneticPr fontId="2"/>
  </si>
  <si>
    <t>(-)</t>
    <phoneticPr fontId="2"/>
  </si>
  <si>
    <t>Double-chain CTSD/Actin</t>
    <phoneticPr fontId="2"/>
  </si>
  <si>
    <t>Light-chain CTSD/Actin</t>
    <phoneticPr fontId="2"/>
  </si>
  <si>
    <t>TUNEL(+)cells(%)</t>
    <phoneticPr fontId="2"/>
  </si>
  <si>
    <t>tre</t>
  </si>
  <si>
    <t>(-)</t>
  </si>
  <si>
    <t>Collagen IV/Actin</t>
    <phoneticPr fontId="2"/>
  </si>
  <si>
    <t>ApoE/Actin</t>
    <phoneticPr fontId="2"/>
  </si>
  <si>
    <t>Fibulin-3/Actin</t>
    <phoneticPr fontId="2"/>
  </si>
  <si>
    <t>ApoE puncta (+) cells (%)</t>
    <phoneticPr fontId="2"/>
  </si>
  <si>
    <t>ApoE (intra) intensity</t>
    <phoneticPr fontId="2"/>
  </si>
  <si>
    <t>ApoE (basal) intensity</t>
    <phoneticPr fontId="2"/>
  </si>
  <si>
    <t>C3 puncta/section</t>
    <phoneticPr fontId="2"/>
  </si>
  <si>
    <t>CollagenIV intensity</t>
    <phoneticPr fontId="2"/>
  </si>
  <si>
    <t>MMP2/Actin</t>
    <phoneticPr fontId="2"/>
  </si>
  <si>
    <t>C3</t>
    <phoneticPr fontId="2"/>
  </si>
  <si>
    <t>APOE</t>
    <phoneticPr fontId="2"/>
  </si>
  <si>
    <t>SNCA/Actin</t>
    <phoneticPr fontId="2"/>
  </si>
  <si>
    <t>CES1</t>
    <phoneticPr fontId="2"/>
  </si>
  <si>
    <t>TFEB/Actin</t>
    <phoneticPr fontId="2"/>
  </si>
  <si>
    <t>p-TFEB/Actin</t>
    <phoneticPr fontId="2"/>
  </si>
  <si>
    <t>pTFEB/TFEB</t>
    <phoneticPr fontId="2"/>
  </si>
  <si>
    <t>mTOR/Actin</t>
    <phoneticPr fontId="2"/>
  </si>
  <si>
    <t>p-mTOR/Actin</t>
    <phoneticPr fontId="2"/>
  </si>
  <si>
    <t>p-mTOR/mTOR</t>
    <phoneticPr fontId="2"/>
  </si>
  <si>
    <t>Amount of phagocytosed POS</t>
    <phoneticPr fontId="2"/>
  </si>
  <si>
    <t>90min</t>
    <phoneticPr fontId="2"/>
  </si>
  <si>
    <t>p-TFEB/TFEB</t>
    <phoneticPr fontId="2"/>
  </si>
  <si>
    <t>HPBCD</t>
    <phoneticPr fontId="2"/>
  </si>
  <si>
    <t>Fibulin-3</t>
    <phoneticPr fontId="2"/>
  </si>
  <si>
    <t>Rab9</t>
    <phoneticPr fontId="2"/>
  </si>
  <si>
    <t>CollagenIV</t>
    <phoneticPr fontId="2"/>
  </si>
  <si>
    <t>Rab7</t>
    <phoneticPr fontId="2"/>
  </si>
  <si>
    <t>ApoE</t>
    <phoneticPr fontId="2"/>
  </si>
  <si>
    <t>MMP2</t>
    <phoneticPr fontId="2"/>
  </si>
  <si>
    <t>LC3-II</t>
    <phoneticPr fontId="2"/>
  </si>
  <si>
    <t>LC3-I</t>
    <phoneticPr fontId="2"/>
  </si>
  <si>
    <t>dcCTSD</t>
  </si>
  <si>
    <t>LAMP2</t>
    <phoneticPr fontId="2"/>
  </si>
  <si>
    <t>NOR_tre</t>
  </si>
  <si>
    <t>MAL_tre</t>
  </si>
  <si>
    <t>MMP2activity Intensity</t>
    <phoneticPr fontId="2"/>
  </si>
  <si>
    <t>NOR Rhodopsin</t>
    <phoneticPr fontId="2"/>
  </si>
  <si>
    <t>MAL Rhodopsin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</si>
</sst>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"/>
    <numFmt numFmtId="177" formatCode="0.00000"/>
    <numFmt numFmtId="178" formatCode="0.0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/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178" fontId="0" fillId="0" borderId="0" xfId="0" applyNumberForma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DB31-FA23-437E-89E4-FFFCAF6B8006}">
  <dimension ref="A1:W9"/>
  <sheetViews>
    <sheetView topLeftCell="K1" zoomScale="90" zoomScaleNormal="90" workbookViewId="0">
      <selection activeCell="M8" sqref="M8:Q9"/>
    </sheetView>
  </sheetViews>
  <sheetFormatPr defaultColWidth="8.875" defaultRowHeight="18.75" x14ac:dyDescent="0.4"/>
  <sheetData>
    <row r="1" spans="1:23" x14ac:dyDescent="0.4">
      <c r="B1" t="s">
        <v>9</v>
      </c>
      <c r="H1" t="s">
        <v>8</v>
      </c>
      <c r="N1" t="s">
        <v>7</v>
      </c>
      <c r="T1" t="s">
        <v>6</v>
      </c>
    </row>
    <row r="2" spans="1:23" x14ac:dyDescent="0.4">
      <c r="B2" t="s">
        <v>5</v>
      </c>
      <c r="C2" t="s">
        <v>4</v>
      </c>
      <c r="D2" t="s">
        <v>3</v>
      </c>
      <c r="E2" t="s">
        <v>2</v>
      </c>
      <c r="H2" t="s">
        <v>5</v>
      </c>
      <c r="I2" t="s">
        <v>4</v>
      </c>
      <c r="J2" t="s">
        <v>3</v>
      </c>
      <c r="K2" t="s">
        <v>2</v>
      </c>
      <c r="N2" t="s">
        <v>5</v>
      </c>
      <c r="O2" t="s">
        <v>4</v>
      </c>
      <c r="P2" t="s">
        <v>3</v>
      </c>
      <c r="Q2" t="s">
        <v>2</v>
      </c>
      <c r="T2" t="s">
        <v>5</v>
      </c>
      <c r="U2" t="s">
        <v>4</v>
      </c>
      <c r="V2" t="s">
        <v>3</v>
      </c>
      <c r="W2" t="s">
        <v>2</v>
      </c>
    </row>
    <row r="3" spans="1:23" s="4" customFormat="1" x14ac:dyDescent="0.4">
      <c r="B3" s="5">
        <v>0.130078</v>
      </c>
      <c r="C3" s="5">
        <v>0.27586100000000002</v>
      </c>
      <c r="D3" s="5">
        <v>0.226795</v>
      </c>
      <c r="E3" s="5">
        <v>0.244059</v>
      </c>
      <c r="H3" s="5">
        <v>0.29658000000000001</v>
      </c>
      <c r="I3" s="5">
        <v>1.6420060000000001</v>
      </c>
      <c r="J3" s="5">
        <v>0.40593699999999999</v>
      </c>
      <c r="K3" s="5">
        <v>1.1092709999999999</v>
      </c>
      <c r="N3" s="5">
        <v>0.82410799999999995</v>
      </c>
      <c r="O3" s="5">
        <v>1.253641</v>
      </c>
      <c r="P3" s="5">
        <v>0.96588399999999996</v>
      </c>
      <c r="Q3" s="5">
        <v>0.68541399999999997</v>
      </c>
      <c r="T3" s="5">
        <v>0.47885</v>
      </c>
      <c r="U3" s="5">
        <v>0.238653</v>
      </c>
      <c r="V3" s="5">
        <v>0.74160599999999999</v>
      </c>
      <c r="W3" s="5">
        <v>0.58002299999999996</v>
      </c>
    </row>
    <row r="4" spans="1:23" s="4" customFormat="1" x14ac:dyDescent="0.4">
      <c r="B4" s="5">
        <v>0.17255300000000001</v>
      </c>
      <c r="C4" s="5">
        <v>0.22821900000000001</v>
      </c>
      <c r="D4" s="5">
        <v>0.16112199999999999</v>
      </c>
      <c r="E4" s="5">
        <v>0.152445</v>
      </c>
      <c r="H4" s="5">
        <v>0.146593</v>
      </c>
      <c r="I4" s="5">
        <v>1.1505069999999999</v>
      </c>
      <c r="J4" s="5">
        <v>0.258044</v>
      </c>
      <c r="K4" s="5">
        <v>0.59443299999999999</v>
      </c>
      <c r="N4" s="5">
        <v>0.61956</v>
      </c>
      <c r="O4" s="5">
        <v>1.001965</v>
      </c>
      <c r="P4" s="5">
        <v>0.83873299999999995</v>
      </c>
      <c r="Q4" s="5">
        <v>0.77828299999999995</v>
      </c>
      <c r="T4" s="5">
        <v>0.54087300000000005</v>
      </c>
      <c r="U4" s="5">
        <v>0.37573099999999998</v>
      </c>
      <c r="V4" s="5">
        <v>0.86520799999999998</v>
      </c>
      <c r="W4" s="5">
        <v>0.66383400000000004</v>
      </c>
    </row>
    <row r="5" spans="1:23" s="4" customFormat="1" x14ac:dyDescent="0.4">
      <c r="B5" s="5">
        <v>0.20779500000000001</v>
      </c>
      <c r="C5" s="5">
        <v>0.329092</v>
      </c>
      <c r="D5" s="5">
        <v>0.29802499999999998</v>
      </c>
      <c r="E5" s="5">
        <v>0.33748</v>
      </c>
      <c r="H5" s="5">
        <v>0.118336</v>
      </c>
      <c r="I5" s="5">
        <v>1.246969</v>
      </c>
      <c r="J5" s="5">
        <v>0.46714800000000001</v>
      </c>
      <c r="K5" s="5">
        <v>1.129821</v>
      </c>
      <c r="N5" s="5">
        <v>0.52653300000000003</v>
      </c>
      <c r="O5" s="5">
        <v>0.78786900000000004</v>
      </c>
      <c r="P5" s="5">
        <v>0.83824500000000002</v>
      </c>
      <c r="Q5" s="5">
        <v>0.55335400000000001</v>
      </c>
      <c r="T5" s="5">
        <v>0.59064499999999998</v>
      </c>
      <c r="U5" s="5">
        <v>0.40540199999999998</v>
      </c>
      <c r="V5" s="5">
        <v>0.71986300000000003</v>
      </c>
      <c r="W5" s="5">
        <v>0.57204699999999997</v>
      </c>
    </row>
    <row r="6" spans="1:23" s="4" customFormat="1" x14ac:dyDescent="0.4">
      <c r="B6" s="5">
        <v>0.236959</v>
      </c>
      <c r="C6" s="5">
        <v>0.351856</v>
      </c>
      <c r="D6" s="5">
        <v>0.244922</v>
      </c>
      <c r="E6" s="5">
        <v>0.333314</v>
      </c>
      <c r="H6" s="5">
        <v>0.277142</v>
      </c>
      <c r="I6" s="5">
        <v>1.5560830000000001</v>
      </c>
      <c r="J6" s="5">
        <v>0.37738500000000003</v>
      </c>
      <c r="K6" s="5">
        <v>1.1054090000000001</v>
      </c>
      <c r="N6" s="5">
        <v>0.53817999999999999</v>
      </c>
      <c r="O6" s="5">
        <v>0.90701699999999996</v>
      </c>
      <c r="P6" s="5">
        <v>0.96588399999999996</v>
      </c>
      <c r="Q6" s="5">
        <v>0.772281</v>
      </c>
      <c r="T6" s="5">
        <v>0.62190000000000001</v>
      </c>
      <c r="U6" s="5">
        <v>0.41449999999999998</v>
      </c>
      <c r="V6" s="5">
        <v>1.228445</v>
      </c>
      <c r="W6" s="5">
        <v>0.99298500000000001</v>
      </c>
    </row>
    <row r="7" spans="1:23" s="4" customFormat="1" x14ac:dyDescent="0.4">
      <c r="B7" s="5">
        <v>0.25428200000000001</v>
      </c>
      <c r="C7" s="5">
        <v>0.59310300000000005</v>
      </c>
      <c r="D7" s="5">
        <v>0.20813400000000001</v>
      </c>
      <c r="E7" s="5">
        <v>0.261851</v>
      </c>
      <c r="H7" s="5">
        <v>0.18187300000000001</v>
      </c>
      <c r="I7" s="5">
        <v>2.4293309999999999</v>
      </c>
      <c r="J7" s="5">
        <v>0.38991199999999998</v>
      </c>
      <c r="K7" s="5">
        <v>1.073699</v>
      </c>
      <c r="N7" s="5">
        <v>0.50877899999999998</v>
      </c>
      <c r="O7" s="5">
        <v>0.71045499999999995</v>
      </c>
      <c r="P7" s="5">
        <v>0.496979</v>
      </c>
      <c r="Q7" s="5">
        <v>0.72675299999999998</v>
      </c>
      <c r="T7" s="5">
        <v>0.867205</v>
      </c>
      <c r="U7" s="5">
        <v>0.733904</v>
      </c>
      <c r="V7" s="5">
        <v>1.234051</v>
      </c>
      <c r="W7" s="5">
        <v>0.89308699999999996</v>
      </c>
    </row>
    <row r="8" spans="1:23" x14ac:dyDescent="0.4">
      <c r="A8" t="s">
        <v>1</v>
      </c>
      <c r="B8" s="1">
        <f>AVERAGE(B3:B7)</f>
        <v>0.20033340000000002</v>
      </c>
      <c r="C8" s="1">
        <f t="shared" ref="C8:E8" si="0">AVERAGE(C3:C7)</f>
        <v>0.3556262</v>
      </c>
      <c r="D8" s="1">
        <f t="shared" si="0"/>
        <v>0.22779959999999999</v>
      </c>
      <c r="E8" s="1">
        <f t="shared" si="0"/>
        <v>0.2658298</v>
      </c>
      <c r="F8" s="1"/>
      <c r="G8" t="s">
        <v>1</v>
      </c>
      <c r="H8" s="1">
        <f>AVERAGE(H3:H7)</f>
        <v>0.2041048</v>
      </c>
      <c r="I8" s="1">
        <f t="shared" ref="I8" si="1">AVERAGE(I3:I7)</f>
        <v>1.6049792000000001</v>
      </c>
      <c r="J8" s="1">
        <f t="shared" ref="J8" si="2">AVERAGE(J3:J7)</f>
        <v>0.37968520000000006</v>
      </c>
      <c r="K8" s="1">
        <f t="shared" ref="K8" si="3">AVERAGE(K3:K7)</f>
        <v>1.0025265999999999</v>
      </c>
      <c r="M8" t="s">
        <v>1</v>
      </c>
      <c r="N8" s="1">
        <f>AVERAGE(N3:N7)</f>
        <v>0.60343199999999997</v>
      </c>
      <c r="O8" s="1">
        <f t="shared" ref="O8" si="4">AVERAGE(O3:O7)</f>
        <v>0.93218940000000006</v>
      </c>
      <c r="P8" s="1">
        <f t="shared" ref="P8" si="5">AVERAGE(P3:P7)</f>
        <v>0.8211449999999999</v>
      </c>
      <c r="Q8" s="1">
        <f t="shared" ref="Q8" si="6">AVERAGE(Q3:Q7)</f>
        <v>0.70321699999999998</v>
      </c>
      <c r="S8" t="s">
        <v>1</v>
      </c>
      <c r="T8" s="1">
        <f>AVERAGE(T3:T7)</f>
        <v>0.61989459999999996</v>
      </c>
      <c r="U8" s="1">
        <f t="shared" ref="U8" si="7">AVERAGE(U3:U7)</f>
        <v>0.43363800000000002</v>
      </c>
      <c r="V8" s="1">
        <f t="shared" ref="V8" si="8">AVERAGE(V3:V7)</f>
        <v>0.95783459999999998</v>
      </c>
      <c r="W8" s="1">
        <f t="shared" ref="W8" si="9">AVERAGE(W3:W7)</f>
        <v>0.74039519999999992</v>
      </c>
    </row>
    <row r="9" spans="1:23" x14ac:dyDescent="0.4">
      <c r="A9" t="s">
        <v>0</v>
      </c>
      <c r="B9">
        <f>_xlfn.STDEV.S(B3:B7,B3:B7)</f>
        <v>4.7176108230991588E-2</v>
      </c>
      <c r="C9">
        <f t="shared" ref="C9:E9" si="10">_xlfn.STDEV.S(C3:C7,C3:C7)</f>
        <v>0.13309027050072256</v>
      </c>
      <c r="D9">
        <f t="shared" si="10"/>
        <v>4.7277974136894649E-2</v>
      </c>
      <c r="E9">
        <f t="shared" si="10"/>
        <v>7.1544515843556256E-2</v>
      </c>
      <c r="G9" t="s">
        <v>0</v>
      </c>
      <c r="H9">
        <f>_xlfn.STDEV.S(H3:H7,H3:H7)</f>
        <v>7.4601522657680691E-2</v>
      </c>
      <c r="I9">
        <f t="shared" ref="I9:K9" si="11">_xlfn.STDEV.S(I3:I7,I3:I7)</f>
        <v>0.47563618130125856</v>
      </c>
      <c r="J9">
        <f t="shared" si="11"/>
        <v>7.1872353335309447E-2</v>
      </c>
      <c r="K9">
        <f t="shared" si="11"/>
        <v>0.21591609291842051</v>
      </c>
      <c r="M9" t="s">
        <v>0</v>
      </c>
      <c r="N9">
        <f>_xlfn.STDEV.S(N3:N7,N3:N7)</f>
        <v>0.1230072079857296</v>
      </c>
      <c r="O9">
        <f t="shared" ref="O9:Q9" si="12">_xlfn.STDEV.S(O3:O7,O3:O7)</f>
        <v>0.1993477905678076</v>
      </c>
      <c r="P9">
        <f t="shared" si="12"/>
        <v>0.18109794743422389</v>
      </c>
      <c r="Q9">
        <f t="shared" si="12"/>
        <v>8.6582714885182654E-2</v>
      </c>
      <c r="S9" t="s">
        <v>0</v>
      </c>
      <c r="T9">
        <f>_xlfn.STDEV.S(T3:T7,T3:T7)</f>
        <v>0.13996824015405107</v>
      </c>
      <c r="U9">
        <f t="shared" ref="U9:W9" si="13">_xlfn.STDEV.S(U3:U7,U3:U7)</f>
        <v>0.17172042936121473</v>
      </c>
      <c r="V9">
        <f t="shared" si="13"/>
        <v>0.24105806820450781</v>
      </c>
      <c r="W9">
        <f t="shared" si="13"/>
        <v>0.18076280908834907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F4CB-02CA-49B1-A35D-1FA3CE4E4961}">
  <dimension ref="A1:E15"/>
  <sheetViews>
    <sheetView workbookViewId="0">
      <selection activeCell="H10" sqref="H10"/>
    </sheetView>
  </sheetViews>
  <sheetFormatPr defaultRowHeight="18.75" x14ac:dyDescent="0.4"/>
  <sheetData>
    <row r="1" spans="1:5" x14ac:dyDescent="0.4">
      <c r="B1" t="s">
        <v>35</v>
      </c>
    </row>
    <row r="2" spans="1:5" x14ac:dyDescent="0.4">
      <c r="B2" t="s">
        <v>29</v>
      </c>
      <c r="C2" t="s">
        <v>28</v>
      </c>
      <c r="D2" t="s">
        <v>27</v>
      </c>
      <c r="E2" t="s">
        <v>26</v>
      </c>
    </row>
    <row r="3" spans="1:5" x14ac:dyDescent="0.4">
      <c r="B3" s="5">
        <v>1.446909</v>
      </c>
      <c r="C3" s="5">
        <v>0.87152200000000002</v>
      </c>
      <c r="D3" s="5">
        <v>3.5738639999999999</v>
      </c>
      <c r="E3" s="5">
        <v>2.0060039999999999</v>
      </c>
    </row>
    <row r="4" spans="1:5" x14ac:dyDescent="0.4">
      <c r="B4" s="5">
        <v>1.6951499999999999</v>
      </c>
      <c r="C4" s="5">
        <v>0.89883100000000005</v>
      </c>
      <c r="D4" s="5">
        <v>3.6314639999999998</v>
      </c>
      <c r="E4" s="5">
        <v>1.6476249999999999</v>
      </c>
    </row>
    <row r="5" spans="1:5" x14ac:dyDescent="0.4">
      <c r="B5" s="5">
        <v>1.6888289999999999</v>
      </c>
      <c r="C5" s="5">
        <v>1.050171</v>
      </c>
      <c r="D5" s="5">
        <v>3.8494630000000001</v>
      </c>
      <c r="E5" s="5">
        <v>1.5559810000000001</v>
      </c>
    </row>
    <row r="6" spans="1:5" x14ac:dyDescent="0.4">
      <c r="B6" s="5">
        <v>1.046108</v>
      </c>
      <c r="C6" s="5">
        <v>1.1167830000000001</v>
      </c>
      <c r="D6" s="5">
        <v>3.964623</v>
      </c>
      <c r="E6" s="5">
        <v>2.7010779999999999</v>
      </c>
    </row>
    <row r="7" spans="1:5" x14ac:dyDescent="0.4">
      <c r="B7" s="5">
        <v>1.4553910000000001</v>
      </c>
      <c r="C7" s="5">
        <v>1.1601539999999999</v>
      </c>
      <c r="D7" s="5">
        <v>4.0276290000000001</v>
      </c>
      <c r="E7" s="5">
        <v>4.3825099999999999</v>
      </c>
    </row>
    <row r="8" spans="1:5" x14ac:dyDescent="0.4">
      <c r="B8" s="5">
        <v>1.8874219999999999</v>
      </c>
      <c r="C8" s="5">
        <v>1.0026839999999999</v>
      </c>
      <c r="D8" s="5">
        <v>3.8374760000000001</v>
      </c>
      <c r="E8" s="5">
        <v>2.6031279999999999</v>
      </c>
    </row>
    <row r="9" spans="1:5" x14ac:dyDescent="0.4">
      <c r="B9" s="5">
        <v>2.2894489999999998</v>
      </c>
      <c r="C9" s="5">
        <v>1.0942149999999999</v>
      </c>
      <c r="D9" s="5">
        <v>3.2370429999999999</v>
      </c>
      <c r="E9" s="5">
        <v>2.629921</v>
      </c>
    </row>
    <row r="10" spans="1:5" x14ac:dyDescent="0.4">
      <c r="B10" s="5">
        <v>1.9312579999999999</v>
      </c>
      <c r="C10" s="5">
        <v>1.291407</v>
      </c>
      <c r="D10" s="5">
        <v>2.9234840000000002</v>
      </c>
      <c r="E10" s="5">
        <v>2.6092590000000002</v>
      </c>
    </row>
    <row r="11" spans="1:5" x14ac:dyDescent="0.4">
      <c r="B11" s="5">
        <v>1.5735159999999999</v>
      </c>
      <c r="C11" s="5">
        <v>0.96412600000000004</v>
      </c>
      <c r="D11" s="5">
        <v>3.100724</v>
      </c>
      <c r="E11" s="5">
        <v>4.2543100000000003</v>
      </c>
    </row>
    <row r="12" spans="1:5" x14ac:dyDescent="0.4">
      <c r="B12" s="5">
        <v>2.2422529999999998</v>
      </c>
      <c r="C12" s="5">
        <v>0.94718500000000005</v>
      </c>
      <c r="D12" s="5">
        <v>2.8042549999999999</v>
      </c>
      <c r="E12" s="5">
        <v>4.8041130000000001</v>
      </c>
    </row>
    <row r="13" spans="1:5" x14ac:dyDescent="0.4">
      <c r="B13" s="5">
        <v>1.7256279999999999</v>
      </c>
      <c r="C13" s="5">
        <v>1.0397080000000001</v>
      </c>
      <c r="D13" s="5">
        <v>3.4950019999999999</v>
      </c>
      <c r="E13" s="5">
        <v>2.9193929999999999</v>
      </c>
    </row>
    <row r="14" spans="1:5" x14ac:dyDescent="0.4">
      <c r="A14" t="s">
        <v>1</v>
      </c>
      <c r="B14">
        <f>AVERAGE(B4:B13)</f>
        <v>1.7535004000000001</v>
      </c>
      <c r="C14">
        <f t="shared" ref="C14:E14" si="0">AVERAGE(C4:C13)</f>
        <v>1.0565263999999999</v>
      </c>
      <c r="D14">
        <f t="shared" si="0"/>
        <v>3.4871163000000003</v>
      </c>
      <c r="E14">
        <f t="shared" si="0"/>
        <v>3.0107317999999998</v>
      </c>
    </row>
    <row r="15" spans="1:5" x14ac:dyDescent="0.4">
      <c r="A15" t="s">
        <v>0</v>
      </c>
      <c r="B15">
        <f t="shared" ref="B15:E15" si="1">STDEV(B4:B13,B4:B13)</f>
        <v>0.35625011928823841</v>
      </c>
      <c r="C15">
        <f t="shared" si="1"/>
        <v>0.11217577031389482</v>
      </c>
      <c r="D15">
        <f t="shared" si="1"/>
        <v>0.43418753043551822</v>
      </c>
      <c r="E15">
        <f t="shared" si="1"/>
        <v>1.0855706586075549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87B2-E4D1-4FCF-BAFE-5ADA100047EA}">
  <dimension ref="A1:E14"/>
  <sheetViews>
    <sheetView workbookViewId="0">
      <selection activeCell="I11" sqref="I11"/>
    </sheetView>
  </sheetViews>
  <sheetFormatPr defaultRowHeight="18.75" x14ac:dyDescent="0.4"/>
  <sheetData>
    <row r="1" spans="1:5" x14ac:dyDescent="0.4">
      <c r="B1" t="s">
        <v>36</v>
      </c>
    </row>
    <row r="2" spans="1:5" x14ac:dyDescent="0.4">
      <c r="B2" t="s">
        <v>29</v>
      </c>
      <c r="C2" t="s">
        <v>28</v>
      </c>
      <c r="D2" t="s">
        <v>27</v>
      </c>
      <c r="E2" t="s">
        <v>26</v>
      </c>
    </row>
    <row r="3" spans="1:5" s="4" customFormat="1" x14ac:dyDescent="0.4">
      <c r="B3" s="5">
        <v>1</v>
      </c>
      <c r="C3" s="5">
        <v>1</v>
      </c>
      <c r="D3" s="5">
        <v>15</v>
      </c>
      <c r="E3" s="5">
        <v>10</v>
      </c>
    </row>
    <row r="4" spans="1:5" s="4" customFormat="1" x14ac:dyDescent="0.4">
      <c r="B4" s="5">
        <v>1</v>
      </c>
      <c r="C4" s="5">
        <v>1</v>
      </c>
      <c r="D4" s="5">
        <v>10</v>
      </c>
      <c r="E4" s="5">
        <v>11</v>
      </c>
    </row>
    <row r="5" spans="1:5" s="4" customFormat="1" x14ac:dyDescent="0.4">
      <c r="B5" s="5">
        <v>4</v>
      </c>
      <c r="C5" s="5">
        <v>2</v>
      </c>
      <c r="D5" s="5">
        <v>4</v>
      </c>
      <c r="E5" s="5">
        <v>9</v>
      </c>
    </row>
    <row r="6" spans="1:5" s="4" customFormat="1" x14ac:dyDescent="0.4">
      <c r="B6" s="5">
        <v>0</v>
      </c>
      <c r="C6" s="5">
        <v>1</v>
      </c>
      <c r="D6" s="5">
        <v>8</v>
      </c>
      <c r="E6" s="5">
        <v>9</v>
      </c>
    </row>
    <row r="7" spans="1:5" s="4" customFormat="1" x14ac:dyDescent="0.4">
      <c r="B7" s="5">
        <v>2</v>
      </c>
      <c r="C7" s="5">
        <v>0</v>
      </c>
      <c r="D7" s="5">
        <v>11</v>
      </c>
      <c r="E7" s="5">
        <v>11</v>
      </c>
    </row>
    <row r="8" spans="1:5" s="4" customFormat="1" x14ac:dyDescent="0.4">
      <c r="B8" s="5">
        <v>2</v>
      </c>
      <c r="C8" s="5">
        <v>2</v>
      </c>
      <c r="D8" s="5">
        <v>6</v>
      </c>
      <c r="E8" s="5">
        <v>10</v>
      </c>
    </row>
    <row r="9" spans="1:5" s="4" customFormat="1" x14ac:dyDescent="0.4">
      <c r="B9" s="5">
        <v>2</v>
      </c>
      <c r="C9" s="5">
        <v>3</v>
      </c>
      <c r="D9" s="5">
        <v>8</v>
      </c>
      <c r="E9" s="5">
        <v>9</v>
      </c>
    </row>
    <row r="10" spans="1:5" s="4" customFormat="1" x14ac:dyDescent="0.4">
      <c r="B10" s="5">
        <v>3</v>
      </c>
      <c r="C10" s="5">
        <v>0</v>
      </c>
      <c r="D10" s="5">
        <v>5</v>
      </c>
      <c r="E10" s="5">
        <v>13</v>
      </c>
    </row>
    <row r="11" spans="1:5" s="4" customFormat="1" x14ac:dyDescent="0.4">
      <c r="B11" s="5">
        <v>5</v>
      </c>
      <c r="C11" s="5">
        <v>3</v>
      </c>
      <c r="D11" s="5">
        <v>11</v>
      </c>
      <c r="E11" s="5">
        <v>9</v>
      </c>
    </row>
    <row r="12" spans="1:5" s="4" customFormat="1" x14ac:dyDescent="0.4">
      <c r="B12" s="5">
        <v>1</v>
      </c>
      <c r="C12" s="5">
        <v>2</v>
      </c>
      <c r="D12" s="5">
        <v>5</v>
      </c>
      <c r="E12" s="5">
        <v>12</v>
      </c>
    </row>
    <row r="13" spans="1:5" x14ac:dyDescent="0.4">
      <c r="A13" t="s">
        <v>1</v>
      </c>
      <c r="B13">
        <f>AVERAGE(B3:B12)</f>
        <v>2.1</v>
      </c>
      <c r="C13">
        <f t="shared" ref="C13:E13" si="0">AVERAGE(C3:C12)</f>
        <v>1.5</v>
      </c>
      <c r="D13">
        <f t="shared" si="0"/>
        <v>8.3000000000000007</v>
      </c>
      <c r="E13">
        <f t="shared" si="0"/>
        <v>10.3</v>
      </c>
    </row>
    <row r="14" spans="1:5" x14ac:dyDescent="0.4">
      <c r="A14" t="s">
        <v>0</v>
      </c>
      <c r="B14">
        <f t="shared" ref="B14:E14" si="1">STDEV(B3:B12,B3:B12)</f>
        <v>1.4832396974191324</v>
      </c>
      <c r="C14">
        <f t="shared" si="1"/>
        <v>1.0513149660756937</v>
      </c>
      <c r="D14">
        <f t="shared" si="1"/>
        <v>3.3732695368768053</v>
      </c>
      <c r="E14">
        <f t="shared" si="1"/>
        <v>1.3803127029389852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0DF9-CE15-4928-8552-CDB573AA7ABA}">
  <dimension ref="A1:E14"/>
  <sheetViews>
    <sheetView workbookViewId="0">
      <selection activeCell="G7" sqref="G7"/>
    </sheetView>
  </sheetViews>
  <sheetFormatPr defaultRowHeight="18.75" x14ac:dyDescent="0.4"/>
  <sheetData>
    <row r="1" spans="1:5" x14ac:dyDescent="0.4">
      <c r="B1" t="s">
        <v>37</v>
      </c>
    </row>
    <row r="2" spans="1:5" x14ac:dyDescent="0.4">
      <c r="B2" t="s">
        <v>29</v>
      </c>
      <c r="C2" t="s">
        <v>28</v>
      </c>
      <c r="D2" t="s">
        <v>27</v>
      </c>
      <c r="E2" t="s">
        <v>26</v>
      </c>
    </row>
    <row r="3" spans="1:5" x14ac:dyDescent="0.4">
      <c r="B3" s="5">
        <v>2.976054</v>
      </c>
      <c r="C3" s="5">
        <v>1.5002120000000001</v>
      </c>
      <c r="D3" s="5">
        <v>12.77449</v>
      </c>
      <c r="E3" s="5">
        <v>5.4007940000000003</v>
      </c>
    </row>
    <row r="4" spans="1:5" x14ac:dyDescent="0.4">
      <c r="B4" s="5">
        <v>4.1658739999999996</v>
      </c>
      <c r="C4" s="5">
        <v>1.835847</v>
      </c>
      <c r="D4" s="5">
        <v>12.475569999999999</v>
      </c>
      <c r="E4" s="5">
        <v>8.1514629999999997</v>
      </c>
    </row>
    <row r="5" spans="1:5" x14ac:dyDescent="0.4">
      <c r="B5" s="5">
        <v>3.048133</v>
      </c>
      <c r="C5" s="5">
        <v>1.9034219999999999</v>
      </c>
      <c r="D5" s="5">
        <v>5.4169700000000001</v>
      </c>
      <c r="E5" s="5">
        <v>6.9834139999999998</v>
      </c>
    </row>
    <row r="6" spans="1:5" x14ac:dyDescent="0.4">
      <c r="B6" s="5">
        <v>2.9211469999999999</v>
      </c>
      <c r="C6" s="5">
        <v>2.5561669999999999</v>
      </c>
      <c r="D6" s="5">
        <v>5.6521809999999997</v>
      </c>
      <c r="E6" s="5">
        <v>5.7591219999999996</v>
      </c>
    </row>
    <row r="7" spans="1:5" x14ac:dyDescent="0.4">
      <c r="B7" s="5">
        <v>3.6055130000000002</v>
      </c>
      <c r="C7" s="5">
        <v>2.3771119999999999</v>
      </c>
      <c r="D7" s="5">
        <v>15.629580000000001</v>
      </c>
      <c r="E7" s="5">
        <v>13.35985</v>
      </c>
    </row>
    <row r="8" spans="1:5" x14ac:dyDescent="0.4">
      <c r="B8" s="5">
        <v>3.279722</v>
      </c>
      <c r="C8" s="5">
        <v>2.3861669999999999</v>
      </c>
      <c r="D8" s="5">
        <v>12.65326</v>
      </c>
      <c r="E8" s="5">
        <v>13.35985</v>
      </c>
    </row>
    <row r="9" spans="1:5" x14ac:dyDescent="0.4">
      <c r="B9" s="5">
        <v>3.9159220000000001</v>
      </c>
      <c r="C9" s="5">
        <v>2.4383729999999999</v>
      </c>
      <c r="D9" s="5">
        <v>9.3129749999999998</v>
      </c>
      <c r="E9" s="5">
        <v>11.570600000000001</v>
      </c>
    </row>
    <row r="10" spans="1:5" x14ac:dyDescent="0.4">
      <c r="B10" s="5">
        <v>3.6340020000000002</v>
      </c>
      <c r="C10" s="5">
        <v>2.7797190000000001</v>
      </c>
      <c r="D10" s="5">
        <v>15.29236</v>
      </c>
      <c r="E10" s="5">
        <v>14.579040000000001</v>
      </c>
    </row>
    <row r="11" spans="1:5" x14ac:dyDescent="0.4">
      <c r="B11" s="5">
        <v>4.5358039999999997</v>
      </c>
      <c r="C11" s="5">
        <v>2.5426350000000002</v>
      </c>
      <c r="D11" s="5">
        <v>9.6191320000000005</v>
      </c>
      <c r="E11" s="5">
        <v>12.37147</v>
      </c>
    </row>
    <row r="12" spans="1:5" x14ac:dyDescent="0.4">
      <c r="B12" s="5">
        <v>4.2510690000000002</v>
      </c>
      <c r="C12" s="5">
        <v>2.0894110000000001</v>
      </c>
      <c r="D12" s="5">
        <v>8.7233300000000007</v>
      </c>
      <c r="E12" s="5">
        <v>10.929040000000001</v>
      </c>
    </row>
    <row r="13" spans="1:5" x14ac:dyDescent="0.4">
      <c r="A13" t="s">
        <v>1</v>
      </c>
      <c r="B13">
        <f>AVERAGE(B3:B12)</f>
        <v>3.6333240000000004</v>
      </c>
      <c r="C13">
        <f t="shared" ref="C13:E13" si="0">AVERAGE(C3:C12)</f>
        <v>2.2409065000000004</v>
      </c>
      <c r="D13">
        <f t="shared" si="0"/>
        <v>10.754984799999999</v>
      </c>
      <c r="E13">
        <f t="shared" si="0"/>
        <v>10.246464300000001</v>
      </c>
    </row>
    <row r="14" spans="1:5" x14ac:dyDescent="0.4">
      <c r="A14" t="s">
        <v>0</v>
      </c>
      <c r="B14">
        <f t="shared" ref="B14:E14" si="1">STDEV(B3:B12,B3:B12)</f>
        <v>0.55885285626219949</v>
      </c>
      <c r="C14">
        <f t="shared" si="1"/>
        <v>0.38510995908516726</v>
      </c>
      <c r="D14">
        <f t="shared" si="1"/>
        <v>3.5097143261599788</v>
      </c>
      <c r="E14">
        <f t="shared" si="1"/>
        <v>3.3014468387191145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88EB-F283-4DB7-9BEC-2B12F6FE3E8E}">
  <dimension ref="A1:AM5"/>
  <sheetViews>
    <sheetView workbookViewId="0">
      <selection activeCell="A2" sqref="A2:D2"/>
    </sheetView>
  </sheetViews>
  <sheetFormatPr defaultColWidth="8.875" defaultRowHeight="18.75" x14ac:dyDescent="0.4"/>
  <sheetData>
    <row r="1" spans="1:39" x14ac:dyDescent="0.4">
      <c r="A1" t="s">
        <v>47</v>
      </c>
      <c r="F1" t="s">
        <v>46</v>
      </c>
      <c r="K1" t="s">
        <v>45</v>
      </c>
      <c r="P1" t="s">
        <v>44</v>
      </c>
      <c r="U1" t="s">
        <v>43</v>
      </c>
      <c r="Z1" t="s">
        <v>42</v>
      </c>
      <c r="AE1" t="s">
        <v>41</v>
      </c>
      <c r="AJ1" t="s">
        <v>40</v>
      </c>
    </row>
    <row r="2" spans="1:39" x14ac:dyDescent="0.4">
      <c r="A2" t="s">
        <v>11</v>
      </c>
      <c r="B2" t="s">
        <v>39</v>
      </c>
      <c r="C2" t="s">
        <v>32</v>
      </c>
      <c r="D2" t="s">
        <v>38</v>
      </c>
      <c r="F2" t="s">
        <v>11</v>
      </c>
      <c r="G2" t="s">
        <v>39</v>
      </c>
      <c r="H2" t="s">
        <v>32</v>
      </c>
      <c r="I2" t="s">
        <v>38</v>
      </c>
      <c r="K2" t="s">
        <v>11</v>
      </c>
      <c r="L2" t="s">
        <v>39</v>
      </c>
      <c r="M2" t="s">
        <v>32</v>
      </c>
      <c r="N2" t="s">
        <v>38</v>
      </c>
      <c r="P2" t="s">
        <v>11</v>
      </c>
      <c r="Q2" t="s">
        <v>39</v>
      </c>
      <c r="R2" t="s">
        <v>32</v>
      </c>
      <c r="S2" t="s">
        <v>38</v>
      </c>
      <c r="U2" t="s">
        <v>11</v>
      </c>
      <c r="V2" t="s">
        <v>39</v>
      </c>
      <c r="W2" t="s">
        <v>32</v>
      </c>
      <c r="X2" t="s">
        <v>38</v>
      </c>
      <c r="Z2" t="s">
        <v>11</v>
      </c>
      <c r="AA2" t="s">
        <v>39</v>
      </c>
      <c r="AB2" t="s">
        <v>32</v>
      </c>
      <c r="AC2" t="s">
        <v>38</v>
      </c>
      <c r="AE2" t="s">
        <v>11</v>
      </c>
      <c r="AF2" t="s">
        <v>39</v>
      </c>
      <c r="AG2" t="s">
        <v>32</v>
      </c>
      <c r="AH2" t="s">
        <v>38</v>
      </c>
      <c r="AJ2" t="s">
        <v>11</v>
      </c>
      <c r="AK2" t="s">
        <v>39</v>
      </c>
      <c r="AL2" t="s">
        <v>32</v>
      </c>
      <c r="AM2" t="s">
        <v>38</v>
      </c>
    </row>
    <row r="3" spans="1:39" x14ac:dyDescent="0.4">
      <c r="A3">
        <v>115</v>
      </c>
      <c r="B3">
        <v>157</v>
      </c>
      <c r="C3">
        <v>549</v>
      </c>
      <c r="D3">
        <v>601</v>
      </c>
      <c r="F3">
        <v>251</v>
      </c>
      <c r="G3">
        <v>355</v>
      </c>
      <c r="H3">
        <v>1259</v>
      </c>
      <c r="I3">
        <v>1061</v>
      </c>
      <c r="K3">
        <v>0</v>
      </c>
      <c r="L3">
        <v>86</v>
      </c>
      <c r="M3">
        <v>298</v>
      </c>
      <c r="N3">
        <v>250</v>
      </c>
      <c r="P3">
        <v>245</v>
      </c>
      <c r="Q3">
        <v>294</v>
      </c>
      <c r="R3">
        <v>0</v>
      </c>
      <c r="S3">
        <v>535</v>
      </c>
      <c r="U3">
        <v>482</v>
      </c>
      <c r="V3">
        <v>682</v>
      </c>
      <c r="W3">
        <v>1681</v>
      </c>
      <c r="X3">
        <v>1582</v>
      </c>
      <c r="Z3">
        <v>248</v>
      </c>
      <c r="AA3">
        <v>316</v>
      </c>
      <c r="AB3">
        <v>762</v>
      </c>
      <c r="AC3">
        <v>735</v>
      </c>
      <c r="AE3">
        <v>384</v>
      </c>
      <c r="AF3">
        <v>633</v>
      </c>
      <c r="AG3">
        <v>1872</v>
      </c>
      <c r="AH3">
        <v>1961</v>
      </c>
      <c r="AJ3">
        <v>289</v>
      </c>
      <c r="AK3">
        <v>338</v>
      </c>
      <c r="AL3">
        <v>1035</v>
      </c>
      <c r="AM3">
        <v>857</v>
      </c>
    </row>
    <row r="4" spans="1:39" x14ac:dyDescent="0.4">
      <c r="A4">
        <v>166</v>
      </c>
      <c r="B4">
        <v>153</v>
      </c>
      <c r="C4">
        <v>538</v>
      </c>
      <c r="D4">
        <v>568</v>
      </c>
      <c r="F4">
        <v>395</v>
      </c>
      <c r="G4">
        <v>423</v>
      </c>
      <c r="H4">
        <v>1156</v>
      </c>
      <c r="I4">
        <v>1163</v>
      </c>
      <c r="K4">
        <v>0</v>
      </c>
      <c r="L4">
        <v>94</v>
      </c>
      <c r="M4">
        <v>248</v>
      </c>
      <c r="N4">
        <v>298</v>
      </c>
      <c r="P4">
        <v>348</v>
      </c>
      <c r="Q4">
        <v>365</v>
      </c>
      <c r="R4">
        <v>602</v>
      </c>
      <c r="S4">
        <v>705</v>
      </c>
      <c r="U4">
        <v>891</v>
      </c>
      <c r="V4">
        <v>722</v>
      </c>
      <c r="W4">
        <v>1568</v>
      </c>
      <c r="X4">
        <v>2270</v>
      </c>
      <c r="Z4">
        <v>395</v>
      </c>
      <c r="AA4">
        <v>392</v>
      </c>
      <c r="AB4">
        <v>810</v>
      </c>
      <c r="AC4">
        <v>1029</v>
      </c>
      <c r="AE4">
        <v>661</v>
      </c>
      <c r="AF4">
        <v>742</v>
      </c>
      <c r="AG4">
        <v>2116</v>
      </c>
      <c r="AH4">
        <v>2213</v>
      </c>
      <c r="AJ4">
        <v>494</v>
      </c>
      <c r="AK4">
        <v>359</v>
      </c>
      <c r="AL4">
        <v>1133</v>
      </c>
      <c r="AM4">
        <v>1029</v>
      </c>
    </row>
    <row r="5" spans="1:39" x14ac:dyDescent="0.4">
      <c r="A5">
        <v>128</v>
      </c>
      <c r="B5">
        <v>145</v>
      </c>
      <c r="C5">
        <v>272</v>
      </c>
      <c r="D5">
        <v>678</v>
      </c>
      <c r="F5">
        <v>359</v>
      </c>
      <c r="G5">
        <v>392</v>
      </c>
      <c r="H5">
        <v>518</v>
      </c>
      <c r="I5">
        <v>1401</v>
      </c>
      <c r="K5">
        <v>81</v>
      </c>
      <c r="L5">
        <v>103</v>
      </c>
      <c r="M5">
        <v>106</v>
      </c>
      <c r="N5">
        <v>311</v>
      </c>
      <c r="P5">
        <v>266</v>
      </c>
      <c r="Q5">
        <v>0</v>
      </c>
      <c r="R5">
        <v>258</v>
      </c>
      <c r="S5">
        <v>667</v>
      </c>
      <c r="U5">
        <v>645</v>
      </c>
      <c r="V5">
        <v>846</v>
      </c>
      <c r="W5">
        <v>744</v>
      </c>
      <c r="X5">
        <v>2064</v>
      </c>
      <c r="Z5">
        <v>328</v>
      </c>
      <c r="AA5">
        <v>365</v>
      </c>
      <c r="AB5">
        <v>339</v>
      </c>
      <c r="AC5">
        <v>937</v>
      </c>
      <c r="AE5">
        <v>612</v>
      </c>
      <c r="AF5">
        <v>782</v>
      </c>
      <c r="AG5">
        <v>891</v>
      </c>
      <c r="AH5">
        <v>2233</v>
      </c>
      <c r="AJ5">
        <v>396</v>
      </c>
      <c r="AK5">
        <v>473</v>
      </c>
      <c r="AL5">
        <v>483</v>
      </c>
      <c r="AM5">
        <v>1266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DA3A-9917-49DE-BFB8-2075B79CFF0C}">
  <dimension ref="A1:D5"/>
  <sheetViews>
    <sheetView workbookViewId="0">
      <selection activeCell="L6" sqref="L6"/>
    </sheetView>
  </sheetViews>
  <sheetFormatPr defaultColWidth="8.875" defaultRowHeight="18.75" x14ac:dyDescent="0.4"/>
  <sheetData>
    <row r="1" spans="1:4" x14ac:dyDescent="0.4">
      <c r="A1" t="s">
        <v>48</v>
      </c>
    </row>
    <row r="2" spans="1:4" x14ac:dyDescent="0.4">
      <c r="A2" t="s">
        <v>11</v>
      </c>
      <c r="B2" t="s">
        <v>39</v>
      </c>
      <c r="C2" t="s">
        <v>32</v>
      </c>
      <c r="D2" t="s">
        <v>38</v>
      </c>
    </row>
    <row r="3" spans="1:4" x14ac:dyDescent="0.4">
      <c r="A3">
        <v>2014</v>
      </c>
      <c r="B3">
        <v>2861</v>
      </c>
      <c r="C3">
        <v>7456</v>
      </c>
      <c r="D3">
        <v>7582</v>
      </c>
    </row>
    <row r="4" spans="1:4" x14ac:dyDescent="0.4">
      <c r="A4">
        <v>3350</v>
      </c>
      <c r="B4">
        <v>3250</v>
      </c>
      <c r="C4">
        <v>8171</v>
      </c>
      <c r="D4">
        <v>9275</v>
      </c>
    </row>
    <row r="5" spans="1:4" x14ac:dyDescent="0.4">
      <c r="A5">
        <v>2815</v>
      </c>
      <c r="B5">
        <v>3106</v>
      </c>
      <c r="C5">
        <v>3611</v>
      </c>
      <c r="D5">
        <v>9557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7EE7-5B8A-456D-BF1D-658F9AAA22D9}">
  <dimension ref="A1:AC5"/>
  <sheetViews>
    <sheetView topLeftCell="K1" workbookViewId="0">
      <selection activeCell="K2" sqref="K2:N2"/>
    </sheetView>
  </sheetViews>
  <sheetFormatPr defaultColWidth="8.875" defaultRowHeight="18.75" x14ac:dyDescent="0.4"/>
  <sheetData>
    <row r="1" spans="1:29" x14ac:dyDescent="0.4">
      <c r="A1" t="s">
        <v>54</v>
      </c>
      <c r="F1" t="s">
        <v>53</v>
      </c>
      <c r="K1" t="s">
        <v>52</v>
      </c>
      <c r="P1" t="s">
        <v>51</v>
      </c>
      <c r="U1" t="s">
        <v>50</v>
      </c>
      <c r="Z1" t="s">
        <v>49</v>
      </c>
    </row>
    <row r="2" spans="1:29" x14ac:dyDescent="0.4">
      <c r="A2" t="s">
        <v>11</v>
      </c>
      <c r="B2" t="s">
        <v>39</v>
      </c>
      <c r="C2" t="s">
        <v>32</v>
      </c>
      <c r="D2" t="s">
        <v>38</v>
      </c>
      <c r="F2" t="s">
        <v>11</v>
      </c>
      <c r="G2" t="s">
        <v>39</v>
      </c>
      <c r="H2" t="s">
        <v>32</v>
      </c>
      <c r="I2" t="s">
        <v>38</v>
      </c>
      <c r="K2" t="s">
        <v>11</v>
      </c>
      <c r="L2" t="s">
        <v>39</v>
      </c>
      <c r="M2" t="s">
        <v>32</v>
      </c>
      <c r="N2" t="s">
        <v>38</v>
      </c>
      <c r="P2" t="s">
        <v>11</v>
      </c>
      <c r="Q2" t="s">
        <v>39</v>
      </c>
      <c r="R2" t="s">
        <v>32</v>
      </c>
      <c r="S2" t="s">
        <v>38</v>
      </c>
      <c r="U2" t="s">
        <v>11</v>
      </c>
      <c r="V2" t="s">
        <v>39</v>
      </c>
      <c r="W2" t="s">
        <v>32</v>
      </c>
      <c r="X2" t="s">
        <v>38</v>
      </c>
      <c r="Z2" t="s">
        <v>11</v>
      </c>
      <c r="AA2" t="s">
        <v>39</v>
      </c>
      <c r="AB2" t="s">
        <v>32</v>
      </c>
      <c r="AC2" t="s">
        <v>38</v>
      </c>
    </row>
    <row r="3" spans="1:29" x14ac:dyDescent="0.4">
      <c r="A3">
        <v>471</v>
      </c>
      <c r="B3">
        <v>382</v>
      </c>
      <c r="C3">
        <v>753</v>
      </c>
      <c r="D3">
        <v>533</v>
      </c>
      <c r="F3">
        <v>136</v>
      </c>
      <c r="G3">
        <v>113</v>
      </c>
      <c r="H3">
        <v>218</v>
      </c>
      <c r="I3">
        <v>199</v>
      </c>
      <c r="K3">
        <v>117</v>
      </c>
      <c r="L3">
        <v>130</v>
      </c>
      <c r="M3">
        <v>168</v>
      </c>
      <c r="N3">
        <v>150</v>
      </c>
      <c r="P3">
        <v>748</v>
      </c>
      <c r="Q3">
        <v>831</v>
      </c>
      <c r="R3">
        <v>1210</v>
      </c>
      <c r="S3">
        <v>1018</v>
      </c>
      <c r="U3">
        <v>56</v>
      </c>
      <c r="V3">
        <v>0</v>
      </c>
      <c r="W3">
        <v>176</v>
      </c>
      <c r="X3">
        <v>219</v>
      </c>
      <c r="Z3">
        <v>369</v>
      </c>
      <c r="AA3">
        <v>618</v>
      </c>
      <c r="AB3">
        <v>1064</v>
      </c>
      <c r="AC3">
        <v>1713</v>
      </c>
    </row>
    <row r="4" spans="1:29" x14ac:dyDescent="0.4">
      <c r="A4">
        <v>625</v>
      </c>
      <c r="B4">
        <v>0</v>
      </c>
      <c r="C4">
        <v>720</v>
      </c>
      <c r="D4">
        <v>437</v>
      </c>
      <c r="F4">
        <v>136</v>
      </c>
      <c r="G4">
        <v>0</v>
      </c>
      <c r="H4">
        <v>195</v>
      </c>
      <c r="I4">
        <v>168</v>
      </c>
      <c r="K4">
        <v>124</v>
      </c>
      <c r="L4">
        <v>174</v>
      </c>
      <c r="M4">
        <v>183</v>
      </c>
      <c r="N4">
        <v>161</v>
      </c>
      <c r="P4">
        <v>1035</v>
      </c>
      <c r="Q4">
        <v>1125</v>
      </c>
      <c r="R4">
        <v>1172</v>
      </c>
      <c r="S4">
        <v>920</v>
      </c>
      <c r="U4">
        <v>93</v>
      </c>
      <c r="V4">
        <v>124</v>
      </c>
      <c r="W4">
        <v>164</v>
      </c>
      <c r="X4">
        <v>203</v>
      </c>
      <c r="Z4">
        <v>440</v>
      </c>
      <c r="AA4">
        <v>1041</v>
      </c>
      <c r="AB4">
        <v>933</v>
      </c>
      <c r="AC4">
        <v>1476</v>
      </c>
    </row>
    <row r="5" spans="1:29" x14ac:dyDescent="0.4">
      <c r="A5">
        <v>0</v>
      </c>
      <c r="B5">
        <v>488</v>
      </c>
      <c r="C5">
        <v>306</v>
      </c>
      <c r="D5">
        <v>519</v>
      </c>
      <c r="F5">
        <v>153</v>
      </c>
      <c r="G5">
        <v>137</v>
      </c>
      <c r="H5">
        <v>102</v>
      </c>
      <c r="I5">
        <v>191</v>
      </c>
      <c r="K5">
        <v>121</v>
      </c>
      <c r="L5">
        <v>164</v>
      </c>
      <c r="M5">
        <v>0</v>
      </c>
      <c r="N5">
        <v>0</v>
      </c>
      <c r="P5">
        <v>798</v>
      </c>
      <c r="Q5">
        <v>962</v>
      </c>
      <c r="R5">
        <v>595</v>
      </c>
      <c r="S5">
        <v>1188</v>
      </c>
      <c r="U5">
        <v>86</v>
      </c>
      <c r="V5">
        <v>112</v>
      </c>
      <c r="W5">
        <v>0</v>
      </c>
      <c r="X5">
        <v>294</v>
      </c>
      <c r="Z5">
        <v>496</v>
      </c>
      <c r="AA5">
        <v>776</v>
      </c>
      <c r="AB5">
        <v>464</v>
      </c>
      <c r="AC5">
        <v>1762</v>
      </c>
    </row>
  </sheetData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7B61-C810-4082-9BB0-4FA49EF74F93}">
  <dimension ref="A1:D5"/>
  <sheetViews>
    <sheetView workbookViewId="0">
      <selection activeCell="I18" sqref="I18"/>
    </sheetView>
  </sheetViews>
  <sheetFormatPr defaultColWidth="8.875" defaultRowHeight="18.75" x14ac:dyDescent="0.4"/>
  <sheetData>
    <row r="1" spans="1:4" x14ac:dyDescent="0.4">
      <c r="A1" t="s">
        <v>55</v>
      </c>
    </row>
    <row r="2" spans="1:4" x14ac:dyDescent="0.4">
      <c r="A2" t="s">
        <v>11</v>
      </c>
      <c r="B2" t="s">
        <v>39</v>
      </c>
      <c r="C2" t="s">
        <v>32</v>
      </c>
      <c r="D2" t="s">
        <v>38</v>
      </c>
    </row>
    <row r="3" spans="1:4" x14ac:dyDescent="0.4">
      <c r="A3">
        <v>1897</v>
      </c>
      <c r="B3">
        <v>2074</v>
      </c>
      <c r="C3">
        <v>3589</v>
      </c>
      <c r="D3">
        <v>3832</v>
      </c>
    </row>
    <row r="4" spans="1:4" x14ac:dyDescent="0.4">
      <c r="A4">
        <v>2453</v>
      </c>
      <c r="B4">
        <v>2464</v>
      </c>
      <c r="C4">
        <v>3367</v>
      </c>
      <c r="D4">
        <v>3365</v>
      </c>
    </row>
    <row r="5" spans="1:4" x14ac:dyDescent="0.4">
      <c r="A5">
        <v>1654</v>
      </c>
      <c r="B5">
        <v>2639</v>
      </c>
      <c r="C5">
        <v>1467</v>
      </c>
      <c r="D5">
        <v>3954</v>
      </c>
    </row>
  </sheetData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1FE0-5C7E-4A3E-94EB-F637CA7D8BF4}">
  <dimension ref="A1:E8"/>
  <sheetViews>
    <sheetView workbookViewId="0">
      <selection activeCell="B4" sqref="B4:E6"/>
    </sheetView>
  </sheetViews>
  <sheetFormatPr defaultColWidth="8.875" defaultRowHeight="18.75" x14ac:dyDescent="0.4"/>
  <sheetData>
    <row r="1" spans="1:5" x14ac:dyDescent="0.4">
      <c r="B1" t="s">
        <v>56</v>
      </c>
    </row>
    <row r="2" spans="1:5" x14ac:dyDescent="0.4">
      <c r="B2" t="s">
        <v>11</v>
      </c>
      <c r="C2" t="s">
        <v>11</v>
      </c>
      <c r="D2" t="s">
        <v>10</v>
      </c>
      <c r="E2" t="s">
        <v>10</v>
      </c>
    </row>
    <row r="3" spans="1:5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</row>
    <row r="4" spans="1:5" x14ac:dyDescent="0.4">
      <c r="B4">
        <v>9.2666834873686046</v>
      </c>
      <c r="C4">
        <v>9.3216372723577408</v>
      </c>
      <c r="D4">
        <v>9.619108504073683</v>
      </c>
      <c r="E4">
        <v>9.6343337022843425</v>
      </c>
    </row>
    <row r="5" spans="1:5" x14ac:dyDescent="0.4">
      <c r="B5">
        <v>9.3529460695602733</v>
      </c>
      <c r="C5">
        <v>9.3264991482851194</v>
      </c>
      <c r="D5">
        <v>9.6358958392574561</v>
      </c>
      <c r="E5">
        <v>9.5728707253466254</v>
      </c>
    </row>
    <row r="6" spans="1:5" x14ac:dyDescent="0.4">
      <c r="B6">
        <v>9.2215146222049693</v>
      </c>
      <c r="C6">
        <v>9.2418330348862785</v>
      </c>
      <c r="D6">
        <v>9.6128850798973584</v>
      </c>
      <c r="E6">
        <v>9.5744762149057827</v>
      </c>
    </row>
    <row r="7" spans="1:5" x14ac:dyDescent="0.4">
      <c r="A7" t="s">
        <v>1</v>
      </c>
      <c r="B7" s="1">
        <f>AVERAGE(B4:B6)</f>
        <v>9.2803813930446157</v>
      </c>
      <c r="C7" s="1">
        <f>AVERAGE(C4:C6)</f>
        <v>9.2966564851763795</v>
      </c>
      <c r="D7" s="1">
        <f>AVERAGE(D4:D6)</f>
        <v>9.6226298077428325</v>
      </c>
      <c r="E7" s="1">
        <f>AVERAGE(E4:E6)</f>
        <v>9.5938935475122502</v>
      </c>
    </row>
    <row r="8" spans="1:5" x14ac:dyDescent="0.4">
      <c r="A8" t="s">
        <v>0</v>
      </c>
      <c r="B8" s="1">
        <f>_xlfn.STDEV.S(B4:B6,B4:B6)</f>
        <v>5.9727921801510458E-2</v>
      </c>
      <c r="C8" s="1">
        <f>_xlfn.STDEV.S(C4:C6,C4:C6)</f>
        <v>4.2521688448759337E-2</v>
      </c>
      <c r="D8" s="1">
        <f>_xlfn.STDEV.S(D4:D6,D4:D6)</f>
        <v>1.0646067677029103E-2</v>
      </c>
      <c r="E8" s="1">
        <f>_xlfn.STDEV.S(E4:E6,E4:E6)</f>
        <v>3.133303672067838E-2</v>
      </c>
    </row>
  </sheetData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B5366-0B73-48CA-9017-20F9994E7296}">
  <dimension ref="A1:E8"/>
  <sheetViews>
    <sheetView workbookViewId="0">
      <selection activeCell="A2" sqref="A2:E3"/>
    </sheetView>
  </sheetViews>
  <sheetFormatPr defaultColWidth="8.875" defaultRowHeight="18.75" x14ac:dyDescent="0.4"/>
  <sheetData>
    <row r="1" spans="1:5" x14ac:dyDescent="0.4">
      <c r="B1" t="s">
        <v>57</v>
      </c>
    </row>
    <row r="2" spans="1:5" x14ac:dyDescent="0.4">
      <c r="B2" t="s">
        <v>11</v>
      </c>
      <c r="C2" t="s">
        <v>11</v>
      </c>
      <c r="D2" t="s">
        <v>10</v>
      </c>
      <c r="E2" t="s">
        <v>10</v>
      </c>
    </row>
    <row r="3" spans="1:5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</row>
    <row r="4" spans="1:5" x14ac:dyDescent="0.4">
      <c r="B4">
        <v>4.1599520447329228</v>
      </c>
      <c r="C4">
        <v>3.7175393433911643</v>
      </c>
      <c r="D4">
        <v>3.3268249381022095</v>
      </c>
      <c r="E4">
        <v>3.3576927484883368</v>
      </c>
    </row>
    <row r="5" spans="1:5" x14ac:dyDescent="0.4">
      <c r="B5">
        <v>3.8257856274647914</v>
      </c>
      <c r="C5">
        <v>3.8019863641146174</v>
      </c>
      <c r="D5">
        <v>3.6191782160590691</v>
      </c>
      <c r="E5">
        <v>3.559124668517756</v>
      </c>
    </row>
    <row r="6" spans="1:5" x14ac:dyDescent="0.4">
      <c r="B6">
        <v>4.2437452347339839</v>
      </c>
      <c r="C6">
        <v>3.914947150479577</v>
      </c>
      <c r="D6">
        <v>3.748568572391823</v>
      </c>
      <c r="E6">
        <v>3.7418983820957386</v>
      </c>
    </row>
    <row r="7" spans="1:5" x14ac:dyDescent="0.4">
      <c r="A7" t="s">
        <v>1</v>
      </c>
      <c r="B7" s="1">
        <f>AVERAGE(B4:B6)</f>
        <v>4.0764943023105662</v>
      </c>
      <c r="C7" s="1">
        <f>AVERAGE(C4:C6)</f>
        <v>3.8114909526617864</v>
      </c>
      <c r="D7" s="1">
        <f>AVERAGE(D4:D6)</f>
        <v>3.5648572421843672</v>
      </c>
      <c r="E7" s="1">
        <f>AVERAGE(E4:E6)</f>
        <v>3.5529052663672771</v>
      </c>
    </row>
    <row r="8" spans="1:5" x14ac:dyDescent="0.4">
      <c r="A8" t="s">
        <v>0</v>
      </c>
      <c r="B8" s="1">
        <f>_xlfn.STDEV.S(B4:B6,B4:B6)</f>
        <v>0.19778059440669446</v>
      </c>
      <c r="C8" s="1">
        <f>_xlfn.STDEV.S(C4:C6,C4:C6)</f>
        <v>8.8589902257321482E-2</v>
      </c>
      <c r="D8" s="1">
        <f>_xlfn.STDEV.S(D4:D6,D4:D6)</f>
        <v>0.19324595606216416</v>
      </c>
      <c r="E8" s="1">
        <f>_xlfn.STDEV.S(E4:E6,E4:E6)</f>
        <v>0.17188950624456004</v>
      </c>
    </row>
  </sheetData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2462-54DB-4D3D-B689-8E5BAF76F343}">
  <dimension ref="A1:E7"/>
  <sheetViews>
    <sheetView workbookViewId="0">
      <selection activeCell="B2" sqref="B2:E5"/>
    </sheetView>
  </sheetViews>
  <sheetFormatPr defaultColWidth="8.875" defaultRowHeight="18.75" x14ac:dyDescent="0.4"/>
  <sheetData>
    <row r="1" spans="1:5" x14ac:dyDescent="0.4">
      <c r="B1" t="s">
        <v>58</v>
      </c>
    </row>
    <row r="2" spans="1:5" x14ac:dyDescent="0.4">
      <c r="B2" t="s">
        <v>5</v>
      </c>
      <c r="C2" t="s">
        <v>4</v>
      </c>
      <c r="D2" t="s">
        <v>3</v>
      </c>
      <c r="E2" t="s">
        <v>2</v>
      </c>
    </row>
    <row r="3" spans="1:5" x14ac:dyDescent="0.4">
      <c r="A3">
        <v>1</v>
      </c>
      <c r="B3">
        <v>2.7304756312389902</v>
      </c>
      <c r="C3">
        <v>3.3059307105108626</v>
      </c>
      <c r="D3">
        <v>3.0123311802701105</v>
      </c>
      <c r="E3">
        <v>3.4233705226071631</v>
      </c>
    </row>
    <row r="4" spans="1:5" x14ac:dyDescent="0.4">
      <c r="A4">
        <v>2</v>
      </c>
      <c r="B4">
        <v>2.8714034057545508</v>
      </c>
      <c r="C4">
        <v>3.1180270111567814</v>
      </c>
      <c r="D4">
        <v>2.7774515560775104</v>
      </c>
      <c r="E4">
        <v>3.4703464474456838</v>
      </c>
    </row>
    <row r="5" spans="1:5" x14ac:dyDescent="0.4">
      <c r="A5">
        <v>3</v>
      </c>
      <c r="B5">
        <v>3.0123311802701105</v>
      </c>
      <c r="C5">
        <v>2.9536112742219607</v>
      </c>
      <c r="D5">
        <v>2.8714034057545508</v>
      </c>
      <c r="E5">
        <v>3.4233705226071631</v>
      </c>
    </row>
    <row r="6" spans="1:5" x14ac:dyDescent="0.4">
      <c r="A6" t="s">
        <v>1</v>
      </c>
      <c r="B6" s="1">
        <f>AVERAGE(B3:B5)</f>
        <v>2.8714034057545503</v>
      </c>
      <c r="C6" s="1">
        <f>AVERAGE(C3:C5)</f>
        <v>3.125856331963202</v>
      </c>
      <c r="D6" s="1">
        <f>AVERAGE(D3:D5)</f>
        <v>2.8870620473673902</v>
      </c>
      <c r="E6" s="1">
        <f>AVERAGE(E3:E5)</f>
        <v>3.439029164220003</v>
      </c>
    </row>
    <row r="7" spans="1:5" x14ac:dyDescent="0.4">
      <c r="A7" t="s">
        <v>0</v>
      </c>
      <c r="B7">
        <f>_xlfn.STDEV.S(B3:B5,B3:B5)</f>
        <v>0.12604963349382201</v>
      </c>
      <c r="C7">
        <f>_xlfn.STDEV.S(C3:C5,C3:C5)</f>
        <v>0.15767871129597627</v>
      </c>
      <c r="D7">
        <f>_xlfn.STDEV.S(D3:D5,D3:D5)</f>
        <v>0.10573931816721265</v>
      </c>
      <c r="E7">
        <f>_xlfn.STDEV.S(E3:E5,E3:E5)</f>
        <v>2.4258263276304239E-2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0119-228E-4DDA-BFE5-989D1ADF9E4F}">
  <dimension ref="A1:C7"/>
  <sheetViews>
    <sheetView workbookViewId="0">
      <selection activeCell="G15" sqref="G15"/>
    </sheetView>
  </sheetViews>
  <sheetFormatPr defaultColWidth="8.875" defaultRowHeight="18.75" x14ac:dyDescent="0.4"/>
  <sheetData>
    <row r="1" spans="1:3" x14ac:dyDescent="0.4">
      <c r="B1" t="s">
        <v>12</v>
      </c>
    </row>
    <row r="2" spans="1:3" x14ac:dyDescent="0.4">
      <c r="B2" t="s">
        <v>11</v>
      </c>
      <c r="C2" t="s">
        <v>10</v>
      </c>
    </row>
    <row r="3" spans="1:3" x14ac:dyDescent="0.4">
      <c r="B3">
        <v>3.2137048257617669</v>
      </c>
      <c r="C3">
        <v>3.2452276634101787</v>
      </c>
    </row>
    <row r="4" spans="1:3" x14ac:dyDescent="0.4">
      <c r="B4">
        <v>3.2049385092349549</v>
      </c>
      <c r="C4">
        <v>3.2419300678333522</v>
      </c>
    </row>
    <row r="5" spans="1:3" x14ac:dyDescent="0.4">
      <c r="B5">
        <v>3.2187291610221576</v>
      </c>
      <c r="C5">
        <v>3.2333139761562313</v>
      </c>
    </row>
    <row r="6" spans="1:3" x14ac:dyDescent="0.4">
      <c r="A6" t="s">
        <v>1</v>
      </c>
      <c r="B6" s="1">
        <f>AVERAGE(B3:B5)</f>
        <v>3.2124574986729595</v>
      </c>
      <c r="C6" s="1">
        <f>AVERAGE(C3:C5)</f>
        <v>3.2401572357999213</v>
      </c>
    </row>
    <row r="7" spans="1:3" x14ac:dyDescent="0.4">
      <c r="A7" t="s">
        <v>0</v>
      </c>
      <c r="B7">
        <f>_xlfn.STDEV.S(B3:B5,B3:B5)</f>
        <v>6.2425884265309489E-3</v>
      </c>
      <c r="C7">
        <f>_xlfn.STDEV.S(C3:C5,C3:C5)</f>
        <v>5.5020858634003671E-3</v>
      </c>
    </row>
  </sheetData>
  <phoneticPr fontId="2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E1C3-E01A-4539-AE4E-CB7E9344E19A}">
  <dimension ref="A1:DV8"/>
  <sheetViews>
    <sheetView workbookViewId="0">
      <selection activeCell="A7" sqref="A7"/>
    </sheetView>
  </sheetViews>
  <sheetFormatPr defaultColWidth="8.875" defaultRowHeight="18.75" x14ac:dyDescent="0.4"/>
  <sheetData>
    <row r="1" spans="1:126" x14ac:dyDescent="0.4">
      <c r="B1" t="s">
        <v>59</v>
      </c>
      <c r="G1" t="s">
        <v>61</v>
      </c>
      <c r="L1" t="s">
        <v>72</v>
      </c>
      <c r="Q1" t="s">
        <v>63</v>
      </c>
      <c r="V1" t="s">
        <v>66</v>
      </c>
      <c r="AA1" t="s">
        <v>60</v>
      </c>
      <c r="AF1" t="s">
        <v>62</v>
      </c>
      <c r="AK1" t="s">
        <v>73</v>
      </c>
      <c r="AP1" t="s">
        <v>76</v>
      </c>
      <c r="AU1" t="s">
        <v>80</v>
      </c>
      <c r="AZ1" t="s">
        <v>81</v>
      </c>
      <c r="BE1" t="s">
        <v>64</v>
      </c>
      <c r="BJ1" t="s">
        <v>65</v>
      </c>
      <c r="BO1" t="s">
        <v>67</v>
      </c>
      <c r="BT1" t="s">
        <v>68</v>
      </c>
      <c r="BY1" t="s">
        <v>69</v>
      </c>
      <c r="CD1" t="s">
        <v>70</v>
      </c>
      <c r="CI1" t="s">
        <v>71</v>
      </c>
      <c r="CN1" t="s">
        <v>74</v>
      </c>
      <c r="CS1" t="s">
        <v>75</v>
      </c>
      <c r="CX1" t="s">
        <v>77</v>
      </c>
      <c r="DC1" t="s">
        <v>78</v>
      </c>
      <c r="DH1" t="s">
        <v>79</v>
      </c>
      <c r="DM1" t="s">
        <v>82</v>
      </c>
      <c r="DS1" t="s">
        <v>83</v>
      </c>
    </row>
    <row r="2" spans="1:126" x14ac:dyDescent="0.4">
      <c r="B2" t="s">
        <v>11</v>
      </c>
      <c r="C2" t="s">
        <v>11</v>
      </c>
      <c r="D2" t="s">
        <v>10</v>
      </c>
      <c r="E2" t="s">
        <v>10</v>
      </c>
      <c r="G2" t="s">
        <v>11</v>
      </c>
      <c r="H2" t="s">
        <v>11</v>
      </c>
      <c r="I2" t="s">
        <v>10</v>
      </c>
      <c r="J2" t="s">
        <v>10</v>
      </c>
      <c r="L2" t="s">
        <v>11</v>
      </c>
      <c r="M2" t="s">
        <v>11</v>
      </c>
      <c r="N2" t="s">
        <v>10</v>
      </c>
      <c r="O2" t="s">
        <v>10</v>
      </c>
      <c r="Q2" t="s">
        <v>11</v>
      </c>
      <c r="R2" t="s">
        <v>11</v>
      </c>
      <c r="S2" t="s">
        <v>10</v>
      </c>
      <c r="T2" t="s">
        <v>10</v>
      </c>
      <c r="V2" t="s">
        <v>11</v>
      </c>
      <c r="W2" t="s">
        <v>11</v>
      </c>
      <c r="X2" t="s">
        <v>10</v>
      </c>
      <c r="Y2" t="s">
        <v>10</v>
      </c>
      <c r="AA2" t="s">
        <v>11</v>
      </c>
      <c r="AB2" t="s">
        <v>11</v>
      </c>
      <c r="AC2" t="s">
        <v>10</v>
      </c>
      <c r="AD2" t="s">
        <v>10</v>
      </c>
      <c r="AF2" t="s">
        <v>11</v>
      </c>
      <c r="AG2" t="s">
        <v>11</v>
      </c>
      <c r="AH2" t="s">
        <v>10</v>
      </c>
      <c r="AI2" t="s">
        <v>10</v>
      </c>
      <c r="AK2" t="s">
        <v>11</v>
      </c>
      <c r="AL2" t="s">
        <v>11</v>
      </c>
      <c r="AM2" t="s">
        <v>10</v>
      </c>
      <c r="AN2" t="s">
        <v>10</v>
      </c>
      <c r="AP2" t="s">
        <v>11</v>
      </c>
      <c r="AQ2" t="s">
        <v>11</v>
      </c>
      <c r="AR2" t="s">
        <v>10</v>
      </c>
      <c r="AS2" t="s">
        <v>10</v>
      </c>
      <c r="AU2" t="s">
        <v>11</v>
      </c>
      <c r="AV2" t="s">
        <v>11</v>
      </c>
      <c r="AW2" t="s">
        <v>10</v>
      </c>
      <c r="AX2" t="s">
        <v>10</v>
      </c>
      <c r="AZ2" t="s">
        <v>11</v>
      </c>
      <c r="BA2" t="s">
        <v>11</v>
      </c>
      <c r="BB2" t="s">
        <v>10</v>
      </c>
      <c r="BC2" t="s">
        <v>10</v>
      </c>
      <c r="BE2" t="s">
        <v>11</v>
      </c>
      <c r="BF2" t="s">
        <v>11</v>
      </c>
      <c r="BG2" t="s">
        <v>10</v>
      </c>
      <c r="BH2" t="s">
        <v>10</v>
      </c>
      <c r="BJ2" t="s">
        <v>11</v>
      </c>
      <c r="BK2" t="s">
        <v>11</v>
      </c>
      <c r="BL2" t="s">
        <v>10</v>
      </c>
      <c r="BM2" t="s">
        <v>10</v>
      </c>
      <c r="BO2" t="s">
        <v>11</v>
      </c>
      <c r="BP2" t="s">
        <v>11</v>
      </c>
      <c r="BQ2" t="s">
        <v>10</v>
      </c>
      <c r="BR2" t="s">
        <v>10</v>
      </c>
      <c r="BT2" t="s">
        <v>11</v>
      </c>
      <c r="BU2" t="s">
        <v>11</v>
      </c>
      <c r="BV2" t="s">
        <v>10</v>
      </c>
      <c r="BW2" t="s">
        <v>10</v>
      </c>
      <c r="BY2" t="s">
        <v>11</v>
      </c>
      <c r="BZ2" t="s">
        <v>11</v>
      </c>
      <c r="CA2" t="s">
        <v>10</v>
      </c>
      <c r="CB2" t="s">
        <v>10</v>
      </c>
      <c r="CD2" t="s">
        <v>11</v>
      </c>
      <c r="CE2" t="s">
        <v>11</v>
      </c>
      <c r="CF2" t="s">
        <v>10</v>
      </c>
      <c r="CG2" t="s">
        <v>10</v>
      </c>
      <c r="CI2" t="s">
        <v>11</v>
      </c>
      <c r="CJ2" t="s">
        <v>11</v>
      </c>
      <c r="CK2" t="s">
        <v>10</v>
      </c>
      <c r="CL2" t="s">
        <v>10</v>
      </c>
      <c r="CN2" t="s">
        <v>11</v>
      </c>
      <c r="CO2" t="s">
        <v>11</v>
      </c>
      <c r="CP2" t="s">
        <v>10</v>
      </c>
      <c r="CQ2" t="s">
        <v>10</v>
      </c>
      <c r="CS2" t="s">
        <v>11</v>
      </c>
      <c r="CT2" t="s">
        <v>11</v>
      </c>
      <c r="CU2" t="s">
        <v>10</v>
      </c>
      <c r="CV2" t="s">
        <v>10</v>
      </c>
      <c r="CX2" t="s">
        <v>11</v>
      </c>
      <c r="CY2" t="s">
        <v>11</v>
      </c>
      <c r="CZ2" t="s">
        <v>10</v>
      </c>
      <c r="DA2" t="s">
        <v>10</v>
      </c>
      <c r="DC2" t="s">
        <v>11</v>
      </c>
      <c r="DD2" t="s">
        <v>11</v>
      </c>
      <c r="DE2" t="s">
        <v>10</v>
      </c>
      <c r="DF2" t="s">
        <v>10</v>
      </c>
      <c r="DH2" t="s">
        <v>11</v>
      </c>
      <c r="DI2" t="s">
        <v>11</v>
      </c>
      <c r="DJ2" t="s">
        <v>10</v>
      </c>
      <c r="DK2" t="s">
        <v>10</v>
      </c>
      <c r="DM2" t="s">
        <v>11</v>
      </c>
      <c r="DN2" t="s">
        <v>11</v>
      </c>
      <c r="DO2" t="s">
        <v>10</v>
      </c>
      <c r="DP2" t="s">
        <v>10</v>
      </c>
      <c r="DS2" t="s">
        <v>11</v>
      </c>
      <c r="DT2" t="s">
        <v>11</v>
      </c>
      <c r="DU2" t="s">
        <v>10</v>
      </c>
      <c r="DV2" t="s">
        <v>10</v>
      </c>
    </row>
    <row r="3" spans="1:126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  <c r="G3" t="s">
        <v>18</v>
      </c>
      <c r="H3" t="s">
        <v>17</v>
      </c>
      <c r="I3" t="s">
        <v>18</v>
      </c>
      <c r="J3" t="s">
        <v>17</v>
      </c>
      <c r="L3" t="s">
        <v>18</v>
      </c>
      <c r="M3" t="s">
        <v>17</v>
      </c>
      <c r="N3" t="s">
        <v>18</v>
      </c>
      <c r="O3" t="s">
        <v>17</v>
      </c>
      <c r="Q3" t="s">
        <v>18</v>
      </c>
      <c r="R3" t="s">
        <v>17</v>
      </c>
      <c r="S3" t="s">
        <v>18</v>
      </c>
      <c r="T3" t="s">
        <v>17</v>
      </c>
      <c r="V3" t="s">
        <v>18</v>
      </c>
      <c r="W3" t="s">
        <v>17</v>
      </c>
      <c r="X3" t="s">
        <v>18</v>
      </c>
      <c r="Y3" t="s">
        <v>17</v>
      </c>
      <c r="AA3" t="s">
        <v>18</v>
      </c>
      <c r="AB3" t="s">
        <v>17</v>
      </c>
      <c r="AC3" t="s">
        <v>18</v>
      </c>
      <c r="AD3" t="s">
        <v>17</v>
      </c>
      <c r="AF3" t="s">
        <v>18</v>
      </c>
      <c r="AG3" t="s">
        <v>17</v>
      </c>
      <c r="AH3" t="s">
        <v>18</v>
      </c>
      <c r="AI3" t="s">
        <v>17</v>
      </c>
      <c r="AK3" t="s">
        <v>18</v>
      </c>
      <c r="AL3" t="s">
        <v>17</v>
      </c>
      <c r="AM3" t="s">
        <v>18</v>
      </c>
      <c r="AN3" t="s">
        <v>17</v>
      </c>
      <c r="AP3" t="s">
        <v>18</v>
      </c>
      <c r="AQ3" t="s">
        <v>17</v>
      </c>
      <c r="AR3" t="s">
        <v>18</v>
      </c>
      <c r="AS3" t="s">
        <v>17</v>
      </c>
      <c r="AU3" t="s">
        <v>18</v>
      </c>
      <c r="AV3" t="s">
        <v>17</v>
      </c>
      <c r="AW3" t="s">
        <v>18</v>
      </c>
      <c r="AX3" t="s">
        <v>17</v>
      </c>
      <c r="AZ3" t="s">
        <v>18</v>
      </c>
      <c r="BA3" t="s">
        <v>17</v>
      </c>
      <c r="BB3" t="s">
        <v>18</v>
      </c>
      <c r="BC3" t="s">
        <v>17</v>
      </c>
      <c r="BE3" t="s">
        <v>18</v>
      </c>
      <c r="BF3" t="s">
        <v>17</v>
      </c>
      <c r="BG3" t="s">
        <v>18</v>
      </c>
      <c r="BH3" t="s">
        <v>17</v>
      </c>
      <c r="BJ3" t="s">
        <v>18</v>
      </c>
      <c r="BK3" t="s">
        <v>17</v>
      </c>
      <c r="BL3" t="s">
        <v>18</v>
      </c>
      <c r="BM3" t="s">
        <v>17</v>
      </c>
      <c r="BO3" t="s">
        <v>18</v>
      </c>
      <c r="BP3" t="s">
        <v>17</v>
      </c>
      <c r="BQ3" t="s">
        <v>18</v>
      </c>
      <c r="BR3" t="s">
        <v>17</v>
      </c>
      <c r="BT3" t="s">
        <v>18</v>
      </c>
      <c r="BU3" t="s">
        <v>17</v>
      </c>
      <c r="BV3" t="s">
        <v>18</v>
      </c>
      <c r="BW3" t="s">
        <v>17</v>
      </c>
      <c r="BY3" t="s">
        <v>18</v>
      </c>
      <c r="BZ3" t="s">
        <v>17</v>
      </c>
      <c r="CA3" t="s">
        <v>18</v>
      </c>
      <c r="CB3" t="s">
        <v>17</v>
      </c>
      <c r="CD3" t="s">
        <v>18</v>
      </c>
      <c r="CE3" t="s">
        <v>17</v>
      </c>
      <c r="CF3" t="s">
        <v>18</v>
      </c>
      <c r="CG3" t="s">
        <v>17</v>
      </c>
      <c r="CI3" t="s">
        <v>18</v>
      </c>
      <c r="CJ3" t="s">
        <v>17</v>
      </c>
      <c r="CK3" t="s">
        <v>18</v>
      </c>
      <c r="CL3" t="s">
        <v>17</v>
      </c>
      <c r="CN3" t="s">
        <v>18</v>
      </c>
      <c r="CO3" t="s">
        <v>17</v>
      </c>
      <c r="CP3" t="s">
        <v>18</v>
      </c>
      <c r="CQ3" t="s">
        <v>17</v>
      </c>
      <c r="CS3" t="s">
        <v>18</v>
      </c>
      <c r="CT3" t="s">
        <v>17</v>
      </c>
      <c r="CU3" t="s">
        <v>18</v>
      </c>
      <c r="CV3" t="s">
        <v>17</v>
      </c>
      <c r="CX3" t="s">
        <v>18</v>
      </c>
      <c r="CY3" t="s">
        <v>17</v>
      </c>
      <c r="CZ3" t="s">
        <v>18</v>
      </c>
      <c r="DA3" t="s">
        <v>17</v>
      </c>
      <c r="DC3" t="s">
        <v>18</v>
      </c>
      <c r="DD3" t="s">
        <v>17</v>
      </c>
      <c r="DE3" t="s">
        <v>18</v>
      </c>
      <c r="DF3" t="s">
        <v>17</v>
      </c>
      <c r="DH3" t="s">
        <v>18</v>
      </c>
      <c r="DI3" t="s">
        <v>17</v>
      </c>
      <c r="DJ3" t="s">
        <v>18</v>
      </c>
      <c r="DK3" t="s">
        <v>17</v>
      </c>
      <c r="DM3" t="s">
        <v>18</v>
      </c>
      <c r="DN3" t="s">
        <v>17</v>
      </c>
      <c r="DO3" t="s">
        <v>18</v>
      </c>
      <c r="DP3" t="s">
        <v>17</v>
      </c>
      <c r="DR3" t="s">
        <v>19</v>
      </c>
      <c r="DS3" t="s">
        <v>18</v>
      </c>
      <c r="DT3" t="s">
        <v>17</v>
      </c>
      <c r="DU3" t="s">
        <v>18</v>
      </c>
      <c r="DV3" t="s">
        <v>17</v>
      </c>
    </row>
    <row r="4" spans="1:126" x14ac:dyDescent="0.4">
      <c r="B4">
        <v>4267.78</v>
      </c>
      <c r="C4">
        <v>4423.8490000000002</v>
      </c>
      <c r="D4">
        <v>2898.5039999999999</v>
      </c>
      <c r="E4">
        <v>2818.0140000000001</v>
      </c>
      <c r="G4">
        <v>4199.05</v>
      </c>
      <c r="H4">
        <v>4254.5789999999997</v>
      </c>
      <c r="I4">
        <v>1919.8340000000001</v>
      </c>
      <c r="J4">
        <v>1830.665</v>
      </c>
      <c r="L4">
        <v>3351.982</v>
      </c>
      <c r="M4">
        <v>3476.152</v>
      </c>
      <c r="N4">
        <v>3057.0030000000002</v>
      </c>
      <c r="O4">
        <v>2918.4189999999999</v>
      </c>
      <c r="Q4">
        <v>1172.345</v>
      </c>
      <c r="R4">
        <v>1125.1410000000001</v>
      </c>
      <c r="S4">
        <v>846.45299999999997</v>
      </c>
      <c r="T4">
        <v>801.36199999999997</v>
      </c>
      <c r="V4">
        <v>723.45299999999997</v>
      </c>
      <c r="W4">
        <v>697.68799999999999</v>
      </c>
      <c r="X4">
        <v>633.35900000000004</v>
      </c>
      <c r="Y4">
        <v>592.99199999999996</v>
      </c>
      <c r="AA4">
        <v>422.82400000000001</v>
      </c>
      <c r="AB4">
        <v>437.63499999999999</v>
      </c>
      <c r="AC4">
        <v>241.374</v>
      </c>
      <c r="AD4">
        <v>243.965</v>
      </c>
      <c r="AF4">
        <v>334.34500000000003</v>
      </c>
      <c r="AG4">
        <v>366.76900000000001</v>
      </c>
      <c r="AH4">
        <v>131.631</v>
      </c>
      <c r="AI4">
        <v>118.86499999999999</v>
      </c>
      <c r="AK4">
        <v>258.666</v>
      </c>
      <c r="AL4">
        <v>393.30799999999999</v>
      </c>
      <c r="AM4">
        <v>182.43799999999999</v>
      </c>
      <c r="AN4">
        <v>209.00700000000001</v>
      </c>
      <c r="AP4">
        <v>284.39999999999998</v>
      </c>
      <c r="AQ4">
        <v>272.78500000000003</v>
      </c>
      <c r="AR4">
        <v>256.96100000000001</v>
      </c>
      <c r="AS4">
        <v>245.24</v>
      </c>
      <c r="AU4">
        <v>293.279</v>
      </c>
      <c r="AV4">
        <v>284.048</v>
      </c>
      <c r="AW4">
        <v>262.02800000000002</v>
      </c>
      <c r="AX4">
        <v>257.97300000000001</v>
      </c>
      <c r="AZ4">
        <v>182.30600000000001</v>
      </c>
      <c r="BA4">
        <v>166.38800000000001</v>
      </c>
      <c r="BB4">
        <v>150.941</v>
      </c>
      <c r="BC4">
        <v>154.88200000000001</v>
      </c>
      <c r="BE4">
        <v>67.799000000000007</v>
      </c>
      <c r="BF4">
        <v>55.658000000000001</v>
      </c>
      <c r="BG4">
        <v>27.393999999999998</v>
      </c>
      <c r="BH4">
        <v>25.870999999999999</v>
      </c>
      <c r="BJ4">
        <v>108.652</v>
      </c>
      <c r="BK4">
        <v>92.94</v>
      </c>
      <c r="BL4">
        <v>82.515000000000001</v>
      </c>
      <c r="BM4">
        <v>81.305000000000007</v>
      </c>
      <c r="BO4">
        <v>80.433000000000007</v>
      </c>
      <c r="BP4">
        <v>80.632000000000005</v>
      </c>
      <c r="BQ4">
        <v>55.228999999999999</v>
      </c>
      <c r="BR4">
        <v>45.055</v>
      </c>
      <c r="BT4">
        <v>150.333</v>
      </c>
      <c r="BU4">
        <v>130.35</v>
      </c>
      <c r="BV4">
        <v>104.908</v>
      </c>
      <c r="BW4">
        <v>109.926</v>
      </c>
      <c r="BY4">
        <v>91.748999999999995</v>
      </c>
      <c r="BZ4">
        <v>90.83</v>
      </c>
      <c r="CA4">
        <v>65.001999999999995</v>
      </c>
      <c r="CB4">
        <v>58.161999999999999</v>
      </c>
      <c r="CD4">
        <v>102.541</v>
      </c>
      <c r="CE4">
        <v>99.081000000000003</v>
      </c>
      <c r="CF4">
        <v>74.516999999999996</v>
      </c>
      <c r="CG4">
        <v>74.989000000000004</v>
      </c>
      <c r="CI4">
        <v>111.798</v>
      </c>
      <c r="CJ4">
        <v>103.02500000000001</v>
      </c>
      <c r="CK4">
        <v>98.93</v>
      </c>
      <c r="CL4">
        <v>96.475999999999999</v>
      </c>
      <c r="CN4">
        <v>39.155999999999999</v>
      </c>
      <c r="CO4">
        <v>55.537999999999997</v>
      </c>
      <c r="CP4">
        <v>5.6319999999999997</v>
      </c>
      <c r="CQ4">
        <v>6.6529999999999996</v>
      </c>
      <c r="CS4">
        <v>37.366</v>
      </c>
      <c r="CT4">
        <v>47.399000000000001</v>
      </c>
      <c r="CU4">
        <v>32.463000000000001</v>
      </c>
      <c r="CV4">
        <v>30.17</v>
      </c>
      <c r="CX4">
        <v>79.375</v>
      </c>
      <c r="CY4">
        <v>79.191999999999993</v>
      </c>
      <c r="CZ4">
        <v>55.584000000000003</v>
      </c>
      <c r="DA4">
        <v>56.1</v>
      </c>
      <c r="DC4">
        <v>41.439</v>
      </c>
      <c r="DD4">
        <v>36.865000000000002</v>
      </c>
      <c r="DE4">
        <v>32.627000000000002</v>
      </c>
      <c r="DF4">
        <v>32.338999999999999</v>
      </c>
      <c r="DH4">
        <v>26.635999999999999</v>
      </c>
      <c r="DI4">
        <v>16.294</v>
      </c>
      <c r="DJ4">
        <v>12.337</v>
      </c>
      <c r="DK4">
        <v>16.698</v>
      </c>
      <c r="DM4">
        <v>16.251999999999999</v>
      </c>
      <c r="DN4">
        <v>10.994</v>
      </c>
      <c r="DO4">
        <v>7.9080000000000004</v>
      </c>
      <c r="DP4">
        <v>7.2759999999999998</v>
      </c>
      <c r="DS4">
        <v>30.728999999999999</v>
      </c>
      <c r="DT4">
        <v>27.263999999999999</v>
      </c>
      <c r="DU4">
        <v>20.704000000000001</v>
      </c>
      <c r="DV4">
        <v>19.945</v>
      </c>
    </row>
    <row r="5" spans="1:126" x14ac:dyDescent="0.4">
      <c r="B5">
        <v>4404.2280000000001</v>
      </c>
      <c r="C5">
        <v>4399.4430000000002</v>
      </c>
      <c r="D5">
        <v>2838.7719999999999</v>
      </c>
      <c r="E5">
        <v>2812.8180000000002</v>
      </c>
      <c r="G5">
        <v>4295.4939999999997</v>
      </c>
      <c r="H5">
        <v>4047.569</v>
      </c>
      <c r="I5">
        <v>1907.962</v>
      </c>
      <c r="J5">
        <v>1867.2239999999999</v>
      </c>
      <c r="L5">
        <v>3325.74</v>
      </c>
      <c r="M5">
        <v>3439.5639999999999</v>
      </c>
      <c r="N5">
        <v>2994.4560000000001</v>
      </c>
      <c r="O5">
        <v>2965.8290000000002</v>
      </c>
      <c r="Q5">
        <v>1177.4949999999999</v>
      </c>
      <c r="R5">
        <v>1149.079</v>
      </c>
      <c r="S5">
        <v>888.83</v>
      </c>
      <c r="T5">
        <v>831.10699999999997</v>
      </c>
      <c r="V5">
        <v>723.851</v>
      </c>
      <c r="W5">
        <v>727.84500000000003</v>
      </c>
      <c r="X5">
        <v>643.303</v>
      </c>
      <c r="Y5">
        <v>593.87699999999995</v>
      </c>
      <c r="AA5">
        <v>411.28800000000001</v>
      </c>
      <c r="AB5">
        <v>431.92200000000003</v>
      </c>
      <c r="AC5">
        <v>239.916</v>
      </c>
      <c r="AD5">
        <v>231.226</v>
      </c>
      <c r="AF5">
        <v>342.17500000000001</v>
      </c>
      <c r="AG5">
        <v>362.96199999999999</v>
      </c>
      <c r="AH5">
        <v>120.928</v>
      </c>
      <c r="AI5">
        <v>138.09899999999999</v>
      </c>
      <c r="AK5">
        <v>253.506</v>
      </c>
      <c r="AL5">
        <v>367.29700000000003</v>
      </c>
      <c r="AM5">
        <v>168.15700000000001</v>
      </c>
      <c r="AN5">
        <v>181.12299999999999</v>
      </c>
      <c r="AP5">
        <v>277.93799999999999</v>
      </c>
      <c r="AQ5">
        <v>284.88099999999997</v>
      </c>
      <c r="AR5">
        <v>249.285</v>
      </c>
      <c r="AS5">
        <v>270.57100000000003</v>
      </c>
      <c r="AU5">
        <v>293.42599999999999</v>
      </c>
      <c r="AV5">
        <v>277.23</v>
      </c>
      <c r="AW5">
        <v>263.09100000000001</v>
      </c>
      <c r="AX5">
        <v>251.959</v>
      </c>
      <c r="AZ5">
        <v>170.68799999999999</v>
      </c>
      <c r="BA5">
        <v>169.67099999999999</v>
      </c>
      <c r="BB5">
        <v>151.23500000000001</v>
      </c>
      <c r="BC5">
        <v>152.608</v>
      </c>
      <c r="BE5">
        <v>67.518000000000001</v>
      </c>
      <c r="BF5">
        <v>69.97</v>
      </c>
      <c r="BG5">
        <v>29.282</v>
      </c>
      <c r="BH5">
        <v>29.501999999999999</v>
      </c>
      <c r="BJ5">
        <v>102.64700000000001</v>
      </c>
      <c r="BK5">
        <v>99.305000000000007</v>
      </c>
      <c r="BL5">
        <v>81.388000000000005</v>
      </c>
      <c r="BM5">
        <v>81.23</v>
      </c>
      <c r="BO5">
        <v>88.263999999999996</v>
      </c>
      <c r="BP5">
        <v>79.707999999999998</v>
      </c>
      <c r="BQ5">
        <v>50.11</v>
      </c>
      <c r="BR5">
        <v>46.7</v>
      </c>
      <c r="BT5">
        <v>145.97999999999999</v>
      </c>
      <c r="BU5">
        <v>130.792</v>
      </c>
      <c r="BV5">
        <v>101.833</v>
      </c>
      <c r="BW5">
        <v>100.149</v>
      </c>
      <c r="BY5">
        <v>94.001999999999995</v>
      </c>
      <c r="BZ5">
        <v>85.614999999999995</v>
      </c>
      <c r="CA5">
        <v>66.433999999999997</v>
      </c>
      <c r="CB5">
        <v>66.751999999999995</v>
      </c>
      <c r="CD5">
        <v>109.5</v>
      </c>
      <c r="CE5">
        <v>90.981999999999999</v>
      </c>
      <c r="CF5">
        <v>87.546999999999997</v>
      </c>
      <c r="CG5">
        <v>85.594999999999999</v>
      </c>
      <c r="CI5">
        <v>110.37</v>
      </c>
      <c r="CJ5">
        <v>104.345</v>
      </c>
      <c r="CK5">
        <v>93.403999999999996</v>
      </c>
      <c r="CL5">
        <v>107.91200000000001</v>
      </c>
      <c r="CN5">
        <v>36.988</v>
      </c>
      <c r="CO5">
        <v>55.988</v>
      </c>
      <c r="CP5">
        <v>8.4559999999999995</v>
      </c>
      <c r="CQ5">
        <v>7.4020000000000001</v>
      </c>
      <c r="CS5">
        <v>44.988999999999997</v>
      </c>
      <c r="CT5">
        <v>48.73</v>
      </c>
      <c r="CU5">
        <v>29.881</v>
      </c>
      <c r="CV5">
        <v>32.591999999999999</v>
      </c>
      <c r="CX5">
        <v>79.073999999999998</v>
      </c>
      <c r="CY5">
        <v>96.289000000000001</v>
      </c>
      <c r="CZ5">
        <v>49.442</v>
      </c>
      <c r="DA5">
        <v>71.686000000000007</v>
      </c>
      <c r="DC5">
        <v>39.015999999999998</v>
      </c>
      <c r="DD5">
        <v>42.692</v>
      </c>
      <c r="DE5">
        <v>30.359000000000002</v>
      </c>
      <c r="DF5">
        <v>37.427999999999997</v>
      </c>
      <c r="DH5">
        <v>20.164000000000001</v>
      </c>
      <c r="DI5">
        <v>22.931000000000001</v>
      </c>
      <c r="DJ5">
        <v>14.18</v>
      </c>
      <c r="DK5">
        <v>19.550999999999998</v>
      </c>
      <c r="DM5">
        <v>15.439</v>
      </c>
      <c r="DN5">
        <v>14.619</v>
      </c>
      <c r="DO5">
        <v>4.8620000000000001</v>
      </c>
      <c r="DP5">
        <v>4.9390000000000001</v>
      </c>
      <c r="DS5">
        <v>27.376999999999999</v>
      </c>
      <c r="DT5">
        <v>29.187999999999999</v>
      </c>
      <c r="DU5">
        <v>26.97</v>
      </c>
      <c r="DV5">
        <v>21.951000000000001</v>
      </c>
    </row>
    <row r="6" spans="1:126" x14ac:dyDescent="0.4">
      <c r="B6">
        <v>4411.9309999999996</v>
      </c>
      <c r="C6">
        <v>4362.49</v>
      </c>
      <c r="D6">
        <v>2731.105</v>
      </c>
      <c r="E6">
        <v>2788.2779999999998</v>
      </c>
      <c r="G6">
        <v>4219.3059999999996</v>
      </c>
      <c r="H6">
        <v>4349.7939999999999</v>
      </c>
      <c r="I6">
        <v>1881.8810000000001</v>
      </c>
      <c r="J6">
        <v>1797.5650000000001</v>
      </c>
      <c r="L6">
        <v>3311.5889999999999</v>
      </c>
      <c r="M6">
        <v>3550.9470000000001</v>
      </c>
      <c r="N6">
        <v>3188.4920000000002</v>
      </c>
      <c r="O6">
        <v>3078.4070000000002</v>
      </c>
      <c r="Q6">
        <v>1129.953</v>
      </c>
      <c r="R6">
        <v>1200.479</v>
      </c>
      <c r="S6">
        <v>833.947</v>
      </c>
      <c r="T6">
        <v>871.63300000000004</v>
      </c>
      <c r="V6">
        <v>739.61900000000003</v>
      </c>
      <c r="W6">
        <v>680.55</v>
      </c>
      <c r="X6">
        <v>611.101</v>
      </c>
      <c r="Y6">
        <v>569.41700000000003</v>
      </c>
      <c r="AA6">
        <v>428.48899999999998</v>
      </c>
      <c r="AB6">
        <v>424.35199999999998</v>
      </c>
      <c r="AC6">
        <v>234.69</v>
      </c>
      <c r="AD6">
        <v>230.10300000000001</v>
      </c>
      <c r="AF6">
        <v>318.55</v>
      </c>
      <c r="AG6">
        <v>369.61900000000003</v>
      </c>
      <c r="AH6">
        <v>121.46599999999999</v>
      </c>
      <c r="AI6">
        <v>130.09399999999999</v>
      </c>
      <c r="AK6">
        <v>282.81599999999997</v>
      </c>
      <c r="AL6">
        <v>362.66399999999999</v>
      </c>
      <c r="AM6">
        <v>166.185</v>
      </c>
      <c r="AN6">
        <v>173.07400000000001</v>
      </c>
      <c r="AP6">
        <v>255.73099999999999</v>
      </c>
      <c r="AQ6">
        <v>282.93400000000003</v>
      </c>
      <c r="AR6">
        <v>261.21199999999999</v>
      </c>
      <c r="AS6">
        <v>254.32499999999999</v>
      </c>
      <c r="AU6">
        <v>301.18400000000003</v>
      </c>
      <c r="AV6">
        <v>270.10500000000002</v>
      </c>
      <c r="AW6">
        <v>277.70499999999998</v>
      </c>
      <c r="AX6">
        <v>248.25399999999999</v>
      </c>
      <c r="AZ6">
        <v>181.22399999999999</v>
      </c>
      <c r="BA6">
        <v>159.91399999999999</v>
      </c>
      <c r="BB6">
        <v>144.23400000000001</v>
      </c>
      <c r="BC6">
        <v>152.28700000000001</v>
      </c>
      <c r="BE6">
        <v>65.456999999999994</v>
      </c>
      <c r="BF6">
        <v>66.275999999999996</v>
      </c>
      <c r="BG6">
        <v>29.567</v>
      </c>
      <c r="BH6">
        <v>20.687999999999999</v>
      </c>
      <c r="BJ6">
        <v>104.444</v>
      </c>
      <c r="BK6">
        <v>100.664</v>
      </c>
      <c r="BL6">
        <v>75.082999999999998</v>
      </c>
      <c r="BM6">
        <v>75.126000000000005</v>
      </c>
      <c r="BO6">
        <v>66.462000000000003</v>
      </c>
      <c r="BP6">
        <v>73.951999999999998</v>
      </c>
      <c r="BQ6">
        <v>49.218000000000004</v>
      </c>
      <c r="BR6">
        <v>45.064999999999998</v>
      </c>
      <c r="BT6">
        <v>141.297</v>
      </c>
      <c r="BU6">
        <v>139.64400000000001</v>
      </c>
      <c r="BV6">
        <v>104.081</v>
      </c>
      <c r="BW6">
        <v>117.587</v>
      </c>
      <c r="BY6">
        <v>98.019000000000005</v>
      </c>
      <c r="BZ6">
        <v>92.873999999999995</v>
      </c>
      <c r="CA6">
        <v>50.518999999999998</v>
      </c>
      <c r="CB6">
        <v>70.858000000000004</v>
      </c>
      <c r="CD6">
        <v>105.125</v>
      </c>
      <c r="CE6">
        <v>95.346000000000004</v>
      </c>
      <c r="CF6">
        <v>61.838000000000001</v>
      </c>
      <c r="CG6">
        <v>65.216999999999999</v>
      </c>
      <c r="CI6">
        <v>116.17</v>
      </c>
      <c r="CJ6">
        <v>111.169</v>
      </c>
      <c r="CK6">
        <v>84.331999999999994</v>
      </c>
      <c r="CL6">
        <v>96.802000000000007</v>
      </c>
      <c r="CN6">
        <v>39.110999999999997</v>
      </c>
      <c r="CO6">
        <v>50.677999999999997</v>
      </c>
      <c r="CP6">
        <v>3.948</v>
      </c>
      <c r="CQ6">
        <v>7.4349999999999996</v>
      </c>
      <c r="CS6">
        <v>42.61</v>
      </c>
      <c r="CT6">
        <v>41.832000000000001</v>
      </c>
      <c r="CU6">
        <v>28.452000000000002</v>
      </c>
      <c r="CV6">
        <v>32.075000000000003</v>
      </c>
      <c r="CX6">
        <v>85.004000000000005</v>
      </c>
      <c r="CY6">
        <v>89.801000000000002</v>
      </c>
      <c r="CZ6">
        <v>57.076999999999998</v>
      </c>
      <c r="DA6">
        <v>57.036999999999999</v>
      </c>
      <c r="DC6">
        <v>43.256</v>
      </c>
      <c r="DD6">
        <v>39.088000000000001</v>
      </c>
      <c r="DE6">
        <v>31.327000000000002</v>
      </c>
      <c r="DF6">
        <v>34.877000000000002</v>
      </c>
      <c r="DH6">
        <v>19.588999999999999</v>
      </c>
      <c r="DI6">
        <v>22.440999999999999</v>
      </c>
      <c r="DJ6">
        <v>13.827999999999999</v>
      </c>
      <c r="DK6">
        <v>14.224</v>
      </c>
      <c r="DM6">
        <v>22.437000000000001</v>
      </c>
      <c r="DN6">
        <v>11.75</v>
      </c>
      <c r="DO6">
        <v>6.4429999999999996</v>
      </c>
      <c r="DP6">
        <v>5.0679999999999996</v>
      </c>
      <c r="DS6">
        <v>29.495999999999999</v>
      </c>
      <c r="DT6">
        <v>25.445</v>
      </c>
      <c r="DU6">
        <v>25.518999999999998</v>
      </c>
      <c r="DV6">
        <v>25.407</v>
      </c>
    </row>
    <row r="7" spans="1:126" x14ac:dyDescent="0.4">
      <c r="A7" t="s">
        <v>1</v>
      </c>
      <c r="B7" s="1">
        <f>AVERAGE(B4:B6)</f>
        <v>4361.3129999999992</v>
      </c>
      <c r="C7" s="1">
        <f>AVERAGE(C4:C6)</f>
        <v>4395.260666666667</v>
      </c>
      <c r="D7" s="1">
        <f>AVERAGE(D4:D6)</f>
        <v>2822.7936666666665</v>
      </c>
      <c r="E7" s="1">
        <f>AVERAGE(E4:E6)</f>
        <v>2806.3700000000003</v>
      </c>
      <c r="G7" s="1">
        <f>AVERAGE(G4:G6)</f>
        <v>4237.95</v>
      </c>
      <c r="H7" s="1">
        <f>AVERAGE(H4:H6)</f>
        <v>4217.3139999999994</v>
      </c>
      <c r="I7" s="1">
        <f>AVERAGE(I4:I6)</f>
        <v>1903.2256666666669</v>
      </c>
      <c r="J7" s="1">
        <f>AVERAGE(J4:J6)</f>
        <v>1831.818</v>
      </c>
      <c r="L7" s="1">
        <f>AVERAGE(L4:L6)</f>
        <v>3329.7703333333334</v>
      </c>
      <c r="M7" s="1">
        <f>AVERAGE(M4:M6)</f>
        <v>3488.887666666667</v>
      </c>
      <c r="N7" s="1">
        <f>AVERAGE(N4:N6)</f>
        <v>3079.983666666667</v>
      </c>
      <c r="O7" s="1">
        <f>AVERAGE(O4:O6)</f>
        <v>2987.5516666666663</v>
      </c>
      <c r="Q7" s="1">
        <f>AVERAGE(Q4:Q6)</f>
        <v>1159.931</v>
      </c>
      <c r="R7" s="1">
        <f>AVERAGE(R4:R6)</f>
        <v>1158.2330000000002</v>
      </c>
      <c r="S7" s="1">
        <f>AVERAGE(S4:S6)</f>
        <v>856.41</v>
      </c>
      <c r="T7" s="1">
        <f>AVERAGE(T4:T6)</f>
        <v>834.70066666666662</v>
      </c>
      <c r="V7" s="1">
        <f>AVERAGE(V4:V6)</f>
        <v>728.97433333333345</v>
      </c>
      <c r="W7" s="1">
        <f>AVERAGE(W4:W6)</f>
        <v>702.02766666666651</v>
      </c>
      <c r="X7" s="1">
        <f>AVERAGE(X4:X6)</f>
        <v>629.25433333333331</v>
      </c>
      <c r="Y7" s="1">
        <f>AVERAGE(Y4:Y6)</f>
        <v>585.42866666666669</v>
      </c>
      <c r="AA7" s="1">
        <f>AVERAGE(AA4:AA6)</f>
        <v>420.86700000000002</v>
      </c>
      <c r="AB7" s="1">
        <f>AVERAGE(AB4:AB6)</f>
        <v>431.30300000000005</v>
      </c>
      <c r="AC7" s="1">
        <f>AVERAGE(AC4:AC6)</f>
        <v>238.66</v>
      </c>
      <c r="AD7" s="1">
        <f>AVERAGE(AD4:AD6)</f>
        <v>235.09800000000004</v>
      </c>
      <c r="AF7" s="1">
        <f>AVERAGE(AF4:AF6)</f>
        <v>331.69</v>
      </c>
      <c r="AG7" s="1">
        <f>AVERAGE(AG4:AG6)</f>
        <v>366.45</v>
      </c>
      <c r="AH7" s="1">
        <f>AVERAGE(AH4:AH6)</f>
        <v>124.675</v>
      </c>
      <c r="AI7" s="1">
        <f>AVERAGE(AI4:AI6)</f>
        <v>129.01933333333332</v>
      </c>
      <c r="AK7" s="1">
        <f>AVERAGE(AK4:AK6)</f>
        <v>264.99600000000004</v>
      </c>
      <c r="AL7" s="1">
        <f>AVERAGE(AL4:AL6)</f>
        <v>374.423</v>
      </c>
      <c r="AM7" s="1">
        <f>AVERAGE(AM4:AM6)</f>
        <v>172.26</v>
      </c>
      <c r="AN7" s="1">
        <f>AVERAGE(AN4:AN6)</f>
        <v>187.73466666666664</v>
      </c>
      <c r="AP7" s="1">
        <f>AVERAGE(AP4:AP6)</f>
        <v>272.68966666666665</v>
      </c>
      <c r="AQ7" s="1">
        <f>AVERAGE(AQ4:AQ6)</f>
        <v>280.2</v>
      </c>
      <c r="AR7" s="1">
        <f>AVERAGE(AR4:AR6)</f>
        <v>255.81933333333333</v>
      </c>
      <c r="AS7" s="1">
        <f>AVERAGE(AS4:AS6)</f>
        <v>256.71199999999999</v>
      </c>
      <c r="AU7" s="1">
        <f>AVERAGE(AU4:AU6)</f>
        <v>295.96299999999997</v>
      </c>
      <c r="AV7" s="1">
        <f>AVERAGE(AV4:AV6)</f>
        <v>277.1276666666667</v>
      </c>
      <c r="AW7" s="1">
        <f>AVERAGE(AW4:AW6)</f>
        <v>267.608</v>
      </c>
      <c r="AX7" s="1">
        <f>AVERAGE(AX4:AX6)</f>
        <v>252.72866666666667</v>
      </c>
      <c r="AZ7" s="1">
        <f>AVERAGE(AZ4:AZ6)</f>
        <v>178.07266666666669</v>
      </c>
      <c r="BA7" s="1">
        <f>AVERAGE(BA4:BA6)</f>
        <v>165.32433333333333</v>
      </c>
      <c r="BB7" s="1">
        <f>AVERAGE(BB4:BB6)</f>
        <v>148.80333333333337</v>
      </c>
      <c r="BC7" s="1">
        <f>AVERAGE(BC4:BC6)</f>
        <v>153.25900000000001</v>
      </c>
      <c r="BE7" s="1">
        <f>AVERAGE(BE4:BE6)</f>
        <v>66.924666666666667</v>
      </c>
      <c r="BF7" s="1">
        <f>AVERAGE(BF4:BF6)</f>
        <v>63.967999999999996</v>
      </c>
      <c r="BG7" s="1">
        <f>AVERAGE(BG4:BG6)</f>
        <v>28.747666666666664</v>
      </c>
      <c r="BH7" s="1">
        <f>AVERAGE(BH4:BH6)</f>
        <v>25.353666666666665</v>
      </c>
      <c r="BJ7" s="1">
        <f>AVERAGE(BJ4:BJ6)</f>
        <v>105.24766666666666</v>
      </c>
      <c r="BK7" s="1">
        <f>AVERAGE(BK4:BK6)</f>
        <v>97.636333333333326</v>
      </c>
      <c r="BL7" s="1">
        <f>AVERAGE(BL4:BL6)</f>
        <v>79.662000000000006</v>
      </c>
      <c r="BM7" s="1">
        <f>AVERAGE(BM4:BM6)</f>
        <v>79.220333333333343</v>
      </c>
      <c r="BO7" s="1">
        <f>AVERAGE(BO4:BO6)</f>
        <v>78.386333333333326</v>
      </c>
      <c r="BP7" s="1">
        <f>AVERAGE(BP4:BP6)</f>
        <v>78.097333333333339</v>
      </c>
      <c r="BQ7" s="1">
        <f>AVERAGE(BQ4:BQ6)</f>
        <v>51.519000000000005</v>
      </c>
      <c r="BR7" s="1">
        <f>AVERAGE(BR4:BR6)</f>
        <v>45.606666666666662</v>
      </c>
      <c r="BT7" s="1">
        <f>AVERAGE(BT4:BT6)</f>
        <v>145.87</v>
      </c>
      <c r="BU7" s="1">
        <f>AVERAGE(BU4:BU6)</f>
        <v>133.59533333333334</v>
      </c>
      <c r="BV7" s="1">
        <f>AVERAGE(BV4:BV6)</f>
        <v>103.60733333333333</v>
      </c>
      <c r="BW7" s="1">
        <f>AVERAGE(BW4:BW6)</f>
        <v>109.22066666666666</v>
      </c>
      <c r="BY7" s="1">
        <f>AVERAGE(BY4:BY6)</f>
        <v>94.589999999999989</v>
      </c>
      <c r="BZ7" s="1">
        <f>AVERAGE(BZ4:BZ6)</f>
        <v>89.772999999999982</v>
      </c>
      <c r="CA7" s="1">
        <f>AVERAGE(CA4:CA6)</f>
        <v>60.651666666666664</v>
      </c>
      <c r="CB7" s="1">
        <f>AVERAGE(CB4:CB6)</f>
        <v>65.257333333333335</v>
      </c>
      <c r="CD7" s="1">
        <f>AVERAGE(CD4:CD6)</f>
        <v>105.72199999999999</v>
      </c>
      <c r="CE7" s="1">
        <f>AVERAGE(CE4:CE6)</f>
        <v>95.136333333333326</v>
      </c>
      <c r="CF7" s="1">
        <f>AVERAGE(CF4:CF6)</f>
        <v>74.634</v>
      </c>
      <c r="CG7" s="1">
        <f>AVERAGE(CG4:CG6)</f>
        <v>75.266999999999996</v>
      </c>
      <c r="CI7" s="1">
        <f>AVERAGE(CI4:CI6)</f>
        <v>112.77933333333334</v>
      </c>
      <c r="CJ7" s="1">
        <f>AVERAGE(CJ4:CJ6)</f>
        <v>106.17966666666666</v>
      </c>
      <c r="CK7" s="1">
        <f>AVERAGE(CK4:CK6)</f>
        <v>92.221999999999994</v>
      </c>
      <c r="CL7" s="1">
        <f>AVERAGE(CL4:CL6)</f>
        <v>100.39666666666666</v>
      </c>
      <c r="CN7" s="1">
        <f>AVERAGE(CN4:CN6)</f>
        <v>38.418333333333329</v>
      </c>
      <c r="CO7" s="1">
        <f>AVERAGE(CO4:CO6)</f>
        <v>54.068000000000005</v>
      </c>
      <c r="CP7" s="1">
        <f>AVERAGE(CP4:CP6)</f>
        <v>6.0119999999999996</v>
      </c>
      <c r="CQ7" s="1">
        <f>AVERAGE(CQ4:CQ6)</f>
        <v>7.1633333333333331</v>
      </c>
      <c r="CS7" s="1">
        <f>AVERAGE(CS4:CS6)</f>
        <v>41.654999999999994</v>
      </c>
      <c r="CT7" s="1">
        <f>AVERAGE(CT4:CT6)</f>
        <v>45.986999999999995</v>
      </c>
      <c r="CU7" s="1">
        <f>AVERAGE(CU4:CU6)</f>
        <v>30.265333333333334</v>
      </c>
      <c r="CV7" s="1">
        <f>AVERAGE(CV4:CV6)</f>
        <v>31.612333333333336</v>
      </c>
      <c r="CX7" s="1">
        <f>AVERAGE(CX4:CX6)</f>
        <v>81.15100000000001</v>
      </c>
      <c r="CY7" s="1">
        <f>AVERAGE(CY4:CY6)</f>
        <v>88.427333333333323</v>
      </c>
      <c r="CZ7" s="1">
        <f>AVERAGE(CZ4:CZ6)</f>
        <v>54.034333333333336</v>
      </c>
      <c r="DA7" s="1">
        <f>AVERAGE(DA4:DA6)</f>
        <v>61.607666666666667</v>
      </c>
      <c r="DC7" s="1">
        <f>AVERAGE(DC4:DC6)</f>
        <v>41.237000000000002</v>
      </c>
      <c r="DD7" s="1">
        <f>AVERAGE(DD4:DD6)</f>
        <v>39.548333333333339</v>
      </c>
      <c r="DE7" s="1">
        <f>AVERAGE(DE4:DE6)</f>
        <v>31.437666666666669</v>
      </c>
      <c r="DF7" s="1">
        <f>AVERAGE(DF4:DF6)</f>
        <v>34.881333333333338</v>
      </c>
      <c r="DH7" s="1">
        <f>AVERAGE(DH4:DH6)</f>
        <v>22.129666666666665</v>
      </c>
      <c r="DI7" s="1">
        <f>AVERAGE(DI4:DI6)</f>
        <v>20.555333333333333</v>
      </c>
      <c r="DJ7" s="1">
        <f>AVERAGE(DJ4:DJ6)</f>
        <v>13.448333333333332</v>
      </c>
      <c r="DK7" s="1">
        <f>AVERAGE(DK4:DK6)</f>
        <v>16.824333333333332</v>
      </c>
      <c r="DM7" s="1">
        <f>AVERAGE(DM4:DM6)</f>
        <v>18.042666666666666</v>
      </c>
      <c r="DN7" s="1">
        <f>AVERAGE(DN4:DN6)</f>
        <v>12.454333333333333</v>
      </c>
      <c r="DO7" s="1">
        <f>AVERAGE(DO4:DO6)</f>
        <v>6.4043333333333337</v>
      </c>
      <c r="DP7" s="1">
        <f>AVERAGE(DP4:DP6)</f>
        <v>5.7610000000000001</v>
      </c>
      <c r="DR7" t="s">
        <v>1</v>
      </c>
      <c r="DS7" s="1">
        <f>AVERAGE(DS4:DS6)</f>
        <v>29.200666666666663</v>
      </c>
      <c r="DT7" s="1">
        <f>AVERAGE(DT4:DT6)</f>
        <v>27.298999999999996</v>
      </c>
      <c r="DU7" s="1">
        <f>AVERAGE(DU4:DU6)</f>
        <v>24.397666666666666</v>
      </c>
      <c r="DV7" s="1">
        <f>AVERAGE(DV4:DV6)</f>
        <v>22.434333333333331</v>
      </c>
    </row>
    <row r="8" spans="1:126" x14ac:dyDescent="0.4">
      <c r="A8" t="s">
        <v>0</v>
      </c>
      <c r="B8" s="1">
        <f>_xlfn.STDEV.S(B4:B6,B4:B6)</f>
        <v>72.532203159700074</v>
      </c>
      <c r="C8" s="1">
        <f>_xlfn.STDEV.S(C4:C6,C4:C6)</f>
        <v>27.631151323581808</v>
      </c>
      <c r="D8" s="1">
        <f>_xlfn.STDEV.S(D4:D6,D4:D6)</f>
        <v>75.879307600074071</v>
      </c>
      <c r="E8" s="1">
        <f>_xlfn.STDEV.S(E4:E6,E4:E6)</f>
        <v>14.205349752822181</v>
      </c>
      <c r="G8" s="1">
        <f>_xlfn.STDEV.S(G4:G6,G4:G6)</f>
        <v>45.484593752170483</v>
      </c>
      <c r="H8" s="1">
        <f>_xlfn.STDEV.S(H4:H6,H4:H6)</f>
        <v>138.20708469539463</v>
      </c>
      <c r="I8" s="1">
        <f>_xlfn.STDEV.S(I4:I6,I4:I6)</f>
        <v>17.365072814896742</v>
      </c>
      <c r="J8" s="1">
        <f>_xlfn.STDEV.S(J4:J6,J4:J6)</f>
        <v>31.165251508691476</v>
      </c>
      <c r="L8" s="1">
        <f>_xlfn.STDEV.S(L4:L6,L4:L6)</f>
        <v>18.332076856337572</v>
      </c>
      <c r="M8" s="1">
        <f>_xlfn.STDEV.S(M4:M6,M4:M6)</f>
        <v>50.779453138712292</v>
      </c>
      <c r="N8" s="1">
        <f>_xlfn.STDEV.S(N4:N6,N4:N6)</f>
        <v>88.582506644747141</v>
      </c>
      <c r="O8" s="1">
        <f>_xlfn.STDEV.S(O4:O6,O4:O6)</f>
        <v>73.500725010483279</v>
      </c>
      <c r="Q8" s="1">
        <f>_xlfn.STDEV.S(Q4:Q6,Q4:Q6)</f>
        <v>23.334797843564008</v>
      </c>
      <c r="R8" s="1">
        <f>_xlfn.STDEV.S(R4:R6,R4:R6)</f>
        <v>34.430223327768289</v>
      </c>
      <c r="S8" s="1">
        <f>_xlfn.STDEV.S(S4:S6,S4:S6)</f>
        <v>25.72768639423299</v>
      </c>
      <c r="T8" s="1">
        <f>_xlfn.STDEV.S(T4:T6,T4:T6)</f>
        <v>31.549189407442288</v>
      </c>
      <c r="V8" s="1">
        <f>_xlfn.STDEV.S(V4:V6,V4:V6)</f>
        <v>8.2472442589429242</v>
      </c>
      <c r="W8" s="1">
        <f>_xlfn.STDEV.S(W4:W6,W4:W6)</f>
        <v>21.41641961362048</v>
      </c>
      <c r="X8" s="1">
        <f>_xlfn.STDEV.S(X4:X6,X4:X6)</f>
        <v>14.747973890221896</v>
      </c>
      <c r="Y8" s="1">
        <f>_xlfn.STDEV.S(Y4:Y6,Y4:Y6)</f>
        <v>12.408897076963195</v>
      </c>
      <c r="AA8" s="1">
        <f>_xlfn.STDEV.S(AA4:AA6,AA4:AA6)</f>
        <v>7.8404585070007098</v>
      </c>
      <c r="AB8" s="1">
        <f>_xlfn.STDEV.S(AB4:AB6,AB4:AB6)</f>
        <v>5.9596572384659936</v>
      </c>
      <c r="AC8" s="1">
        <f>_xlfn.STDEV.S(AC4:AC6,AC4:AC6)</f>
        <v>3.1435159932788626</v>
      </c>
      <c r="AD8" s="1">
        <f>_xlfn.STDEV.S(AD4:AD6,AD4:AD6)</f>
        <v>6.8866856469567415</v>
      </c>
      <c r="AF8" s="1">
        <f>_xlfn.STDEV.S(AF4:AF6,AF4:AF6)</f>
        <v>10.76371404302437</v>
      </c>
      <c r="AG8" s="1">
        <f>_xlfn.STDEV.S(AG4:AG6,AG4:AG6)</f>
        <v>2.9873376775985845</v>
      </c>
      <c r="AH8" s="1">
        <f>_xlfn.STDEV.S(AH4:AH6,AH4:AH6)</f>
        <v>5.3934636737443613</v>
      </c>
      <c r="AI8" s="1">
        <f>_xlfn.STDEV.S(AI4:AI6,AI4:AI6)</f>
        <v>8.6418919379188388</v>
      </c>
      <c r="AK8" s="1">
        <f>_xlfn.STDEV.S(AK4:AK6,AK4:AK6)</f>
        <v>13.994876205240246</v>
      </c>
      <c r="AL8" s="1">
        <f>_xlfn.STDEV.S(AL4:AL6,AL4:AL6)</f>
        <v>14.77426386660262</v>
      </c>
      <c r="AM8" s="1">
        <f>_xlfn.STDEV.S(AM4:AM6,AM4:AM6)</f>
        <v>7.9330175343307952</v>
      </c>
      <c r="AN8" s="1">
        <f>_xlfn.STDEV.S(AN4:AN6,AN4:AN6)</f>
        <v>16.866077773645735</v>
      </c>
      <c r="AP8" s="1">
        <f>_xlfn.STDEV.S(AP4:AP6,AP4:AP6)</f>
        <v>13.450253301208363</v>
      </c>
      <c r="AQ8" s="1">
        <f>_xlfn.STDEV.S(AQ4:AQ6,AQ4:AQ6)</f>
        <v>5.8092595741625974</v>
      </c>
      <c r="AR8" s="1">
        <f>_xlfn.STDEV.S(AR4:AR6,AR4:AR6)</f>
        <v>5.4067279815676548</v>
      </c>
      <c r="AS8" s="1">
        <f>_xlfn.STDEV.S(AS4:AS6,AS4:AS6)</f>
        <v>11.47826526963026</v>
      </c>
      <c r="AU8" s="1">
        <f>_xlfn.STDEV.S(AU4:AU6,AU4:AU6)</f>
        <v>4.0447034996400095</v>
      </c>
      <c r="AV8" s="1">
        <f>_xlfn.STDEV.S(AV4:AV6,AV4:AV6)</f>
        <v>6.2360029719898771</v>
      </c>
      <c r="AW8" s="1">
        <f>_xlfn.STDEV.S(AW4:AW6,AW4:AW6)</f>
        <v>7.8355369439496458</v>
      </c>
      <c r="AX8" s="1">
        <f>_xlfn.STDEV.S(AX4:AX6,AX4:AX6)</f>
        <v>4.3871658581214765</v>
      </c>
      <c r="AZ8" s="1">
        <f>_xlfn.STDEV.S(AZ4:AZ6,AZ4:AZ6)</f>
        <v>5.7405684271391406</v>
      </c>
      <c r="BA8" s="1">
        <f>_xlfn.STDEV.S(BA4:BA6,BA4:BA6)</f>
        <v>4.440567741479315</v>
      </c>
      <c r="BB8" s="1">
        <f>_xlfn.STDEV.S(BB4:BB6,BB4:BB6)</f>
        <v>3.5418316541962667</v>
      </c>
      <c r="BC8" s="1">
        <f>_xlfn.STDEV.S(BC4:BC6,BC4:BC6)</f>
        <v>1.265340112380857</v>
      </c>
      <c r="BE8" s="1">
        <f>_xlfn.STDEV.S(BE4:BE6,BE4:BE6)</f>
        <v>1.1437742201442902</v>
      </c>
      <c r="BF8" s="1">
        <f>_xlfn.STDEV.S(BF4:BF6,BF4:BF6)</f>
        <v>6.6455087991815924</v>
      </c>
      <c r="BG8" s="1">
        <f>_xlfn.STDEV.S(BG4:BG6,BG4:BG6)</f>
        <v>1.0562637296938053</v>
      </c>
      <c r="BH8" s="1">
        <f>_xlfn.STDEV.S(BH4:BH6,BH4:BH6)</f>
        <v>3.96205747897059</v>
      </c>
      <c r="BJ8" s="1">
        <f>_xlfn.STDEV.S(BJ4:BJ6,BJ4:BJ6)</f>
        <v>2.7567250618563062</v>
      </c>
      <c r="BK8" s="1">
        <f>_xlfn.STDEV.S(BK4:BK6,BK4:BK6)</f>
        <v>3.6881844133213688</v>
      </c>
      <c r="BL8" s="1">
        <f>_xlfn.STDEV.S(BL4:BL6,BL4:BL6)</f>
        <v>3.5825089532337548</v>
      </c>
      <c r="BM8" s="1">
        <f>_xlfn.STDEV.S(BM4:BM6,BM4:BM6)</f>
        <v>3.1716343210822191</v>
      </c>
      <c r="BO8" s="1">
        <f>_xlfn.STDEV.S(BO4:BO6,BO4:BO6)</f>
        <v>9.8781955572193372</v>
      </c>
      <c r="BP8" s="1">
        <f>_xlfn.STDEV.S(BP4:BP6,BP4:BP6)</f>
        <v>3.2374416236693255</v>
      </c>
      <c r="BQ8" s="1">
        <f>_xlfn.STDEV.S(BQ4:BQ6,BQ4:BQ6)</f>
        <v>2.9013088081071259</v>
      </c>
      <c r="BR8" s="1">
        <f>_xlfn.STDEV.S(BR4:BR6,BR4:BR6)</f>
        <v>0.84690416616443109</v>
      </c>
      <c r="BT8" s="1">
        <f>_xlfn.STDEV.S(BT4:BT6,BT4:BT6)</f>
        <v>4.0419202367191769</v>
      </c>
      <c r="BU8" s="1">
        <f>_xlfn.STDEV.S(BU4:BU6,BU4:BU6)</f>
        <v>4.6894449422790645</v>
      </c>
      <c r="BV8" s="1">
        <f>_xlfn.STDEV.S(BV4:BV6,BV4:BV6)</f>
        <v>1.4232853075426133</v>
      </c>
      <c r="BW8" s="1">
        <f>_xlfn.STDEV.S(BW4:BW6,BW4:BW6)</f>
        <v>7.8176253342473947</v>
      </c>
      <c r="BY8" s="1">
        <f>_xlfn.STDEV.S(BY4:BY6,BY4:BY6)</f>
        <v>2.8407791888846319</v>
      </c>
      <c r="BZ8" s="1">
        <f>_xlfn.STDEV.S(BZ4:BZ6,BZ4:BZ6)</f>
        <v>3.3479793308800465</v>
      </c>
      <c r="CA8" s="1">
        <f>_xlfn.STDEV.S(CA4:CA6,CA4:CA6)</f>
        <v>7.8748133353538448</v>
      </c>
      <c r="CB8" s="1">
        <f>_xlfn.STDEV.S(CB4:CB6,CB4:CB6)</f>
        <v>5.7946613591017275</v>
      </c>
      <c r="CD8" s="1">
        <f>_xlfn.STDEV.S(CD4:CD6,CD4:CD6)</f>
        <v>3.1463282727649395</v>
      </c>
      <c r="CE8" s="1">
        <f>_xlfn.STDEV.S(CE4:CE6,CE4:CE6)</f>
        <v>3.6256221902821975</v>
      </c>
      <c r="CF8" s="1">
        <f>_xlfn.STDEV.S(CF4:CF6,CF4:CF6)</f>
        <v>11.497771505817992</v>
      </c>
      <c r="CG8" s="1">
        <f>_xlfn.STDEV.S(CG4:CG6,CG4:CG6)</f>
        <v>9.1158623947491417</v>
      </c>
      <c r="CI8" s="1">
        <f>_xlfn.STDEV.S(CI4:CI6,CI4:CI6)</f>
        <v>2.7029260194586642</v>
      </c>
      <c r="CJ8" s="1">
        <f>_xlfn.STDEV.S(CJ4:CJ6,CJ4:CJ6)</f>
        <v>3.9095457877695514</v>
      </c>
      <c r="CK8" s="1">
        <f>_xlfn.STDEV.S(CK4:CK6,CK4:CK6)</f>
        <v>6.5923133420674169</v>
      </c>
      <c r="CL8" s="1">
        <f>_xlfn.STDEV.S(CL4:CL6,CL4:CL6)</f>
        <v>5.8231775060242406</v>
      </c>
      <c r="CN8" s="1">
        <f>_xlfn.STDEV.S(CN4:CN6,CN4:CN6)</f>
        <v>1.1081141938747399</v>
      </c>
      <c r="CO8" s="1">
        <f>_xlfn.STDEV.S(CO4:CO6,CO4:CO6)</f>
        <v>2.6335831105169252</v>
      </c>
      <c r="CP8" s="1">
        <f>_xlfn.STDEV.S(CP4:CP6,CP4:CP6)</f>
        <v>2.0374132619574281</v>
      </c>
      <c r="CQ8" s="1">
        <f>_xlfn.STDEV.S(CQ4:CQ6,CQ4:CQ6)</f>
        <v>0.3955778895068161</v>
      </c>
      <c r="CS8" s="1">
        <f>_xlfn.STDEV.S(CS4:CS6,CS4:CS6)</f>
        <v>3.4884438937726938</v>
      </c>
      <c r="CT8" s="1">
        <f>_xlfn.STDEV.S(CT4:CT6,CT4:CT6)</f>
        <v>3.2730302778923375</v>
      </c>
      <c r="CU8" s="1">
        <f>_xlfn.STDEV.S(CU4:CU6,CU4:CU6)</f>
        <v>1.8183100579017502</v>
      </c>
      <c r="CV8" s="1">
        <f>_xlfn.STDEV.S(CV4:CV6,CV4:CV6)</f>
        <v>1.1409001124842895</v>
      </c>
      <c r="CX8" s="1">
        <f>_xlfn.STDEV.S(CX4:CX6,CX4:CX6)</f>
        <v>2.9875551208304123</v>
      </c>
      <c r="CY8" s="1">
        <f>_xlfn.STDEV.S(CY4:CY6,CY4:CY6)</f>
        <v>7.7196928609023514</v>
      </c>
      <c r="CZ8" s="1">
        <f>_xlfn.STDEV.S(CZ4:CZ6,CZ4:CZ6)</f>
        <v>3.6193266040337764</v>
      </c>
      <c r="DA8" s="1">
        <f>_xlfn.STDEV.S(DA4:DA6,DA4:DA6)</f>
        <v>7.8178817762017241</v>
      </c>
      <c r="DC8" s="1">
        <f>_xlfn.STDEV.S(DC4:DC6,DC4:DC6)</f>
        <v>1.9026303897499386</v>
      </c>
      <c r="DD8" s="1">
        <f>_xlfn.STDEV.S(DD4:DD6,DD4:DD6)</f>
        <v>2.6301957848545539</v>
      </c>
      <c r="DE8" s="1">
        <f>_xlfn.STDEV.S(DE4:DE6,DE4:DE6)</f>
        <v>1.017896392894025</v>
      </c>
      <c r="DF8" s="1">
        <f>_xlfn.STDEV.S(DF4:DF6,DF4:DF6)</f>
        <v>2.2758724627418525</v>
      </c>
      <c r="DH8" s="1">
        <f>_xlfn.STDEV.S(DH4:DH6,DH4:DH6)</f>
        <v>3.5000498663114481</v>
      </c>
      <c r="DI8" s="1">
        <f>_xlfn.STDEV.S(DI4:DI6,DI4:DI6)</f>
        <v>3.3080805713686576</v>
      </c>
      <c r="DJ8" s="1">
        <f>_xlfn.STDEV.S(DJ4:DJ6,DJ4:DJ6)</f>
        <v>0.8751102025840326</v>
      </c>
      <c r="DK8" s="1">
        <f>_xlfn.STDEV.S(DK4:DK6,DK4:DK6)</f>
        <v>2.3843158068231265</v>
      </c>
      <c r="DM8" s="1">
        <f>_xlfn.STDEV.S(DM4:DM6,DM4:DM6)</f>
        <v>3.423199244371677</v>
      </c>
      <c r="DN8" s="1">
        <f>_xlfn.STDEV.S(DN4:DN6,DN4:DN6)</f>
        <v>1.7104900662285829</v>
      </c>
      <c r="DO8" s="1">
        <f>_xlfn.STDEV.S(DO4:DO6,DO4:DO6)</f>
        <v>1.362541840336164</v>
      </c>
      <c r="DP8" s="1">
        <f>_xlfn.STDEV.S(DP4:DP6,DP4:DP6)</f>
        <v>1.1749311469188251</v>
      </c>
      <c r="DR8" t="s">
        <v>0</v>
      </c>
      <c r="DS8" s="1">
        <f>_xlfn.STDEV.S(DS4:DS6,DS4:DS6)</f>
        <v>1.5164148069267418</v>
      </c>
      <c r="DT8" s="1">
        <f>_xlfn.STDEV.S(DT4:DT6,DT4:DT6)</f>
        <v>1.6741400180391119</v>
      </c>
      <c r="DU8" s="1">
        <f>_xlfn.STDEV.S(DU4:DU6,DU4:DU6)</f>
        <v>2.9337662256332875</v>
      </c>
      <c r="DV8" s="1">
        <f>_xlfn.STDEV.S(DV4:DV6,DV4:DV6)</f>
        <v>2.4712052659920278</v>
      </c>
    </row>
  </sheetData>
  <phoneticPr fontId="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B9E2-4D77-4302-9220-1932966368E2}">
  <dimension ref="A1:BA9"/>
  <sheetViews>
    <sheetView tabSelected="1" topLeftCell="G1" workbookViewId="0">
      <selection activeCell="S13" sqref="S13"/>
    </sheetView>
  </sheetViews>
  <sheetFormatPr defaultColWidth="8.875" defaultRowHeight="18.75" x14ac:dyDescent="0.4"/>
  <sheetData>
    <row r="1" spans="1:53" x14ac:dyDescent="0.4">
      <c r="B1" t="s">
        <v>91</v>
      </c>
      <c r="H1" t="s">
        <v>90</v>
      </c>
      <c r="N1" t="s">
        <v>89</v>
      </c>
      <c r="T1" t="s">
        <v>88</v>
      </c>
      <c r="Z1" t="s">
        <v>92</v>
      </c>
      <c r="AF1" t="s">
        <v>87</v>
      </c>
      <c r="AL1" t="s">
        <v>86</v>
      </c>
      <c r="AR1" t="s">
        <v>85</v>
      </c>
      <c r="AX1" t="s">
        <v>84</v>
      </c>
    </row>
    <row r="2" spans="1:53" x14ac:dyDescent="0.4">
      <c r="B2" t="s">
        <v>5</v>
      </c>
      <c r="C2" t="s">
        <v>4</v>
      </c>
      <c r="D2" t="s">
        <v>3</v>
      </c>
      <c r="E2" t="s">
        <v>2</v>
      </c>
      <c r="H2" t="s">
        <v>5</v>
      </c>
      <c r="I2" t="s">
        <v>4</v>
      </c>
      <c r="J2" t="s">
        <v>3</v>
      </c>
      <c r="K2" t="s">
        <v>2</v>
      </c>
      <c r="N2" t="s">
        <v>5</v>
      </c>
      <c r="O2" t="s">
        <v>4</v>
      </c>
      <c r="P2" t="s">
        <v>3</v>
      </c>
      <c r="Q2" t="s">
        <v>2</v>
      </c>
      <c r="T2" t="s">
        <v>5</v>
      </c>
      <c r="U2" t="s">
        <v>4</v>
      </c>
      <c r="V2" t="s">
        <v>3</v>
      </c>
      <c r="W2" t="s">
        <v>2</v>
      </c>
      <c r="Z2" t="s">
        <v>5</v>
      </c>
      <c r="AA2" t="s">
        <v>4</v>
      </c>
      <c r="AB2" t="s">
        <v>3</v>
      </c>
      <c r="AC2" t="s">
        <v>2</v>
      </c>
      <c r="AF2" t="s">
        <v>29</v>
      </c>
      <c r="AG2" t="s">
        <v>4</v>
      </c>
      <c r="AH2" t="s">
        <v>3</v>
      </c>
      <c r="AI2" t="s">
        <v>2</v>
      </c>
      <c r="AL2" t="s">
        <v>5</v>
      </c>
      <c r="AM2" t="s">
        <v>4</v>
      </c>
      <c r="AN2" t="s">
        <v>3</v>
      </c>
      <c r="AO2" t="s">
        <v>2</v>
      </c>
      <c r="AR2" t="s">
        <v>5</v>
      </c>
      <c r="AS2" t="s">
        <v>4</v>
      </c>
      <c r="AT2" t="s">
        <v>3</v>
      </c>
      <c r="AU2" t="s">
        <v>2</v>
      </c>
      <c r="AX2" t="s">
        <v>5</v>
      </c>
      <c r="AY2" t="s">
        <v>4</v>
      </c>
      <c r="AZ2" t="s">
        <v>3</v>
      </c>
      <c r="BA2" t="s">
        <v>2</v>
      </c>
    </row>
    <row r="3" spans="1:53" s="4" customFormat="1" x14ac:dyDescent="0.4">
      <c r="B3" s="5">
        <v>0.58341900000000002</v>
      </c>
      <c r="C3" s="5">
        <v>0.83744099999999999</v>
      </c>
      <c r="D3" s="5">
        <v>0.28089599999999998</v>
      </c>
      <c r="E3" s="5">
        <v>0.36928100000000003</v>
      </c>
      <c r="H3" s="5">
        <v>0.21449199999999999</v>
      </c>
      <c r="I3" s="5">
        <v>1.322781</v>
      </c>
      <c r="J3" s="5">
        <v>7.8039999999999998E-2</v>
      </c>
      <c r="K3" s="5">
        <v>0.107391</v>
      </c>
      <c r="N3" s="5">
        <v>0.82615400000000005</v>
      </c>
      <c r="O3" s="5">
        <v>1.7084490000000001</v>
      </c>
      <c r="P3" s="5">
        <v>8.4889999999999993E-2</v>
      </c>
      <c r="Q3" s="5">
        <v>0.98232799999999998</v>
      </c>
      <c r="T3">
        <v>0.89049019136258256</v>
      </c>
      <c r="U3">
        <v>1.3585217440055912</v>
      </c>
      <c r="V3">
        <v>0.1843199359568832</v>
      </c>
      <c r="W3">
        <v>0.21033883112690821</v>
      </c>
      <c r="X3" s="5"/>
      <c r="Z3" s="5">
        <v>0.59602200000000005</v>
      </c>
      <c r="AA3" s="5">
        <v>0.930952</v>
      </c>
      <c r="AB3" s="5">
        <v>0.15933900000000001</v>
      </c>
      <c r="AC3" s="5">
        <v>0.239256</v>
      </c>
      <c r="AD3" s="5"/>
      <c r="AF3" s="5">
        <v>0.90891999999999995</v>
      </c>
      <c r="AG3" s="5">
        <v>2.1185779999999999</v>
      </c>
      <c r="AH3" s="5">
        <v>0.76858599999999999</v>
      </c>
      <c r="AI3" s="5">
        <v>1.5635330000000001</v>
      </c>
      <c r="AL3" s="5">
        <v>1.186426</v>
      </c>
      <c r="AM3" s="5">
        <v>1.5003519999999999</v>
      </c>
      <c r="AN3" s="5">
        <v>0.54779900000000004</v>
      </c>
      <c r="AO3" s="5">
        <v>0.39118199999999997</v>
      </c>
      <c r="AR3" s="5">
        <v>0.44164100000000001</v>
      </c>
      <c r="AS3" s="5">
        <v>0.52576699999999998</v>
      </c>
      <c r="AT3" s="5">
        <v>0.27405099999999999</v>
      </c>
      <c r="AU3" s="5">
        <v>0.64108100000000001</v>
      </c>
      <c r="AX3" s="5">
        <v>0.22075700000000001</v>
      </c>
      <c r="AY3" s="5">
        <v>1.7012449999999999</v>
      </c>
      <c r="AZ3" s="5">
        <v>9.06E-2</v>
      </c>
      <c r="BA3" s="5">
        <v>0.58339799999999997</v>
      </c>
    </row>
    <row r="4" spans="1:53" s="4" customFormat="1" x14ac:dyDescent="0.4">
      <c r="B4" s="5">
        <v>0.46971400000000002</v>
      </c>
      <c r="C4" s="5">
        <v>0.66270399999999996</v>
      </c>
      <c r="D4" s="5">
        <v>0.330849</v>
      </c>
      <c r="E4" s="5">
        <v>0.495444</v>
      </c>
      <c r="H4" s="5">
        <v>0.10892</v>
      </c>
      <c r="I4" s="5">
        <v>0.65207400000000004</v>
      </c>
      <c r="J4" s="5">
        <v>4.8765000000000003E-2</v>
      </c>
      <c r="K4" s="5">
        <v>0.144784</v>
      </c>
      <c r="N4" s="5">
        <v>0.58248500000000003</v>
      </c>
      <c r="O4" s="5">
        <v>1.049844</v>
      </c>
      <c r="P4" s="5">
        <v>3.7629999999999997E-2</v>
      </c>
      <c r="Q4" s="5">
        <v>0.41110099999999999</v>
      </c>
      <c r="T4">
        <v>0.66368253173748137</v>
      </c>
      <c r="U4">
        <v>0.94923409062320585</v>
      </c>
      <c r="V4">
        <v>0.38415345257430833</v>
      </c>
      <c r="W4">
        <v>0.41242616449311803</v>
      </c>
      <c r="X4" s="5"/>
      <c r="Z4" s="5">
        <v>0.47355599999999998</v>
      </c>
      <c r="AA4" s="5">
        <v>0.81809100000000001</v>
      </c>
      <c r="AB4" s="5">
        <v>0.20685600000000001</v>
      </c>
      <c r="AC4" s="5">
        <v>0.349053</v>
      </c>
      <c r="AD4" s="5"/>
      <c r="AF4" s="5">
        <v>0.74002299999999999</v>
      </c>
      <c r="AG4" s="5">
        <v>2.4327380000000001</v>
      </c>
      <c r="AH4" s="5">
        <v>1.0298700000000001</v>
      </c>
      <c r="AI4" s="5">
        <v>2.02671</v>
      </c>
      <c r="AL4" s="5">
        <v>2.296859</v>
      </c>
      <c r="AM4" s="5">
        <v>2.2209660000000002</v>
      </c>
      <c r="AN4" s="5">
        <v>0.664605</v>
      </c>
      <c r="AO4" s="5">
        <v>0.58513999999999999</v>
      </c>
      <c r="AR4" s="5">
        <v>0.53752900000000003</v>
      </c>
      <c r="AS4" s="5">
        <v>0.41947099999999998</v>
      </c>
      <c r="AT4" s="5">
        <v>0.27542499999999998</v>
      </c>
      <c r="AU4" s="5">
        <v>0.29554200000000003</v>
      </c>
      <c r="AX4" s="5">
        <v>0.18345400000000001</v>
      </c>
      <c r="AY4" s="5">
        <v>1.2904629999999999</v>
      </c>
      <c r="AZ4" s="5">
        <v>0.13804</v>
      </c>
      <c r="BA4" s="5">
        <v>0.30018499999999998</v>
      </c>
    </row>
    <row r="5" spans="1:53" s="4" customFormat="1" x14ac:dyDescent="0.4">
      <c r="B5" s="5">
        <v>0.75527900000000003</v>
      </c>
      <c r="C5" s="5">
        <v>1.1944680000000001</v>
      </c>
      <c r="D5" s="5">
        <v>0.41131899999999999</v>
      </c>
      <c r="E5" s="5">
        <v>0.42239399999999999</v>
      </c>
      <c r="H5" s="5">
        <v>3.5599999999999998E-4</v>
      </c>
      <c r="I5" s="5">
        <v>0.60402</v>
      </c>
      <c r="J5" s="5">
        <v>7.0458000000000007E-2</v>
      </c>
      <c r="K5" s="5">
        <v>0.36912099999999998</v>
      </c>
      <c r="N5" s="5">
        <v>0.26984999999999998</v>
      </c>
      <c r="O5" s="5">
        <v>0.97525899999999999</v>
      </c>
      <c r="P5" s="5">
        <v>1.5100000000000001E-3</v>
      </c>
      <c r="Q5" s="5">
        <v>1.4574020000000001</v>
      </c>
      <c r="T5">
        <v>1.5136137509486538</v>
      </c>
      <c r="U5">
        <v>1.9436348644967933</v>
      </c>
      <c r="V5">
        <v>0.41485028659580969</v>
      </c>
      <c r="W5">
        <v>0.32765727592105454</v>
      </c>
      <c r="X5" s="5"/>
      <c r="Z5" s="5">
        <v>0.73754399999999998</v>
      </c>
      <c r="AA5" s="5">
        <v>0.84984099999999996</v>
      </c>
      <c r="AB5" s="5">
        <v>0.17802999999999999</v>
      </c>
      <c r="AC5" s="5">
        <v>0.18354599999999999</v>
      </c>
      <c r="AD5" s="5"/>
      <c r="AF5" s="5">
        <v>1.296875</v>
      </c>
      <c r="AG5" s="5">
        <v>2.3636900000000001</v>
      </c>
      <c r="AH5" s="5">
        <v>0.87571900000000003</v>
      </c>
      <c r="AI5" s="5">
        <v>2.1552959999999999</v>
      </c>
      <c r="AL5" s="5">
        <v>1.1396360000000001</v>
      </c>
      <c r="AM5" s="5">
        <v>1.7331430000000001</v>
      </c>
      <c r="AN5" s="5">
        <v>0.58668299999999995</v>
      </c>
      <c r="AO5" s="5">
        <v>0.75233700000000003</v>
      </c>
      <c r="AR5" s="5">
        <v>0.34332800000000002</v>
      </c>
      <c r="AS5" s="5">
        <v>0.42972900000000003</v>
      </c>
      <c r="AT5" s="5">
        <v>0.30054900000000001</v>
      </c>
      <c r="AU5" s="5">
        <v>0.51186299999999996</v>
      </c>
      <c r="AX5" s="5">
        <v>0.122045</v>
      </c>
      <c r="AY5" s="5">
        <v>1.3119639999999999</v>
      </c>
      <c r="AZ5" s="5">
        <v>0.12109</v>
      </c>
      <c r="BA5" s="5">
        <v>0.38958500000000001</v>
      </c>
    </row>
    <row r="6" spans="1:53" s="4" customFormat="1" x14ac:dyDescent="0.4">
      <c r="B6" s="5">
        <v>1.028573</v>
      </c>
      <c r="C6" s="5">
        <v>1.394606</v>
      </c>
      <c r="D6" s="5">
        <v>0.52623699999999995</v>
      </c>
      <c r="E6" s="5">
        <v>0.60358000000000001</v>
      </c>
      <c r="H6" s="5">
        <v>0.10703799999999999</v>
      </c>
      <c r="I6" s="5">
        <v>0.54438600000000004</v>
      </c>
      <c r="J6" s="5">
        <v>5.1707000000000003E-2</v>
      </c>
      <c r="K6" s="5">
        <v>6.5598000000000004E-2</v>
      </c>
      <c r="N6" s="5">
        <v>0.379633</v>
      </c>
      <c r="O6" s="5">
        <v>0.64322800000000002</v>
      </c>
      <c r="P6" s="5">
        <v>7.3200000000000001E-3</v>
      </c>
      <c r="Q6" s="5">
        <v>0.302597</v>
      </c>
      <c r="T6">
        <v>1.1045665201064132</v>
      </c>
      <c r="U6">
        <v>1.3916045055714181</v>
      </c>
      <c r="V6">
        <v>0.42119250717791662</v>
      </c>
      <c r="W6">
        <v>0.25458316925793378</v>
      </c>
      <c r="X6" s="5"/>
      <c r="Z6" s="5">
        <v>0.66445600000000005</v>
      </c>
      <c r="AA6" s="5">
        <v>1.126762</v>
      </c>
      <c r="AB6" s="5">
        <v>0.49349900000000002</v>
      </c>
      <c r="AC6" s="5">
        <v>0.37062200000000001</v>
      </c>
      <c r="AD6" s="5"/>
      <c r="AF6" s="5">
        <v>0.71640999999999999</v>
      </c>
      <c r="AG6" s="5">
        <v>1.6704270000000001</v>
      </c>
      <c r="AH6" s="5">
        <v>0.48744900000000002</v>
      </c>
      <c r="AI6" s="5">
        <v>1.0241389999999999</v>
      </c>
      <c r="AL6" s="5">
        <v>1.137915</v>
      </c>
      <c r="AM6" s="5">
        <v>1.5119769999999999</v>
      </c>
      <c r="AN6" s="5">
        <v>0.51819700000000002</v>
      </c>
      <c r="AO6" s="5">
        <v>0.57862100000000005</v>
      </c>
      <c r="AR6" s="5">
        <v>0.52940500000000001</v>
      </c>
      <c r="AS6" s="5">
        <v>0.388793</v>
      </c>
      <c r="AT6" s="5">
        <v>0.33466499999999999</v>
      </c>
      <c r="AU6" s="5">
        <v>0.42675200000000002</v>
      </c>
      <c r="AX6" s="5">
        <v>0.14942900000000001</v>
      </c>
      <c r="AY6" s="5">
        <v>1.016834</v>
      </c>
      <c r="AZ6" s="5">
        <v>0.11916</v>
      </c>
      <c r="BA6" s="5">
        <v>0.31256699999999998</v>
      </c>
    </row>
    <row r="7" spans="1:53" s="4" customFormat="1" x14ac:dyDescent="0.4">
      <c r="B7" s="5">
        <v>0.92499100000000001</v>
      </c>
      <c r="C7" s="5">
        <v>1.33717</v>
      </c>
      <c r="D7" s="5">
        <v>0.43450699999999998</v>
      </c>
      <c r="E7" s="5">
        <v>0.47912199999999999</v>
      </c>
      <c r="H7" s="5">
        <v>0.14802299999999999</v>
      </c>
      <c r="I7" s="5">
        <v>0.49585099999999999</v>
      </c>
      <c r="J7" s="5">
        <v>5.9679000000000003E-2</v>
      </c>
      <c r="K7" s="5">
        <v>0.161304</v>
      </c>
      <c r="N7" s="5">
        <v>0.283609</v>
      </c>
      <c r="O7" s="5">
        <v>0.64392400000000005</v>
      </c>
      <c r="P7" s="5">
        <v>2.3869999999999999E-2</v>
      </c>
      <c r="Q7" s="5">
        <v>0.44446200000000002</v>
      </c>
      <c r="T7">
        <v>1.3742459563051437</v>
      </c>
      <c r="U7">
        <v>0.71736739627437729</v>
      </c>
      <c r="V7">
        <v>0.35253815253933735</v>
      </c>
      <c r="W7">
        <v>0.5858945654357115</v>
      </c>
      <c r="X7" s="5"/>
      <c r="Z7" s="5">
        <v>1.511568</v>
      </c>
      <c r="AA7" s="5">
        <v>2.4947249999999999</v>
      </c>
      <c r="AB7" s="5">
        <v>0.61224699999999999</v>
      </c>
      <c r="AC7" s="5">
        <v>0.62205600000000005</v>
      </c>
      <c r="AD7" s="5"/>
      <c r="AF7" s="5">
        <v>0.69623599999999997</v>
      </c>
      <c r="AG7" s="5">
        <v>1.7622960000000001</v>
      </c>
      <c r="AH7" s="5">
        <v>0.90523799999999999</v>
      </c>
      <c r="AI7" s="5">
        <v>1.425665</v>
      </c>
      <c r="AL7" s="5">
        <v>2.7972060000000001</v>
      </c>
      <c r="AM7" s="5">
        <v>3.0181089999999999</v>
      </c>
      <c r="AN7" s="5">
        <v>0.82469199999999998</v>
      </c>
      <c r="AO7" s="5">
        <v>0.91015299999999999</v>
      </c>
      <c r="AR7" s="5">
        <v>0.36696099999999998</v>
      </c>
      <c r="AS7" s="5">
        <v>0.42830499999999999</v>
      </c>
      <c r="AT7" s="5">
        <v>0.438662</v>
      </c>
      <c r="AU7" s="5">
        <v>0.474518</v>
      </c>
      <c r="AX7" s="5">
        <v>8.5989999999999997E-2</v>
      </c>
      <c r="AY7" s="5">
        <v>1.2210540000000001</v>
      </c>
      <c r="AZ7" s="5">
        <v>8.0909999999999996E-2</v>
      </c>
      <c r="BA7" s="5">
        <v>0.35589700000000002</v>
      </c>
    </row>
    <row r="8" spans="1:53" x14ac:dyDescent="0.4">
      <c r="A8" t="s">
        <v>1</v>
      </c>
      <c r="B8" s="1">
        <f>AVERAGE(B3:B7)</f>
        <v>0.75239520000000004</v>
      </c>
      <c r="C8" s="1">
        <f t="shared" ref="C8:E8" si="0">AVERAGE(C3:C7)</f>
        <v>1.0852778000000001</v>
      </c>
      <c r="D8" s="1">
        <f t="shared" si="0"/>
        <v>0.39676159999999994</v>
      </c>
      <c r="E8" s="1">
        <f t="shared" si="0"/>
        <v>0.4739642</v>
      </c>
      <c r="G8" t="s">
        <v>1</v>
      </c>
      <c r="H8" s="1">
        <f>AVERAGE(H3:H7)</f>
        <v>0.1157658</v>
      </c>
      <c r="I8" s="1">
        <f t="shared" ref="I8" si="1">AVERAGE(I3:I7)</f>
        <v>0.72382240000000009</v>
      </c>
      <c r="J8" s="1">
        <f t="shared" ref="J8" si="2">AVERAGE(J3:J7)</f>
        <v>6.1729800000000001E-2</v>
      </c>
      <c r="K8" s="1">
        <f t="shared" ref="K8" si="3">AVERAGE(K3:K7)</f>
        <v>0.1696396</v>
      </c>
      <c r="M8" t="s">
        <v>1</v>
      </c>
      <c r="N8" s="1">
        <f>AVERAGE(N3:N7)</f>
        <v>0.46834620000000005</v>
      </c>
      <c r="O8" s="1">
        <f t="shared" ref="O8" si="4">AVERAGE(O3:O7)</f>
        <v>1.0041408000000001</v>
      </c>
      <c r="P8" s="1">
        <f t="shared" ref="P8" si="5">AVERAGE(P3:P7)</f>
        <v>3.1043999999999999E-2</v>
      </c>
      <c r="Q8" s="1">
        <f t="shared" ref="Q8" si="6">AVERAGE(Q3:Q7)</f>
        <v>0.71957800000000005</v>
      </c>
      <c r="S8" t="s">
        <v>1</v>
      </c>
      <c r="T8" s="1">
        <f>AVERAGE(T3:T7)</f>
        <v>1.1093197900920548</v>
      </c>
      <c r="U8" s="1">
        <f t="shared" ref="U8" si="7">AVERAGE(U3:U7)</f>
        <v>1.2720725201942771</v>
      </c>
      <c r="V8" s="1">
        <f t="shared" ref="V8" si="8">AVERAGE(V3:V7)</f>
        <v>0.35141086696885104</v>
      </c>
      <c r="W8" s="1">
        <f t="shared" ref="W8" si="9">AVERAGE(W3:W7)</f>
        <v>0.35818000124694521</v>
      </c>
      <c r="X8" s="1"/>
      <c r="Y8" t="s">
        <v>1</v>
      </c>
      <c r="Z8" s="1">
        <f>AVERAGE(Z3:Z7)</f>
        <v>0.79662920000000004</v>
      </c>
      <c r="AA8" s="1">
        <f t="shared" ref="AA8" si="10">AVERAGE(AA3:AA7)</f>
        <v>1.2440742</v>
      </c>
      <c r="AB8" s="1">
        <f t="shared" ref="AB8" si="11">AVERAGE(AB3:AB7)</f>
        <v>0.32999420000000002</v>
      </c>
      <c r="AC8" s="1">
        <f t="shared" ref="AC8" si="12">AVERAGE(AC3:AC7)</f>
        <v>0.35290660000000001</v>
      </c>
      <c r="AD8" s="1"/>
      <c r="AE8" t="s">
        <v>1</v>
      </c>
      <c r="AF8" s="1">
        <f>AVERAGE(AF3:AF7)</f>
        <v>0.87169279999999993</v>
      </c>
      <c r="AG8" s="1">
        <f t="shared" ref="AG8" si="13">AVERAGE(AG3:AG7)</f>
        <v>2.0695458000000002</v>
      </c>
      <c r="AH8" s="1">
        <f t="shared" ref="AH8" si="14">AVERAGE(AH3:AH7)</f>
        <v>0.81337239999999988</v>
      </c>
      <c r="AI8" s="1">
        <f t="shared" ref="AI8" si="15">AVERAGE(AI3:AI7)</f>
        <v>1.6390685999999999</v>
      </c>
      <c r="AK8" t="s">
        <v>1</v>
      </c>
      <c r="AL8" s="1">
        <f>AVERAGE(AL3:AL7)</f>
        <v>1.7116084</v>
      </c>
      <c r="AM8" s="1">
        <f t="shared" ref="AM8" si="16">AVERAGE(AM3:AM7)</f>
        <v>1.9969093999999998</v>
      </c>
      <c r="AN8" s="1">
        <f t="shared" ref="AN8" si="17">AVERAGE(AN3:AN7)</f>
        <v>0.62839519999999993</v>
      </c>
      <c r="AO8" s="1">
        <f t="shared" ref="AO8" si="18">AVERAGE(AO3:AO7)</f>
        <v>0.64348659999999991</v>
      </c>
      <c r="AQ8" t="s">
        <v>1</v>
      </c>
      <c r="AR8" s="1">
        <f>AVERAGE(AR3:AR7)</f>
        <v>0.44377279999999997</v>
      </c>
      <c r="AS8" s="1">
        <f t="shared" ref="AS8" si="19">AVERAGE(AS3:AS7)</f>
        <v>0.438413</v>
      </c>
      <c r="AT8" s="1">
        <f t="shared" ref="AT8" si="20">AVERAGE(AT3:AT7)</f>
        <v>0.32467040000000003</v>
      </c>
      <c r="AU8" s="1">
        <f t="shared" ref="AU8" si="21">AVERAGE(AU3:AU7)</f>
        <v>0.46995120000000001</v>
      </c>
      <c r="AW8" t="s">
        <v>1</v>
      </c>
      <c r="AX8" s="1">
        <f>AVERAGE(AX3:AX7)</f>
        <v>0.152335</v>
      </c>
      <c r="AY8" s="1">
        <f t="shared" ref="AY8" si="22">AVERAGE(AY3:AY7)</f>
        <v>1.3083120000000001</v>
      </c>
      <c r="AZ8" s="1">
        <f t="shared" ref="AZ8" si="23">AVERAGE(AZ3:AZ7)</f>
        <v>0.10995999999999999</v>
      </c>
      <c r="BA8" s="1">
        <f t="shared" ref="BA8" si="24">AVERAGE(BA3:BA7)</f>
        <v>0.38832640000000007</v>
      </c>
    </row>
    <row r="9" spans="1:53" x14ac:dyDescent="0.4">
      <c r="A9" t="s">
        <v>0</v>
      </c>
      <c r="B9">
        <f>_xlfn.STDEV.S(B3:B7,B3:B7)</f>
        <v>0.21834397973676534</v>
      </c>
      <c r="C9">
        <f t="shared" ref="C9:E9" si="25">_xlfn.STDEV.S(C3:C7,C3:C7)</f>
        <v>0.30223162985910113</v>
      </c>
      <c r="D9">
        <f t="shared" si="25"/>
        <v>8.965343201362809E-2</v>
      </c>
      <c r="E9">
        <f t="shared" si="25"/>
        <v>8.2873797237861729E-2</v>
      </c>
      <c r="G9" t="s">
        <v>0</v>
      </c>
      <c r="H9">
        <f>_xlfn.STDEV.S(H3:H7,H3:H7)</f>
        <v>7.3378548068370894E-2</v>
      </c>
      <c r="I9">
        <f t="shared" ref="I9:K9" si="26">_xlfn.STDEV.S(I3:I7,I3:I7)</f>
        <v>0.32056208735601349</v>
      </c>
      <c r="J9">
        <f t="shared" si="26"/>
        <v>1.168999989354619E-2</v>
      </c>
      <c r="K9">
        <f t="shared" si="26"/>
        <v>0.11073457229609904</v>
      </c>
      <c r="M9" t="s">
        <v>0</v>
      </c>
      <c r="N9">
        <f>_xlfn.STDEV.S(N3:N7,N3:N7)</f>
        <v>0.22233742811761489</v>
      </c>
      <c r="O9">
        <f t="shared" ref="O9:Q9" si="27">_xlfn.STDEV.S(O3:O7,O3:O7)</f>
        <v>0.41068700535533548</v>
      </c>
      <c r="P9">
        <f t="shared" si="27"/>
        <v>3.1373444963677291E-2</v>
      </c>
      <c r="Q9">
        <f t="shared" si="27"/>
        <v>0.46143299617652422</v>
      </c>
      <c r="S9" t="s">
        <v>0</v>
      </c>
      <c r="T9">
        <f>_xlfn.STDEV.S(T3:T7,T3:T7)</f>
        <v>0.32664660932264822</v>
      </c>
      <c r="U9">
        <f t="shared" ref="U9:W9" si="28">_xlfn.STDEV.S(U3:U7,U3:U7)</f>
        <v>0.44339091661667202</v>
      </c>
      <c r="V9">
        <f t="shared" si="28"/>
        <v>9.1756639704295248E-2</v>
      </c>
      <c r="W9">
        <f t="shared" si="28"/>
        <v>0.14009323951691846</v>
      </c>
      <c r="Y9" t="s">
        <v>0</v>
      </c>
      <c r="Z9">
        <f>_xlfn.STDEV.S(Z3:Z7,Z3:Z7)</f>
        <v>0.38779084988712359</v>
      </c>
      <c r="AA9">
        <f t="shared" ref="AA9:AC9" si="29">_xlfn.STDEV.S(AA3:AA7,AA3:AA7)</f>
        <v>0.66879935383521394</v>
      </c>
      <c r="AB9">
        <f t="shared" si="29"/>
        <v>0.19651394883982717</v>
      </c>
      <c r="AC9">
        <f t="shared" si="29"/>
        <v>0.15942226030486167</v>
      </c>
      <c r="AE9" t="s">
        <v>0</v>
      </c>
      <c r="AF9">
        <f>_xlfn.STDEV.S(AF3:AF7,AF3:AF7)</f>
        <v>0.23776764591171698</v>
      </c>
      <c r="AG9">
        <f t="shared" ref="AG9:AI9" si="30">_xlfn.STDEV.S(AG3:AG7,AG3:AG7)</f>
        <v>0.32473298339979922</v>
      </c>
      <c r="AH9">
        <f t="shared" si="30"/>
        <v>0.1928899986424048</v>
      </c>
      <c r="AI9">
        <f t="shared" si="30"/>
        <v>0.43362598318551004</v>
      </c>
      <c r="AK9" t="s">
        <v>0</v>
      </c>
      <c r="AL9">
        <f>_xlfn.STDEV.S(AL3:AL7,AL3:AL7)</f>
        <v>0.73833649521688627</v>
      </c>
      <c r="AM9">
        <f t="shared" ref="AM9:AO9" si="31">_xlfn.STDEV.S(AM3:AM7,AM3:AM7)</f>
        <v>0.60449269472236966</v>
      </c>
      <c r="AN9">
        <f t="shared" si="31"/>
        <v>0.11568432302587753</v>
      </c>
      <c r="AO9">
        <f t="shared" si="31"/>
        <v>0.18512990120765371</v>
      </c>
      <c r="AQ9" t="s">
        <v>0</v>
      </c>
      <c r="AR9">
        <f>_xlfn.STDEV.S(AR3:AR7,AR3:AR7)</f>
        <v>8.4481232304774903E-2</v>
      </c>
      <c r="AS9">
        <f t="shared" ref="AS9:AU9" si="32">_xlfn.STDEV.S(AS3:AS7,AS3:AS7)</f>
        <v>4.8600979871236419E-2</v>
      </c>
      <c r="AT9">
        <f t="shared" si="32"/>
        <v>6.4400227596561097E-2</v>
      </c>
      <c r="AU9">
        <f t="shared" si="32"/>
        <v>0.11864756682882263</v>
      </c>
      <c r="AW9" t="s">
        <v>0</v>
      </c>
      <c r="AX9">
        <f>_xlfn.STDEV.S(AX3:AX7,AX3:AX7)</f>
        <v>4.9390845319080494E-2</v>
      </c>
      <c r="AY9">
        <f t="shared" ref="AY9:BA9" si="33">_xlfn.STDEV.S(AY3:AY7,AY3:AY7)</f>
        <v>0.23442679475312203</v>
      </c>
      <c r="AZ9">
        <f t="shared" si="33"/>
        <v>2.2189664260641631E-2</v>
      </c>
      <c r="BA9">
        <f t="shared" si="33"/>
        <v>0.10813013997257606</v>
      </c>
    </row>
  </sheetData>
  <phoneticPr fontId="2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3409-BD13-450E-8BCB-AC06B7F38323}">
  <dimension ref="A1:E14"/>
  <sheetViews>
    <sheetView workbookViewId="0">
      <selection activeCell="A13" sqref="A13:E14"/>
    </sheetView>
  </sheetViews>
  <sheetFormatPr defaultColWidth="8.875" defaultRowHeight="18.75" x14ac:dyDescent="0.4"/>
  <sheetData>
    <row r="1" spans="1:5" x14ac:dyDescent="0.4">
      <c r="B1" t="s">
        <v>93</v>
      </c>
    </row>
    <row r="2" spans="1:5" x14ac:dyDescent="0.4">
      <c r="B2" t="s">
        <v>29</v>
      </c>
      <c r="C2" t="s">
        <v>28</v>
      </c>
      <c r="D2" t="s">
        <v>27</v>
      </c>
      <c r="E2" t="s">
        <v>26</v>
      </c>
    </row>
    <row r="3" spans="1:5" x14ac:dyDescent="0.4">
      <c r="B3">
        <v>0.77159999999999995</v>
      </c>
      <c r="C3">
        <v>0.52787878787878795</v>
      </c>
      <c r="D3">
        <v>0.58531250000000001</v>
      </c>
      <c r="E3">
        <v>0.17447368421052631</v>
      </c>
    </row>
    <row r="4" spans="1:5" x14ac:dyDescent="0.4">
      <c r="B4">
        <v>0.77909090909090917</v>
      </c>
      <c r="C4">
        <v>0.73375000000000001</v>
      </c>
      <c r="D4">
        <v>0.66500000000000004</v>
      </c>
      <c r="E4">
        <v>0.32142857142857145</v>
      </c>
    </row>
    <row r="5" spans="1:5" x14ac:dyDescent="0.4">
      <c r="B5">
        <v>0.74703703703703705</v>
      </c>
      <c r="C5">
        <v>0.49357142857142861</v>
      </c>
      <c r="D5">
        <v>0.20106382978723403</v>
      </c>
      <c r="E5">
        <v>0.31340909090909091</v>
      </c>
    </row>
    <row r="6" spans="1:5" x14ac:dyDescent="0.4">
      <c r="B6">
        <v>0.49606060606060609</v>
      </c>
      <c r="C6">
        <v>0.58440000000000003</v>
      </c>
      <c r="D6">
        <v>0.36937500000000001</v>
      </c>
      <c r="E6">
        <v>0.24522727272727271</v>
      </c>
    </row>
    <row r="7" spans="1:5" x14ac:dyDescent="0.4">
      <c r="B7">
        <v>0.83965517241379317</v>
      </c>
      <c r="C7">
        <v>0.60450000000000004</v>
      </c>
      <c r="D7">
        <v>0.26146341463414635</v>
      </c>
      <c r="E7">
        <v>0.3141025641025641</v>
      </c>
    </row>
    <row r="8" spans="1:5" x14ac:dyDescent="0.4">
      <c r="B8">
        <v>0.71000000000000008</v>
      </c>
      <c r="C8">
        <v>0.7907142857142857</v>
      </c>
      <c r="D8">
        <v>0.32205128205128208</v>
      </c>
      <c r="E8">
        <v>0.32209302325581396</v>
      </c>
    </row>
    <row r="9" spans="1:5" x14ac:dyDescent="0.4">
      <c r="B9">
        <v>0.79249999999999998</v>
      </c>
      <c r="C9">
        <v>0.72333333333333327</v>
      </c>
      <c r="D9">
        <v>0.3793548387096774</v>
      </c>
      <c r="E9">
        <v>0.43142857142857144</v>
      </c>
    </row>
    <row r="10" spans="1:5" x14ac:dyDescent="0.4">
      <c r="B10">
        <v>0.66851851851851851</v>
      </c>
      <c r="C10">
        <v>0.77470588235294113</v>
      </c>
      <c r="D10">
        <v>0.44340909090909092</v>
      </c>
      <c r="E10">
        <v>0.255</v>
      </c>
    </row>
    <row r="11" spans="1:5" x14ac:dyDescent="0.4">
      <c r="B11">
        <v>0.63066666666666671</v>
      </c>
      <c r="C11">
        <v>0.88120000000000009</v>
      </c>
      <c r="D11">
        <v>0.66657894736842105</v>
      </c>
      <c r="E11">
        <v>0.36836363636363639</v>
      </c>
    </row>
    <row r="12" spans="1:5" x14ac:dyDescent="0.4">
      <c r="B12">
        <v>0.54114285714285715</v>
      </c>
      <c r="C12">
        <v>0.49074074074074076</v>
      </c>
      <c r="D12">
        <v>0.38973684210526316</v>
      </c>
      <c r="E12">
        <v>0.41639999999999999</v>
      </c>
    </row>
    <row r="13" spans="1:5" x14ac:dyDescent="0.4">
      <c r="A13" t="s">
        <v>1</v>
      </c>
      <c r="B13">
        <f>AVERAGE(B3:B12)</f>
        <v>0.69762717669303875</v>
      </c>
      <c r="C13">
        <f>AVERAGE(C3:C12)</f>
        <v>0.66047944585915164</v>
      </c>
      <c r="D13">
        <f>AVERAGE(D3:D12)</f>
        <v>0.42833457455651153</v>
      </c>
      <c r="E13">
        <f>AVERAGE(E3:E12)</f>
        <v>0.31619264144260473</v>
      </c>
    </row>
    <row r="14" spans="1:5" x14ac:dyDescent="0.4">
      <c r="A14" t="s">
        <v>0</v>
      </c>
      <c r="B14">
        <f>STDEV(B3:B12,B3:B12)</f>
        <v>0.10969958597820258</v>
      </c>
      <c r="C14">
        <f>STDEV(C3:C12,C3:C12)</f>
        <v>0.134250265035153</v>
      </c>
      <c r="D14">
        <f>STDEV(D3:D12,D3:D12)</f>
        <v>0.15754677150482954</v>
      </c>
      <c r="E14">
        <f>STDEV(E3:E12,E3:E12)</f>
        <v>7.607605528792262E-2</v>
      </c>
    </row>
  </sheetData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63DE-2953-4730-AA0B-FCD149715F7B}">
  <dimension ref="A1:E8"/>
  <sheetViews>
    <sheetView workbookViewId="0">
      <selection activeCell="B7" sqref="B7:E8"/>
    </sheetView>
  </sheetViews>
  <sheetFormatPr defaultColWidth="8.875" defaultRowHeight="18.75" x14ac:dyDescent="0.4"/>
  <sheetData>
    <row r="1" spans="1:5" x14ac:dyDescent="0.4">
      <c r="B1" t="s">
        <v>94</v>
      </c>
    </row>
    <row r="2" spans="1:5" x14ac:dyDescent="0.4">
      <c r="B2" t="s">
        <v>11</v>
      </c>
      <c r="C2" t="s">
        <v>11</v>
      </c>
      <c r="D2" t="s">
        <v>10</v>
      </c>
      <c r="E2" t="s">
        <v>10</v>
      </c>
    </row>
    <row r="3" spans="1:5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</row>
    <row r="4" spans="1:5" x14ac:dyDescent="0.4">
      <c r="B4">
        <v>3.7325948275450145</v>
      </c>
      <c r="C4">
        <v>4.042556792577563</v>
      </c>
      <c r="D4">
        <v>3.6043085895259681</v>
      </c>
      <c r="E4">
        <v>3.6531746941874825</v>
      </c>
    </row>
    <row r="5" spans="1:5" x14ac:dyDescent="0.4">
      <c r="B5">
        <v>3.5394069953578935</v>
      </c>
      <c r="C5">
        <v>4.2783565280107236</v>
      </c>
      <c r="D5">
        <v>3.7910847268870054</v>
      </c>
      <c r="E5">
        <v>3.33227828305693</v>
      </c>
    </row>
    <row r="6" spans="1:5" x14ac:dyDescent="0.4">
      <c r="B6">
        <v>3.8415706373955172</v>
      </c>
      <c r="C6">
        <v>4.5465240949084791</v>
      </c>
      <c r="D6">
        <v>3.2474718535858562</v>
      </c>
      <c r="E6">
        <v>3.17998868478701</v>
      </c>
    </row>
    <row r="7" spans="1:5" x14ac:dyDescent="0.4">
      <c r="A7" t="s">
        <v>1</v>
      </c>
      <c r="B7" s="1">
        <f>AVERAGE(B4:B6)</f>
        <v>3.7045241534328084</v>
      </c>
      <c r="C7" s="1">
        <f>AVERAGE(C4:C6)</f>
        <v>4.289145805165588</v>
      </c>
      <c r="D7" s="1">
        <f>AVERAGE(D4:D6)</f>
        <v>3.5476217233329432</v>
      </c>
      <c r="E7" s="1">
        <f>AVERAGE(E4:E6)</f>
        <v>3.3884805540104743</v>
      </c>
    </row>
    <row r="8" spans="1:5" x14ac:dyDescent="0.4">
      <c r="A8" t="s">
        <v>0</v>
      </c>
      <c r="B8">
        <f>_xlfn.STDEV.S(B4:B6,B4:B6)</f>
        <v>0.13686983217990897</v>
      </c>
      <c r="C8">
        <f>_xlfn.STDEV.S(C4:C6,C4:C6)</f>
        <v>0.2255359249978923</v>
      </c>
      <c r="D8">
        <f>_xlfn.STDEV.S(D4:D6,D4:D6)</f>
        <v>0.24704459452296823</v>
      </c>
      <c r="E8">
        <f>_xlfn.STDEV.S(E4:E6,E4:E6)</f>
        <v>0.21604679366903404</v>
      </c>
    </row>
  </sheetData>
  <phoneticPr fontId="2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55D1-F079-4369-B16E-C966BBA15B61}">
  <dimension ref="A1:C46"/>
  <sheetViews>
    <sheetView topLeftCell="A19" workbookViewId="0">
      <selection activeCell="A47" sqref="A47"/>
    </sheetView>
  </sheetViews>
  <sheetFormatPr defaultRowHeight="18.75" x14ac:dyDescent="0.4"/>
  <sheetData>
    <row r="1" spans="2:3" s="4" customFormat="1" x14ac:dyDescent="0.4">
      <c r="B1" s="9" t="s">
        <v>31</v>
      </c>
      <c r="C1" s="9" t="s">
        <v>32</v>
      </c>
    </row>
    <row r="2" spans="2:3" s="4" customFormat="1" x14ac:dyDescent="0.4">
      <c r="B2" s="5">
        <v>1.2935509999999999</v>
      </c>
      <c r="C2" s="5">
        <v>2.4798070000000001</v>
      </c>
    </row>
    <row r="3" spans="2:3" s="4" customFormat="1" x14ac:dyDescent="0.4">
      <c r="B3" s="5">
        <v>1.7820199999999999</v>
      </c>
      <c r="C3" s="5">
        <v>2.1370800000000001</v>
      </c>
    </row>
    <row r="4" spans="2:3" s="4" customFormat="1" x14ac:dyDescent="0.4">
      <c r="B4" s="5">
        <v>1.4822230000000001</v>
      </c>
      <c r="C4" s="5">
        <v>2.2637689999999999</v>
      </c>
    </row>
    <row r="5" spans="2:3" s="4" customFormat="1" x14ac:dyDescent="0.4">
      <c r="B5" s="5">
        <v>0.94649799999999995</v>
      </c>
      <c r="C5" s="5">
        <v>2.096365</v>
      </c>
    </row>
    <row r="6" spans="2:3" s="4" customFormat="1" x14ac:dyDescent="0.4">
      <c r="B6" s="5">
        <v>1.129151</v>
      </c>
      <c r="C6" s="5">
        <v>3.178617</v>
      </c>
    </row>
    <row r="7" spans="2:3" s="4" customFormat="1" x14ac:dyDescent="0.4">
      <c r="B7" s="5">
        <v>1.7147159999999999</v>
      </c>
      <c r="C7" s="5">
        <v>1.8285979999999999</v>
      </c>
    </row>
    <row r="8" spans="2:3" s="4" customFormat="1" x14ac:dyDescent="0.4">
      <c r="B8" s="5">
        <v>2.1053950000000001</v>
      </c>
      <c r="C8" s="5">
        <v>1.34317</v>
      </c>
    </row>
    <row r="9" spans="2:3" s="4" customFormat="1" x14ac:dyDescent="0.4">
      <c r="B9" s="5">
        <v>1.285609</v>
      </c>
      <c r="C9" s="5">
        <v>1.309428</v>
      </c>
    </row>
    <row r="10" spans="2:3" s="4" customFormat="1" x14ac:dyDescent="0.4">
      <c r="B10" s="5">
        <v>1.5078590000000001</v>
      </c>
      <c r="C10" s="5">
        <v>2.3347180000000001</v>
      </c>
    </row>
    <row r="11" spans="2:3" s="4" customFormat="1" x14ac:dyDescent="0.4">
      <c r="B11" s="5">
        <v>1.2380089999999999</v>
      </c>
      <c r="C11" s="5">
        <v>1.4268019999999999</v>
      </c>
    </row>
    <row r="12" spans="2:3" s="4" customFormat="1" x14ac:dyDescent="0.4">
      <c r="B12" s="5">
        <v>1.345683</v>
      </c>
      <c r="C12" s="5">
        <v>1.8387290000000001</v>
      </c>
    </row>
    <row r="13" spans="2:3" s="4" customFormat="1" x14ac:dyDescent="0.4">
      <c r="B13" s="5">
        <v>1.025425</v>
      </c>
      <c r="C13" s="5">
        <v>1.3432550000000001</v>
      </c>
    </row>
    <row r="14" spans="2:3" s="4" customFormat="1" x14ac:dyDescent="0.4">
      <c r="B14" s="5">
        <v>2.293552</v>
      </c>
      <c r="C14" s="5">
        <v>2.6704469999999998</v>
      </c>
    </row>
    <row r="15" spans="2:3" s="4" customFormat="1" x14ac:dyDescent="0.4">
      <c r="B15" s="5">
        <v>1.692898</v>
      </c>
      <c r="C15" s="5">
        <v>1.9561930000000001</v>
      </c>
    </row>
    <row r="16" spans="2:3" s="4" customFormat="1" x14ac:dyDescent="0.4">
      <c r="B16" s="5">
        <v>1.6917720000000001</v>
      </c>
      <c r="C16" s="5">
        <v>2.8339940000000001</v>
      </c>
    </row>
    <row r="17" spans="2:3" s="4" customFormat="1" x14ac:dyDescent="0.4">
      <c r="B17" s="5">
        <v>1.4861869999999999</v>
      </c>
      <c r="C17" s="5">
        <v>3.1517770000000001</v>
      </c>
    </row>
    <row r="18" spans="2:3" s="4" customFormat="1" x14ac:dyDescent="0.4">
      <c r="B18" s="5">
        <v>1.653038</v>
      </c>
      <c r="C18" s="5">
        <v>1.5989800000000001</v>
      </c>
    </row>
    <row r="19" spans="2:3" s="4" customFormat="1" x14ac:dyDescent="0.4">
      <c r="B19" s="5">
        <v>1.5651759999999999</v>
      </c>
      <c r="C19" s="5">
        <v>2.1500819999999998</v>
      </c>
    </row>
    <row r="20" spans="2:3" s="4" customFormat="1" x14ac:dyDescent="0.4">
      <c r="B20" s="5">
        <v>1.9119550000000001</v>
      </c>
      <c r="C20" s="5">
        <v>1.9986569999999999</v>
      </c>
    </row>
    <row r="21" spans="2:3" s="4" customFormat="1" x14ac:dyDescent="0.4">
      <c r="B21" s="5">
        <v>1.6505129999999999</v>
      </c>
      <c r="C21" s="5">
        <v>2.1171380000000002</v>
      </c>
    </row>
    <row r="22" spans="2:3" s="4" customFormat="1" x14ac:dyDescent="0.4">
      <c r="B22" s="5">
        <v>1.2237960000000001</v>
      </c>
      <c r="C22" s="5">
        <v>1.4254990000000001</v>
      </c>
    </row>
    <row r="23" spans="2:3" s="4" customFormat="1" x14ac:dyDescent="0.4">
      <c r="B23" s="5">
        <v>1.4777640000000001</v>
      </c>
      <c r="C23" s="5">
        <v>1.2181649999999999</v>
      </c>
    </row>
    <row r="24" spans="2:3" s="4" customFormat="1" x14ac:dyDescent="0.4">
      <c r="B24" s="5">
        <v>1.807067</v>
      </c>
      <c r="C24" s="5">
        <v>2.3655740000000001</v>
      </c>
    </row>
    <row r="25" spans="2:3" s="4" customFormat="1" x14ac:dyDescent="0.4">
      <c r="B25" s="5">
        <v>0.92883599999999999</v>
      </c>
      <c r="C25" s="5">
        <v>1.6562049999999999</v>
      </c>
    </row>
    <row r="26" spans="2:3" s="4" customFormat="1" x14ac:dyDescent="0.4">
      <c r="B26" s="5">
        <v>0.89344999999999997</v>
      </c>
      <c r="C26" s="5">
        <v>1.9694830000000001</v>
      </c>
    </row>
    <row r="27" spans="2:3" s="4" customFormat="1" x14ac:dyDescent="0.4">
      <c r="B27" s="5">
        <v>0.94691000000000003</v>
      </c>
      <c r="C27" s="5">
        <v>2.1040139999999998</v>
      </c>
    </row>
    <row r="28" spans="2:3" s="4" customFormat="1" x14ac:dyDescent="0.4">
      <c r="B28" s="5">
        <v>1.639883</v>
      </c>
      <c r="C28" s="5">
        <v>1.6402159999999999</v>
      </c>
    </row>
    <row r="29" spans="2:3" s="4" customFormat="1" x14ac:dyDescent="0.4">
      <c r="B29" s="5">
        <v>2.1617899999999999</v>
      </c>
      <c r="C29" s="5">
        <v>0.91153899999999999</v>
      </c>
    </row>
    <row r="30" spans="2:3" s="4" customFormat="1" x14ac:dyDescent="0.4">
      <c r="B30" s="5">
        <v>2.3028900000000001</v>
      </c>
      <c r="C30" s="5">
        <v>1.8046500000000001</v>
      </c>
    </row>
    <row r="31" spans="2:3" s="4" customFormat="1" x14ac:dyDescent="0.4">
      <c r="B31" s="5">
        <v>1.956402</v>
      </c>
      <c r="C31" s="5">
        <v>1.219025</v>
      </c>
    </row>
    <row r="32" spans="2:3" s="4" customFormat="1" x14ac:dyDescent="0.4">
      <c r="B32" s="5">
        <v>1.520232</v>
      </c>
      <c r="C32" s="5">
        <v>1.200593</v>
      </c>
    </row>
    <row r="33" spans="1:3" s="4" customFormat="1" x14ac:dyDescent="0.4">
      <c r="B33" s="5">
        <v>1.698944</v>
      </c>
      <c r="C33" s="5">
        <v>1.5598529999999999</v>
      </c>
    </row>
    <row r="34" spans="1:3" s="4" customFormat="1" x14ac:dyDescent="0.4">
      <c r="B34" s="5">
        <v>1.030867</v>
      </c>
      <c r="C34" s="5">
        <v>1.6044290000000001</v>
      </c>
    </row>
    <row r="35" spans="1:3" s="4" customFormat="1" x14ac:dyDescent="0.4">
      <c r="B35" s="5">
        <v>1.198475</v>
      </c>
      <c r="C35" s="5">
        <v>1.7710140000000001</v>
      </c>
    </row>
    <row r="36" spans="1:3" s="4" customFormat="1" x14ac:dyDescent="0.4">
      <c r="B36" s="5">
        <v>1.7271700000000001</v>
      </c>
      <c r="C36" s="5">
        <v>1.3566320000000001</v>
      </c>
    </row>
    <row r="37" spans="1:3" s="4" customFormat="1" x14ac:dyDescent="0.4">
      <c r="B37" s="5">
        <v>1.3907860000000001</v>
      </c>
      <c r="C37" s="5">
        <v>4.1387029999999996</v>
      </c>
    </row>
    <row r="38" spans="1:3" s="4" customFormat="1" x14ac:dyDescent="0.4">
      <c r="B38" s="5">
        <v>2.0548090000000001</v>
      </c>
      <c r="C38" s="5">
        <v>1.4354370000000001</v>
      </c>
    </row>
    <row r="39" spans="1:3" s="4" customFormat="1" x14ac:dyDescent="0.4">
      <c r="B39" s="5">
        <v>1.415969</v>
      </c>
      <c r="C39" s="5">
        <v>2.537277</v>
      </c>
    </row>
    <row r="40" spans="1:3" s="4" customFormat="1" x14ac:dyDescent="0.4">
      <c r="B40" s="5">
        <v>1.294146</v>
      </c>
      <c r="C40" s="5">
        <v>1.994038</v>
      </c>
    </row>
    <row r="41" spans="1:3" s="4" customFormat="1" x14ac:dyDescent="0.4">
      <c r="B41" s="5">
        <v>1.265474</v>
      </c>
      <c r="C41" s="5">
        <v>1.6244320000000001</v>
      </c>
    </row>
    <row r="42" spans="1:3" s="4" customFormat="1" x14ac:dyDescent="0.4">
      <c r="B42" s="5">
        <v>1.1221350000000001</v>
      </c>
      <c r="C42" s="5">
        <v>2.0669059999999999</v>
      </c>
    </row>
    <row r="43" spans="1:3" s="4" customFormat="1" x14ac:dyDescent="0.4">
      <c r="B43" s="5">
        <v>1.426928</v>
      </c>
      <c r="C43" s="5"/>
    </row>
    <row r="44" spans="1:3" s="4" customFormat="1" x14ac:dyDescent="0.4">
      <c r="B44" s="5">
        <v>1.295247</v>
      </c>
      <c r="C44" s="5"/>
    </row>
    <row r="45" spans="1:3" x14ac:dyDescent="0.4">
      <c r="A45" t="s">
        <v>1</v>
      </c>
      <c r="B45">
        <f>AVERAGE(B2:B44)</f>
        <v>1.5018883720930227</v>
      </c>
      <c r="C45">
        <f>AVERAGE(C2:C42)</f>
        <v>1.9429582926829267</v>
      </c>
    </row>
    <row r="46" spans="1:3" x14ac:dyDescent="0.4">
      <c r="A46" t="s">
        <v>0</v>
      </c>
      <c r="B46">
        <f>STDEV(B2:B44,B2:B44)</f>
        <v>0.36829828015909027</v>
      </c>
      <c r="C46">
        <f>STDEV(C2:C42,C2:C42)</f>
        <v>0.62931740587916651</v>
      </c>
    </row>
  </sheetData>
  <phoneticPr fontId="2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ABD8-3D98-4E20-9814-3488267F39E5}">
  <dimension ref="A1:Q8"/>
  <sheetViews>
    <sheetView topLeftCell="B1" workbookViewId="0">
      <selection activeCell="G7" sqref="G7:K8"/>
    </sheetView>
  </sheetViews>
  <sheetFormatPr defaultColWidth="8.875" defaultRowHeight="18.75" x14ac:dyDescent="0.4"/>
  <sheetData>
    <row r="1" spans="1:17" x14ac:dyDescent="0.4">
      <c r="B1" t="s">
        <v>97</v>
      </c>
      <c r="H1" t="s">
        <v>96</v>
      </c>
      <c r="N1" t="s">
        <v>95</v>
      </c>
    </row>
    <row r="2" spans="1:17" x14ac:dyDescent="0.4">
      <c r="B2" t="s">
        <v>11</v>
      </c>
      <c r="C2" t="s">
        <v>11</v>
      </c>
      <c r="D2" t="s">
        <v>10</v>
      </c>
      <c r="E2" t="s">
        <v>10</v>
      </c>
      <c r="H2" t="s">
        <v>11</v>
      </c>
      <c r="I2" t="s">
        <v>11</v>
      </c>
      <c r="J2" t="s">
        <v>10</v>
      </c>
      <c r="K2" t="s">
        <v>10</v>
      </c>
      <c r="N2" t="s">
        <v>11</v>
      </c>
      <c r="O2" t="s">
        <v>11</v>
      </c>
      <c r="P2" t="s">
        <v>10</v>
      </c>
      <c r="Q2" t="s">
        <v>10</v>
      </c>
    </row>
    <row r="3" spans="1:17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  <c r="G3" t="s">
        <v>19</v>
      </c>
      <c r="H3" t="s">
        <v>18</v>
      </c>
      <c r="I3" t="s">
        <v>17</v>
      </c>
      <c r="J3" t="s">
        <v>18</v>
      </c>
      <c r="K3" t="s">
        <v>17</v>
      </c>
      <c r="M3" t="s">
        <v>19</v>
      </c>
      <c r="N3" t="s">
        <v>18</v>
      </c>
      <c r="O3" t="s">
        <v>17</v>
      </c>
      <c r="P3" t="s">
        <v>18</v>
      </c>
      <c r="Q3" t="s">
        <v>17</v>
      </c>
    </row>
    <row r="4" spans="1:17" x14ac:dyDescent="0.4">
      <c r="B4">
        <v>2.9691965479917455</v>
      </c>
      <c r="C4">
        <v>3.1847563528433982</v>
      </c>
      <c r="D4">
        <v>3.0061184613833793</v>
      </c>
      <c r="E4">
        <v>3.2238858679416666</v>
      </c>
      <c r="H4">
        <v>7.2736837219169264</v>
      </c>
      <c r="I4">
        <v>7.3476125108584203</v>
      </c>
      <c r="J4">
        <v>7.3971783203833379</v>
      </c>
      <c r="K4">
        <v>7.4267847022319238</v>
      </c>
      <c r="N4">
        <v>3.4570689112821773</v>
      </c>
      <c r="O4">
        <v>2.9061209529970999</v>
      </c>
      <c r="P4">
        <v>3.7342218662207793</v>
      </c>
      <c r="Q4">
        <v>3.6997737051843278</v>
      </c>
    </row>
    <row r="5" spans="1:17" x14ac:dyDescent="0.4">
      <c r="B5">
        <v>3.2395507966136452</v>
      </c>
      <c r="C5">
        <v>2.7847133574369929</v>
      </c>
      <c r="D5">
        <v>2.8451889353400772</v>
      </c>
      <c r="E5">
        <v>2.7103931921705162</v>
      </c>
      <c r="H5">
        <v>7.3388255038391339</v>
      </c>
      <c r="I5">
        <v>7.2305104603661761</v>
      </c>
      <c r="J5">
        <v>7.4872531917106615</v>
      </c>
      <c r="K5">
        <v>7.4427444897044186</v>
      </c>
      <c r="N5">
        <v>3.1239972036919101</v>
      </c>
      <c r="O5">
        <v>2.9191493632876746</v>
      </c>
      <c r="P5">
        <v>3.5155106199690112</v>
      </c>
      <c r="Q5">
        <v>3.8015725694635982</v>
      </c>
    </row>
    <row r="6" spans="1:17" x14ac:dyDescent="0.4">
      <c r="B6">
        <v>2.542258049766918</v>
      </c>
      <c r="C6">
        <v>2.8631455429893995</v>
      </c>
      <c r="D6">
        <v>3.2036710130349437</v>
      </c>
      <c r="E6">
        <v>2.8409667044874212</v>
      </c>
      <c r="H6">
        <v>7.3124836636703945</v>
      </c>
      <c r="I6">
        <v>7.3836870145856714</v>
      </c>
      <c r="J6">
        <v>7.4014171454584519</v>
      </c>
      <c r="K6">
        <v>7.7654419229238991</v>
      </c>
      <c r="N6">
        <v>2.8417718921968325</v>
      </c>
      <c r="O6">
        <v>3.304218968716357</v>
      </c>
      <c r="P6">
        <v>3.6335474582942058</v>
      </c>
      <c r="Q6">
        <v>3.7556353723832174</v>
      </c>
    </row>
    <row r="7" spans="1:17" x14ac:dyDescent="0.4">
      <c r="A7" t="s">
        <v>1</v>
      </c>
      <c r="B7" s="1">
        <f>AVERAGE(B4:B6)</f>
        <v>2.9170017981241028</v>
      </c>
      <c r="C7" s="1">
        <f>AVERAGE(C4:C6)</f>
        <v>2.9442050844232632</v>
      </c>
      <c r="D7" s="1">
        <f>AVERAGE(D4:D6)</f>
        <v>3.0183261365861331</v>
      </c>
      <c r="E7" s="1">
        <f>AVERAGE(E4:E6)</f>
        <v>2.9250819215332009</v>
      </c>
      <c r="G7" t="s">
        <v>1</v>
      </c>
      <c r="H7" s="1">
        <f>AVERAGE(H4:H6)</f>
        <v>7.3083309631421516</v>
      </c>
      <c r="I7" s="1">
        <f>AVERAGE(I4:I6)</f>
        <v>7.3206033286034229</v>
      </c>
      <c r="J7" s="1">
        <f>AVERAGE(J4:J6)</f>
        <v>7.4286162191841507</v>
      </c>
      <c r="K7" s="1">
        <f>AVERAGE(K4:K6)</f>
        <v>7.5449903716200808</v>
      </c>
      <c r="M7" t="s">
        <v>1</v>
      </c>
      <c r="N7" s="1">
        <f>AVERAGE(N4:N6)</f>
        <v>3.1409460023903066</v>
      </c>
      <c r="O7" s="1">
        <f>AVERAGE(O4:O6)</f>
        <v>3.0431630950003772</v>
      </c>
      <c r="P7" s="1">
        <f>AVERAGE(P4:P6)</f>
        <v>3.6277599814946657</v>
      </c>
      <c r="Q7" s="1">
        <f>AVERAGE(Q4:Q6)</f>
        <v>3.7523272156770475</v>
      </c>
    </row>
    <row r="8" spans="1:17" x14ac:dyDescent="0.4">
      <c r="A8" t="s">
        <v>0</v>
      </c>
      <c r="B8">
        <f>_xlfn.STDEV.S(B4:B6,B4:B6)</f>
        <v>0.31444874003445816</v>
      </c>
      <c r="C8">
        <f>_xlfn.STDEV.S(C4:C6,C4:C6)</f>
        <v>0.18960292505451184</v>
      </c>
      <c r="D8">
        <f>_xlfn.STDEV.S(D4:D6,D4:D6)</f>
        <v>0.16059668865203672</v>
      </c>
      <c r="E8">
        <f>_xlfn.STDEV.S(E4:E6,E4:E6)</f>
        <v>0.23870518942268179</v>
      </c>
      <c r="G8" t="s">
        <v>0</v>
      </c>
      <c r="H8">
        <f>_xlfn.STDEV.S(H4:H6,H4:H6)</f>
        <v>2.9309338160498445E-2</v>
      </c>
      <c r="I8">
        <f>_xlfn.STDEV.S(I4:I6,I4:I6)</f>
        <v>7.1626174741932239E-2</v>
      </c>
      <c r="J8">
        <f>_xlfn.STDEV.S(J4:J6,J4:J6)</f>
        <v>4.5459545266625496E-2</v>
      </c>
      <c r="K8">
        <f>_xlfn.STDEV.S(K4:K6,K4:K6)</f>
        <v>0.17091013675785749</v>
      </c>
      <c r="M8" t="s">
        <v>0</v>
      </c>
      <c r="N8">
        <f>_xlfn.STDEV.S(N4:N6,N4:N6)</f>
        <v>0.27548219798283424</v>
      </c>
      <c r="O8">
        <f>_xlfn.STDEV.S(O4:O6,O4:O6)</f>
        <v>0.20229693377782096</v>
      </c>
      <c r="P8">
        <f>_xlfn.STDEV.S(P4:P6,P4:P6)</f>
        <v>9.7913322791249646E-2</v>
      </c>
      <c r="Q8">
        <f>_xlfn.STDEV.S(Q4:Q6,Q4:Q6)</f>
        <v>4.5597895721024337E-2</v>
      </c>
    </row>
  </sheetData>
  <phoneticPr fontId="2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A09C-D3AA-471F-A2E0-9B23DD63CE23}">
  <dimension ref="A1:E8"/>
  <sheetViews>
    <sheetView workbookViewId="0">
      <selection activeCell="B7" sqref="B7:E8"/>
    </sheetView>
  </sheetViews>
  <sheetFormatPr defaultColWidth="8.875" defaultRowHeight="18.75" x14ac:dyDescent="0.4"/>
  <sheetData>
    <row r="1" spans="1:5" x14ac:dyDescent="0.4">
      <c r="B1" t="s">
        <v>98</v>
      </c>
    </row>
    <row r="2" spans="1:5" x14ac:dyDescent="0.4">
      <c r="B2" t="s">
        <v>11</v>
      </c>
      <c r="C2" t="s">
        <v>11</v>
      </c>
      <c r="D2" t="s">
        <v>10</v>
      </c>
      <c r="E2" t="s">
        <v>10</v>
      </c>
    </row>
    <row r="3" spans="1:5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</row>
    <row r="4" spans="1:5" x14ac:dyDescent="0.4">
      <c r="B4">
        <v>2.7503921211453415</v>
      </c>
      <c r="C4">
        <v>2.7830375099526172</v>
      </c>
      <c r="D4">
        <v>2.6881803585869264</v>
      </c>
      <c r="E4">
        <v>2.9732438971011668</v>
      </c>
    </row>
    <row r="5" spans="1:5" x14ac:dyDescent="0.4">
      <c r="B5">
        <v>2.9553128034447056</v>
      </c>
      <c r="C5">
        <v>2.8820560709686265</v>
      </c>
      <c r="D5">
        <v>3.0888200332985849</v>
      </c>
      <c r="E5">
        <v>2.3823905828734695</v>
      </c>
    </row>
    <row r="6" spans="1:5" x14ac:dyDescent="0.4">
      <c r="B6">
        <v>2.5280711645787357</v>
      </c>
      <c r="C6">
        <v>2.8110599477400795</v>
      </c>
      <c r="D6">
        <v>2.839959587489532</v>
      </c>
      <c r="E6">
        <v>2.8906412439634437</v>
      </c>
    </row>
    <row r="7" spans="1:5" x14ac:dyDescent="0.4">
      <c r="A7" t="s">
        <v>1</v>
      </c>
      <c r="B7" s="1">
        <f>AVERAGE(B4:B6)</f>
        <v>2.7445920297229276</v>
      </c>
      <c r="C7" s="1">
        <f>AVERAGE(C4:C6)</f>
        <v>2.8253845095537748</v>
      </c>
      <c r="D7" s="1">
        <f>AVERAGE(D4:D6)</f>
        <v>2.8723199931250143</v>
      </c>
      <c r="E7" s="1">
        <f>AVERAGE(E4:E6)</f>
        <v>2.7487585746460268</v>
      </c>
    </row>
    <row r="8" spans="1:5" x14ac:dyDescent="0.4">
      <c r="A8" t="s">
        <v>0</v>
      </c>
      <c r="B8">
        <f>_xlfn.STDEV.S(B4:B6,B4:B6)</f>
        <v>0.19112108264783606</v>
      </c>
      <c r="C8">
        <f>_xlfn.STDEV.S(C4:C6,C4:C6)</f>
        <v>4.5651406635818459E-2</v>
      </c>
      <c r="D8">
        <f>_xlfn.STDEV.S(D4:D6,D4:D6)</f>
        <v>0.18091640970997763</v>
      </c>
      <c r="E8">
        <f>_xlfn.STDEV.S(E4:E6,E4:E6)</f>
        <v>0.28618166066041356</v>
      </c>
    </row>
  </sheetData>
  <phoneticPr fontId="2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DC61-B6C2-4BFD-9BEE-8D76D4DBD629}">
  <dimension ref="A1:E8"/>
  <sheetViews>
    <sheetView workbookViewId="0">
      <selection activeCell="B7" sqref="B7:B8"/>
    </sheetView>
  </sheetViews>
  <sheetFormatPr defaultColWidth="8.875" defaultRowHeight="18.75" x14ac:dyDescent="0.4"/>
  <sheetData>
    <row r="1" spans="1:5" x14ac:dyDescent="0.4">
      <c r="B1" t="s">
        <v>99</v>
      </c>
    </row>
    <row r="2" spans="1:5" x14ac:dyDescent="0.4">
      <c r="B2" t="s">
        <v>11</v>
      </c>
      <c r="C2" t="s">
        <v>11</v>
      </c>
      <c r="D2" t="s">
        <v>10</v>
      </c>
      <c r="E2" t="s">
        <v>10</v>
      </c>
    </row>
    <row r="3" spans="1:5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</row>
    <row r="4" spans="1:5" x14ac:dyDescent="0.4">
      <c r="B4">
        <v>5.3508508054833763</v>
      </c>
      <c r="C4">
        <v>5.3683493061360732</v>
      </c>
      <c r="D4">
        <v>1.2436690809668627</v>
      </c>
      <c r="E4">
        <v>0.65718266012842319</v>
      </c>
    </row>
    <row r="5" spans="1:5" x14ac:dyDescent="0.4">
      <c r="B5">
        <v>5.3727780170620392</v>
      </c>
      <c r="C5">
        <v>5.3531115297748091</v>
      </c>
      <c r="D5">
        <v>1.2708279155536644</v>
      </c>
      <c r="E5">
        <v>0.38183708390604737</v>
      </c>
    </row>
    <row r="6" spans="1:5" x14ac:dyDescent="0.4">
      <c r="B6">
        <v>5.0858919947077625</v>
      </c>
      <c r="C6">
        <v>5.3172317002226057</v>
      </c>
      <c r="D6">
        <v>0.95828590092325738</v>
      </c>
      <c r="E6">
        <v>1.6870606883398924</v>
      </c>
    </row>
    <row r="7" spans="1:5" x14ac:dyDescent="0.4">
      <c r="A7" t="s">
        <v>1</v>
      </c>
      <c r="B7" s="1">
        <f>AVERAGE(B4:B6)</f>
        <v>5.2698402724177251</v>
      </c>
      <c r="C7" s="1">
        <f>AVERAGE(C4:C6)</f>
        <v>5.3462308453778293</v>
      </c>
      <c r="D7" s="1">
        <f>AVERAGE(D4:D6)</f>
        <v>1.157594299147928</v>
      </c>
      <c r="E7" s="1">
        <f>AVERAGE(E4:E6)</f>
        <v>0.90869347745812101</v>
      </c>
    </row>
    <row r="8" spans="1:5" x14ac:dyDescent="0.4">
      <c r="A8" t="s">
        <v>0</v>
      </c>
      <c r="B8">
        <f>_xlfn.STDEV.S(B4:B6,B4:B6)</f>
        <v>0.14282276374934141</v>
      </c>
      <c r="C8">
        <f>_xlfn.STDEV.S(C4:C6,C4:C6)</f>
        <v>2.3473564227177293E-2</v>
      </c>
      <c r="D8">
        <f>_xlfn.STDEV.S(D4:D6,D4:D6)</f>
        <v>0.15486065678845798</v>
      </c>
      <c r="E8">
        <f>_xlfn.STDEV.S(E4:E6,E4:E6)</f>
        <v>0.61536683876738707</v>
      </c>
    </row>
  </sheetData>
  <phoneticPr fontId="2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9868-D38C-4264-B0DD-E447E21CB1F6}">
  <dimension ref="A1:E9"/>
  <sheetViews>
    <sheetView workbookViewId="0">
      <selection activeCell="A8" sqref="A8:E9"/>
    </sheetView>
  </sheetViews>
  <sheetFormatPr defaultRowHeight="18.75" x14ac:dyDescent="0.4"/>
  <sheetData>
    <row r="1" spans="1:5" x14ac:dyDescent="0.4">
      <c r="B1" t="s">
        <v>100</v>
      </c>
    </row>
    <row r="2" spans="1:5" x14ac:dyDescent="0.4">
      <c r="B2" t="s">
        <v>5</v>
      </c>
      <c r="C2" t="s">
        <v>4</v>
      </c>
      <c r="D2" t="s">
        <v>3</v>
      </c>
      <c r="E2" t="s">
        <v>2</v>
      </c>
    </row>
    <row r="3" spans="1:5" x14ac:dyDescent="0.4">
      <c r="B3" s="5">
        <v>1.0213049999999999</v>
      </c>
      <c r="C3" s="5">
        <v>0.98538499999999996</v>
      </c>
      <c r="D3" s="5">
        <v>0.50404400000000005</v>
      </c>
      <c r="E3" s="5">
        <v>0.60933800000000005</v>
      </c>
    </row>
    <row r="4" spans="1:5" x14ac:dyDescent="0.4">
      <c r="B4" s="5">
        <v>0.90778300000000001</v>
      </c>
      <c r="C4" s="5">
        <v>0.99346900000000005</v>
      </c>
      <c r="D4" s="5">
        <v>0.45424500000000001</v>
      </c>
      <c r="E4" s="5">
        <v>0.68450299999999997</v>
      </c>
    </row>
    <row r="5" spans="1:5" x14ac:dyDescent="0.4">
      <c r="B5" s="5">
        <v>0.99019000000000001</v>
      </c>
      <c r="C5" s="5">
        <v>0.98582499999999995</v>
      </c>
      <c r="D5" s="5">
        <v>0.61023499999999997</v>
      </c>
      <c r="E5" s="5">
        <v>0.69316199999999994</v>
      </c>
    </row>
    <row r="6" spans="1:5" x14ac:dyDescent="0.4">
      <c r="B6" s="5">
        <v>0.88289200000000001</v>
      </c>
      <c r="C6" s="5">
        <v>0.92889200000000005</v>
      </c>
      <c r="D6" s="5">
        <v>0.72525200000000001</v>
      </c>
      <c r="E6" s="5">
        <v>0.59728599999999998</v>
      </c>
    </row>
    <row r="7" spans="1:5" x14ac:dyDescent="0.4">
      <c r="B7" s="5">
        <v>0.62128899999999998</v>
      </c>
      <c r="C7" s="5">
        <v>0.859572</v>
      </c>
      <c r="D7" s="5">
        <v>0.36787900000000001</v>
      </c>
      <c r="E7" s="5">
        <v>0.68931699999999996</v>
      </c>
    </row>
    <row r="8" spans="1:5" x14ac:dyDescent="0.4">
      <c r="A8" t="s">
        <v>1</v>
      </c>
      <c r="B8" s="1">
        <f>AVERAGE(B3:B7)</f>
        <v>0.88469179999999992</v>
      </c>
      <c r="C8" s="1">
        <f t="shared" ref="C8:E8" si="0">AVERAGE(C3:C7)</f>
        <v>0.95062860000000016</v>
      </c>
      <c r="D8" s="1">
        <f t="shared" si="0"/>
        <v>0.532331</v>
      </c>
      <c r="E8" s="1">
        <f t="shared" si="0"/>
        <v>0.6547212</v>
      </c>
    </row>
    <row r="9" spans="1:5" x14ac:dyDescent="0.4">
      <c r="A9" t="s">
        <v>0</v>
      </c>
      <c r="B9">
        <f>_xlfn.STDEV.S(B3:B7,B3:B7)</f>
        <v>0.14885527233808218</v>
      </c>
      <c r="C9">
        <f t="shared" ref="C9:E9" si="1">_xlfn.STDEV.S(C3:C7,C3:C7)</f>
        <v>5.3843142489601731E-2</v>
      </c>
      <c r="D9">
        <f t="shared" si="1"/>
        <v>0.13100431165593132</v>
      </c>
      <c r="E9">
        <f t="shared" si="1"/>
        <v>4.4522047309419853E-2</v>
      </c>
    </row>
  </sheetData>
  <phoneticPr fontId="2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3A8C-879B-48F1-8319-F4221D58E809}">
  <dimension ref="A1:AV22"/>
  <sheetViews>
    <sheetView workbookViewId="0">
      <selection sqref="A1:L8"/>
    </sheetView>
  </sheetViews>
  <sheetFormatPr defaultColWidth="8.875" defaultRowHeight="18.75" x14ac:dyDescent="0.4"/>
  <sheetData>
    <row r="1" spans="1:48" x14ac:dyDescent="0.4">
      <c r="B1" t="s">
        <v>106</v>
      </c>
      <c r="N1" t="s">
        <v>106</v>
      </c>
      <c r="Z1" t="s">
        <v>105</v>
      </c>
      <c r="AL1" t="s">
        <v>105</v>
      </c>
    </row>
    <row r="2" spans="1:48" x14ac:dyDescent="0.4">
      <c r="B2" t="s">
        <v>104</v>
      </c>
      <c r="E2" t="s">
        <v>103</v>
      </c>
      <c r="H2" t="s">
        <v>102</v>
      </c>
      <c r="K2" t="s">
        <v>101</v>
      </c>
      <c r="N2" t="s">
        <v>104</v>
      </c>
      <c r="Q2" t="s">
        <v>103</v>
      </c>
      <c r="T2" t="s">
        <v>102</v>
      </c>
      <c r="W2" t="s">
        <v>101</v>
      </c>
      <c r="Z2" t="s">
        <v>104</v>
      </c>
      <c r="AC2" t="s">
        <v>103</v>
      </c>
      <c r="AF2" t="s">
        <v>102</v>
      </c>
      <c r="AI2" t="s">
        <v>101</v>
      </c>
      <c r="AL2" t="s">
        <v>104</v>
      </c>
      <c r="AO2" t="s">
        <v>103</v>
      </c>
      <c r="AR2" t="s">
        <v>102</v>
      </c>
      <c r="AU2" t="s">
        <v>101</v>
      </c>
    </row>
    <row r="3" spans="1:48" x14ac:dyDescent="0.4">
      <c r="B3" t="s">
        <v>29</v>
      </c>
      <c r="C3" t="s">
        <v>28</v>
      </c>
      <c r="E3" t="s">
        <v>29</v>
      </c>
      <c r="F3" t="s">
        <v>28</v>
      </c>
      <c r="H3" t="s">
        <v>29</v>
      </c>
      <c r="I3" t="s">
        <v>28</v>
      </c>
      <c r="K3" t="s">
        <v>29</v>
      </c>
      <c r="L3" t="s">
        <v>28</v>
      </c>
      <c r="N3" t="s">
        <v>27</v>
      </c>
      <c r="O3" t="s">
        <v>26</v>
      </c>
      <c r="Q3" t="s">
        <v>27</v>
      </c>
      <c r="R3" t="s">
        <v>26</v>
      </c>
      <c r="T3" t="s">
        <v>27</v>
      </c>
      <c r="U3" t="s">
        <v>26</v>
      </c>
      <c r="W3" t="s">
        <v>27</v>
      </c>
      <c r="X3" t="s">
        <v>26</v>
      </c>
      <c r="Z3" t="s">
        <v>29</v>
      </c>
      <c r="AA3" t="s">
        <v>28</v>
      </c>
      <c r="AC3" t="s">
        <v>29</v>
      </c>
      <c r="AD3" t="s">
        <v>28</v>
      </c>
      <c r="AF3" t="s">
        <v>29</v>
      </c>
      <c r="AG3" t="s">
        <v>28</v>
      </c>
      <c r="AI3" t="s">
        <v>29</v>
      </c>
      <c r="AJ3" t="s">
        <v>28</v>
      </c>
      <c r="AL3" t="s">
        <v>27</v>
      </c>
      <c r="AM3" t="s">
        <v>26</v>
      </c>
      <c r="AO3" t="s">
        <v>27</v>
      </c>
      <c r="AP3" t="s">
        <v>26</v>
      </c>
      <c r="AR3" t="s">
        <v>27</v>
      </c>
      <c r="AS3" t="s">
        <v>26</v>
      </c>
      <c r="AU3" t="s">
        <v>27</v>
      </c>
      <c r="AV3" t="s">
        <v>26</v>
      </c>
    </row>
    <row r="4" spans="1:48" x14ac:dyDescent="0.4">
      <c r="B4">
        <v>0.77105084069286389</v>
      </c>
      <c r="C4">
        <v>0.63061321933294978</v>
      </c>
      <c r="E4">
        <v>0.48949494060252524</v>
      </c>
      <c r="F4">
        <v>0.16738306869611039</v>
      </c>
      <c r="H4">
        <v>0.53393171626968106</v>
      </c>
      <c r="I4">
        <v>0.30100571627779427</v>
      </c>
      <c r="K4">
        <v>0.33837675626354846</v>
      </c>
      <c r="L4">
        <v>0.18705179013785789</v>
      </c>
      <c r="N4">
        <v>1.4224370611898323</v>
      </c>
      <c r="O4">
        <v>0.75556784827767209</v>
      </c>
      <c r="Q4">
        <v>1.2105461602267875</v>
      </c>
      <c r="R4">
        <v>0.69400734001538944</v>
      </c>
      <c r="T4">
        <v>0.96123137105213097</v>
      </c>
      <c r="U4">
        <v>0.64304798836572929</v>
      </c>
      <c r="W4">
        <v>0.71334222248224155</v>
      </c>
      <c r="X4">
        <v>0.44714299112370653</v>
      </c>
      <c r="Z4" s="5">
        <v>0.73611000000000004</v>
      </c>
      <c r="AA4" s="5">
        <v>0.85958999999999997</v>
      </c>
      <c r="AB4" s="4"/>
      <c r="AC4" s="5">
        <v>0.52188999999999997</v>
      </c>
      <c r="AD4" s="5">
        <v>0.62829800000000002</v>
      </c>
      <c r="AE4" s="4"/>
      <c r="AF4" s="5">
        <v>0.27751999999999999</v>
      </c>
      <c r="AG4" s="5">
        <v>0.22991800000000001</v>
      </c>
      <c r="AH4" s="4"/>
      <c r="AI4" s="5">
        <v>0.46611000000000002</v>
      </c>
      <c r="AJ4" s="5">
        <v>0.51674699999999996</v>
      </c>
      <c r="AL4">
        <v>0.91685449513607198</v>
      </c>
      <c r="AM4">
        <v>0.85444083955933559</v>
      </c>
      <c r="AO4">
        <v>0.87001035432820151</v>
      </c>
      <c r="AP4">
        <v>0.74378770088257229</v>
      </c>
      <c r="AR4">
        <v>0.52512030292007883</v>
      </c>
      <c r="AS4">
        <v>1.5058517084457415</v>
      </c>
      <c r="AU4">
        <v>0.82373098901426267</v>
      </c>
      <c r="AV4">
        <v>0.52053115985644671</v>
      </c>
    </row>
    <row r="5" spans="1:48" x14ac:dyDescent="0.4">
      <c r="B5">
        <v>1.1231628096761213</v>
      </c>
      <c r="C5">
        <v>1.192844978682789</v>
      </c>
      <c r="E5">
        <v>0.46661268637649755</v>
      </c>
      <c r="F5">
        <v>0.29697965138343696</v>
      </c>
      <c r="H5">
        <v>0.48024923188833446</v>
      </c>
      <c r="I5">
        <v>0.24456142994936139</v>
      </c>
      <c r="K5">
        <v>0.49076558504263335</v>
      </c>
      <c r="L5">
        <v>0.16890984494387637</v>
      </c>
      <c r="N5">
        <v>0.91991705327579631</v>
      </c>
      <c r="O5">
        <v>0.80756809308364175</v>
      </c>
      <c r="Q5">
        <v>0.60858980054985068</v>
      </c>
      <c r="R5">
        <v>0.38532050107695459</v>
      </c>
      <c r="T5">
        <v>0.52859209469196056</v>
      </c>
      <c r="U5">
        <v>0.71506627949824408</v>
      </c>
      <c r="W5">
        <v>0.53562226218387565</v>
      </c>
      <c r="X5">
        <v>0.76539910007474732</v>
      </c>
      <c r="Z5" s="5">
        <v>1.1825399999999999</v>
      </c>
      <c r="AA5" s="5">
        <v>0.98571500000000001</v>
      </c>
      <c r="AB5" s="4"/>
      <c r="AC5" s="5">
        <v>1.4518599999999999</v>
      </c>
      <c r="AD5" s="5">
        <v>0.66227599999999998</v>
      </c>
      <c r="AE5" s="4"/>
      <c r="AF5" s="5">
        <v>0.43085000000000001</v>
      </c>
      <c r="AG5" s="5">
        <v>0.59131</v>
      </c>
      <c r="AH5" s="4"/>
      <c r="AI5" s="5">
        <v>0.34329999999999999</v>
      </c>
      <c r="AJ5" s="5">
        <v>0.54842400000000002</v>
      </c>
      <c r="AL5">
        <v>0.87742073570274348</v>
      </c>
      <c r="AM5">
        <v>0.89987823731912331</v>
      </c>
      <c r="AO5">
        <v>0.76227430749759884</v>
      </c>
      <c r="AP5">
        <v>1.4239387024045977</v>
      </c>
      <c r="AR5">
        <v>0.61715845172767503</v>
      </c>
      <c r="AS5">
        <v>0.61016753717877992</v>
      </c>
      <c r="AU5">
        <v>0.61001761268458721</v>
      </c>
      <c r="AV5">
        <v>0.38599174327039826</v>
      </c>
    </row>
    <row r="6" spans="1:48" x14ac:dyDescent="0.4">
      <c r="B6">
        <v>1.1057863496310152</v>
      </c>
      <c r="C6">
        <v>1.1765418019842613</v>
      </c>
      <c r="E6">
        <v>0.37448939858233388</v>
      </c>
      <c r="F6">
        <v>0.28098953678977961</v>
      </c>
      <c r="H6">
        <v>0.4544139358708979</v>
      </c>
      <c r="I6">
        <v>0.24649782902744613</v>
      </c>
      <c r="K6">
        <v>0.2615351875958104</v>
      </c>
      <c r="L6">
        <v>0.16447685939626883</v>
      </c>
      <c r="N6">
        <v>0.65764588553437142</v>
      </c>
      <c r="O6">
        <v>1.436864058638686</v>
      </c>
      <c r="Q6">
        <v>0.54543465046342576</v>
      </c>
      <c r="R6">
        <v>0.84489724112657427</v>
      </c>
      <c r="T6">
        <v>0.58524069734749729</v>
      </c>
      <c r="U6">
        <v>0.35415844722545586</v>
      </c>
      <c r="W6">
        <v>0.5024281507129178</v>
      </c>
      <c r="X6">
        <v>0.47893309620583574</v>
      </c>
      <c r="Z6" s="5">
        <v>1.0813600000000001</v>
      </c>
      <c r="AA6" s="5">
        <v>1.154695</v>
      </c>
      <c r="AB6" s="4"/>
      <c r="AC6" s="5">
        <v>0.77781</v>
      </c>
      <c r="AD6" s="5">
        <v>0.56780299999999995</v>
      </c>
      <c r="AE6" s="4"/>
      <c r="AF6" s="5">
        <v>0.51724000000000003</v>
      </c>
      <c r="AG6" s="5">
        <v>0.65837100000000004</v>
      </c>
      <c r="AH6" s="4"/>
      <c r="AI6" s="5">
        <v>0.56891000000000003</v>
      </c>
      <c r="AJ6" s="5">
        <v>0.57391099999999995</v>
      </c>
      <c r="AL6">
        <v>1.2057247691611845</v>
      </c>
      <c r="AM6">
        <v>1.2456809231215413</v>
      </c>
      <c r="AO6">
        <v>1.8155321433300549</v>
      </c>
      <c r="AP6">
        <v>0.69900369846841903</v>
      </c>
      <c r="AR6">
        <v>1.2066419720788519</v>
      </c>
      <c r="AS6">
        <v>0.8828414403830489</v>
      </c>
      <c r="AU6">
        <v>1.5012222620112283</v>
      </c>
      <c r="AV6">
        <v>0.59804523221327766</v>
      </c>
    </row>
    <row r="7" spans="1:48" x14ac:dyDescent="0.4">
      <c r="A7" t="s">
        <v>1</v>
      </c>
      <c r="B7" s="1">
        <f>AVERAGE(B4:B6)</f>
        <v>1</v>
      </c>
      <c r="C7" s="1">
        <f>AVERAGE(C4:C6)</f>
        <v>1</v>
      </c>
      <c r="E7" s="1">
        <f>AVERAGE(E4:E6)</f>
        <v>0.44353234185378554</v>
      </c>
      <c r="F7" s="1">
        <f>AVERAGE(F4:F6)</f>
        <v>0.24845075228977564</v>
      </c>
      <c r="H7" s="1">
        <f>AVERAGE(H4:H6)</f>
        <v>0.48953162800963779</v>
      </c>
      <c r="I7" s="1">
        <f>AVERAGE(I4:I6)</f>
        <v>0.26402165841820058</v>
      </c>
      <c r="K7" s="1">
        <f>AVERAGE(K4:K6)</f>
        <v>0.36355917630066409</v>
      </c>
      <c r="L7" s="1">
        <f>AVERAGE(L4:L6)</f>
        <v>0.17347949815933439</v>
      </c>
      <c r="N7" s="1">
        <f>AVERAGE(N4:N6)</f>
        <v>1</v>
      </c>
      <c r="O7" s="1">
        <f>AVERAGE(O4:O6)</f>
        <v>1</v>
      </c>
      <c r="Q7" s="1">
        <f>AVERAGE(Q4:Q6)</f>
        <v>0.78819020374668802</v>
      </c>
      <c r="R7" s="1">
        <f>AVERAGE(R4:R6)</f>
        <v>0.64140836073963936</v>
      </c>
      <c r="T7" s="1">
        <f>AVERAGE(T4:T6)</f>
        <v>0.69168805436386294</v>
      </c>
      <c r="U7" s="1">
        <f>AVERAGE(U4:U6)</f>
        <v>0.57075757169647634</v>
      </c>
      <c r="W7" s="1">
        <f>AVERAGE(W4:W6)</f>
        <v>0.58379754512634496</v>
      </c>
      <c r="X7" s="1">
        <f>AVERAGE(X4:X6)</f>
        <v>0.5638250624680966</v>
      </c>
      <c r="Z7" s="1">
        <f>AVERAGE(Z4:Z6)</f>
        <v>1.0000033333333334</v>
      </c>
      <c r="AA7" s="1">
        <f>AVERAGE(AA4:AA6)</f>
        <v>1</v>
      </c>
      <c r="AC7" s="1">
        <f>AVERAGE(AC4:AC6)</f>
        <v>0.91718666666666671</v>
      </c>
      <c r="AD7" s="1">
        <f>AVERAGE(AD4:AD6)</f>
        <v>0.61945899999999998</v>
      </c>
      <c r="AF7" s="1">
        <f>AVERAGE(AF4:AF6)</f>
        <v>0.40853666666666671</v>
      </c>
      <c r="AG7" s="1">
        <f>AVERAGE(AG4:AG6)</f>
        <v>0.4931996666666667</v>
      </c>
      <c r="AI7" s="1">
        <f>AVERAGE(AI4:AI6)</f>
        <v>0.45944000000000002</v>
      </c>
      <c r="AJ7" s="1">
        <f>AVERAGE(AJ4:AJ6)</f>
        <v>0.54636066666666661</v>
      </c>
      <c r="AL7" s="1">
        <f>AVERAGE(AL4:AL6)</f>
        <v>1</v>
      </c>
      <c r="AM7" s="1">
        <f>AVERAGE(AM4:AM6)</f>
        <v>1</v>
      </c>
      <c r="AO7" s="1">
        <f>AVERAGE(AO4:AO6)</f>
        <v>1.1492722683852852</v>
      </c>
      <c r="AP7" s="1">
        <f>AVERAGE(AP4:AP6)</f>
        <v>0.95557670058519628</v>
      </c>
      <c r="AR7" s="1">
        <f>AVERAGE(AR4:AR6)</f>
        <v>0.78297357557553526</v>
      </c>
      <c r="AS7" s="1">
        <f>AVERAGE(AS4:AS6)</f>
        <v>0.99962022866919009</v>
      </c>
      <c r="AU7" s="1">
        <f>AVERAGE(AU4:AU6)</f>
        <v>0.97832362123669281</v>
      </c>
      <c r="AV7" s="1">
        <f>AVERAGE(AV4:AV6)</f>
        <v>0.50152271178004082</v>
      </c>
    </row>
    <row r="8" spans="1:48" x14ac:dyDescent="0.4">
      <c r="A8" t="s">
        <v>0</v>
      </c>
      <c r="B8">
        <f>_xlfn.STDEV.S(B4:B6,B4:B6)</f>
        <v>0.17751343273455872</v>
      </c>
      <c r="C8">
        <f>_xlfn.STDEV.S(C4:C6,C4:C6)</f>
        <v>0.28621864885613707</v>
      </c>
      <c r="E8">
        <f>_xlfn.STDEV.S(E4:E6,E4:E6)</f>
        <v>5.4450677874971168E-2</v>
      </c>
      <c r="F8">
        <f>_xlfn.STDEV.S(F4:F6,F4:F6)</f>
        <v>6.3200619829945084E-2</v>
      </c>
      <c r="H8">
        <f>_xlfn.STDEV.S(H4:H6,H4:H6)</f>
        <v>3.6281030946783928E-2</v>
      </c>
      <c r="I8">
        <f>_xlfn.STDEV.S(I4:I6,I4:I6)</f>
        <v>2.8660813835880254E-2</v>
      </c>
      <c r="K8">
        <f>_xlfn.STDEV.S(K4:K6,K4:K6)</f>
        <v>0.10435424088210833</v>
      </c>
      <c r="L8">
        <f>_xlfn.STDEV.S(L4:L6,L4:L6)</f>
        <v>1.0698342764336722E-2</v>
      </c>
      <c r="N8">
        <f>_xlfn.STDEV.S(N4:N6,N4:N6)</f>
        <v>0.34760476907791604</v>
      </c>
      <c r="O8">
        <f>_xlfn.STDEV.S(O4:O6,O4:O6)</f>
        <v>0.33919158086564494</v>
      </c>
      <c r="Q8">
        <f>_xlfn.STDEV.S(Q4:Q6,Q4:Q6)</f>
        <v>0.32837242116386622</v>
      </c>
      <c r="R8">
        <f>_xlfn.STDEV.S(R4:R6,R4:R6)</f>
        <v>0.20952839323451508</v>
      </c>
      <c r="T8">
        <f>_xlfn.STDEV.S(T4:T6,T4:T6)</f>
        <v>0.21031874043782214</v>
      </c>
      <c r="U8">
        <f>_xlfn.STDEV.S(U4:U6,U4:U6)</f>
        <v>0.17084037954914907</v>
      </c>
      <c r="W8">
        <f>_xlfn.STDEV.S(W4:W6,W4:W6)</f>
        <v>0.10143699456320324</v>
      </c>
      <c r="X8">
        <f>_xlfn.STDEV.S(X4:X6,X4:X6)</f>
        <v>0.15678449457282137</v>
      </c>
      <c r="Z8">
        <f>_xlfn.STDEV.S(Z4:Z6,Z4:Z6)</f>
        <v>0.20935924461715735</v>
      </c>
      <c r="AA8">
        <f>_xlfn.STDEV.S(AA4:AA6,AA4:AA6)</f>
        <v>0.13243801923918991</v>
      </c>
      <c r="AC8">
        <f>_xlfn.STDEV.S(AC4:AC6,AC4:AC6)</f>
        <v>0.42967936104340221</v>
      </c>
      <c r="AD8">
        <f>_xlfn.STDEV.S(AD4:AD6,AD4:AD6)</f>
        <v>4.2800774507010989E-2</v>
      </c>
      <c r="AF8">
        <f>_xlfn.STDEV.S(AF4:AF6,AF4:AF6)</f>
        <v>0.10859036138933632</v>
      </c>
      <c r="AG8">
        <f>_xlfn.STDEV.S(AG4:AG6,AG4:AG6)</f>
        <v>0.2061304857265582</v>
      </c>
      <c r="AI8">
        <f>_xlfn.STDEV.S(AI4:AI6,AI4:AI6)</f>
        <v>0.10102805432155977</v>
      </c>
      <c r="AJ8">
        <f>_xlfn.STDEV.S(AJ4:AJ6,AJ4:AJ6)</f>
        <v>2.5614429251237799E-2</v>
      </c>
      <c r="AL8">
        <f>_xlfn.STDEV.S(AL4:AL6,AL4:AL6)</f>
        <v>0.16032658127853533</v>
      </c>
      <c r="AM8">
        <f>_xlfn.STDEV.S(AM4:AM6,AM4:AM6)</f>
        <v>0.19138542529290961</v>
      </c>
      <c r="AO8">
        <f>_xlfn.STDEV.S(AO4:AO6,AO4:AO6)</f>
        <v>0.51832686958538965</v>
      </c>
      <c r="AP8">
        <f>_xlfn.STDEV.S(AP4:AP6,AP4:AP6)</f>
        <v>0.36334405213710691</v>
      </c>
      <c r="AR8">
        <f>_xlfn.STDEV.S(AR4:AR6,AR4:AR6)</f>
        <v>0.3307433299170231</v>
      </c>
      <c r="AS8">
        <f>_xlfn.STDEV.S(AS4:AS6,AS4:AS6)</f>
        <v>0.41064875278975815</v>
      </c>
      <c r="AU8">
        <f>_xlfn.STDEV.S(AU4:AU6,AU4:AU6)</f>
        <v>0.41615919376935528</v>
      </c>
      <c r="AV8">
        <f>_xlfn.STDEV.S(AV4:AV6,AV4:AV6)</f>
        <v>9.5969417490852915E-2</v>
      </c>
    </row>
    <row r="17" spans="23:29" x14ac:dyDescent="0.2">
      <c r="W17" s="2"/>
      <c r="X17" s="2"/>
      <c r="Y17" s="2"/>
      <c r="Z17" s="2"/>
      <c r="AA17" s="2"/>
      <c r="AB17" s="2"/>
      <c r="AC17" s="2"/>
    </row>
    <row r="18" spans="23:29" x14ac:dyDescent="0.2">
      <c r="W18" s="2"/>
      <c r="X18" s="2"/>
      <c r="Y18" s="2"/>
      <c r="Z18" s="2"/>
      <c r="AA18" s="2"/>
      <c r="AB18" s="2"/>
      <c r="AC18" s="2"/>
    </row>
    <row r="19" spans="23:29" x14ac:dyDescent="0.2">
      <c r="W19" s="2"/>
      <c r="X19" s="2"/>
      <c r="Y19" s="2"/>
      <c r="Z19" s="2"/>
      <c r="AA19" s="2"/>
      <c r="AB19" s="2"/>
      <c r="AC19" s="2"/>
    </row>
    <row r="20" spans="23:29" x14ac:dyDescent="0.2">
      <c r="W20" s="2"/>
      <c r="X20" s="2"/>
      <c r="Y20" s="2"/>
      <c r="Z20" s="2"/>
      <c r="AA20" s="2"/>
      <c r="AB20" s="2"/>
      <c r="AC20" s="2"/>
    </row>
    <row r="22" spans="23:29" x14ac:dyDescent="0.2">
      <c r="W22" s="2"/>
      <c r="X22" s="2"/>
      <c r="Y22" s="2"/>
      <c r="Z22" s="2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A132-AEC1-43EB-AEBD-0DBB5C24235A}">
  <dimension ref="A1:K7"/>
  <sheetViews>
    <sheetView workbookViewId="0">
      <selection activeCell="I13" sqref="I13"/>
    </sheetView>
  </sheetViews>
  <sheetFormatPr defaultColWidth="8.875" defaultRowHeight="18.75" x14ac:dyDescent="0.4"/>
  <cols>
    <col min="1" max="1" width="10.5" bestFit="1" customWidth="1"/>
  </cols>
  <sheetData>
    <row r="1" spans="1:11" x14ac:dyDescent="0.4">
      <c r="B1" t="s">
        <v>15</v>
      </c>
      <c r="H1" t="s">
        <v>14</v>
      </c>
    </row>
    <row r="2" spans="1:11" x14ac:dyDescent="0.4">
      <c r="B2" t="s">
        <v>5</v>
      </c>
      <c r="C2" t="s">
        <v>4</v>
      </c>
      <c r="D2" t="s">
        <v>3</v>
      </c>
      <c r="E2" t="s">
        <v>2</v>
      </c>
      <c r="H2" t="s">
        <v>5</v>
      </c>
      <c r="I2" t="s">
        <v>4</v>
      </c>
      <c r="J2" t="s">
        <v>3</v>
      </c>
      <c r="K2" t="s">
        <v>2</v>
      </c>
    </row>
    <row r="3" spans="1:11" x14ac:dyDescent="0.4">
      <c r="B3" s="3">
        <v>4.7724141276046579E-2</v>
      </c>
      <c r="C3" s="3">
        <v>1.1285869210351778E-2</v>
      </c>
      <c r="D3" s="3">
        <v>0.37169653164784638</v>
      </c>
      <c r="E3" s="3">
        <v>9.1257180937810753E-2</v>
      </c>
      <c r="H3" s="5">
        <v>7.6031000000000001E-2</v>
      </c>
      <c r="I3" s="5">
        <v>9.5940000000000001E-3</v>
      </c>
      <c r="J3" s="5">
        <v>0.45689600000000002</v>
      </c>
      <c r="K3" s="5">
        <v>0.11096</v>
      </c>
    </row>
    <row r="4" spans="1:11" x14ac:dyDescent="0.4">
      <c r="B4" s="3">
        <v>4.9539360962088233E-2</v>
      </c>
      <c r="C4" s="3">
        <v>4.9646652261106422E-4</v>
      </c>
      <c r="D4" s="3">
        <v>0.62280764608043238</v>
      </c>
      <c r="E4" s="3">
        <v>0.23099211103095049</v>
      </c>
      <c r="H4" s="5">
        <v>6.5360000000000001E-2</v>
      </c>
      <c r="I4" s="5">
        <v>5.9500000000000004E-4</v>
      </c>
      <c r="J4" s="5">
        <v>0.82658900000000002</v>
      </c>
      <c r="K4" s="5">
        <v>0.42132599999999998</v>
      </c>
    </row>
    <row r="5" spans="1:11" x14ac:dyDescent="0.4">
      <c r="B5" s="3">
        <v>5.8299818458518241E-2</v>
      </c>
      <c r="C5" s="3">
        <v>6.3530512283754628E-3</v>
      </c>
      <c r="D5" s="3">
        <v>0.57126614536073106</v>
      </c>
      <c r="E5" s="3">
        <v>0.132865574073043</v>
      </c>
      <c r="H5" s="5">
        <v>0.15255299999999999</v>
      </c>
      <c r="I5" s="5">
        <v>8.0280000000000004E-3</v>
      </c>
      <c r="J5" s="5">
        <v>0.78578000000000003</v>
      </c>
      <c r="K5" s="5">
        <v>0.13688500000000001</v>
      </c>
    </row>
    <row r="6" spans="1:11" x14ac:dyDescent="0.4">
      <c r="A6" t="s">
        <v>1</v>
      </c>
      <c r="B6" s="1">
        <f>AVERAGE(B3:B5)</f>
        <v>5.1854440232217691E-2</v>
      </c>
      <c r="C6" s="1">
        <f>AVERAGE(C3:C5)</f>
        <v>6.0451289871127677E-3</v>
      </c>
      <c r="D6" s="1">
        <f>AVERAGE(D3:D5)</f>
        <v>0.52192344102966992</v>
      </c>
      <c r="E6" s="1">
        <f>AVERAGE(E3:E5)</f>
        <v>0.15170495534726808</v>
      </c>
      <c r="G6" t="s">
        <v>1</v>
      </c>
      <c r="H6" s="1">
        <f>AVERAGE(H3:H5)</f>
        <v>9.7981333333333323E-2</v>
      </c>
      <c r="I6" s="1">
        <f>AVERAGE(I3:I5)</f>
        <v>6.0723333333333332E-3</v>
      </c>
      <c r="J6" s="1">
        <f>AVERAGE(J3:J5)</f>
        <v>0.68975500000000001</v>
      </c>
      <c r="K6" s="1">
        <f>AVERAGE(K3:K5)</f>
        <v>0.22305700000000003</v>
      </c>
    </row>
    <row r="7" spans="1:11" x14ac:dyDescent="0.4">
      <c r="A7" t="s">
        <v>13</v>
      </c>
      <c r="B7">
        <f>_xlfn.STDEV.S(B3:B5,B3:B5)</f>
        <v>5.0581364937850601E-3</v>
      </c>
      <c r="C7">
        <f>_xlfn.STDEV.S(C3:C5,C3:C5)</f>
        <v>4.8310590697738165E-3</v>
      </c>
      <c r="D7">
        <f>_xlfn.STDEV.S(D3:D5,D3:D5)</f>
        <v>0.11862621902739952</v>
      </c>
      <c r="E7">
        <f>_xlfn.STDEV.S(E3:E5,E3:E5)</f>
        <v>6.4172607159942538E-2</v>
      </c>
      <c r="G7" t="s">
        <v>13</v>
      </c>
      <c r="H7">
        <f>_xlfn.STDEV.S(H3:H5,H3:H5)</f>
        <v>4.253955958712629E-2</v>
      </c>
      <c r="I7">
        <f>_xlfn.STDEV.S(I3:I5,I3:I5)</f>
        <v>4.3001371450997541E-3</v>
      </c>
      <c r="J7">
        <f>_xlfn.STDEV.S(J3:J5,J3:J5)</f>
        <v>0.18129275557727051</v>
      </c>
      <c r="K7">
        <f>_xlfn.STDEV.S(K3:K5,K3:K5)</f>
        <v>0.15401551526258644</v>
      </c>
    </row>
  </sheetData>
  <phoneticPr fontId="2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4B00-4115-4284-96B6-338645E74C77}">
  <dimension ref="A1:E46"/>
  <sheetViews>
    <sheetView topLeftCell="A13" workbookViewId="0">
      <selection activeCell="A46" sqref="A46"/>
    </sheetView>
  </sheetViews>
  <sheetFormatPr defaultRowHeight="18.75" x14ac:dyDescent="0.4"/>
  <sheetData>
    <row r="1" spans="2:5" s="4" customFormat="1" x14ac:dyDescent="0.4">
      <c r="B1" s="9" t="s">
        <v>31</v>
      </c>
      <c r="C1" s="9" t="s">
        <v>147</v>
      </c>
      <c r="D1" s="9" t="s">
        <v>32</v>
      </c>
      <c r="E1" s="9" t="s">
        <v>148</v>
      </c>
    </row>
    <row r="2" spans="2:5" s="4" customFormat="1" x14ac:dyDescent="0.4">
      <c r="B2" s="5">
        <v>1.2935509999999999</v>
      </c>
      <c r="C2" s="5">
        <v>2.5794429999999999</v>
      </c>
      <c r="D2" s="5">
        <v>2.4798070000000001</v>
      </c>
      <c r="E2" s="5">
        <v>2.4291960000000001</v>
      </c>
    </row>
    <row r="3" spans="2:5" s="4" customFormat="1" x14ac:dyDescent="0.4">
      <c r="B3" s="5">
        <v>1.7820199999999999</v>
      </c>
      <c r="C3" s="5">
        <v>2.230156</v>
      </c>
      <c r="D3" s="5">
        <v>2.1370800000000001</v>
      </c>
      <c r="E3" s="5">
        <v>3.3322059999999998</v>
      </c>
    </row>
    <row r="4" spans="2:5" s="4" customFormat="1" x14ac:dyDescent="0.4">
      <c r="B4" s="5">
        <v>1.4822230000000001</v>
      </c>
      <c r="C4" s="5">
        <v>1.8962600000000001</v>
      </c>
      <c r="D4" s="5">
        <v>2.2637689999999999</v>
      </c>
      <c r="E4" s="5">
        <v>2.6939609999999998</v>
      </c>
    </row>
    <row r="5" spans="2:5" s="4" customFormat="1" x14ac:dyDescent="0.4">
      <c r="B5" s="5">
        <v>0.94649799999999995</v>
      </c>
      <c r="C5" s="5">
        <v>4.2199340000000003</v>
      </c>
      <c r="D5" s="5">
        <v>2.096365</v>
      </c>
      <c r="E5" s="5">
        <v>3.3267950000000002</v>
      </c>
    </row>
    <row r="6" spans="2:5" s="4" customFormat="1" x14ac:dyDescent="0.4">
      <c r="B6" s="5">
        <v>1.129151</v>
      </c>
      <c r="C6" s="5">
        <v>2.6016379999999999</v>
      </c>
      <c r="D6" s="5">
        <v>3.178617</v>
      </c>
      <c r="E6" s="5">
        <v>3.6517550000000001</v>
      </c>
    </row>
    <row r="7" spans="2:5" s="4" customFormat="1" x14ac:dyDescent="0.4">
      <c r="B7" s="5">
        <v>1.7147159999999999</v>
      </c>
      <c r="C7" s="5">
        <v>2.1107520000000002</v>
      </c>
      <c r="D7" s="5">
        <v>1.8285979999999999</v>
      </c>
      <c r="E7" s="5">
        <v>2.356754</v>
      </c>
    </row>
    <row r="8" spans="2:5" s="4" customFormat="1" x14ac:dyDescent="0.4">
      <c r="B8" s="5">
        <v>2.1053950000000001</v>
      </c>
      <c r="C8" s="5">
        <v>2.2815430000000001</v>
      </c>
      <c r="D8" s="5">
        <v>1.34317</v>
      </c>
      <c r="E8" s="5">
        <v>2.169308</v>
      </c>
    </row>
    <row r="9" spans="2:5" s="4" customFormat="1" x14ac:dyDescent="0.4">
      <c r="B9" s="5">
        <v>1.285609</v>
      </c>
      <c r="C9" s="5">
        <v>2.9955720000000001</v>
      </c>
      <c r="D9" s="5">
        <v>1.309428</v>
      </c>
      <c r="E9" s="5">
        <v>1.9028799999999999</v>
      </c>
    </row>
    <row r="10" spans="2:5" s="4" customFormat="1" x14ac:dyDescent="0.4">
      <c r="B10" s="5">
        <v>1.5078590000000001</v>
      </c>
      <c r="C10" s="5">
        <v>3.0584069999999999</v>
      </c>
      <c r="D10" s="5">
        <v>2.3347180000000001</v>
      </c>
      <c r="E10" s="5">
        <v>1.828883</v>
      </c>
    </row>
    <row r="11" spans="2:5" s="4" customFormat="1" x14ac:dyDescent="0.4">
      <c r="B11" s="5">
        <v>1.2380089999999999</v>
      </c>
      <c r="C11" s="5">
        <v>3.7289099999999999</v>
      </c>
      <c r="D11" s="5">
        <v>1.4268019999999999</v>
      </c>
      <c r="E11" s="5">
        <v>2.6139619999999999</v>
      </c>
    </row>
    <row r="12" spans="2:5" s="4" customFormat="1" x14ac:dyDescent="0.4">
      <c r="B12" s="5">
        <v>1.345683</v>
      </c>
      <c r="C12" s="5">
        <v>4.0641639999999999</v>
      </c>
      <c r="D12" s="5">
        <v>1.8387290000000001</v>
      </c>
      <c r="E12" s="5">
        <v>1.650045</v>
      </c>
    </row>
    <row r="13" spans="2:5" s="4" customFormat="1" x14ac:dyDescent="0.4">
      <c r="B13" s="5">
        <v>1.025425</v>
      </c>
      <c r="C13" s="5">
        <v>2.0449950000000001</v>
      </c>
      <c r="D13" s="5">
        <v>1.3432550000000001</v>
      </c>
      <c r="E13" s="5">
        <v>2.9643489999999999</v>
      </c>
    </row>
    <row r="14" spans="2:5" s="4" customFormat="1" x14ac:dyDescent="0.4">
      <c r="B14" s="5">
        <v>2.293552</v>
      </c>
      <c r="C14" s="5">
        <v>2.1016650000000001</v>
      </c>
      <c r="D14" s="5">
        <v>2.6704469999999998</v>
      </c>
      <c r="E14" s="5">
        <v>2.552381</v>
      </c>
    </row>
    <row r="15" spans="2:5" s="4" customFormat="1" x14ac:dyDescent="0.4">
      <c r="B15" s="5">
        <v>1.692898</v>
      </c>
      <c r="C15" s="5">
        <v>2.8671229999999999</v>
      </c>
      <c r="D15" s="5">
        <v>1.9561930000000001</v>
      </c>
      <c r="E15" s="5">
        <v>2.046799</v>
      </c>
    </row>
    <row r="16" spans="2:5" s="4" customFormat="1" x14ac:dyDescent="0.4">
      <c r="B16" s="5">
        <v>1.6917720000000001</v>
      </c>
      <c r="C16" s="5">
        <v>1.581218</v>
      </c>
      <c r="D16" s="5">
        <v>2.8339940000000001</v>
      </c>
      <c r="E16" s="5">
        <v>2.322829</v>
      </c>
    </row>
    <row r="17" spans="2:5" s="4" customFormat="1" x14ac:dyDescent="0.4">
      <c r="B17" s="5">
        <v>1.4861869999999999</v>
      </c>
      <c r="C17" s="5">
        <v>2.4651649999999998</v>
      </c>
      <c r="D17" s="5">
        <v>3.1517770000000001</v>
      </c>
      <c r="E17" s="5">
        <v>3.83087</v>
      </c>
    </row>
    <row r="18" spans="2:5" s="4" customFormat="1" x14ac:dyDescent="0.4">
      <c r="B18" s="5">
        <v>1.653038</v>
      </c>
      <c r="C18" s="5">
        <v>4.0362109999999998</v>
      </c>
      <c r="D18" s="5">
        <v>1.5989800000000001</v>
      </c>
      <c r="E18" s="5">
        <v>3.349488</v>
      </c>
    </row>
    <row r="19" spans="2:5" s="4" customFormat="1" x14ac:dyDescent="0.4">
      <c r="B19" s="5">
        <v>1.5651759999999999</v>
      </c>
      <c r="C19" s="5">
        <v>1.902385</v>
      </c>
      <c r="D19" s="5">
        <v>2.1500819999999998</v>
      </c>
      <c r="E19" s="5">
        <v>2.678553</v>
      </c>
    </row>
    <row r="20" spans="2:5" s="4" customFormat="1" x14ac:dyDescent="0.4">
      <c r="B20" s="5">
        <v>1.9119550000000001</v>
      </c>
      <c r="C20" s="5">
        <v>3.9035869999999999</v>
      </c>
      <c r="D20" s="5">
        <v>1.9986569999999999</v>
      </c>
      <c r="E20" s="5">
        <v>3.9665370000000002</v>
      </c>
    </row>
    <row r="21" spans="2:5" s="4" customFormat="1" x14ac:dyDescent="0.4">
      <c r="B21" s="5">
        <v>1.6505129999999999</v>
      </c>
      <c r="C21" s="5">
        <v>4.3020300000000002</v>
      </c>
      <c r="D21" s="5">
        <v>2.1171380000000002</v>
      </c>
      <c r="E21" s="5">
        <v>3.8458510000000001</v>
      </c>
    </row>
    <row r="22" spans="2:5" s="4" customFormat="1" x14ac:dyDescent="0.4">
      <c r="B22" s="5">
        <v>1.2237960000000001</v>
      </c>
      <c r="C22" s="5">
        <v>2.2363780000000002</v>
      </c>
      <c r="D22" s="5">
        <v>1.4254990000000001</v>
      </c>
      <c r="E22" s="5"/>
    </row>
    <row r="23" spans="2:5" s="4" customFormat="1" x14ac:dyDescent="0.4">
      <c r="B23" s="5">
        <v>1.4777640000000001</v>
      </c>
      <c r="C23" s="5">
        <v>2.865224</v>
      </c>
      <c r="D23" s="5">
        <v>1.2181649999999999</v>
      </c>
      <c r="E23" s="5"/>
    </row>
    <row r="24" spans="2:5" s="4" customFormat="1" x14ac:dyDescent="0.4">
      <c r="B24" s="5">
        <v>1.807067</v>
      </c>
      <c r="C24" s="5">
        <v>1.48969</v>
      </c>
      <c r="D24" s="5">
        <v>2.3655740000000001</v>
      </c>
      <c r="E24" s="5"/>
    </row>
    <row r="25" spans="2:5" s="4" customFormat="1" x14ac:dyDescent="0.4">
      <c r="B25" s="5">
        <v>0.92883599999999999</v>
      </c>
      <c r="C25" s="5">
        <v>5.372827</v>
      </c>
      <c r="D25" s="5">
        <v>1.6562049999999999</v>
      </c>
      <c r="E25" s="5"/>
    </row>
    <row r="26" spans="2:5" s="4" customFormat="1" x14ac:dyDescent="0.4">
      <c r="B26" s="5">
        <v>0.89344999999999997</v>
      </c>
      <c r="C26" s="5">
        <v>2.2465459999999999</v>
      </c>
      <c r="D26" s="5">
        <v>1.9694830000000001</v>
      </c>
      <c r="E26" s="5"/>
    </row>
    <row r="27" spans="2:5" s="4" customFormat="1" x14ac:dyDescent="0.4">
      <c r="B27" s="5">
        <v>0.94691000000000003</v>
      </c>
      <c r="C27" s="5">
        <v>4.5058920000000002</v>
      </c>
      <c r="D27" s="5">
        <v>2.1040139999999998</v>
      </c>
      <c r="E27" s="5"/>
    </row>
    <row r="28" spans="2:5" s="4" customFormat="1" x14ac:dyDescent="0.4">
      <c r="B28" s="5">
        <v>1.639883</v>
      </c>
      <c r="C28" s="5">
        <v>2.6590479999999999</v>
      </c>
      <c r="D28" s="5">
        <v>1.6402159999999999</v>
      </c>
      <c r="E28" s="5"/>
    </row>
    <row r="29" spans="2:5" s="4" customFormat="1" x14ac:dyDescent="0.4">
      <c r="B29" s="5">
        <v>2.1617899999999999</v>
      </c>
      <c r="C29" s="5">
        <v>1.7566349999999999</v>
      </c>
      <c r="D29" s="5">
        <v>0.91153899999999999</v>
      </c>
      <c r="E29" s="5"/>
    </row>
    <row r="30" spans="2:5" s="4" customFormat="1" x14ac:dyDescent="0.4">
      <c r="B30" s="5">
        <v>2.3028900000000001</v>
      </c>
      <c r="C30" s="5">
        <v>1.9113830000000001</v>
      </c>
      <c r="D30" s="5">
        <v>1.8046500000000001</v>
      </c>
      <c r="E30" s="5"/>
    </row>
    <row r="31" spans="2:5" s="4" customFormat="1" x14ac:dyDescent="0.4">
      <c r="B31" s="5">
        <v>1.956402</v>
      </c>
      <c r="C31" s="5">
        <v>2.715252</v>
      </c>
      <c r="D31" s="5">
        <v>1.219025</v>
      </c>
      <c r="E31" s="5"/>
    </row>
    <row r="32" spans="2:5" s="4" customFormat="1" x14ac:dyDescent="0.4">
      <c r="B32" s="5">
        <v>1.520232</v>
      </c>
      <c r="C32" s="5">
        <v>1.709158</v>
      </c>
      <c r="D32" s="5">
        <v>1.200593</v>
      </c>
      <c r="E32" s="5"/>
    </row>
    <row r="33" spans="1:5" s="4" customFormat="1" x14ac:dyDescent="0.4">
      <c r="B33" s="5">
        <v>1.698944</v>
      </c>
      <c r="C33" s="5">
        <v>1.066141</v>
      </c>
      <c r="D33" s="5">
        <v>1.5598529999999999</v>
      </c>
      <c r="E33" s="5"/>
    </row>
    <row r="34" spans="1:5" s="4" customFormat="1" x14ac:dyDescent="0.4">
      <c r="B34" s="5">
        <v>1.030867</v>
      </c>
      <c r="C34" s="5">
        <v>1.392201</v>
      </c>
      <c r="D34" s="5">
        <v>1.6044290000000001</v>
      </c>
      <c r="E34" s="5"/>
    </row>
    <row r="35" spans="1:5" s="4" customFormat="1" x14ac:dyDescent="0.4">
      <c r="B35" s="5">
        <v>1.198475</v>
      </c>
      <c r="C35" s="5">
        <v>1.3993819999999999</v>
      </c>
      <c r="D35" s="5">
        <v>1.7710140000000001</v>
      </c>
      <c r="E35" s="5"/>
    </row>
    <row r="36" spans="1:5" s="4" customFormat="1" x14ac:dyDescent="0.4">
      <c r="B36" s="5">
        <v>1.7271700000000001</v>
      </c>
      <c r="C36" s="5">
        <v>1.837329</v>
      </c>
      <c r="D36" s="5">
        <v>1.3566320000000001</v>
      </c>
      <c r="E36" s="5"/>
    </row>
    <row r="37" spans="1:5" s="4" customFormat="1" x14ac:dyDescent="0.4">
      <c r="B37" s="5">
        <v>1.3907860000000001</v>
      </c>
      <c r="C37" s="5">
        <v>1.471859</v>
      </c>
      <c r="D37" s="5">
        <v>4.1387029999999996</v>
      </c>
      <c r="E37" s="5"/>
    </row>
    <row r="38" spans="1:5" s="4" customFormat="1" x14ac:dyDescent="0.4">
      <c r="B38" s="5">
        <v>2.0548090000000001</v>
      </c>
      <c r="C38" s="5">
        <v>1.2586029999999999</v>
      </c>
      <c r="D38" s="5">
        <v>1.4354370000000001</v>
      </c>
      <c r="E38" s="5"/>
    </row>
    <row r="39" spans="1:5" s="4" customFormat="1" x14ac:dyDescent="0.4">
      <c r="B39" s="5">
        <v>1.415969</v>
      </c>
      <c r="C39" s="5">
        <v>2.0893600000000001</v>
      </c>
      <c r="D39" s="5">
        <v>2.537277</v>
      </c>
      <c r="E39" s="5"/>
    </row>
    <row r="40" spans="1:5" s="4" customFormat="1" x14ac:dyDescent="0.4">
      <c r="B40" s="5">
        <v>1.294146</v>
      </c>
      <c r="C40" s="5"/>
      <c r="D40" s="5">
        <v>1.994038</v>
      </c>
      <c r="E40" s="5"/>
    </row>
    <row r="41" spans="1:5" s="4" customFormat="1" x14ac:dyDescent="0.4">
      <c r="B41" s="5">
        <v>1.265474</v>
      </c>
      <c r="C41" s="5"/>
      <c r="D41" s="5">
        <v>1.6244320000000001</v>
      </c>
      <c r="E41" s="5"/>
    </row>
    <row r="42" spans="1:5" s="4" customFormat="1" x14ac:dyDescent="0.4">
      <c r="B42" s="5">
        <v>1.1221350000000001</v>
      </c>
      <c r="C42" s="5"/>
      <c r="D42" s="5">
        <v>2.0669059999999999</v>
      </c>
      <c r="E42" s="5"/>
    </row>
    <row r="43" spans="1:5" s="4" customFormat="1" x14ac:dyDescent="0.4">
      <c r="B43" s="5">
        <v>1.426928</v>
      </c>
      <c r="C43" s="5"/>
      <c r="D43" s="5"/>
      <c r="E43" s="5"/>
    </row>
    <row r="44" spans="1:5" s="4" customFormat="1" x14ac:dyDescent="0.4">
      <c r="B44" s="5">
        <v>1.295247</v>
      </c>
      <c r="C44" s="5"/>
      <c r="D44" s="5"/>
      <c r="E44" s="5"/>
    </row>
    <row r="45" spans="1:5" x14ac:dyDescent="0.4">
      <c r="A45" t="s">
        <v>1</v>
      </c>
      <c r="B45">
        <f>AVERAGE(B2:B44)</f>
        <v>1.5018883720930227</v>
      </c>
      <c r="C45">
        <f>AVERAGE(C2:C39)</f>
        <v>2.5514227894736843</v>
      </c>
      <c r="D45">
        <f>AVERAGE(D2:D42)</f>
        <v>1.9429582926829267</v>
      </c>
      <c r="E45">
        <f>AVERAGE(E2:E21)</f>
        <v>2.7756701000000001</v>
      </c>
    </row>
    <row r="46" spans="1:5" x14ac:dyDescent="0.4">
      <c r="A46" t="s">
        <v>0</v>
      </c>
      <c r="B46">
        <f>STDEV(B2:B44,B2:B44)</f>
        <v>0.36829828015909027</v>
      </c>
      <c r="C46">
        <f>STDEV(C2:C39,C2:C39)</f>
        <v>1.0349437851743943</v>
      </c>
      <c r="D46">
        <f>STDEV(D2:D42,D2:D42)</f>
        <v>0.62931740587916651</v>
      </c>
      <c r="E46">
        <f>STDEV(E2:E21,E2:E21)</f>
        <v>0.7103485710878561</v>
      </c>
    </row>
  </sheetData>
  <phoneticPr fontId="2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5F34-F3A7-4DA8-86A7-F6181EA54649}">
  <dimension ref="A1:AP19"/>
  <sheetViews>
    <sheetView workbookViewId="0">
      <selection activeCell="A8" sqref="A8:G9"/>
    </sheetView>
  </sheetViews>
  <sheetFormatPr defaultColWidth="8.875" defaultRowHeight="18.75" x14ac:dyDescent="0.4"/>
  <sheetData>
    <row r="1" spans="1:42" x14ac:dyDescent="0.4">
      <c r="B1" t="s">
        <v>91</v>
      </c>
      <c r="I1" t="s">
        <v>109</v>
      </c>
      <c r="P1" t="s">
        <v>110</v>
      </c>
      <c r="W1" t="s">
        <v>87</v>
      </c>
      <c r="AD1" t="s">
        <v>86</v>
      </c>
      <c r="AK1" t="s">
        <v>84</v>
      </c>
    </row>
    <row r="2" spans="1:42" x14ac:dyDescent="0.4">
      <c r="B2" t="s">
        <v>11</v>
      </c>
      <c r="D2" t="s">
        <v>108</v>
      </c>
      <c r="F2" t="s">
        <v>107</v>
      </c>
      <c r="I2" t="s">
        <v>11</v>
      </c>
      <c r="K2" t="s">
        <v>108</v>
      </c>
      <c r="M2" t="s">
        <v>107</v>
      </c>
      <c r="P2" t="s">
        <v>11</v>
      </c>
      <c r="R2" t="s">
        <v>108</v>
      </c>
      <c r="T2" t="s">
        <v>107</v>
      </c>
      <c r="W2" t="s">
        <v>11</v>
      </c>
      <c r="Y2" t="s">
        <v>108</v>
      </c>
      <c r="AA2" t="s">
        <v>107</v>
      </c>
      <c r="AD2" t="s">
        <v>11</v>
      </c>
      <c r="AF2" t="s">
        <v>108</v>
      </c>
      <c r="AH2" t="s">
        <v>107</v>
      </c>
      <c r="AK2" t="s">
        <v>11</v>
      </c>
      <c r="AM2" t="s">
        <v>108</v>
      </c>
      <c r="AO2" t="s">
        <v>107</v>
      </c>
    </row>
    <row r="3" spans="1:42" s="4" customFormat="1" x14ac:dyDescent="0.4">
      <c r="B3" s="5">
        <v>1.276818</v>
      </c>
      <c r="C3" s="5">
        <v>3.0204870000000001</v>
      </c>
      <c r="D3" s="5">
        <v>0.862761</v>
      </c>
      <c r="E3" s="5">
        <v>1.1699619999999999</v>
      </c>
      <c r="F3" s="5">
        <v>1.8648750000000001</v>
      </c>
      <c r="G3" s="5">
        <v>3.0926689999999999</v>
      </c>
      <c r="I3" s="5">
        <v>1.1848160000000001</v>
      </c>
      <c r="J3" s="5">
        <v>1.935532</v>
      </c>
      <c r="K3" s="5">
        <v>0.50519000000000003</v>
      </c>
      <c r="L3" s="5">
        <v>1.0606910000000001</v>
      </c>
      <c r="M3" s="5">
        <v>1.794494</v>
      </c>
      <c r="N3" s="5">
        <v>0.63032100000000002</v>
      </c>
      <c r="O3" s="5"/>
      <c r="P3" s="5">
        <v>5.8807999999999999E-2</v>
      </c>
      <c r="Q3" s="5">
        <v>4.7689000000000002E-2</v>
      </c>
      <c r="R3" s="5">
        <v>7.4513999999999997E-2</v>
      </c>
      <c r="S3" s="5">
        <v>2.5491E-2</v>
      </c>
      <c r="T3" s="5">
        <v>2.5840999999999999E-2</v>
      </c>
      <c r="U3" s="5">
        <v>7.2761000000000006E-2</v>
      </c>
      <c r="W3" s="5">
        <v>0.64693999999999996</v>
      </c>
      <c r="X3" s="5">
        <v>1.335656</v>
      </c>
      <c r="Y3" s="5">
        <v>0.71608899999999998</v>
      </c>
      <c r="Z3" s="5">
        <v>0.79702700000000004</v>
      </c>
      <c r="AA3" s="5">
        <v>1.6616029999999999</v>
      </c>
      <c r="AB3" s="5">
        <v>2.4675349999999998</v>
      </c>
      <c r="AD3" s="5">
        <v>0.78200199999999997</v>
      </c>
      <c r="AE3" s="5">
        <v>0.94572299999999998</v>
      </c>
      <c r="AF3" s="5">
        <v>0.25136199999999997</v>
      </c>
      <c r="AG3" s="5">
        <v>0.24889500000000001</v>
      </c>
      <c r="AH3" s="5">
        <v>0.80878099999999997</v>
      </c>
      <c r="AI3" s="5">
        <v>0.54008800000000001</v>
      </c>
      <c r="AK3" s="5">
        <v>0.17868899999999999</v>
      </c>
      <c r="AL3" s="5">
        <v>0.297788</v>
      </c>
      <c r="AM3" s="5">
        <v>0.155586</v>
      </c>
      <c r="AN3" s="5">
        <v>0.12916800000000001</v>
      </c>
      <c r="AO3" s="5">
        <v>1.403759</v>
      </c>
      <c r="AP3" s="5">
        <v>1.2202500000000001</v>
      </c>
    </row>
    <row r="4" spans="1:42" s="4" customFormat="1" x14ac:dyDescent="0.4">
      <c r="B4" s="5">
        <v>1.1180190000000001</v>
      </c>
      <c r="C4" s="5">
        <v>2.9960450000000001</v>
      </c>
      <c r="D4" s="5">
        <v>1.22678</v>
      </c>
      <c r="E4" s="5">
        <v>1.1916640000000001</v>
      </c>
      <c r="F4" s="5">
        <v>4.0028560000000004</v>
      </c>
      <c r="G4" s="5">
        <v>4.4900789999999997</v>
      </c>
      <c r="I4" s="5">
        <v>0.64319000000000004</v>
      </c>
      <c r="J4" s="5">
        <v>1.2198150000000001</v>
      </c>
      <c r="K4" s="5">
        <v>0.403391</v>
      </c>
      <c r="L4" s="5">
        <v>0.61426099999999995</v>
      </c>
      <c r="M4" s="5">
        <v>1.3887499999999999</v>
      </c>
      <c r="N4" s="5">
        <v>0.69457400000000002</v>
      </c>
      <c r="O4" s="5"/>
      <c r="P4" s="5">
        <v>5.9617000000000003E-2</v>
      </c>
      <c r="Q4" s="5">
        <v>7.4911000000000005E-2</v>
      </c>
      <c r="R4" s="5">
        <v>7.7239000000000002E-2</v>
      </c>
      <c r="S4" s="5">
        <v>3.0512999999999998E-2</v>
      </c>
      <c r="T4" s="5">
        <v>0.10005600000000001</v>
      </c>
      <c r="U4" s="5">
        <v>6.1117999999999999E-2</v>
      </c>
      <c r="W4" s="5">
        <v>0.58644300000000005</v>
      </c>
      <c r="X4" s="5">
        <v>1.430431</v>
      </c>
      <c r="Y4" s="5">
        <v>0.60980900000000005</v>
      </c>
      <c r="Z4" s="5">
        <v>0.49653999999999998</v>
      </c>
      <c r="AA4" s="5">
        <v>1.612033</v>
      </c>
      <c r="AB4" s="5">
        <v>1.5141279999999999</v>
      </c>
      <c r="AD4" s="5">
        <v>0.678701</v>
      </c>
      <c r="AE4" s="5">
        <v>1.4105129999999999</v>
      </c>
      <c r="AF4" s="5">
        <v>0.28958299999999998</v>
      </c>
      <c r="AG4" s="5">
        <v>0.21976499999999999</v>
      </c>
      <c r="AH4" s="5">
        <v>0.87436899999999995</v>
      </c>
      <c r="AI4" s="5">
        <v>0.56542999999999999</v>
      </c>
      <c r="AK4" s="5">
        <v>0.17283499999999999</v>
      </c>
      <c r="AL4" s="5">
        <v>0.469999</v>
      </c>
      <c r="AM4" s="5">
        <v>0.14255599999999999</v>
      </c>
      <c r="AN4" s="5">
        <v>0.16478300000000001</v>
      </c>
      <c r="AO4" s="5">
        <v>1.3611660000000001</v>
      </c>
      <c r="AP4" s="5">
        <v>1.106177</v>
      </c>
    </row>
    <row r="5" spans="1:42" s="4" customFormat="1" x14ac:dyDescent="0.4">
      <c r="B5" s="5">
        <v>2.7297600000000002</v>
      </c>
      <c r="C5" s="5">
        <v>4.4333879999999999</v>
      </c>
      <c r="D5" s="5">
        <v>1.855977</v>
      </c>
      <c r="E5" s="5">
        <v>1.218702</v>
      </c>
      <c r="F5" s="5">
        <v>2.6584859999999999</v>
      </c>
      <c r="G5" s="5">
        <v>4.949255</v>
      </c>
      <c r="I5" s="5">
        <v>0.866143</v>
      </c>
      <c r="J5" s="5">
        <v>1.434415</v>
      </c>
      <c r="K5" s="5">
        <v>0.48009499999999999</v>
      </c>
      <c r="L5" s="5">
        <v>0.56514900000000001</v>
      </c>
      <c r="M5" s="5">
        <v>0.76687000000000005</v>
      </c>
      <c r="N5" s="5">
        <v>1.016589</v>
      </c>
      <c r="O5" s="5"/>
      <c r="P5" s="5">
        <v>3.7109000000000003E-2</v>
      </c>
      <c r="Q5" s="5">
        <v>7.6174000000000006E-2</v>
      </c>
      <c r="R5" s="5">
        <v>9.4633999999999996E-2</v>
      </c>
      <c r="S5" s="5">
        <v>4.3790999999999997E-2</v>
      </c>
      <c r="T5" s="5">
        <v>0.11239499999999999</v>
      </c>
      <c r="U5" s="5">
        <v>6.4452999999999996E-2</v>
      </c>
      <c r="W5" s="5">
        <v>0.46041399999999999</v>
      </c>
      <c r="X5" s="5">
        <v>1.152242</v>
      </c>
      <c r="Y5" s="5">
        <v>0.64898999999999996</v>
      </c>
      <c r="Z5" s="5">
        <v>0.472609</v>
      </c>
      <c r="AA5" s="5">
        <v>1.1371849999999999</v>
      </c>
      <c r="AB5" s="5">
        <v>1.671084</v>
      </c>
      <c r="AD5" s="5">
        <v>0.57175799999999999</v>
      </c>
      <c r="AE5" s="5">
        <v>1.147054</v>
      </c>
      <c r="AF5" s="5">
        <v>0.33479199999999998</v>
      </c>
      <c r="AG5" s="5">
        <v>0.202207</v>
      </c>
      <c r="AH5" s="5">
        <v>0.72256799999999999</v>
      </c>
      <c r="AI5" s="5">
        <v>1.0101929999999999</v>
      </c>
      <c r="AK5" s="5">
        <v>0.17166100000000001</v>
      </c>
      <c r="AL5" s="5">
        <v>0.44161499999999998</v>
      </c>
      <c r="AM5" s="5">
        <v>0.14934800000000001</v>
      </c>
      <c r="AN5" s="5">
        <v>0.15656400000000001</v>
      </c>
      <c r="AO5" s="5">
        <v>1.679565</v>
      </c>
      <c r="AP5" s="5">
        <v>1.6374059999999999</v>
      </c>
    </row>
    <row r="6" spans="1:42" s="4" customFormat="1" x14ac:dyDescent="0.4">
      <c r="B6" s="5">
        <v>1.9673510000000001</v>
      </c>
      <c r="C6" s="5">
        <v>2.2589990000000002</v>
      </c>
      <c r="D6" s="5">
        <v>0.77697099999999997</v>
      </c>
      <c r="E6" s="5">
        <v>0.53637599999999996</v>
      </c>
      <c r="F6" s="5">
        <v>1.8049759999999999</v>
      </c>
      <c r="G6" s="5">
        <v>2.8899590000000002</v>
      </c>
      <c r="I6" s="5">
        <v>0.88258199999999998</v>
      </c>
      <c r="J6" s="5">
        <v>2.1808299999999998</v>
      </c>
      <c r="K6" s="5">
        <v>0.47839799999999999</v>
      </c>
      <c r="L6" s="5">
        <v>0.56199399999999999</v>
      </c>
      <c r="M6" s="5">
        <v>1.2606980000000001</v>
      </c>
      <c r="N6" s="5">
        <v>1.1122240000000001</v>
      </c>
      <c r="O6" s="5"/>
      <c r="P6" s="5">
        <v>2.3268E-2</v>
      </c>
      <c r="Q6" s="5">
        <v>4.6845999999999999E-2</v>
      </c>
      <c r="R6" s="5">
        <v>2.8031E-2</v>
      </c>
      <c r="S6" s="5">
        <v>3.7386999999999997E-2</v>
      </c>
      <c r="T6" s="5">
        <v>5.0265999999999998E-2</v>
      </c>
      <c r="U6" s="5">
        <v>0.177372</v>
      </c>
      <c r="W6" s="5">
        <v>0.55839799999999995</v>
      </c>
      <c r="X6" s="5">
        <v>0.98111700000000002</v>
      </c>
      <c r="Y6" s="5">
        <v>0.71316800000000002</v>
      </c>
      <c r="Z6" s="5">
        <v>0.55587699999999995</v>
      </c>
      <c r="AA6" s="5">
        <v>1.662496</v>
      </c>
      <c r="AB6" s="5">
        <v>2.3894890000000002</v>
      </c>
      <c r="AD6" s="5">
        <v>0.57005499999999998</v>
      </c>
      <c r="AE6" s="5">
        <v>1.047714</v>
      </c>
      <c r="AF6" s="5">
        <v>0.40506500000000001</v>
      </c>
      <c r="AG6" s="5">
        <v>0.21123</v>
      </c>
      <c r="AH6" s="5">
        <v>0.76498699999999997</v>
      </c>
      <c r="AI6" s="5">
        <v>0.66673300000000002</v>
      </c>
      <c r="AK6" s="5">
        <v>0.105034</v>
      </c>
      <c r="AL6" s="5">
        <v>0.45563599999999999</v>
      </c>
      <c r="AM6" s="5">
        <v>0.13671800000000001</v>
      </c>
      <c r="AN6" s="5">
        <v>0.13326099999999999</v>
      </c>
      <c r="AO6" s="5">
        <v>1.691254</v>
      </c>
      <c r="AP6" s="5">
        <v>2.6475520000000001</v>
      </c>
    </row>
    <row r="7" spans="1:42" s="4" customFormat="1" x14ac:dyDescent="0.4">
      <c r="B7" s="5">
        <v>1.7195</v>
      </c>
      <c r="C7" s="5">
        <v>2.6275149999999998</v>
      </c>
      <c r="D7" s="5">
        <v>1.060648</v>
      </c>
      <c r="E7" s="5">
        <v>0.86534199999999994</v>
      </c>
      <c r="F7" s="5">
        <v>2.491673</v>
      </c>
      <c r="G7" s="5">
        <v>2.9535999999999998</v>
      </c>
      <c r="I7" s="5">
        <v>1.012953</v>
      </c>
      <c r="J7" s="5">
        <v>1.827688</v>
      </c>
      <c r="K7" s="5">
        <v>0.56553399999999998</v>
      </c>
      <c r="L7" s="5">
        <v>0.52851099999999995</v>
      </c>
      <c r="M7" s="5">
        <v>0.88296399999999997</v>
      </c>
      <c r="N7" s="5">
        <v>0.94441900000000001</v>
      </c>
      <c r="O7" s="5"/>
      <c r="P7" s="5">
        <v>3.3064999999999997E-2</v>
      </c>
      <c r="Q7" s="5">
        <v>0.13992199999999999</v>
      </c>
      <c r="R7" s="5">
        <v>0.124026</v>
      </c>
      <c r="S7" s="5">
        <v>3.6080000000000001E-2</v>
      </c>
      <c r="T7" s="5">
        <v>9.5580999999999999E-2</v>
      </c>
      <c r="U7" s="5">
        <v>9.2600000000000002E-2</v>
      </c>
      <c r="W7" s="5">
        <v>0.51541700000000001</v>
      </c>
      <c r="X7" s="5">
        <v>1.13737</v>
      </c>
      <c r="Y7" s="5">
        <v>0.56737400000000004</v>
      </c>
      <c r="Z7" s="5">
        <v>0.50822699999999998</v>
      </c>
      <c r="AA7" s="5">
        <v>1.4829589999999999</v>
      </c>
      <c r="AB7" s="5">
        <v>2.2436349999999998</v>
      </c>
      <c r="AD7" s="5">
        <v>0.77298500000000003</v>
      </c>
      <c r="AE7" s="5">
        <v>1.5000640000000001</v>
      </c>
      <c r="AF7" s="5">
        <v>0.39175300000000002</v>
      </c>
      <c r="AG7" s="5">
        <v>0.29654000000000003</v>
      </c>
      <c r="AH7" s="5">
        <v>1.1402220000000001</v>
      </c>
      <c r="AI7" s="5">
        <v>1.12934</v>
      </c>
      <c r="AK7" s="5">
        <v>7.5485999999999998E-2</v>
      </c>
      <c r="AL7" s="5">
        <v>0.16724</v>
      </c>
      <c r="AM7" s="5">
        <v>0.14180100000000001</v>
      </c>
      <c r="AN7" s="5">
        <v>0.13083500000000001</v>
      </c>
      <c r="AO7" s="5">
        <v>1.4646920000000001</v>
      </c>
      <c r="AP7" s="5">
        <v>2.1650749999999999</v>
      </c>
    </row>
    <row r="8" spans="1:42" x14ac:dyDescent="0.4">
      <c r="A8" t="s">
        <v>1</v>
      </c>
      <c r="B8" s="1">
        <f>AVERAGE(B3:B7)</f>
        <v>1.7622895999999997</v>
      </c>
      <c r="C8" s="1">
        <f t="shared" ref="C8:G8" si="0">AVERAGE(C3:C7)</f>
        <v>3.0672867999999993</v>
      </c>
      <c r="D8" s="1">
        <f t="shared" si="0"/>
        <v>1.1566274000000001</v>
      </c>
      <c r="E8" s="1">
        <f t="shared" si="0"/>
        <v>0.99640920000000011</v>
      </c>
      <c r="F8" s="1">
        <f t="shared" si="0"/>
        <v>2.5645732000000003</v>
      </c>
      <c r="G8" s="1">
        <f t="shared" si="0"/>
        <v>3.6751124000000006</v>
      </c>
      <c r="I8" s="1">
        <f>AVERAGE(I3:I7)</f>
        <v>0.9179368</v>
      </c>
      <c r="J8" s="1">
        <f t="shared" ref="J8" si="1">AVERAGE(J3:J7)</f>
        <v>1.7196560000000001</v>
      </c>
      <c r="K8" s="1">
        <f t="shared" ref="K8" si="2">AVERAGE(K3:K7)</f>
        <v>0.4865216</v>
      </c>
      <c r="L8" s="1">
        <f t="shared" ref="L8" si="3">AVERAGE(L3:L7)</f>
        <v>0.66612119999999997</v>
      </c>
      <c r="M8" s="1">
        <f t="shared" ref="M8" si="4">AVERAGE(M3:M7)</f>
        <v>1.2187552000000001</v>
      </c>
      <c r="N8" s="1">
        <f t="shared" ref="N8" si="5">AVERAGE(N3:N7)</f>
        <v>0.87962540000000011</v>
      </c>
      <c r="O8" s="1"/>
      <c r="P8" s="1">
        <f>AVERAGE(P3:P7)</f>
        <v>4.2373400000000006E-2</v>
      </c>
      <c r="Q8" s="1">
        <f t="shared" ref="Q8" si="6">AVERAGE(Q3:Q7)</f>
        <v>7.7108399999999994E-2</v>
      </c>
      <c r="R8" s="1">
        <f t="shared" ref="R8" si="7">AVERAGE(R3:R7)</f>
        <v>7.9688800000000004E-2</v>
      </c>
      <c r="S8" s="1">
        <f t="shared" ref="S8" si="8">AVERAGE(S3:S7)</f>
        <v>3.46524E-2</v>
      </c>
      <c r="T8" s="1">
        <f t="shared" ref="T8" si="9">AVERAGE(T3:T7)</f>
        <v>7.6827800000000002E-2</v>
      </c>
      <c r="U8" s="1">
        <f t="shared" ref="U8" si="10">AVERAGE(U3:U7)</f>
        <v>9.3660800000000016E-2</v>
      </c>
      <c r="W8" s="1">
        <f>AVERAGE(W3:W7)</f>
        <v>0.55352239999999997</v>
      </c>
      <c r="X8" s="1">
        <f t="shared" ref="X8" si="11">AVERAGE(X3:X7)</f>
        <v>1.2073632000000001</v>
      </c>
      <c r="Y8" s="1">
        <f t="shared" ref="Y8" si="12">AVERAGE(Y3:Y7)</f>
        <v>0.65108600000000005</v>
      </c>
      <c r="Z8" s="1">
        <f t="shared" ref="Z8" si="13">AVERAGE(Z3:Z7)</f>
        <v>0.566056</v>
      </c>
      <c r="AA8" s="1">
        <f t="shared" ref="AA8" si="14">AVERAGE(AA3:AA7)</f>
        <v>1.5112551999999999</v>
      </c>
      <c r="AB8" s="1">
        <f t="shared" ref="AB8" si="15">AVERAGE(AB3:AB7)</f>
        <v>2.0571741999999995</v>
      </c>
      <c r="AD8" s="1">
        <f>AVERAGE(AD3:AD7)</f>
        <v>0.67510019999999993</v>
      </c>
      <c r="AE8" s="1">
        <f t="shared" ref="AE8" si="16">AVERAGE(AE3:AE7)</f>
        <v>1.2102135999999999</v>
      </c>
      <c r="AF8" s="1">
        <f t="shared" ref="AF8" si="17">AVERAGE(AF3:AF7)</f>
        <v>0.334511</v>
      </c>
      <c r="AG8" s="1">
        <f t="shared" ref="AG8" si="18">AVERAGE(AG3:AG7)</f>
        <v>0.23572740000000003</v>
      </c>
      <c r="AH8" s="1">
        <f t="shared" ref="AH8" si="19">AVERAGE(AH3:AH7)</f>
        <v>0.86218539999999988</v>
      </c>
      <c r="AI8" s="1">
        <f t="shared" ref="AI8" si="20">AVERAGE(AI3:AI7)</f>
        <v>0.78235679999999996</v>
      </c>
      <c r="AK8" s="1">
        <f>AVERAGE(AK3:AK7)</f>
        <v>0.140741</v>
      </c>
      <c r="AL8" s="1">
        <f t="shared" ref="AL8" si="21">AVERAGE(AL3:AL7)</f>
        <v>0.36645559999999999</v>
      </c>
      <c r="AM8" s="1">
        <f t="shared" ref="AM8" si="22">AVERAGE(AM3:AM7)</f>
        <v>0.14520180000000002</v>
      </c>
      <c r="AN8" s="1">
        <f t="shared" ref="AN8" si="23">AVERAGE(AN3:AN7)</f>
        <v>0.1429222</v>
      </c>
      <c r="AO8" s="1">
        <f t="shared" ref="AO8" si="24">AVERAGE(AO3:AO7)</f>
        <v>1.5200872000000001</v>
      </c>
      <c r="AP8" s="1">
        <f t="shared" ref="AP8" si="25">AVERAGE(AP3:AP7)</f>
        <v>1.7552920000000001</v>
      </c>
    </row>
    <row r="9" spans="1:42" x14ac:dyDescent="0.4">
      <c r="A9" t="s">
        <v>0</v>
      </c>
      <c r="B9">
        <f>_xlfn.STDEV.S(B3:B7,B3:B7)</f>
        <v>0.60196850839469485</v>
      </c>
      <c r="C9">
        <f t="shared" ref="C9:G9" si="26">_xlfn.STDEV.S(C3:C7,C3:C7)</f>
        <v>0.77749262342950476</v>
      </c>
      <c r="D9">
        <f t="shared" si="26"/>
        <v>0.40379305443402003</v>
      </c>
      <c r="E9">
        <f t="shared" si="26"/>
        <v>0.27747602749739142</v>
      </c>
      <c r="F9">
        <f t="shared" si="26"/>
        <v>0.83657462219734047</v>
      </c>
      <c r="G9">
        <f t="shared" si="26"/>
        <v>0.91456076201021697</v>
      </c>
      <c r="I9">
        <f>_xlfn.STDEV.S(I3:I7,I3:I7)</f>
        <v>0.18836781357923843</v>
      </c>
      <c r="J9">
        <f t="shared" ref="J9:N9" si="27">_xlfn.STDEV.S(J3:J7,J3:J7)</f>
        <v>0.36580452340256298</v>
      </c>
      <c r="K9">
        <f t="shared" si="27"/>
        <v>5.4993856693674618E-2</v>
      </c>
      <c r="L9">
        <f t="shared" si="27"/>
        <v>0.20994667762860361</v>
      </c>
      <c r="M9">
        <f t="shared" si="27"/>
        <v>0.38846952126998752</v>
      </c>
      <c r="N9">
        <f t="shared" si="27"/>
        <v>0.19633081580117631</v>
      </c>
      <c r="P9">
        <f>_xlfn.STDEV.S(P3:P7,P3:P7)</f>
        <v>1.5252062484937694E-2</v>
      </c>
      <c r="Q9">
        <f t="shared" ref="Q9:U9" si="28">_xlfn.STDEV.S(Q3:Q7,Q3:Q7)</f>
        <v>3.5691779212835235E-2</v>
      </c>
      <c r="R9">
        <f t="shared" si="28"/>
        <v>3.2966160032507408E-2</v>
      </c>
      <c r="S9">
        <f t="shared" si="28"/>
        <v>6.5675290668899518E-3</v>
      </c>
      <c r="T9">
        <f t="shared" si="28"/>
        <v>3.4837529236283186E-2</v>
      </c>
      <c r="U9">
        <f t="shared" si="28"/>
        <v>4.5601221608393097E-2</v>
      </c>
      <c r="W9">
        <f>_xlfn.STDEV.S(W3:W7,W3:W7)</f>
        <v>6.6592593897852881E-2</v>
      </c>
      <c r="X9">
        <f t="shared" ref="X9:AB9" si="29">_xlfn.STDEV.S(X3:X7,X3:X7)</f>
        <v>0.16689519244710319</v>
      </c>
      <c r="Y9">
        <f t="shared" si="29"/>
        <v>6.1092730285834951E-2</v>
      </c>
      <c r="Z9">
        <f t="shared" si="29"/>
        <v>0.12504241430455146</v>
      </c>
      <c r="AA9">
        <f t="shared" si="29"/>
        <v>0.2088931651372693</v>
      </c>
      <c r="AB9">
        <f t="shared" si="29"/>
        <v>0.41030112526798745</v>
      </c>
      <c r="AD9">
        <f>_xlfn.STDEV.S(AD3:AD7,AD3:AD7)</f>
        <v>9.7452551438920246E-2</v>
      </c>
      <c r="AE9">
        <f t="shared" ref="AE9:AI9" si="30">_xlfn.STDEV.S(AE3:AE7,AE3:AE7)</f>
        <v>0.2233500673239211</v>
      </c>
      <c r="AF9">
        <f t="shared" si="30"/>
        <v>6.180052827174437E-2</v>
      </c>
      <c r="AG9">
        <f t="shared" si="30"/>
        <v>3.6055808732820861E-2</v>
      </c>
      <c r="AH9">
        <f t="shared" si="30"/>
        <v>0.15580997567065172</v>
      </c>
      <c r="AI9">
        <f t="shared" si="30"/>
        <v>0.25448289453574058</v>
      </c>
      <c r="AK9">
        <f>_xlfn.STDEV.S(AK3:AK7,AK3:AK7)</f>
        <v>4.4620191777066782E-2</v>
      </c>
      <c r="AL9">
        <f t="shared" ref="AL9:AP9" si="31">_xlfn.STDEV.S(AL3:AL7,AL3:AL7)</f>
        <v>0.1235812008439974</v>
      </c>
      <c r="AM9">
        <f t="shared" si="31"/>
        <v>6.9211936157476967E-3</v>
      </c>
      <c r="AN9">
        <f t="shared" si="31"/>
        <v>1.5582115751363687E-2</v>
      </c>
      <c r="AO9">
        <f t="shared" si="31"/>
        <v>0.14650602431511892</v>
      </c>
      <c r="AP9">
        <f t="shared" si="31"/>
        <v>0.61202166785789158</v>
      </c>
    </row>
    <row r="13" spans="1:42" x14ac:dyDescent="0.2"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2" x14ac:dyDescent="0.2"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2" x14ac:dyDescent="0.2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2" x14ac:dyDescent="0.2"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2:37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AB17" s="2"/>
      <c r="AC17" s="2"/>
      <c r="AD17" s="2"/>
      <c r="AE17" s="2"/>
      <c r="AI17" s="2"/>
      <c r="AJ17" s="2"/>
      <c r="AK17" s="2"/>
    </row>
    <row r="18" spans="2:37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M18" s="2"/>
      <c r="N18" s="2"/>
      <c r="O18" s="2"/>
      <c r="P18" s="2"/>
      <c r="Q18" s="2"/>
      <c r="R18" s="2"/>
      <c r="S18" s="2"/>
      <c r="T18" s="2"/>
      <c r="U18" s="2"/>
      <c r="AB18" s="2"/>
      <c r="AC18" s="2"/>
      <c r="AD18" s="2"/>
      <c r="AE18" s="2"/>
      <c r="AI18" s="2"/>
      <c r="AJ18" s="2"/>
      <c r="AK18" s="2"/>
    </row>
    <row r="19" spans="2:37" x14ac:dyDescent="0.2">
      <c r="B19" s="2"/>
      <c r="C19" s="2"/>
      <c r="D19" s="2"/>
      <c r="E19" s="2"/>
      <c r="I19" s="2"/>
      <c r="J19" s="2"/>
      <c r="K19" s="2"/>
      <c r="AB19" s="2"/>
      <c r="AC19" s="2"/>
      <c r="AD19" s="2"/>
      <c r="AE19" s="2"/>
      <c r="AI19" s="2"/>
      <c r="AJ19" s="2"/>
      <c r="AK19" s="2"/>
    </row>
  </sheetData>
  <phoneticPr fontId="2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1177D-B912-4C07-A058-22F9363263CC}">
  <dimension ref="A1:G15"/>
  <sheetViews>
    <sheetView workbookViewId="0">
      <selection activeCell="L41" sqref="L41"/>
    </sheetView>
  </sheetViews>
  <sheetFormatPr defaultColWidth="8.875" defaultRowHeight="18.75" x14ac:dyDescent="0.4"/>
  <sheetData>
    <row r="1" spans="1:7" x14ac:dyDescent="0.4">
      <c r="B1" t="s">
        <v>93</v>
      </c>
    </row>
    <row r="2" spans="1:7" x14ac:dyDescent="0.4">
      <c r="B2" t="s">
        <v>11</v>
      </c>
      <c r="D2" t="s">
        <v>108</v>
      </c>
      <c r="F2" t="s">
        <v>107</v>
      </c>
    </row>
    <row r="3" spans="1:7" x14ac:dyDescent="0.4">
      <c r="B3" t="s">
        <v>29</v>
      </c>
      <c r="C3" t="s">
        <v>28</v>
      </c>
      <c r="D3" t="s">
        <v>27</v>
      </c>
      <c r="E3" t="s">
        <v>26</v>
      </c>
      <c r="F3" t="s">
        <v>27</v>
      </c>
      <c r="G3" t="s">
        <v>26</v>
      </c>
    </row>
    <row r="4" spans="1:7" x14ac:dyDescent="0.4">
      <c r="B4">
        <v>0.39100000000000001</v>
      </c>
      <c r="C4">
        <v>0.388695652173913</v>
      </c>
      <c r="D4">
        <v>0.27</v>
      </c>
      <c r="E4">
        <v>0.15358490566037736</v>
      </c>
      <c r="F4">
        <v>0.4732142857142857</v>
      </c>
      <c r="G4">
        <v>0.54400000000000004</v>
      </c>
    </row>
    <row r="5" spans="1:7" x14ac:dyDescent="0.4">
      <c r="B5">
        <v>0.503</v>
      </c>
      <c r="C5">
        <v>0.45611111111111113</v>
      </c>
      <c r="D5">
        <v>0.25183673469387757</v>
      </c>
      <c r="E5">
        <v>0.3175609756097561</v>
      </c>
      <c r="F5">
        <v>0.42419354838709677</v>
      </c>
      <c r="G5">
        <v>0.48676470588235299</v>
      </c>
    </row>
    <row r="6" spans="1:7" x14ac:dyDescent="0.4">
      <c r="B6">
        <v>0.46485714285714286</v>
      </c>
      <c r="C6">
        <v>0.63866666666666672</v>
      </c>
      <c r="D6">
        <v>0.27276595744680854</v>
      </c>
      <c r="E6">
        <v>0.16479166666666667</v>
      </c>
      <c r="F6">
        <v>0.38827586206896553</v>
      </c>
      <c r="G6">
        <v>0.62086956521739123</v>
      </c>
    </row>
    <row r="7" spans="1:7" x14ac:dyDescent="0.4">
      <c r="B7">
        <v>0.42657894736842106</v>
      </c>
      <c r="C7">
        <v>0.46666666666666667</v>
      </c>
      <c r="D7">
        <v>0.2414</v>
      </c>
      <c r="E7">
        <v>0.23375000000000001</v>
      </c>
      <c r="F7">
        <v>0.51535714285714285</v>
      </c>
      <c r="G7">
        <v>0.59107142857142858</v>
      </c>
    </row>
    <row r="8" spans="1:7" x14ac:dyDescent="0.4">
      <c r="B8">
        <v>0.42868421052631578</v>
      </c>
      <c r="C8">
        <v>0.47368421052631576</v>
      </c>
      <c r="D8">
        <v>0.2266</v>
      </c>
      <c r="E8">
        <v>0.25709677419354837</v>
      </c>
      <c r="F8">
        <v>0.436</v>
      </c>
      <c r="G8">
        <v>0.63151515151515147</v>
      </c>
    </row>
    <row r="9" spans="1:7" x14ac:dyDescent="0.4">
      <c r="B9">
        <v>0.60500000000000009</v>
      </c>
      <c r="C9">
        <v>0.56000000000000005</v>
      </c>
      <c r="D9">
        <v>0.26152542372881354</v>
      </c>
      <c r="E9">
        <v>0.1943478260869565</v>
      </c>
      <c r="F9">
        <v>0.45608695652173914</v>
      </c>
      <c r="G9">
        <v>0.52444444444444449</v>
      </c>
    </row>
    <row r="10" spans="1:7" x14ac:dyDescent="0.4">
      <c r="B10">
        <v>0.41972222222222222</v>
      </c>
      <c r="C10">
        <v>0.47619047619047616</v>
      </c>
      <c r="D10">
        <v>0.22516129032258067</v>
      </c>
      <c r="E10">
        <v>0.26647058823529413</v>
      </c>
      <c r="F10">
        <v>0.43931034482758624</v>
      </c>
      <c r="G10">
        <v>0.54076923076923078</v>
      </c>
    </row>
    <row r="11" spans="1:7" x14ac:dyDescent="0.4">
      <c r="B11">
        <v>0.53407407407407403</v>
      </c>
      <c r="C11">
        <v>0.69874999999999998</v>
      </c>
      <c r="D11">
        <v>0.25259999999999999</v>
      </c>
      <c r="E11">
        <v>0.22448979591836735</v>
      </c>
      <c r="F11">
        <v>0.42521739130434782</v>
      </c>
      <c r="G11">
        <v>0.7142857142857143</v>
      </c>
    </row>
    <row r="12" spans="1:7" x14ac:dyDescent="0.4">
      <c r="B12">
        <v>0.44</v>
      </c>
      <c r="C12">
        <v>0.65266666666666662</v>
      </c>
      <c r="D12">
        <v>0.24511111111111109</v>
      </c>
      <c r="E12">
        <v>0.2606</v>
      </c>
      <c r="F12">
        <v>0.54999999999999993</v>
      </c>
      <c r="G12">
        <v>0.8236</v>
      </c>
    </row>
    <row r="13" spans="1:7" x14ac:dyDescent="0.4">
      <c r="B13">
        <v>0.4052</v>
      </c>
      <c r="C13">
        <v>0.65733333333333333</v>
      </c>
      <c r="D13">
        <v>0.18859999999999999</v>
      </c>
      <c r="E13">
        <v>0.26166666666666666</v>
      </c>
      <c r="F13">
        <v>0.65705882352941181</v>
      </c>
      <c r="G13">
        <v>0.67964285714285722</v>
      </c>
    </row>
    <row r="14" spans="1:7" x14ac:dyDescent="0.4">
      <c r="A14" t="s">
        <v>1</v>
      </c>
      <c r="B14">
        <f t="shared" ref="B14:G14" si="0">AVERAGE(B4:B13)</f>
        <v>0.46181165970481758</v>
      </c>
      <c r="C14">
        <f t="shared" si="0"/>
        <v>0.54687647833351494</v>
      </c>
      <c r="D14">
        <f t="shared" si="0"/>
        <v>0.24356005173031914</v>
      </c>
      <c r="E14">
        <f t="shared" si="0"/>
        <v>0.23343591990376331</v>
      </c>
      <c r="F14">
        <f t="shared" si="0"/>
        <v>0.47647143552105764</v>
      </c>
      <c r="G14">
        <f t="shared" si="0"/>
        <v>0.61569630978285717</v>
      </c>
    </row>
    <row r="15" spans="1:7" x14ac:dyDescent="0.4">
      <c r="A15" t="s">
        <v>0</v>
      </c>
      <c r="B15">
        <f t="shared" ref="B15:G15" si="1">STDEV(B4:B13,B4:B13)</f>
        <v>6.507948499608969E-2</v>
      </c>
      <c r="C15">
        <f t="shared" si="1"/>
        <v>0.10518268385976963</v>
      </c>
      <c r="D15">
        <f t="shared" si="1"/>
        <v>2.4449456351247227E-2</v>
      </c>
      <c r="E15">
        <f t="shared" si="1"/>
        <v>4.9160576291401255E-2</v>
      </c>
      <c r="F15">
        <f t="shared" si="1"/>
        <v>7.6855151667171037E-2</v>
      </c>
      <c r="G15">
        <f t="shared" si="1"/>
        <v>9.927158310927596E-2</v>
      </c>
    </row>
  </sheetData>
  <phoneticPr fontId="2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D3FE-6E64-48BA-B571-08BE6D7EF251}">
  <dimension ref="A1:L7"/>
  <sheetViews>
    <sheetView workbookViewId="0">
      <selection sqref="A1:L7"/>
    </sheetView>
  </sheetViews>
  <sheetFormatPr defaultColWidth="8.875" defaultRowHeight="18.75" x14ac:dyDescent="0.4"/>
  <sheetData>
    <row r="1" spans="1:12" x14ac:dyDescent="0.4">
      <c r="B1" t="s">
        <v>104</v>
      </c>
      <c r="E1" t="s">
        <v>103</v>
      </c>
      <c r="H1" t="s">
        <v>102</v>
      </c>
      <c r="K1" t="s">
        <v>101</v>
      </c>
    </row>
    <row r="2" spans="1:12" x14ac:dyDescent="0.4">
      <c r="B2" t="s">
        <v>27</v>
      </c>
      <c r="C2" t="s">
        <v>26</v>
      </c>
      <c r="E2" t="s">
        <v>27</v>
      </c>
      <c r="F2" t="s">
        <v>26</v>
      </c>
      <c r="H2" t="s">
        <v>27</v>
      </c>
      <c r="I2" t="s">
        <v>26</v>
      </c>
      <c r="K2" t="s">
        <v>27</v>
      </c>
      <c r="L2" t="s">
        <v>26</v>
      </c>
    </row>
    <row r="3" spans="1:12" x14ac:dyDescent="0.4">
      <c r="B3">
        <v>0.66288607308741132</v>
      </c>
      <c r="C3">
        <v>1.0273648187057456</v>
      </c>
      <c r="E3">
        <v>0.59508411574577458</v>
      </c>
      <c r="F3">
        <v>0.52174106931940589</v>
      </c>
      <c r="H3">
        <v>0.48804649293073371</v>
      </c>
      <c r="I3">
        <v>0.54120502170137386</v>
      </c>
      <c r="K3">
        <v>0.48012615324233926</v>
      </c>
      <c r="L3">
        <v>0.56051780531419848</v>
      </c>
    </row>
    <row r="4" spans="1:12" x14ac:dyDescent="0.4">
      <c r="B4">
        <v>0.66397662388139245</v>
      </c>
      <c r="C4">
        <v>0.87987251568887792</v>
      </c>
      <c r="E4">
        <v>0.31959070990904564</v>
      </c>
      <c r="F4">
        <v>0.39185325288788747</v>
      </c>
      <c r="H4">
        <v>0.3634601597195678</v>
      </c>
      <c r="I4">
        <v>0.45712277443452731</v>
      </c>
      <c r="K4">
        <v>0.3274092868224443</v>
      </c>
      <c r="L4">
        <v>0.42981611443215745</v>
      </c>
    </row>
    <row r="5" spans="1:12" x14ac:dyDescent="0.4">
      <c r="B5">
        <v>0.59994200220537841</v>
      </c>
      <c r="C5">
        <v>0.46264094528757066</v>
      </c>
      <c r="E5">
        <v>0.37448286940583575</v>
      </c>
      <c r="F5">
        <v>0.38682587103578425</v>
      </c>
      <c r="H5">
        <v>0.34702482530097201</v>
      </c>
      <c r="I5">
        <v>0.52458541683667259</v>
      </c>
      <c r="K5">
        <v>0.40217688956313641</v>
      </c>
      <c r="L5">
        <v>0.41771292423434636</v>
      </c>
    </row>
    <row r="6" spans="1:12" x14ac:dyDescent="0.4">
      <c r="A6" t="s">
        <v>1</v>
      </c>
      <c r="B6" s="1">
        <f>AVERAGE(B3:B5)</f>
        <v>0.6422682330580608</v>
      </c>
      <c r="C6" s="1">
        <f>AVERAGE(C3:C5)</f>
        <v>0.78995942656073137</v>
      </c>
      <c r="E6" s="1">
        <f>AVERAGE(E3:E5)</f>
        <v>0.42971923168688536</v>
      </c>
      <c r="F6" s="1">
        <f>AVERAGE(F3:F5)</f>
        <v>0.4334733977476925</v>
      </c>
      <c r="H6" s="1">
        <f>AVERAGE(H3:H5)</f>
        <v>0.39951049265042449</v>
      </c>
      <c r="I6" s="1">
        <f>AVERAGE(I3:I5)</f>
        <v>0.50763773765752462</v>
      </c>
      <c r="K6" s="1">
        <f>AVERAGE(K3:K5)</f>
        <v>0.40323744320930666</v>
      </c>
      <c r="L6" s="1">
        <f>AVERAGE(L3:L5)</f>
        <v>0.46934894799356747</v>
      </c>
    </row>
    <row r="7" spans="1:12" x14ac:dyDescent="0.4">
      <c r="A7" t="s">
        <v>0</v>
      </c>
      <c r="B7">
        <f>_xlfn.STDEV.S(B3:B5,B3:B5)</f>
        <v>3.2789384732312139E-2</v>
      </c>
      <c r="C7">
        <f>_xlfn.STDEV.S(C3:C5,C3:C5)</f>
        <v>0.26197944346766028</v>
      </c>
      <c r="E7">
        <f>_xlfn.STDEV.S(E3:E5,E3:E5)</f>
        <v>0.13042222495698391</v>
      </c>
      <c r="F7">
        <f>_xlfn.STDEV.S(F3:F5,F3:F5)</f>
        <v>6.8408800753065296E-2</v>
      </c>
      <c r="H7">
        <f>_xlfn.STDEV.S(H3:H5,H3:H5)</f>
        <v>6.8972444141635961E-2</v>
      </c>
      <c r="I7">
        <f>_xlfn.STDEV.S(I3:I5,I3:I5)</f>
        <v>3.9828371280084006E-2</v>
      </c>
      <c r="K7">
        <f>_xlfn.STDEV.S(K3:K5,K3:K5)</f>
        <v>6.8301999401512464E-2</v>
      </c>
      <c r="L7">
        <f>_xlfn.STDEV.S(L3:L5,L3:L5)</f>
        <v>7.0826222331017361E-2</v>
      </c>
    </row>
  </sheetData>
  <phoneticPr fontId="2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FF91-EE61-43BA-B3D6-CAF334F88006}">
  <dimension ref="A1:G15"/>
  <sheetViews>
    <sheetView workbookViewId="0">
      <selection activeCell="B14" sqref="B14:G15"/>
    </sheetView>
  </sheetViews>
  <sheetFormatPr defaultColWidth="8.875" defaultRowHeight="18.75" x14ac:dyDescent="0.4"/>
  <cols>
    <col min="3" max="3" width="10" bestFit="1" customWidth="1"/>
  </cols>
  <sheetData>
    <row r="1" spans="1:7" x14ac:dyDescent="0.4">
      <c r="B1" t="s">
        <v>111</v>
      </c>
    </row>
    <row r="2" spans="1:7" x14ac:dyDescent="0.4">
      <c r="B2" t="s">
        <v>11</v>
      </c>
      <c r="D2" t="s">
        <v>108</v>
      </c>
      <c r="F2" t="s">
        <v>107</v>
      </c>
    </row>
    <row r="3" spans="1:7" x14ac:dyDescent="0.4">
      <c r="B3" t="s">
        <v>29</v>
      </c>
      <c r="C3" t="s">
        <v>28</v>
      </c>
      <c r="D3" t="s">
        <v>27</v>
      </c>
      <c r="E3" t="s">
        <v>26</v>
      </c>
      <c r="F3" t="s">
        <v>27</v>
      </c>
      <c r="G3" t="s">
        <v>26</v>
      </c>
    </row>
    <row r="4" spans="1:7" x14ac:dyDescent="0.4">
      <c r="B4">
        <v>0</v>
      </c>
      <c r="C4">
        <v>0</v>
      </c>
      <c r="D4">
        <v>23.809523809523807</v>
      </c>
      <c r="E4">
        <v>21.621621621621621</v>
      </c>
      <c r="F4">
        <v>3.4482758620689653</v>
      </c>
      <c r="G4">
        <v>5</v>
      </c>
    </row>
    <row r="5" spans="1:7" x14ac:dyDescent="0.4">
      <c r="B5">
        <v>0</v>
      </c>
      <c r="C5">
        <v>9.0909090909090917</v>
      </c>
      <c r="D5">
        <v>24.242424242424242</v>
      </c>
      <c r="E5">
        <v>8.5714285714285712</v>
      </c>
      <c r="F5">
        <v>3.5714285714285712</v>
      </c>
      <c r="G5">
        <v>0</v>
      </c>
    </row>
    <row r="6" spans="1:7" x14ac:dyDescent="0.4">
      <c r="B6">
        <v>0</v>
      </c>
      <c r="C6">
        <v>18.518518518518519</v>
      </c>
      <c r="D6">
        <v>29.629629629629626</v>
      </c>
      <c r="E6">
        <v>27.027027027027028</v>
      </c>
      <c r="F6">
        <v>28.000000000000004</v>
      </c>
      <c r="G6">
        <v>7.1428571428571423</v>
      </c>
    </row>
    <row r="7" spans="1:7" x14ac:dyDescent="0.4">
      <c r="B7">
        <v>12.903225806451612</v>
      </c>
      <c r="C7">
        <v>0</v>
      </c>
      <c r="D7">
        <v>11.904761904761903</v>
      </c>
      <c r="E7">
        <v>13.793103448275861</v>
      </c>
      <c r="F7">
        <v>20</v>
      </c>
      <c r="G7">
        <v>8.3333333333333321</v>
      </c>
    </row>
    <row r="8" spans="1:7" x14ac:dyDescent="0.4">
      <c r="B8">
        <v>3.7037037037037033</v>
      </c>
      <c r="C8">
        <v>13.636363636363635</v>
      </c>
      <c r="D8">
        <v>15.384615384615385</v>
      </c>
      <c r="E8">
        <v>10.869565217391305</v>
      </c>
      <c r="F8">
        <v>18.75</v>
      </c>
      <c r="G8">
        <v>0</v>
      </c>
    </row>
    <row r="9" spans="1:7" x14ac:dyDescent="0.4">
      <c r="B9">
        <v>8.8235294117647065</v>
      </c>
      <c r="C9">
        <v>5.2631578947368416</v>
      </c>
      <c r="D9">
        <v>20.588235294117645</v>
      </c>
      <c r="E9">
        <v>20.930232558139537</v>
      </c>
      <c r="F9">
        <v>5</v>
      </c>
      <c r="G9">
        <v>16.216216216216218</v>
      </c>
    </row>
    <row r="10" spans="1:7" x14ac:dyDescent="0.4">
      <c r="B10">
        <v>15.151515151515152</v>
      </c>
      <c r="C10">
        <v>8.3333333333333321</v>
      </c>
      <c r="D10">
        <v>16.666666666666664</v>
      </c>
      <c r="E10">
        <v>20.512820512820511</v>
      </c>
      <c r="F10">
        <v>16.216216216216218</v>
      </c>
      <c r="G10">
        <v>0</v>
      </c>
    </row>
    <row r="11" spans="1:7" x14ac:dyDescent="0.4">
      <c r="B11">
        <v>2.7777777777777777</v>
      </c>
      <c r="C11">
        <v>4.3478260869565215</v>
      </c>
      <c r="D11">
        <v>0</v>
      </c>
      <c r="E11">
        <v>11.76470588235294</v>
      </c>
      <c r="F11">
        <v>7.3170731707317067</v>
      </c>
      <c r="G11">
        <v>0</v>
      </c>
    </row>
    <row r="12" spans="1:7" x14ac:dyDescent="0.4">
      <c r="B12">
        <v>11.111111111111111</v>
      </c>
      <c r="C12">
        <v>4.1666666666666661</v>
      </c>
      <c r="D12">
        <v>22.222222222222221</v>
      </c>
      <c r="E12">
        <v>25</v>
      </c>
      <c r="F12">
        <v>0</v>
      </c>
      <c r="G12">
        <v>0</v>
      </c>
    </row>
    <row r="13" spans="1:7" x14ac:dyDescent="0.4">
      <c r="B13">
        <v>0</v>
      </c>
      <c r="C13">
        <v>0</v>
      </c>
      <c r="D13">
        <v>29.310344827586203</v>
      </c>
      <c r="E13">
        <v>48</v>
      </c>
      <c r="F13">
        <v>3.125</v>
      </c>
      <c r="G13">
        <v>0</v>
      </c>
    </row>
    <row r="14" spans="1:7" x14ac:dyDescent="0.4">
      <c r="A14" t="s">
        <v>1</v>
      </c>
      <c r="B14">
        <f t="shared" ref="B14:G14" si="0">AVERAGE(B4:B13)</f>
        <v>5.4470862962324063</v>
      </c>
      <c r="C14">
        <f t="shared" si="0"/>
        <v>6.3356775227484601</v>
      </c>
      <c r="D14">
        <f t="shared" si="0"/>
        <v>19.375842398154766</v>
      </c>
      <c r="E14">
        <f t="shared" si="0"/>
        <v>20.809050483905736</v>
      </c>
      <c r="F14">
        <f t="shared" si="0"/>
        <v>10.542799382044546</v>
      </c>
      <c r="G14">
        <f t="shared" si="0"/>
        <v>3.6692406692406694</v>
      </c>
    </row>
    <row r="15" spans="1:7" x14ac:dyDescent="0.4">
      <c r="A15" t="s">
        <v>0</v>
      </c>
      <c r="B15">
        <f t="shared" ref="B15:G15" si="1">STDEV(B4:B13,B4:B13)</f>
        <v>5.8228143703893558</v>
      </c>
      <c r="C15">
        <f t="shared" si="1"/>
        <v>6.0134275276105624</v>
      </c>
      <c r="D15">
        <f t="shared" si="1"/>
        <v>8.6526981130916365</v>
      </c>
      <c r="E15">
        <f t="shared" si="1"/>
        <v>11.125665796200943</v>
      </c>
      <c r="F15">
        <f t="shared" si="1"/>
        <v>9.1764737724607546</v>
      </c>
      <c r="G15">
        <f t="shared" si="1"/>
        <v>5.3684972913694082</v>
      </c>
    </row>
  </sheetData>
  <phoneticPr fontId="2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73AF6-6DB9-41CD-8545-6B8DA1736380}">
  <dimension ref="A1:U20"/>
  <sheetViews>
    <sheetView workbookViewId="0">
      <selection activeCell="B8" sqref="B8:G9"/>
    </sheetView>
  </sheetViews>
  <sheetFormatPr defaultColWidth="8.875" defaultRowHeight="18.75" x14ac:dyDescent="0.4"/>
  <sheetData>
    <row r="1" spans="1:21" x14ac:dyDescent="0.4">
      <c r="B1" t="s">
        <v>116</v>
      </c>
      <c r="C1" s="1"/>
      <c r="D1" s="1"/>
      <c r="E1" s="1"/>
      <c r="F1" s="1"/>
      <c r="G1" s="1"/>
      <c r="I1" t="s">
        <v>115</v>
      </c>
      <c r="J1" s="1"/>
      <c r="K1" s="1"/>
      <c r="L1" s="1"/>
      <c r="M1" s="1"/>
      <c r="N1" s="1"/>
      <c r="P1" t="s">
        <v>114</v>
      </c>
      <c r="Q1" s="1"/>
      <c r="R1" s="1"/>
      <c r="S1" s="1"/>
      <c r="T1" s="1"/>
      <c r="U1" s="1"/>
    </row>
    <row r="2" spans="1:21" x14ac:dyDescent="0.4">
      <c r="B2" t="s">
        <v>31</v>
      </c>
      <c r="D2" t="s">
        <v>113</v>
      </c>
      <c r="F2" t="s">
        <v>112</v>
      </c>
      <c r="I2" t="s">
        <v>31</v>
      </c>
      <c r="K2" t="s">
        <v>113</v>
      </c>
      <c r="M2" t="s">
        <v>112</v>
      </c>
      <c r="P2" t="s">
        <v>31</v>
      </c>
      <c r="R2" t="s">
        <v>113</v>
      </c>
      <c r="T2" t="s">
        <v>112</v>
      </c>
    </row>
    <row r="3" spans="1:21" s="4" customFormat="1" x14ac:dyDescent="0.4">
      <c r="B3" s="5">
        <v>0.119689</v>
      </c>
      <c r="C3" s="5">
        <v>0.121207</v>
      </c>
      <c r="D3" s="5">
        <v>0.18732699999999999</v>
      </c>
      <c r="E3" s="5">
        <v>0.33188499999999999</v>
      </c>
      <c r="F3" s="5">
        <v>0.23988100000000001</v>
      </c>
      <c r="G3" s="5">
        <v>0.14604</v>
      </c>
      <c r="I3" s="5">
        <v>8.0930000000000002E-2</v>
      </c>
      <c r="J3" s="5">
        <v>0.32619900000000002</v>
      </c>
      <c r="K3" s="5">
        <v>0.63290900000000005</v>
      </c>
      <c r="L3" s="5">
        <v>0.49482599999999999</v>
      </c>
      <c r="M3" s="5">
        <v>0.54223500000000002</v>
      </c>
      <c r="N3" s="5">
        <v>0.43130499999999999</v>
      </c>
      <c r="P3" s="5">
        <v>1.2213999999999999E-2</v>
      </c>
      <c r="Q3" s="5">
        <v>4.3493999999999998E-2</v>
      </c>
      <c r="R3" s="5">
        <v>0.35040700000000002</v>
      </c>
      <c r="S3" s="5">
        <v>0.42971799999999999</v>
      </c>
      <c r="T3" s="5">
        <v>1.438E-2</v>
      </c>
      <c r="U3" s="5">
        <v>2.5031999999999999E-2</v>
      </c>
    </row>
    <row r="4" spans="1:21" s="4" customFormat="1" x14ac:dyDescent="0.4">
      <c r="B4" s="5">
        <v>0.127137</v>
      </c>
      <c r="C4" s="5">
        <v>9.2386999999999997E-2</v>
      </c>
      <c r="D4" s="5">
        <v>0.64644400000000002</v>
      </c>
      <c r="E4" s="5">
        <v>0.286966</v>
      </c>
      <c r="F4" s="5">
        <v>0.15560499999999999</v>
      </c>
      <c r="G4" s="5">
        <v>9.0260999999999994E-2</v>
      </c>
      <c r="I4" s="5">
        <v>7.3816000000000007E-2</v>
      </c>
      <c r="J4" s="5">
        <v>0.32817000000000002</v>
      </c>
      <c r="K4" s="5">
        <v>0.56142000000000003</v>
      </c>
      <c r="L4" s="5">
        <v>0.25364199999999998</v>
      </c>
      <c r="M4" s="5">
        <v>0.43784600000000001</v>
      </c>
      <c r="N4" s="5">
        <v>0.52576199999999995</v>
      </c>
      <c r="P4" s="5">
        <v>1.4629E-2</v>
      </c>
      <c r="Q4" s="5">
        <v>1.6878000000000001E-2</v>
      </c>
      <c r="R4" s="5">
        <v>0.31596200000000002</v>
      </c>
      <c r="S4" s="5">
        <v>0.291877</v>
      </c>
      <c r="T4" s="5">
        <v>5.4250000000000001E-3</v>
      </c>
      <c r="U4" s="5">
        <v>2.1728000000000001E-2</v>
      </c>
    </row>
    <row r="5" spans="1:21" s="4" customFormat="1" x14ac:dyDescent="0.4">
      <c r="B5" s="5">
        <v>5.2734999999999997E-2</v>
      </c>
      <c r="C5" s="5">
        <v>0.108599</v>
      </c>
      <c r="D5" s="5">
        <v>0.174902</v>
      </c>
      <c r="E5" s="5">
        <v>0.48763200000000001</v>
      </c>
      <c r="F5" s="5">
        <v>0.16634099999999999</v>
      </c>
      <c r="G5" s="5">
        <v>0.17257600000000001</v>
      </c>
      <c r="I5" s="5">
        <v>1.7531000000000001E-2</v>
      </c>
      <c r="J5" s="5">
        <v>0.28162799999999999</v>
      </c>
      <c r="K5" s="5">
        <v>0.52416700000000005</v>
      </c>
      <c r="L5" s="5">
        <v>0.21058099999999999</v>
      </c>
      <c r="M5" s="5">
        <v>0.35480800000000001</v>
      </c>
      <c r="N5" s="5">
        <v>0.24007999999999999</v>
      </c>
      <c r="P5" s="5">
        <v>1.0659E-2</v>
      </c>
      <c r="Q5" s="5">
        <v>2.0609999999999999E-3</v>
      </c>
      <c r="R5" s="5">
        <v>0.309674</v>
      </c>
      <c r="S5" s="5">
        <v>0.29614499999999999</v>
      </c>
      <c r="T5" s="5">
        <v>3.1050000000000001E-3</v>
      </c>
      <c r="U5" s="5">
        <v>1.6798E-2</v>
      </c>
    </row>
    <row r="6" spans="1:21" s="4" customFormat="1" x14ac:dyDescent="0.4">
      <c r="B6" s="5">
        <v>9.5529000000000003E-2</v>
      </c>
      <c r="C6" s="5">
        <v>0.107631</v>
      </c>
      <c r="D6" s="5">
        <v>0.202736</v>
      </c>
      <c r="E6" s="5">
        <v>0.553512</v>
      </c>
      <c r="F6" s="5">
        <v>0.170985</v>
      </c>
      <c r="G6" s="5">
        <v>0.225554</v>
      </c>
      <c r="I6" s="5">
        <v>6.0965999999999999E-2</v>
      </c>
      <c r="J6" s="5">
        <v>0.22121399999999999</v>
      </c>
      <c r="K6" s="5">
        <v>0.57050199999999995</v>
      </c>
      <c r="L6" s="5">
        <v>0.31725999999999999</v>
      </c>
      <c r="M6" s="5">
        <v>0.47370600000000002</v>
      </c>
      <c r="N6" s="5">
        <v>0.43449300000000002</v>
      </c>
      <c r="P6" s="5">
        <v>2.9760999999999999E-2</v>
      </c>
      <c r="Q6" s="5">
        <v>2.8800000000000001E-4</v>
      </c>
      <c r="R6" s="5">
        <v>0.28465099999999999</v>
      </c>
      <c r="S6" s="5">
        <v>5.3240000000000003E-2</v>
      </c>
      <c r="T6" s="5">
        <v>0.16631399999999999</v>
      </c>
      <c r="U6" s="5">
        <v>1.2501E-2</v>
      </c>
    </row>
    <row r="7" spans="1:21" s="4" customFormat="1" x14ac:dyDescent="0.4">
      <c r="B7" s="5">
        <v>0.109774</v>
      </c>
      <c r="C7" s="5">
        <v>0.12745500000000001</v>
      </c>
      <c r="D7" s="5">
        <v>0.233602</v>
      </c>
      <c r="E7" s="5">
        <v>0.27470699999999998</v>
      </c>
      <c r="F7" s="5">
        <v>0.205486</v>
      </c>
      <c r="G7" s="5">
        <v>0.14821999999999999</v>
      </c>
      <c r="I7" s="5">
        <v>1.6993999999999999E-2</v>
      </c>
      <c r="J7" s="5">
        <v>0.20905799999999999</v>
      </c>
      <c r="K7" s="5">
        <v>0.45211000000000001</v>
      </c>
      <c r="L7" s="5">
        <v>0.269399</v>
      </c>
      <c r="M7" s="5">
        <v>0.45366099999999998</v>
      </c>
      <c r="N7" s="5">
        <v>0.40862399999999999</v>
      </c>
      <c r="P7" s="5">
        <v>1.5117999999999999E-2</v>
      </c>
      <c r="Q7" s="5">
        <v>2.3913E-2</v>
      </c>
      <c r="R7" s="5">
        <v>0.30370799999999998</v>
      </c>
      <c r="S7" s="5">
        <v>0.11945600000000001</v>
      </c>
      <c r="T7" s="5">
        <v>0.24843100000000001</v>
      </c>
      <c r="U7" s="5">
        <v>1.1551000000000001E-2</v>
      </c>
    </row>
    <row r="8" spans="1:21" x14ac:dyDescent="0.4">
      <c r="A8" t="s">
        <v>1</v>
      </c>
      <c r="B8" s="1">
        <f>AVERAGE(B3:B7)</f>
        <v>0.1009728</v>
      </c>
      <c r="C8" s="1">
        <f t="shared" ref="C8:G8" si="0">AVERAGE(C3:C7)</f>
        <v>0.11145579999999999</v>
      </c>
      <c r="D8" s="1">
        <f t="shared" si="0"/>
        <v>0.28900219999999999</v>
      </c>
      <c r="E8" s="1">
        <f t="shared" si="0"/>
        <v>0.38694040000000002</v>
      </c>
      <c r="F8" s="1">
        <f t="shared" si="0"/>
        <v>0.18765960000000001</v>
      </c>
      <c r="G8" s="1">
        <f t="shared" si="0"/>
        <v>0.15653020000000001</v>
      </c>
      <c r="I8" s="1">
        <f>AVERAGE(I3:I7)</f>
        <v>5.0047399999999999E-2</v>
      </c>
      <c r="J8" s="1">
        <f t="shared" ref="J8" si="1">AVERAGE(J3:J7)</f>
        <v>0.27325379999999999</v>
      </c>
      <c r="K8" s="1">
        <f t="shared" ref="K8" si="2">AVERAGE(K3:K7)</f>
        <v>0.54822160000000009</v>
      </c>
      <c r="L8" s="1">
        <f t="shared" ref="L8" si="3">AVERAGE(L3:L7)</f>
        <v>0.30914159999999996</v>
      </c>
      <c r="M8" s="1">
        <f t="shared" ref="M8" si="4">AVERAGE(M3:M7)</f>
        <v>0.45245119999999994</v>
      </c>
      <c r="N8" s="1">
        <f t="shared" ref="N8" si="5">AVERAGE(N3:N7)</f>
        <v>0.40805279999999999</v>
      </c>
      <c r="P8" s="1">
        <f>AVERAGE(P3:P7)</f>
        <v>1.6476200000000003E-2</v>
      </c>
      <c r="Q8" s="1">
        <f t="shared" ref="Q8" si="6">AVERAGE(Q3:Q7)</f>
        <v>1.73268E-2</v>
      </c>
      <c r="R8" s="1">
        <f t="shared" ref="R8" si="7">AVERAGE(R3:R7)</f>
        <v>0.31288039999999995</v>
      </c>
      <c r="S8" s="1">
        <f t="shared" ref="S8" si="8">AVERAGE(S3:S7)</f>
        <v>0.23808719999999997</v>
      </c>
      <c r="T8" s="1">
        <f t="shared" ref="T8" si="9">AVERAGE(T3:T7)</f>
        <v>8.7530999999999998E-2</v>
      </c>
      <c r="U8" s="1">
        <f t="shared" ref="U8" si="10">AVERAGE(U3:U7)</f>
        <v>1.7522000000000003E-2</v>
      </c>
    </row>
    <row r="9" spans="1:21" x14ac:dyDescent="0.4">
      <c r="A9" t="s">
        <v>0</v>
      </c>
      <c r="B9">
        <f>_xlfn.STDEV.S(B3:B7,B3:B7)</f>
        <v>2.7764257329643556E-2</v>
      </c>
      <c r="C9">
        <f t="shared" ref="C9:G9" si="11">_xlfn.STDEV.S(C3:C7,C3:C7)</f>
        <v>1.2801647782826863E-2</v>
      </c>
      <c r="D9">
        <f t="shared" si="11"/>
        <v>0.18952125752643156</v>
      </c>
      <c r="E9">
        <f t="shared" si="11"/>
        <v>0.1187969416340335</v>
      </c>
      <c r="F9">
        <f t="shared" si="11"/>
        <v>3.2676452708333956E-2</v>
      </c>
      <c r="G9">
        <f t="shared" si="11"/>
        <v>4.6169887379353895E-2</v>
      </c>
      <c r="I9">
        <f>_xlfn.STDEV.S(I3:I7,I3:I7)</f>
        <v>2.9012413723171065E-2</v>
      </c>
      <c r="J9">
        <f t="shared" ref="J9:N9" si="12">_xlfn.STDEV.S(J3:J7,J3:J7)</f>
        <v>5.316296115153863E-2</v>
      </c>
      <c r="K9">
        <f t="shared" si="12"/>
        <v>6.2642962079106426E-2</v>
      </c>
      <c r="L9">
        <f t="shared" si="12"/>
        <v>0.10426299711061868</v>
      </c>
      <c r="M9">
        <f t="shared" si="12"/>
        <v>6.3703945900460926E-2</v>
      </c>
      <c r="N9">
        <f t="shared" si="12"/>
        <v>9.8104697537092916E-2</v>
      </c>
      <c r="P9">
        <f>_xlfn.STDEV.S(P3:P7,P3:P7)</f>
        <v>7.207232953390947E-3</v>
      </c>
      <c r="Q9">
        <f t="shared" ref="Q9:U9" si="13">_xlfn.STDEV.S(Q3:Q7,Q3:Q7)</f>
        <v>1.6677777381893546E-2</v>
      </c>
      <c r="R9">
        <f t="shared" si="13"/>
        <v>2.2652225366273513E-2</v>
      </c>
      <c r="S9">
        <f t="shared" si="13"/>
        <v>0.14238310074100163</v>
      </c>
      <c r="T9">
        <f t="shared" si="13"/>
        <v>0.10678720751725525</v>
      </c>
      <c r="U9">
        <f t="shared" si="13"/>
        <v>5.4869136031915717E-3</v>
      </c>
    </row>
    <row r="16" spans="1:21" x14ac:dyDescent="0.2"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21" x14ac:dyDescent="0.2"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x14ac:dyDescent="0.2">
      <c r="B20" s="2"/>
      <c r="C20" s="2"/>
      <c r="D20" s="2"/>
      <c r="E20" s="2"/>
      <c r="I20" s="2"/>
      <c r="J20" s="2"/>
      <c r="K20" s="2"/>
    </row>
  </sheetData>
  <phoneticPr fontId="2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AC5C-4EA7-4009-A460-D8DD7F2C0799}">
  <dimension ref="A1:G15"/>
  <sheetViews>
    <sheetView workbookViewId="0">
      <selection activeCell="B14" sqref="B14:G15"/>
    </sheetView>
  </sheetViews>
  <sheetFormatPr defaultRowHeight="18.75" x14ac:dyDescent="0.4"/>
  <sheetData>
    <row r="1" spans="1:7" x14ac:dyDescent="0.4">
      <c r="B1" t="s">
        <v>35</v>
      </c>
    </row>
    <row r="2" spans="1:7" x14ac:dyDescent="0.4">
      <c r="B2" t="s">
        <v>11</v>
      </c>
      <c r="D2" t="s">
        <v>108</v>
      </c>
      <c r="F2" t="s">
        <v>107</v>
      </c>
    </row>
    <row r="3" spans="1:7" x14ac:dyDescent="0.4">
      <c r="B3" t="s">
        <v>29</v>
      </c>
      <c r="C3" t="s">
        <v>28</v>
      </c>
      <c r="D3" t="s">
        <v>27</v>
      </c>
      <c r="E3" t="s">
        <v>26</v>
      </c>
      <c r="F3" t="s">
        <v>27</v>
      </c>
      <c r="G3" t="s">
        <v>26</v>
      </c>
    </row>
    <row r="4" spans="1:7" x14ac:dyDescent="0.4">
      <c r="B4" s="5">
        <v>1.446909</v>
      </c>
      <c r="C4" s="5">
        <v>0.87152200000000002</v>
      </c>
      <c r="D4" s="5">
        <v>3.5738639999999999</v>
      </c>
      <c r="E4" s="5">
        <v>2.0060039999999999</v>
      </c>
      <c r="F4" s="5">
        <v>0.48658099999999999</v>
      </c>
      <c r="G4" s="5">
        <v>0.83226100000000003</v>
      </c>
    </row>
    <row r="5" spans="1:7" x14ac:dyDescent="0.4">
      <c r="B5" s="5">
        <v>1.6951499999999999</v>
      </c>
      <c r="C5" s="5">
        <v>0.89883100000000005</v>
      </c>
      <c r="D5" s="5">
        <v>3.6314639999999998</v>
      </c>
      <c r="E5" s="5">
        <v>1.6476249999999999</v>
      </c>
      <c r="F5" s="5">
        <v>0.53420999999999996</v>
      </c>
      <c r="G5" s="5">
        <v>0.748421</v>
      </c>
    </row>
    <row r="6" spans="1:7" x14ac:dyDescent="0.4">
      <c r="B6" s="5">
        <v>1.6888289999999999</v>
      </c>
      <c r="C6" s="5">
        <v>1.050171</v>
      </c>
      <c r="D6" s="5">
        <v>3.8494630000000001</v>
      </c>
      <c r="E6" s="5">
        <v>1.5559810000000001</v>
      </c>
      <c r="F6" s="5">
        <v>0.48887999999999998</v>
      </c>
      <c r="G6" s="5">
        <v>2.4909469999999998</v>
      </c>
    </row>
    <row r="7" spans="1:7" x14ac:dyDescent="0.4">
      <c r="B7" s="5">
        <v>1.046108</v>
      </c>
      <c r="C7" s="5">
        <v>1.1167830000000001</v>
      </c>
      <c r="D7" s="5">
        <v>3.964623</v>
      </c>
      <c r="E7" s="5">
        <v>2.7010779999999999</v>
      </c>
      <c r="F7" s="5">
        <v>2.321418</v>
      </c>
      <c r="G7" s="5">
        <v>2.5090129999999999</v>
      </c>
    </row>
    <row r="8" spans="1:7" x14ac:dyDescent="0.4">
      <c r="B8" s="5">
        <v>1.4553910000000001</v>
      </c>
      <c r="C8" s="5">
        <v>1.1601539999999999</v>
      </c>
      <c r="D8" s="5">
        <v>4.0276290000000001</v>
      </c>
      <c r="E8" s="5">
        <v>4.3825099999999999</v>
      </c>
      <c r="F8" s="5">
        <v>2.2821709999999999</v>
      </c>
      <c r="G8" s="5">
        <v>1.243763</v>
      </c>
    </row>
    <row r="9" spans="1:7" x14ac:dyDescent="0.4">
      <c r="B9" s="5">
        <v>1.8874219999999999</v>
      </c>
      <c r="C9" s="5">
        <v>1.0026839999999999</v>
      </c>
      <c r="D9" s="5">
        <v>3.8374760000000001</v>
      </c>
      <c r="E9" s="5">
        <v>2.6031279999999999</v>
      </c>
      <c r="F9" s="5">
        <v>2.0118360000000002</v>
      </c>
      <c r="G9" s="5">
        <v>1.195155</v>
      </c>
    </row>
    <row r="10" spans="1:7" x14ac:dyDescent="0.4">
      <c r="B10" s="5">
        <v>2.2894489999999998</v>
      </c>
      <c r="C10" s="5">
        <v>1.0942149999999999</v>
      </c>
      <c r="D10" s="5">
        <v>3.2370429999999999</v>
      </c>
      <c r="E10" s="5">
        <v>2.629921</v>
      </c>
      <c r="F10" s="5">
        <v>2.303061</v>
      </c>
      <c r="G10" s="5">
        <v>1.54003</v>
      </c>
    </row>
    <row r="11" spans="1:7" x14ac:dyDescent="0.4">
      <c r="B11" s="5">
        <v>1.9312579999999999</v>
      </c>
      <c r="C11" s="5">
        <v>1.291407</v>
      </c>
      <c r="D11" s="5">
        <v>2.9234840000000002</v>
      </c>
      <c r="E11" s="5">
        <v>2.6092590000000002</v>
      </c>
      <c r="F11" s="5">
        <v>2.764723</v>
      </c>
      <c r="G11" s="5">
        <v>1.976721</v>
      </c>
    </row>
    <row r="12" spans="1:7" x14ac:dyDescent="0.4">
      <c r="B12" s="5">
        <v>1.5735159999999999</v>
      </c>
      <c r="C12" s="5">
        <v>0.96412600000000004</v>
      </c>
      <c r="D12" s="5">
        <v>3.100724</v>
      </c>
      <c r="E12" s="5">
        <v>4.2543100000000003</v>
      </c>
      <c r="F12" s="5">
        <v>0.67952699999999999</v>
      </c>
      <c r="G12" s="5">
        <v>1.976721</v>
      </c>
    </row>
    <row r="13" spans="1:7" x14ac:dyDescent="0.4">
      <c r="B13" s="5">
        <v>2.2422529999999998</v>
      </c>
      <c r="C13" s="5">
        <v>0.94718500000000005</v>
      </c>
      <c r="D13" s="5">
        <v>2.8042549999999999</v>
      </c>
      <c r="E13" s="5">
        <v>4.8041130000000001</v>
      </c>
      <c r="F13" s="5">
        <v>0.62533099999999997</v>
      </c>
      <c r="G13" s="5">
        <v>0.93580399999999997</v>
      </c>
    </row>
    <row r="14" spans="1:7" x14ac:dyDescent="0.4">
      <c r="A14" t="s">
        <v>1</v>
      </c>
      <c r="B14">
        <f t="shared" ref="B14:G14" si="0">AVERAGE(B4:B13)</f>
        <v>1.7256284999999998</v>
      </c>
      <c r="C14">
        <f t="shared" si="0"/>
        <v>1.0397078</v>
      </c>
      <c r="D14">
        <f t="shared" si="0"/>
        <v>3.4950024999999996</v>
      </c>
      <c r="E14">
        <f t="shared" si="0"/>
        <v>2.9193929000000005</v>
      </c>
      <c r="F14">
        <f t="shared" si="0"/>
        <v>1.4497738</v>
      </c>
      <c r="G14">
        <f t="shared" si="0"/>
        <v>1.5448835999999997</v>
      </c>
    </row>
    <row r="15" spans="1:7" x14ac:dyDescent="0.4">
      <c r="A15" t="s">
        <v>0</v>
      </c>
      <c r="B15">
        <f t="shared" ref="B15:G15" si="1">STDEV(B4:B13,B4:B13)</f>
        <v>0.36865864812552168</v>
      </c>
      <c r="C15">
        <f t="shared" si="1"/>
        <v>0.12593124653581242</v>
      </c>
      <c r="D15">
        <f t="shared" si="1"/>
        <v>0.43501600306322435</v>
      </c>
      <c r="E15">
        <f t="shared" si="1"/>
        <v>1.1291875024970206</v>
      </c>
      <c r="F15">
        <f t="shared" si="1"/>
        <v>0.92838589248661496</v>
      </c>
      <c r="G15">
        <f t="shared" si="1"/>
        <v>0.64266856531696703</v>
      </c>
    </row>
  </sheetData>
  <phoneticPr fontId="2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E5E5-1954-4A3C-A8F4-B2FDC4FD656B}">
  <dimension ref="A1:U15"/>
  <sheetViews>
    <sheetView workbookViewId="0">
      <selection activeCell="B14" sqref="B14:G15"/>
    </sheetView>
  </sheetViews>
  <sheetFormatPr defaultRowHeight="18.75" x14ac:dyDescent="0.4"/>
  <sheetData>
    <row r="1" spans="1:21" x14ac:dyDescent="0.4">
      <c r="B1" t="s">
        <v>117</v>
      </c>
      <c r="I1" t="s">
        <v>118</v>
      </c>
      <c r="P1" t="s">
        <v>119</v>
      </c>
    </row>
    <row r="2" spans="1:21" x14ac:dyDescent="0.4">
      <c r="B2" t="s">
        <v>11</v>
      </c>
      <c r="D2" t="s">
        <v>108</v>
      </c>
      <c r="F2" t="s">
        <v>107</v>
      </c>
      <c r="I2" t="s">
        <v>11</v>
      </c>
      <c r="K2" t="s">
        <v>108</v>
      </c>
      <c r="M2" t="s">
        <v>107</v>
      </c>
      <c r="P2" t="s">
        <v>11</v>
      </c>
      <c r="R2" t="s">
        <v>108</v>
      </c>
      <c r="T2" t="s">
        <v>107</v>
      </c>
    </row>
    <row r="3" spans="1:21" x14ac:dyDescent="0.4">
      <c r="B3" t="s">
        <v>29</v>
      </c>
      <c r="C3" t="s">
        <v>28</v>
      </c>
      <c r="D3" t="s">
        <v>27</v>
      </c>
      <c r="E3" t="s">
        <v>26</v>
      </c>
      <c r="F3" t="s">
        <v>27</v>
      </c>
      <c r="G3" t="s">
        <v>26</v>
      </c>
      <c r="I3" t="s">
        <v>29</v>
      </c>
      <c r="J3" t="s">
        <v>28</v>
      </c>
      <c r="K3" t="s">
        <v>27</v>
      </c>
      <c r="L3" t="s">
        <v>26</v>
      </c>
      <c r="M3" t="s">
        <v>27</v>
      </c>
      <c r="N3" t="s">
        <v>26</v>
      </c>
      <c r="P3" t="s">
        <v>29</v>
      </c>
      <c r="Q3" t="s">
        <v>28</v>
      </c>
      <c r="R3" t="s">
        <v>27</v>
      </c>
      <c r="S3" t="s">
        <v>26</v>
      </c>
      <c r="T3" t="s">
        <v>27</v>
      </c>
      <c r="U3" t="s">
        <v>26</v>
      </c>
    </row>
    <row r="4" spans="1:21" s="4" customFormat="1" x14ac:dyDescent="0.4">
      <c r="B4" s="5">
        <v>0.08</v>
      </c>
      <c r="C4" s="5">
        <v>5.8824000000000001E-2</v>
      </c>
      <c r="D4" s="5">
        <v>6.9766999999999996E-2</v>
      </c>
      <c r="E4" s="5">
        <v>0.461538</v>
      </c>
      <c r="F4" s="5">
        <v>0.28947400000000001</v>
      </c>
      <c r="G4" s="5">
        <v>0.17857100000000001</v>
      </c>
      <c r="I4" s="5">
        <v>2.4948269999999999</v>
      </c>
      <c r="J4" s="5">
        <v>1.3750450000000001</v>
      </c>
      <c r="K4" s="5">
        <v>4.1952879999999997</v>
      </c>
      <c r="L4" s="5">
        <v>4.0163710000000004</v>
      </c>
      <c r="M4" s="5">
        <v>2.9296039999999999</v>
      </c>
      <c r="N4" s="5">
        <v>3.1468029999999998</v>
      </c>
      <c r="P4" s="5">
        <v>2.0668160000000002</v>
      </c>
      <c r="Q4" s="5">
        <v>1.5858110000000001</v>
      </c>
      <c r="R4" s="5">
        <v>5.0514720000000004</v>
      </c>
      <c r="S4" s="5">
        <v>2.1566459999999998</v>
      </c>
      <c r="T4" s="5">
        <v>5.8443500000000004</v>
      </c>
      <c r="U4" s="5">
        <v>5.6591149999999999</v>
      </c>
    </row>
    <row r="5" spans="1:21" s="4" customFormat="1" x14ac:dyDescent="0.4">
      <c r="B5" s="5">
        <v>6.25E-2</v>
      </c>
      <c r="C5" s="5">
        <v>4.5455000000000002E-2</v>
      </c>
      <c r="D5" s="5">
        <v>0.11627899999999999</v>
      </c>
      <c r="E5" s="5">
        <v>0.26</v>
      </c>
      <c r="F5" s="5">
        <v>0.272727</v>
      </c>
      <c r="G5" s="5">
        <v>0.15384600000000001</v>
      </c>
      <c r="I5" s="5">
        <v>2.4375420000000001</v>
      </c>
      <c r="J5" s="5">
        <v>1.566141</v>
      </c>
      <c r="K5" s="5">
        <v>4.8323419999999997</v>
      </c>
      <c r="L5" s="5">
        <v>5.3048390000000003</v>
      </c>
      <c r="M5" s="5">
        <v>1.3990149999999999</v>
      </c>
      <c r="N5" s="5">
        <v>2.464674</v>
      </c>
      <c r="P5" s="5">
        <v>1.8417559999999999</v>
      </c>
      <c r="Q5" s="5">
        <v>1.836875</v>
      </c>
      <c r="R5" s="5">
        <v>5.4277110000000004</v>
      </c>
      <c r="S5" s="5">
        <v>4.3274549999999996</v>
      </c>
      <c r="T5" s="5">
        <v>5.2301019999999996</v>
      </c>
      <c r="U5" s="5">
        <v>3.877907</v>
      </c>
    </row>
    <row r="6" spans="1:21" s="4" customFormat="1" x14ac:dyDescent="0.4">
      <c r="B6" s="5">
        <v>3.125E-2</v>
      </c>
      <c r="C6" s="5">
        <v>4.7619000000000002E-2</v>
      </c>
      <c r="D6" s="5">
        <v>0.108108</v>
      </c>
      <c r="E6" s="5">
        <v>3.9216000000000001E-2</v>
      </c>
      <c r="F6" s="5">
        <v>0</v>
      </c>
      <c r="G6" s="5">
        <v>0.14285700000000001</v>
      </c>
      <c r="I6" s="5">
        <v>2.1966969999999999</v>
      </c>
      <c r="J6" s="5">
        <v>1.4903200000000001</v>
      </c>
      <c r="K6" s="5">
        <v>4.9509129999999999</v>
      </c>
      <c r="L6" s="5">
        <v>2.0934629999999999</v>
      </c>
      <c r="M6" s="5">
        <v>1.426625</v>
      </c>
      <c r="N6" s="5">
        <v>2.7013370000000001</v>
      </c>
      <c r="P6" s="5">
        <v>1.6604920000000001</v>
      </c>
      <c r="Q6" s="5">
        <v>2.2360329999999999</v>
      </c>
      <c r="R6" s="5">
        <v>6.1106220000000002</v>
      </c>
      <c r="S6" s="5">
        <v>4.2335240000000001</v>
      </c>
      <c r="T6" s="5">
        <v>1.2956620000000001</v>
      </c>
      <c r="U6" s="5">
        <v>4.3337089999999998</v>
      </c>
    </row>
    <row r="7" spans="1:21" s="4" customFormat="1" x14ac:dyDescent="0.4">
      <c r="B7" s="5">
        <v>0.04</v>
      </c>
      <c r="C7" s="5">
        <v>0</v>
      </c>
      <c r="D7" s="5">
        <v>0.14285700000000001</v>
      </c>
      <c r="E7" s="5">
        <v>3.125E-2</v>
      </c>
      <c r="F7" s="5">
        <v>0.137931</v>
      </c>
      <c r="G7" s="5">
        <v>6.8966E-2</v>
      </c>
      <c r="I7" s="5">
        <v>2.3493949999999999</v>
      </c>
      <c r="J7" s="5">
        <v>1.192469</v>
      </c>
      <c r="K7" s="5">
        <v>4.169702</v>
      </c>
      <c r="L7" s="5">
        <v>1.9868129999999999</v>
      </c>
      <c r="M7" s="5">
        <v>1.80101</v>
      </c>
      <c r="N7" s="5">
        <v>2.7397809999999998</v>
      </c>
      <c r="P7" s="5">
        <v>1.234054</v>
      </c>
      <c r="Q7" s="5">
        <v>1.6748639999999999</v>
      </c>
      <c r="R7" s="5">
        <v>7.2641020000000003</v>
      </c>
      <c r="S7" s="5">
        <v>4.7564989999999998</v>
      </c>
      <c r="T7" s="5">
        <v>2.0027590000000002</v>
      </c>
      <c r="U7" s="5">
        <v>4.1948249999999998</v>
      </c>
    </row>
    <row r="8" spans="1:21" s="4" customFormat="1" x14ac:dyDescent="0.4">
      <c r="B8" s="5">
        <v>0</v>
      </c>
      <c r="C8" s="5">
        <v>0</v>
      </c>
      <c r="D8" s="5">
        <v>0.19047600000000001</v>
      </c>
      <c r="E8" s="5">
        <v>0.235294</v>
      </c>
      <c r="F8" s="5">
        <v>9.0909000000000004E-2</v>
      </c>
      <c r="G8" s="5">
        <v>9.0909000000000004E-2</v>
      </c>
      <c r="I8" s="5">
        <v>2.0301770000000001</v>
      </c>
      <c r="J8" s="5">
        <v>1.3976150000000001</v>
      </c>
      <c r="K8" s="5">
        <v>3.4870190000000001</v>
      </c>
      <c r="L8" s="5">
        <v>3.2166220000000001</v>
      </c>
      <c r="M8" s="5">
        <v>1.33321</v>
      </c>
      <c r="N8" s="5">
        <v>2.4487950000000001</v>
      </c>
      <c r="P8" s="5">
        <v>1.43225</v>
      </c>
      <c r="Q8" s="5">
        <v>1.6952370000000001</v>
      </c>
      <c r="R8" s="5">
        <v>3.4852300000000001</v>
      </c>
      <c r="S8" s="5">
        <v>7.6054579999999996</v>
      </c>
      <c r="T8" s="5">
        <v>2.5880070000000002</v>
      </c>
      <c r="U8" s="5">
        <v>5.1214490000000001</v>
      </c>
    </row>
    <row r="9" spans="1:21" s="4" customFormat="1" x14ac:dyDescent="0.4">
      <c r="B9" s="5">
        <v>0</v>
      </c>
      <c r="C9" s="5">
        <v>0.1</v>
      </c>
      <c r="D9" s="5">
        <v>0.111111</v>
      </c>
      <c r="E9" s="5">
        <v>2.2221999999999999E-2</v>
      </c>
      <c r="F9" s="5">
        <v>0.31578899999999999</v>
      </c>
      <c r="G9" s="5">
        <v>0.105263</v>
      </c>
      <c r="I9" s="5">
        <v>2.0867650000000002</v>
      </c>
      <c r="J9" s="5">
        <v>1.387821</v>
      </c>
      <c r="K9" s="5">
        <v>4.4244329999999996</v>
      </c>
      <c r="L9" s="5">
        <v>3.519412</v>
      </c>
      <c r="M9" s="5">
        <v>1.6089169999999999</v>
      </c>
      <c r="N9" s="5">
        <v>3.2643759999999999</v>
      </c>
      <c r="P9" s="5">
        <v>1.782796</v>
      </c>
      <c r="Q9" s="5">
        <v>1.6072059999999999</v>
      </c>
      <c r="R9" s="5">
        <v>4.8602470000000002</v>
      </c>
      <c r="S9" s="5">
        <v>6.4606320000000004</v>
      </c>
      <c r="T9" s="5">
        <v>2.4352830000000001</v>
      </c>
      <c r="U9" s="5">
        <v>6.3971229999999997</v>
      </c>
    </row>
    <row r="10" spans="1:21" s="4" customFormat="1" x14ac:dyDescent="0.4">
      <c r="B10" s="5">
        <v>4.5455000000000002E-2</v>
      </c>
      <c r="C10" s="5">
        <v>0.05</v>
      </c>
      <c r="D10" s="5">
        <v>0.12766</v>
      </c>
      <c r="E10" s="5">
        <v>0.11627899999999999</v>
      </c>
      <c r="F10" s="5">
        <v>0</v>
      </c>
      <c r="G10" s="5">
        <v>0.2</v>
      </c>
      <c r="I10" s="5">
        <v>1.996175</v>
      </c>
      <c r="J10" s="5">
        <v>1.7513300000000001</v>
      </c>
      <c r="K10" s="5">
        <v>3.5850870000000001</v>
      </c>
      <c r="L10" s="5">
        <v>5.8497630000000003</v>
      </c>
      <c r="M10" s="5">
        <v>1.2510790000000001</v>
      </c>
      <c r="N10" s="5">
        <v>1.4000980000000001</v>
      </c>
      <c r="P10" s="5">
        <v>1.4615229999999999</v>
      </c>
      <c r="Q10" s="5">
        <v>2.7802579999999999</v>
      </c>
      <c r="R10" s="5">
        <v>5.8047950000000004</v>
      </c>
      <c r="S10" s="5">
        <v>5.1126370000000003</v>
      </c>
      <c r="T10" s="5">
        <v>2.3916599999999999</v>
      </c>
      <c r="U10" s="5">
        <v>3.696987</v>
      </c>
    </row>
    <row r="11" spans="1:21" s="4" customFormat="1" x14ac:dyDescent="0.4">
      <c r="B11" s="5">
        <v>4.5455000000000002E-2</v>
      </c>
      <c r="C11" s="5">
        <v>4.5455000000000002E-2</v>
      </c>
      <c r="D11" s="5">
        <v>0.18421100000000001</v>
      </c>
      <c r="E11" s="5">
        <v>0.117647</v>
      </c>
      <c r="F11" s="5">
        <v>0.107143</v>
      </c>
      <c r="G11" s="5">
        <v>0.15789500000000001</v>
      </c>
      <c r="I11" s="5">
        <v>2.1341920000000001</v>
      </c>
      <c r="J11" s="5">
        <v>1.4890570000000001</v>
      </c>
      <c r="K11" s="5">
        <v>2.9370430000000001</v>
      </c>
      <c r="L11" s="5">
        <v>4.3495889999999999</v>
      </c>
      <c r="M11" s="5">
        <v>1.4917199999999999</v>
      </c>
      <c r="N11" s="5">
        <v>2.3594870000000001</v>
      </c>
      <c r="P11" s="5">
        <v>1.4838800000000001</v>
      </c>
      <c r="Q11" s="5">
        <v>2.8722819999999998</v>
      </c>
      <c r="R11" s="5">
        <v>5.9364569999999999</v>
      </c>
      <c r="S11" s="5">
        <v>4.5731970000000004</v>
      </c>
      <c r="T11" s="5">
        <v>2.135351</v>
      </c>
      <c r="U11" s="5">
        <v>4.2903859999999998</v>
      </c>
    </row>
    <row r="12" spans="1:21" s="4" customFormat="1" x14ac:dyDescent="0.4">
      <c r="B12" s="5">
        <v>3.5714000000000003E-2</v>
      </c>
      <c r="C12" s="5">
        <v>0</v>
      </c>
      <c r="D12" s="5">
        <v>0.204545</v>
      </c>
      <c r="E12" s="5">
        <v>0.115385</v>
      </c>
      <c r="F12" s="5">
        <v>6.6667000000000004E-2</v>
      </c>
      <c r="G12" s="5">
        <v>0</v>
      </c>
      <c r="I12" s="5">
        <v>2.5756100000000002</v>
      </c>
      <c r="J12" s="5">
        <v>1.2304729999999999</v>
      </c>
      <c r="K12" s="5">
        <v>5.2463410000000001</v>
      </c>
      <c r="L12" s="5">
        <v>5.042465</v>
      </c>
      <c r="M12" s="5">
        <v>1.830751</v>
      </c>
      <c r="N12" s="5">
        <v>2.4994930000000002</v>
      </c>
      <c r="P12" s="5">
        <v>1.6702650000000001</v>
      </c>
      <c r="Q12" s="5">
        <v>2.2249349999999999</v>
      </c>
      <c r="R12" s="5">
        <v>6.6149630000000004</v>
      </c>
      <c r="S12" s="5">
        <v>6.8860809999999999</v>
      </c>
      <c r="T12" s="5">
        <v>3.0642420000000001</v>
      </c>
      <c r="U12" s="5">
        <v>4.3007860000000004</v>
      </c>
    </row>
    <row r="13" spans="1:21" s="4" customFormat="1" x14ac:dyDescent="0.4">
      <c r="B13" s="5">
        <v>0.103448</v>
      </c>
      <c r="C13" s="5">
        <v>0</v>
      </c>
      <c r="D13" s="5">
        <v>0.18181800000000001</v>
      </c>
      <c r="E13" s="5">
        <v>6.25E-2</v>
      </c>
      <c r="F13" s="5">
        <v>0.40909099999999998</v>
      </c>
      <c r="G13" s="5">
        <v>0</v>
      </c>
      <c r="I13" s="5">
        <v>2.7691370000000002</v>
      </c>
      <c r="J13" s="5">
        <v>1.5666770000000001</v>
      </c>
      <c r="K13" s="5">
        <v>3.069086</v>
      </c>
      <c r="L13" s="5">
        <v>4.791811</v>
      </c>
      <c r="M13" s="5">
        <v>2.2573150000000002</v>
      </c>
      <c r="N13" s="5">
        <v>1.157362</v>
      </c>
      <c r="P13" s="5">
        <v>2.0484399999999998</v>
      </c>
      <c r="Q13" s="5">
        <v>2.226674</v>
      </c>
      <c r="R13" s="5">
        <v>5.1393829999999996</v>
      </c>
      <c r="S13" s="5">
        <v>5.5684670000000001</v>
      </c>
      <c r="T13" s="5">
        <v>2.4894980000000002</v>
      </c>
      <c r="U13" s="5">
        <v>4.6008170000000002</v>
      </c>
    </row>
    <row r="14" spans="1:21" x14ac:dyDescent="0.4">
      <c r="A14" t="s">
        <v>1</v>
      </c>
      <c r="B14">
        <f t="shared" ref="B14:G14" si="0">AVERAGE(B4:B13)</f>
        <v>4.4382200000000004E-2</v>
      </c>
      <c r="C14">
        <f t="shared" si="0"/>
        <v>3.4735300000000004E-2</v>
      </c>
      <c r="D14">
        <f t="shared" si="0"/>
        <v>0.14368320000000001</v>
      </c>
      <c r="E14">
        <f t="shared" si="0"/>
        <v>0.14613310000000002</v>
      </c>
      <c r="F14">
        <f t="shared" si="0"/>
        <v>0.16897310000000001</v>
      </c>
      <c r="G14">
        <f t="shared" si="0"/>
        <v>0.10983070000000002</v>
      </c>
      <c r="I14">
        <f t="shared" ref="I14:N14" si="1">AVERAGE(I4:I13)</f>
        <v>2.3070516999999997</v>
      </c>
      <c r="J14">
        <f t="shared" si="1"/>
        <v>1.4446948000000002</v>
      </c>
      <c r="K14">
        <f t="shared" si="1"/>
        <v>4.0897254000000007</v>
      </c>
      <c r="L14">
        <f t="shared" si="1"/>
        <v>4.0171147999999999</v>
      </c>
      <c r="M14">
        <f t="shared" si="1"/>
        <v>1.7329245999999998</v>
      </c>
      <c r="N14">
        <f t="shared" si="1"/>
        <v>2.4182206000000002</v>
      </c>
      <c r="P14">
        <f t="shared" ref="P14:U14" si="2">AVERAGE(P4:P13)</f>
        <v>1.6682272</v>
      </c>
      <c r="Q14">
        <f t="shared" si="2"/>
        <v>2.0740174999999996</v>
      </c>
      <c r="R14">
        <f t="shared" si="2"/>
        <v>5.5694982</v>
      </c>
      <c r="S14">
        <f t="shared" si="2"/>
        <v>5.1680595999999994</v>
      </c>
      <c r="T14">
        <f t="shared" si="2"/>
        <v>2.9476914000000005</v>
      </c>
      <c r="U14">
        <f t="shared" si="2"/>
        <v>4.6473104000000003</v>
      </c>
    </row>
    <row r="15" spans="1:21" x14ac:dyDescent="0.4">
      <c r="A15" t="s">
        <v>0</v>
      </c>
      <c r="B15">
        <f t="shared" ref="B15:G15" si="3">STDEV(B4:B13,B4:B13)</f>
        <v>3.1278558793020189E-2</v>
      </c>
      <c r="C15">
        <f t="shared" si="3"/>
        <v>3.291893636143825E-2</v>
      </c>
      <c r="D15">
        <f t="shared" si="3"/>
        <v>4.3272762537676125E-2</v>
      </c>
      <c r="E15">
        <f t="shared" si="3"/>
        <v>0.13377971203236744</v>
      </c>
      <c r="F15">
        <f t="shared" si="3"/>
        <v>0.13877197697961782</v>
      </c>
      <c r="G15">
        <f t="shared" si="3"/>
        <v>6.833999769888939E-2</v>
      </c>
      <c r="I15">
        <f t="shared" ref="I15:N15" si="4">STDEV(I4:I13,I4:I13)</f>
        <v>0.25206837203427557</v>
      </c>
      <c r="J15">
        <f t="shared" si="4"/>
        <v>0.16141307299485483</v>
      </c>
      <c r="K15">
        <f t="shared" si="4"/>
        <v>0.77790193260796103</v>
      </c>
      <c r="L15">
        <f t="shared" si="4"/>
        <v>1.2769176855460884</v>
      </c>
      <c r="M15">
        <f t="shared" si="4"/>
        <v>0.5017917431061566</v>
      </c>
      <c r="N15">
        <f t="shared" si="4"/>
        <v>0.65452697666558468</v>
      </c>
      <c r="P15">
        <f t="shared" ref="P15:U15" si="5">STDEV(P4:P13,P4:P13)</f>
        <v>0.26509961743179522</v>
      </c>
      <c r="Q15">
        <f t="shared" si="5"/>
        <v>0.46153340405566706</v>
      </c>
      <c r="R15">
        <f t="shared" si="5"/>
        <v>1.0140166111170092</v>
      </c>
      <c r="S15">
        <f t="shared" si="5"/>
        <v>1.5182565500846661</v>
      </c>
      <c r="T15">
        <f t="shared" si="5"/>
        <v>1.4069996403095502</v>
      </c>
      <c r="U15">
        <f t="shared" si="5"/>
        <v>0.81809927018788631</v>
      </c>
    </row>
  </sheetData>
  <phoneticPr fontId="2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CB8B-5DA2-4203-B930-B7DE45CEA08D}">
  <dimension ref="A1:G15"/>
  <sheetViews>
    <sheetView workbookViewId="0">
      <selection activeCell="B4" sqref="B4:G13"/>
    </sheetView>
  </sheetViews>
  <sheetFormatPr defaultRowHeight="18.75" x14ac:dyDescent="0.4"/>
  <sheetData>
    <row r="1" spans="1:7" x14ac:dyDescent="0.4">
      <c r="B1" t="s">
        <v>120</v>
      </c>
    </row>
    <row r="2" spans="1:7" x14ac:dyDescent="0.4">
      <c r="B2" t="s">
        <v>11</v>
      </c>
      <c r="D2" t="s">
        <v>108</v>
      </c>
      <c r="F2" t="s">
        <v>107</v>
      </c>
    </row>
    <row r="3" spans="1:7" x14ac:dyDescent="0.4">
      <c r="B3" t="s">
        <v>29</v>
      </c>
      <c r="C3" t="s">
        <v>28</v>
      </c>
      <c r="D3" t="s">
        <v>27</v>
      </c>
      <c r="E3" t="s">
        <v>26</v>
      </c>
      <c r="F3" t="s">
        <v>27</v>
      </c>
      <c r="G3" t="s">
        <v>26</v>
      </c>
    </row>
    <row r="4" spans="1:7" x14ac:dyDescent="0.4">
      <c r="A4" s="4"/>
      <c r="B4" s="5">
        <v>1</v>
      </c>
      <c r="C4" s="5">
        <v>1</v>
      </c>
      <c r="D4" s="5">
        <v>15</v>
      </c>
      <c r="E4" s="5">
        <v>10</v>
      </c>
      <c r="F4" s="5">
        <v>2</v>
      </c>
      <c r="G4" s="5">
        <v>3</v>
      </c>
    </row>
    <row r="5" spans="1:7" x14ac:dyDescent="0.4">
      <c r="A5" s="4"/>
      <c r="B5" s="5">
        <v>1</v>
      </c>
      <c r="C5" s="5">
        <v>1</v>
      </c>
      <c r="D5" s="5">
        <v>10</v>
      </c>
      <c r="E5" s="5">
        <v>11</v>
      </c>
      <c r="F5" s="5">
        <v>6</v>
      </c>
      <c r="G5" s="5">
        <v>1</v>
      </c>
    </row>
    <row r="6" spans="1:7" x14ac:dyDescent="0.4">
      <c r="A6" s="4"/>
      <c r="B6" s="5">
        <v>4</v>
      </c>
      <c r="C6" s="5">
        <v>2</v>
      </c>
      <c r="D6" s="5">
        <v>4</v>
      </c>
      <c r="E6" s="5">
        <v>9</v>
      </c>
      <c r="F6" s="5">
        <v>6</v>
      </c>
      <c r="G6" s="5">
        <v>6</v>
      </c>
    </row>
    <row r="7" spans="1:7" x14ac:dyDescent="0.4">
      <c r="A7" s="4"/>
      <c r="B7" s="5">
        <v>0</v>
      </c>
      <c r="C7" s="5">
        <v>1</v>
      </c>
      <c r="D7" s="5">
        <v>8</v>
      </c>
      <c r="E7" s="5">
        <v>9</v>
      </c>
      <c r="F7" s="5">
        <v>9</v>
      </c>
      <c r="G7" s="5">
        <v>3</v>
      </c>
    </row>
    <row r="8" spans="1:7" x14ac:dyDescent="0.4">
      <c r="A8" s="4"/>
      <c r="B8" s="5">
        <v>2</v>
      </c>
      <c r="C8" s="5">
        <v>0</v>
      </c>
      <c r="D8" s="5">
        <v>11</v>
      </c>
      <c r="E8" s="5">
        <v>11</v>
      </c>
      <c r="F8" s="5">
        <v>7</v>
      </c>
      <c r="G8" s="5">
        <v>4</v>
      </c>
    </row>
    <row r="9" spans="1:7" x14ac:dyDescent="0.4">
      <c r="A9" s="4"/>
      <c r="B9" s="5">
        <v>2</v>
      </c>
      <c r="C9" s="5">
        <v>2</v>
      </c>
      <c r="D9" s="5">
        <v>6</v>
      </c>
      <c r="E9" s="5">
        <v>10</v>
      </c>
      <c r="F9" s="5">
        <v>3</v>
      </c>
      <c r="G9" s="5">
        <v>3</v>
      </c>
    </row>
    <row r="10" spans="1:7" x14ac:dyDescent="0.4">
      <c r="A10" s="4"/>
      <c r="B10" s="5">
        <v>2</v>
      </c>
      <c r="C10" s="5">
        <v>3</v>
      </c>
      <c r="D10" s="5">
        <v>8</v>
      </c>
      <c r="E10" s="5">
        <v>9</v>
      </c>
      <c r="F10" s="5">
        <v>3</v>
      </c>
      <c r="G10" s="5">
        <v>3</v>
      </c>
    </row>
    <row r="11" spans="1:7" x14ac:dyDescent="0.4">
      <c r="A11" s="4"/>
      <c r="B11" s="5">
        <v>3</v>
      </c>
      <c r="C11" s="5">
        <v>0</v>
      </c>
      <c r="D11" s="5">
        <v>5</v>
      </c>
      <c r="E11" s="5">
        <v>13</v>
      </c>
      <c r="F11" s="5">
        <v>4</v>
      </c>
      <c r="G11" s="5">
        <v>3</v>
      </c>
    </row>
    <row r="12" spans="1:7" x14ac:dyDescent="0.4">
      <c r="A12" s="4"/>
      <c r="B12" s="5">
        <v>5</v>
      </c>
      <c r="C12" s="5">
        <v>3</v>
      </c>
      <c r="D12" s="5">
        <v>11</v>
      </c>
      <c r="E12" s="5">
        <v>9</v>
      </c>
      <c r="F12" s="5">
        <v>3</v>
      </c>
      <c r="G12" s="5">
        <v>3</v>
      </c>
    </row>
    <row r="13" spans="1:7" x14ac:dyDescent="0.4">
      <c r="A13" s="4"/>
      <c r="B13" s="5">
        <v>1</v>
      </c>
      <c r="C13" s="5">
        <v>2</v>
      </c>
      <c r="D13" s="5">
        <v>5</v>
      </c>
      <c r="E13" s="5">
        <v>12</v>
      </c>
      <c r="F13" s="5">
        <v>2</v>
      </c>
      <c r="G13" s="5">
        <v>0</v>
      </c>
    </row>
    <row r="14" spans="1:7" x14ac:dyDescent="0.4">
      <c r="A14" t="s">
        <v>1</v>
      </c>
      <c r="B14">
        <f t="shared" ref="B14:G14" si="0">AVERAGE(B4:B13)</f>
        <v>2.1</v>
      </c>
      <c r="C14">
        <f t="shared" si="0"/>
        <v>1.5</v>
      </c>
      <c r="D14">
        <f t="shared" si="0"/>
        <v>8.3000000000000007</v>
      </c>
      <c r="E14">
        <f t="shared" si="0"/>
        <v>10.3</v>
      </c>
      <c r="F14">
        <f t="shared" si="0"/>
        <v>4.5</v>
      </c>
      <c r="G14">
        <f t="shared" si="0"/>
        <v>2.9</v>
      </c>
    </row>
    <row r="15" spans="1:7" x14ac:dyDescent="0.4">
      <c r="A15" t="s">
        <v>0</v>
      </c>
      <c r="B15">
        <f t="shared" ref="B15:G15" si="1">STDEV(B4:B13,B4:B13)</f>
        <v>1.4832396974191324</v>
      </c>
      <c r="C15">
        <f t="shared" si="1"/>
        <v>1.0513149660756937</v>
      </c>
      <c r="D15">
        <f t="shared" si="1"/>
        <v>3.3732695368768053</v>
      </c>
      <c r="E15">
        <f t="shared" si="1"/>
        <v>1.3803127029389852</v>
      </c>
      <c r="F15">
        <f t="shared" si="1"/>
        <v>2.3055995909273168</v>
      </c>
      <c r="G15">
        <f t="shared" si="1"/>
        <v>1.5525869752736798</v>
      </c>
    </row>
  </sheetData>
  <phoneticPr fontId="2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EE51-658A-4D5E-A13A-31F2656F09C9}">
  <dimension ref="A1:G15"/>
  <sheetViews>
    <sheetView workbookViewId="0">
      <selection activeCell="K8" sqref="K8"/>
    </sheetView>
  </sheetViews>
  <sheetFormatPr defaultRowHeight="18.75" x14ac:dyDescent="0.4"/>
  <sheetData>
    <row r="1" spans="1:7" x14ac:dyDescent="0.4">
      <c r="B1" t="s">
        <v>121</v>
      </c>
    </row>
    <row r="2" spans="1:7" x14ac:dyDescent="0.4">
      <c r="B2" t="s">
        <v>11</v>
      </c>
      <c r="D2" t="s">
        <v>108</v>
      </c>
      <c r="F2" t="s">
        <v>107</v>
      </c>
    </row>
    <row r="3" spans="1:7" x14ac:dyDescent="0.4">
      <c r="B3" t="s">
        <v>29</v>
      </c>
      <c r="C3" t="s">
        <v>28</v>
      </c>
      <c r="D3" t="s">
        <v>27</v>
      </c>
      <c r="E3" t="s">
        <v>26</v>
      </c>
      <c r="F3" t="s">
        <v>27</v>
      </c>
      <c r="G3" t="s">
        <v>26</v>
      </c>
    </row>
    <row r="4" spans="1:7" x14ac:dyDescent="0.4">
      <c r="A4" s="4"/>
      <c r="B4" s="5">
        <v>2.976054</v>
      </c>
      <c r="C4" s="5">
        <v>1.5002120000000001</v>
      </c>
      <c r="D4" s="5">
        <v>12.77449</v>
      </c>
      <c r="E4" s="5">
        <v>5.4007940000000003</v>
      </c>
      <c r="F4" s="5">
        <v>7.4530620000000001</v>
      </c>
      <c r="G4" s="5">
        <v>5.3957059999999997</v>
      </c>
    </row>
    <row r="5" spans="1:7" x14ac:dyDescent="0.4">
      <c r="A5" s="4"/>
      <c r="B5" s="5">
        <v>4.1658739999999996</v>
      </c>
      <c r="C5" s="5">
        <v>1.835847</v>
      </c>
      <c r="D5" s="5">
        <v>12.475569999999999</v>
      </c>
      <c r="E5" s="5">
        <v>8.1514629999999997</v>
      </c>
      <c r="F5" s="5">
        <v>6.8974399999999996</v>
      </c>
      <c r="G5" s="5">
        <v>6.1614849999999999</v>
      </c>
    </row>
    <row r="6" spans="1:7" x14ac:dyDescent="0.4">
      <c r="A6" s="4"/>
      <c r="B6" s="5">
        <v>3.048133</v>
      </c>
      <c r="C6" s="5">
        <v>1.9034219999999999</v>
      </c>
      <c r="D6" s="5">
        <v>5.4169700000000001</v>
      </c>
      <c r="E6" s="5">
        <v>6.9834139999999998</v>
      </c>
      <c r="F6" s="5">
        <v>7.5661529999999999</v>
      </c>
      <c r="G6" s="5">
        <v>5.3701780000000001</v>
      </c>
    </row>
    <row r="7" spans="1:7" x14ac:dyDescent="0.4">
      <c r="A7" s="4"/>
      <c r="B7" s="5">
        <v>2.9211469999999999</v>
      </c>
      <c r="C7" s="5">
        <v>2.5561669999999999</v>
      </c>
      <c r="D7" s="5">
        <v>5.6521809999999997</v>
      </c>
      <c r="E7" s="5">
        <v>5.7591219999999996</v>
      </c>
      <c r="F7" s="5">
        <v>6.41031</v>
      </c>
      <c r="G7" s="5">
        <v>6.1705269999999999</v>
      </c>
    </row>
    <row r="8" spans="1:7" x14ac:dyDescent="0.4">
      <c r="A8" s="4"/>
      <c r="B8" s="5">
        <v>3.6055130000000002</v>
      </c>
      <c r="C8" s="5">
        <v>2.3771119999999999</v>
      </c>
      <c r="D8" s="5">
        <v>15.629580000000001</v>
      </c>
      <c r="E8" s="5">
        <v>13.35985</v>
      </c>
      <c r="F8" s="5">
        <v>6.1140379999999999</v>
      </c>
      <c r="G8" s="5">
        <v>5.2049770000000004</v>
      </c>
    </row>
    <row r="9" spans="1:7" x14ac:dyDescent="0.4">
      <c r="A9" s="4"/>
      <c r="B9" s="5">
        <v>3.279722</v>
      </c>
      <c r="C9" s="5">
        <v>2.3861669999999999</v>
      </c>
      <c r="D9" s="5">
        <v>12.65326</v>
      </c>
      <c r="E9" s="5">
        <v>13.35985</v>
      </c>
      <c r="F9" s="5">
        <v>4.4846659999999998</v>
      </c>
      <c r="G9" s="5">
        <v>6.2076380000000002</v>
      </c>
    </row>
    <row r="10" spans="1:7" x14ac:dyDescent="0.4">
      <c r="A10" s="4"/>
      <c r="B10" s="5">
        <v>3.9159220000000001</v>
      </c>
      <c r="C10" s="5">
        <v>2.4383729999999999</v>
      </c>
      <c r="D10" s="5">
        <v>9.3129749999999998</v>
      </c>
      <c r="E10" s="5">
        <v>11.570600000000001</v>
      </c>
      <c r="F10" s="5">
        <v>3.9629799999999999</v>
      </c>
      <c r="G10" s="5">
        <v>5.4661540000000004</v>
      </c>
    </row>
    <row r="11" spans="1:7" x14ac:dyDescent="0.4">
      <c r="A11" s="4"/>
      <c r="B11" s="5">
        <v>3.6340020000000002</v>
      </c>
      <c r="C11" s="5">
        <v>2.7797190000000001</v>
      </c>
      <c r="D11" s="5">
        <v>15.29236</v>
      </c>
      <c r="E11" s="5">
        <v>14.579040000000001</v>
      </c>
      <c r="F11" s="5">
        <v>4.6436640000000002</v>
      </c>
      <c r="G11" s="5">
        <v>4.6638250000000001</v>
      </c>
    </row>
    <row r="12" spans="1:7" x14ac:dyDescent="0.4">
      <c r="A12" s="4"/>
      <c r="B12" s="5">
        <v>4.5358039999999997</v>
      </c>
      <c r="C12" s="5">
        <v>2.5426350000000002</v>
      </c>
      <c r="D12" s="5">
        <v>9.6191320000000005</v>
      </c>
      <c r="E12" s="5">
        <v>12.37147</v>
      </c>
      <c r="F12" s="5">
        <v>4.1204219999999996</v>
      </c>
      <c r="G12" s="5">
        <v>5.329529</v>
      </c>
    </row>
    <row r="13" spans="1:7" x14ac:dyDescent="0.4">
      <c r="A13" s="4"/>
      <c r="B13" s="5">
        <v>4.2510690000000002</v>
      </c>
      <c r="C13" s="5">
        <v>2.0894110000000001</v>
      </c>
      <c r="D13" s="5">
        <v>8.7233300000000007</v>
      </c>
      <c r="E13" s="5">
        <v>10.929040000000001</v>
      </c>
      <c r="F13" s="5">
        <v>3.9609589999999999</v>
      </c>
      <c r="G13" s="5">
        <v>3.9640089999999999</v>
      </c>
    </row>
    <row r="14" spans="1:7" x14ac:dyDescent="0.4">
      <c r="A14" t="s">
        <v>1</v>
      </c>
      <c r="B14">
        <f t="shared" ref="B14:G14" si="0">AVERAGE(B4:B13)</f>
        <v>3.6333240000000004</v>
      </c>
      <c r="C14">
        <f t="shared" si="0"/>
        <v>2.2409065000000004</v>
      </c>
      <c r="D14">
        <f t="shared" si="0"/>
        <v>10.754984799999999</v>
      </c>
      <c r="E14">
        <f t="shared" si="0"/>
        <v>10.246464300000001</v>
      </c>
      <c r="F14">
        <f t="shared" si="0"/>
        <v>5.5613693999999994</v>
      </c>
      <c r="G14">
        <f t="shared" si="0"/>
        <v>5.3934028000000005</v>
      </c>
    </row>
    <row r="15" spans="1:7" x14ac:dyDescent="0.4">
      <c r="A15" t="s">
        <v>0</v>
      </c>
      <c r="B15">
        <f t="shared" ref="B15:G15" si="1">STDEV(B4:B13,B4:B13)</f>
        <v>0.55885285626219949</v>
      </c>
      <c r="C15">
        <f t="shared" si="1"/>
        <v>0.38510995908516726</v>
      </c>
      <c r="D15">
        <f t="shared" si="1"/>
        <v>3.5097143261599788</v>
      </c>
      <c r="E15">
        <f t="shared" si="1"/>
        <v>3.3014468387191145</v>
      </c>
      <c r="F15">
        <f t="shared" si="1"/>
        <v>1.4364741371057534</v>
      </c>
      <c r="G15">
        <f t="shared" si="1"/>
        <v>0.68654154077034246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D8D8-7653-4424-955D-11DDBBD64A36}">
  <dimension ref="A1:E14"/>
  <sheetViews>
    <sheetView workbookViewId="0">
      <selection activeCell="J11" sqref="J11"/>
    </sheetView>
  </sheetViews>
  <sheetFormatPr defaultColWidth="8.875" defaultRowHeight="18.75" x14ac:dyDescent="0.4"/>
  <sheetData>
    <row r="1" spans="1:5" x14ac:dyDescent="0.4">
      <c r="B1" t="s">
        <v>16</v>
      </c>
    </row>
    <row r="2" spans="1:5" x14ac:dyDescent="0.4">
      <c r="B2" t="s">
        <v>5</v>
      </c>
      <c r="C2" t="s">
        <v>4</v>
      </c>
      <c r="D2" t="s">
        <v>3</v>
      </c>
      <c r="E2" t="s">
        <v>2</v>
      </c>
    </row>
    <row r="3" spans="1:5" x14ac:dyDescent="0.4">
      <c r="B3">
        <v>0</v>
      </c>
      <c r="C3">
        <v>0</v>
      </c>
      <c r="D3">
        <v>21.739130434782609</v>
      </c>
      <c r="E3">
        <v>62</v>
      </c>
    </row>
    <row r="4" spans="1:5" x14ac:dyDescent="0.4">
      <c r="B4">
        <v>0</v>
      </c>
      <c r="C4">
        <v>4.3478260869565215</v>
      </c>
      <c r="D4">
        <v>15.151515151515152</v>
      </c>
      <c r="E4">
        <v>58.333333333333336</v>
      </c>
    </row>
    <row r="5" spans="1:5" x14ac:dyDescent="0.4">
      <c r="B5">
        <v>0</v>
      </c>
      <c r="C5">
        <v>21.739130434782609</v>
      </c>
      <c r="D5">
        <v>23.809523809523807</v>
      </c>
      <c r="E5">
        <v>37.777777777777779</v>
      </c>
    </row>
    <row r="6" spans="1:5" x14ac:dyDescent="0.4">
      <c r="B6">
        <v>0</v>
      </c>
      <c r="C6">
        <v>4.5454545454545459</v>
      </c>
      <c r="D6">
        <v>43.478260869565219</v>
      </c>
      <c r="E6">
        <v>53.333333333333336</v>
      </c>
    </row>
    <row r="7" spans="1:5" x14ac:dyDescent="0.4">
      <c r="B7">
        <v>0</v>
      </c>
      <c r="C7">
        <v>0</v>
      </c>
      <c r="D7">
        <v>33.333333333333329</v>
      </c>
      <c r="E7">
        <v>56.36363636363636</v>
      </c>
    </row>
    <row r="8" spans="1:5" x14ac:dyDescent="0.4">
      <c r="B8">
        <v>0</v>
      </c>
      <c r="C8">
        <v>7.1428571428571423</v>
      </c>
      <c r="D8">
        <v>50</v>
      </c>
      <c r="E8">
        <v>58.139534883720934</v>
      </c>
    </row>
    <row r="9" spans="1:5" x14ac:dyDescent="0.4">
      <c r="B9">
        <v>0</v>
      </c>
      <c r="C9">
        <v>21.052631578947366</v>
      </c>
      <c r="D9">
        <v>51.063829787234042</v>
      </c>
      <c r="E9">
        <v>43.478260869565219</v>
      </c>
    </row>
    <row r="10" spans="1:5" x14ac:dyDescent="0.4">
      <c r="B10">
        <v>0</v>
      </c>
      <c r="C10">
        <v>0</v>
      </c>
      <c r="D10">
        <v>30.555555555555557</v>
      </c>
      <c r="E10">
        <v>34.210526315789473</v>
      </c>
    </row>
    <row r="11" spans="1:5" x14ac:dyDescent="0.4">
      <c r="B11">
        <v>0</v>
      </c>
      <c r="C11">
        <v>6.25</v>
      </c>
      <c r="D11">
        <v>41.463414634146339</v>
      </c>
      <c r="E11">
        <v>42.857142857142854</v>
      </c>
    </row>
    <row r="12" spans="1:5" x14ac:dyDescent="0.4">
      <c r="B12">
        <v>0</v>
      </c>
      <c r="C12">
        <v>23.333333333333332</v>
      </c>
      <c r="D12">
        <v>63.265306122448983</v>
      </c>
      <c r="E12">
        <v>47.368421052631575</v>
      </c>
    </row>
    <row r="13" spans="1:5" x14ac:dyDescent="0.4">
      <c r="A13" t="s">
        <v>1</v>
      </c>
      <c r="B13">
        <f>AVERAGE(B3:B12)</f>
        <v>0</v>
      </c>
      <c r="C13">
        <f>AVERAGE(C3:C12)</f>
        <v>8.8411233122331527</v>
      </c>
      <c r="D13">
        <f>AVERAGE(D3:D12)</f>
        <v>37.385986969810503</v>
      </c>
      <c r="E13">
        <f>AVERAGE(E3:E12)</f>
        <v>49.386196678693082</v>
      </c>
    </row>
    <row r="14" spans="1:5" x14ac:dyDescent="0.4">
      <c r="A14" t="s">
        <v>0</v>
      </c>
      <c r="B14">
        <f>STDEV(B3:B12,B3:B12)</f>
        <v>0</v>
      </c>
      <c r="C14">
        <f>STDEV(C3:C12,C3:C12)</f>
        <v>9.2237712092932718</v>
      </c>
      <c r="D14">
        <f>STDEV(D3:D12,D3:D12)</f>
        <v>14.712229390281896</v>
      </c>
      <c r="E14">
        <f>STDEV(E3:E12,E3:E12)</f>
        <v>9.3285345989359527</v>
      </c>
    </row>
  </sheetData>
  <phoneticPr fontId="2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34A0-E569-4ADE-8747-3EEE6D2E1517}">
  <dimension ref="A1:K17"/>
  <sheetViews>
    <sheetView workbookViewId="0">
      <selection activeCell="B8" sqref="B8:G9"/>
    </sheetView>
  </sheetViews>
  <sheetFormatPr defaultColWidth="8.875" defaultRowHeight="18.75" x14ac:dyDescent="0.4"/>
  <sheetData>
    <row r="1" spans="1:11" x14ac:dyDescent="0.4">
      <c r="B1" t="s">
        <v>122</v>
      </c>
    </row>
    <row r="2" spans="1:11" x14ac:dyDescent="0.4">
      <c r="B2" t="s">
        <v>31</v>
      </c>
      <c r="D2" t="s">
        <v>113</v>
      </c>
      <c r="F2" t="s">
        <v>112</v>
      </c>
    </row>
    <row r="3" spans="1:11" x14ac:dyDescent="0.4">
      <c r="B3" s="5">
        <v>0.17563500000000001</v>
      </c>
      <c r="C3" s="5">
        <v>0.298342</v>
      </c>
      <c r="D3" s="5">
        <v>0.86606700000000003</v>
      </c>
      <c r="E3" s="5">
        <v>0.85658599999999996</v>
      </c>
      <c r="F3" s="5">
        <v>0.38622899999999999</v>
      </c>
      <c r="G3" s="5">
        <v>0.35311399999999998</v>
      </c>
    </row>
    <row r="4" spans="1:11" x14ac:dyDescent="0.4">
      <c r="B4" s="5">
        <v>0.19298599999999999</v>
      </c>
      <c r="C4" s="5">
        <v>0.394565</v>
      </c>
      <c r="D4" s="5">
        <v>0.722055</v>
      </c>
      <c r="E4" s="5">
        <v>0.76965099999999997</v>
      </c>
      <c r="F4" s="5">
        <v>0.71389599999999998</v>
      </c>
      <c r="G4" s="5">
        <v>0.69825300000000001</v>
      </c>
    </row>
    <row r="5" spans="1:11" x14ac:dyDescent="0.4">
      <c r="B5" s="5">
        <v>0.12770899999999999</v>
      </c>
      <c r="C5" s="5">
        <v>0.172015</v>
      </c>
      <c r="D5" s="5">
        <v>0.95249099999999998</v>
      </c>
      <c r="E5" s="5">
        <v>0.94389999999999996</v>
      </c>
      <c r="F5" s="5">
        <v>0.38179299999999999</v>
      </c>
      <c r="G5" s="5">
        <v>0.26233499999999998</v>
      </c>
    </row>
    <row r="6" spans="1:11" x14ac:dyDescent="0.4">
      <c r="B6" s="5">
        <v>0.150502</v>
      </c>
      <c r="C6" s="5">
        <v>0.23465</v>
      </c>
      <c r="D6" s="5">
        <v>0.76552600000000004</v>
      </c>
      <c r="E6" s="5">
        <v>0.78320599999999996</v>
      </c>
      <c r="F6" s="5">
        <v>0.61190900000000004</v>
      </c>
      <c r="G6" s="5">
        <v>0.24815200000000001</v>
      </c>
    </row>
    <row r="7" spans="1:11" x14ac:dyDescent="0.4">
      <c r="B7" s="5">
        <v>0.151111</v>
      </c>
      <c r="C7" s="5">
        <v>0.34033200000000002</v>
      </c>
      <c r="D7" s="5">
        <v>1.0962050000000001</v>
      </c>
      <c r="E7" s="5">
        <v>0.54430199999999995</v>
      </c>
      <c r="F7" s="5">
        <v>0.38034899999999999</v>
      </c>
      <c r="G7" s="5">
        <v>0.510799</v>
      </c>
    </row>
    <row r="8" spans="1:11" x14ac:dyDescent="0.4">
      <c r="A8" t="s">
        <v>1</v>
      </c>
      <c r="B8" s="1">
        <f>AVERAGE(B3:B7)</f>
        <v>0.1595886</v>
      </c>
      <c r="C8" s="1">
        <f t="shared" ref="C8:G8" si="0">AVERAGE(C3:C7)</f>
        <v>0.28798080000000004</v>
      </c>
      <c r="D8" s="1">
        <f t="shared" si="0"/>
        <v>0.88046880000000005</v>
      </c>
      <c r="E8" s="1">
        <f t="shared" si="0"/>
        <v>0.77952899999999992</v>
      </c>
      <c r="F8" s="1">
        <f t="shared" si="0"/>
        <v>0.49483519999999998</v>
      </c>
      <c r="G8" s="1">
        <f t="shared" si="0"/>
        <v>0.41453059999999997</v>
      </c>
    </row>
    <row r="9" spans="1:11" x14ac:dyDescent="0.4">
      <c r="A9" t="s">
        <v>0</v>
      </c>
      <c r="B9">
        <f>_xlfn.STDEV.S(B3:B7,B3:B7)</f>
        <v>2.3774954969930494E-2</v>
      </c>
      <c r="C9">
        <f t="shared" ref="C9:G9" si="1">_xlfn.STDEV.S(C3:C7,C3:C7)</f>
        <v>8.2327847718469821E-2</v>
      </c>
      <c r="D9">
        <f t="shared" si="1"/>
        <v>0.14161253587698758</v>
      </c>
      <c r="E9">
        <f t="shared" si="1"/>
        <v>0.14015740645748637</v>
      </c>
      <c r="F9">
        <f t="shared" si="1"/>
        <v>0.1486045044874332</v>
      </c>
      <c r="G9">
        <f t="shared" si="1"/>
        <v>0.17912338581311935</v>
      </c>
    </row>
    <row r="15" spans="1:1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phoneticPr fontId="2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52F1-88D2-40BF-A2ED-7CBD3A7A6E7D}">
  <dimension ref="A1:K8"/>
  <sheetViews>
    <sheetView workbookViewId="0">
      <selection activeCell="G4" sqref="G4:G6"/>
    </sheetView>
  </sheetViews>
  <sheetFormatPr defaultColWidth="8.875" defaultRowHeight="18.75" x14ac:dyDescent="0.4"/>
  <sheetData>
    <row r="1" spans="1:11" x14ac:dyDescent="0.4">
      <c r="B1" t="s">
        <v>21</v>
      </c>
      <c r="G1" t="s">
        <v>20</v>
      </c>
    </row>
    <row r="2" spans="1:11" x14ac:dyDescent="0.4">
      <c r="B2" t="s">
        <v>11</v>
      </c>
      <c r="C2" t="s">
        <v>11</v>
      </c>
      <c r="D2" t="s">
        <v>10</v>
      </c>
      <c r="E2" t="s">
        <v>10</v>
      </c>
      <c r="H2" t="s">
        <v>11</v>
      </c>
      <c r="I2" t="s">
        <v>11</v>
      </c>
      <c r="J2" t="s">
        <v>10</v>
      </c>
      <c r="K2" t="s">
        <v>10</v>
      </c>
    </row>
    <row r="3" spans="1:11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  <c r="G3" t="s">
        <v>19</v>
      </c>
      <c r="H3" t="s">
        <v>18</v>
      </c>
      <c r="I3" t="s">
        <v>17</v>
      </c>
      <c r="J3" t="s">
        <v>18</v>
      </c>
      <c r="K3" t="s">
        <v>17</v>
      </c>
    </row>
    <row r="4" spans="1:11" x14ac:dyDescent="0.4">
      <c r="B4">
        <v>5.5834589101307683</v>
      </c>
      <c r="C4">
        <v>5.8749690562698627</v>
      </c>
      <c r="D4">
        <v>6.6804368871697939</v>
      </c>
      <c r="E4">
        <v>6.7213042966440595</v>
      </c>
      <c r="H4">
        <v>2.5036031563022592</v>
      </c>
      <c r="I4">
        <v>2.2927817492278462</v>
      </c>
      <c r="J4">
        <v>3.2162996448486374</v>
      </c>
      <c r="K4">
        <v>3.5902427080625907</v>
      </c>
    </row>
    <row r="5" spans="1:11" x14ac:dyDescent="0.4">
      <c r="B5">
        <v>5.7680254872215739</v>
      </c>
      <c r="C5">
        <v>5.6053461690968671</v>
      </c>
      <c r="D5">
        <v>6.8826797275830751</v>
      </c>
      <c r="E5">
        <v>6.6283799201717484</v>
      </c>
      <c r="H5">
        <v>2.3648525400612037</v>
      </c>
      <c r="I5">
        <v>2.2889491045845873</v>
      </c>
      <c r="J5">
        <v>3.6863884688476238</v>
      </c>
      <c r="K5">
        <v>3.6809994071757064</v>
      </c>
    </row>
    <row r="6" spans="1:11" x14ac:dyDescent="0.4">
      <c r="B6">
        <v>5.741547882920381</v>
      </c>
      <c r="C6">
        <v>5.4489339794996789</v>
      </c>
      <c r="D6">
        <v>6.6903332804502336</v>
      </c>
      <c r="E6">
        <v>6.6022757361325981</v>
      </c>
      <c r="H6">
        <v>2.4032677223393013</v>
      </c>
      <c r="I6">
        <v>1.9362139010064088</v>
      </c>
      <c r="J6">
        <v>3.3444024414622615</v>
      </c>
      <c r="K6">
        <v>3.468322643947868</v>
      </c>
    </row>
    <row r="7" spans="1:11" x14ac:dyDescent="0.4">
      <c r="A7" t="s">
        <v>1</v>
      </c>
      <c r="B7" s="1">
        <f>AVERAGE(B4:B6)</f>
        <v>5.6976774267575747</v>
      </c>
      <c r="C7" s="1">
        <f>AVERAGE(C4:C6)</f>
        <v>5.6430830682888029</v>
      </c>
      <c r="D7" s="1">
        <f>AVERAGE(D4:D6)</f>
        <v>6.7511499650677003</v>
      </c>
      <c r="E7" s="1">
        <f>AVERAGE(E4:E6)</f>
        <v>6.6506533176494687</v>
      </c>
      <c r="G7" t="s">
        <v>1</v>
      </c>
      <c r="H7" s="1">
        <f>AVERAGE(H4:H6)</f>
        <v>2.4239078062342547</v>
      </c>
      <c r="I7" s="1">
        <f>AVERAGE(I4:I6)</f>
        <v>2.1726482516062808</v>
      </c>
      <c r="J7" s="1">
        <f>AVERAGE(J4:J6)</f>
        <v>3.4156968517195074</v>
      </c>
      <c r="K7" s="1">
        <f>AVERAGE(K4:K6)</f>
        <v>3.5798549197287222</v>
      </c>
    </row>
    <row r="8" spans="1:11" x14ac:dyDescent="0.4">
      <c r="A8" t="s">
        <v>0</v>
      </c>
      <c r="B8" s="6">
        <f>_xlfn.STDEV.S(B4:B6,B4:B6)</f>
        <v>8.9262166846670793E-2</v>
      </c>
      <c r="C8" s="6">
        <f>_xlfn.STDEV.S(C4:C6,C4:C6)</f>
        <v>0.19275793489267481</v>
      </c>
      <c r="D8" s="6">
        <f>_xlfn.STDEV.S(D4:D6,D4:D6)</f>
        <v>0.10197859960012531</v>
      </c>
      <c r="E8" s="6">
        <f>_xlfn.STDEV.S(E4:E6,E4:E6)</f>
        <v>5.5957324673419073E-2</v>
      </c>
      <c r="G8" t="s">
        <v>0</v>
      </c>
      <c r="H8" s="6">
        <f>_xlfn.STDEV.S(H4:H6,H4:H6)</f>
        <v>6.4077722644995408E-2</v>
      </c>
      <c r="I8" s="6">
        <f>_xlfn.STDEV.S(I4:I6,I4:I6)</f>
        <v>0.18314928096812777</v>
      </c>
      <c r="J8" s="6">
        <f>_xlfn.STDEV.S(J4:J6,J4:J6)</f>
        <v>0.21736245363472304</v>
      </c>
      <c r="K8" s="6">
        <f>_xlfn.STDEV.S(K4:K6,K4:K6)</f>
        <v>9.5451688362729145E-2</v>
      </c>
    </row>
  </sheetData>
  <phoneticPr fontId="2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A96E-CBDD-4F5B-9C57-9A90303E95E2}">
  <dimension ref="A1:Q8"/>
  <sheetViews>
    <sheetView workbookViewId="0">
      <selection activeCell="A7" sqref="A7:E8"/>
    </sheetView>
  </sheetViews>
  <sheetFormatPr defaultColWidth="8.875" defaultRowHeight="18.75" x14ac:dyDescent="0.4"/>
  <cols>
    <col min="8" max="9" width="12.625" bestFit="1" customWidth="1"/>
    <col min="14" max="15" width="12.625" bestFit="1" customWidth="1"/>
  </cols>
  <sheetData>
    <row r="1" spans="1:17" x14ac:dyDescent="0.4">
      <c r="B1" t="s">
        <v>24</v>
      </c>
      <c r="H1" t="s">
        <v>23</v>
      </c>
      <c r="M1" t="s">
        <v>22</v>
      </c>
    </row>
    <row r="2" spans="1:17" x14ac:dyDescent="0.4">
      <c r="B2" t="s">
        <v>11</v>
      </c>
      <c r="C2" t="s">
        <v>11</v>
      </c>
      <c r="D2" t="s">
        <v>10</v>
      </c>
      <c r="E2" t="s">
        <v>10</v>
      </c>
      <c r="H2" t="s">
        <v>11</v>
      </c>
      <c r="I2" t="s">
        <v>11</v>
      </c>
      <c r="J2" t="s">
        <v>10</v>
      </c>
      <c r="K2" t="s">
        <v>10</v>
      </c>
      <c r="M2" t="s">
        <v>11</v>
      </c>
      <c r="N2" t="s">
        <v>11</v>
      </c>
      <c r="O2" t="s">
        <v>10</v>
      </c>
      <c r="P2" t="s">
        <v>10</v>
      </c>
    </row>
    <row r="3" spans="1:17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  <c r="G3" t="s">
        <v>19</v>
      </c>
      <c r="H3" t="s">
        <v>18</v>
      </c>
      <c r="I3" t="s">
        <v>17</v>
      </c>
      <c r="J3" t="s">
        <v>18</v>
      </c>
      <c r="K3" t="s">
        <v>17</v>
      </c>
      <c r="M3" t="s">
        <v>19</v>
      </c>
      <c r="N3" t="s">
        <v>18</v>
      </c>
      <c r="O3" t="s">
        <v>17</v>
      </c>
      <c r="P3" t="s">
        <v>18</v>
      </c>
      <c r="Q3" t="s">
        <v>17</v>
      </c>
    </row>
    <row r="4" spans="1:17" x14ac:dyDescent="0.4">
      <c r="B4">
        <v>7.0248293910409059</v>
      </c>
      <c r="C4">
        <v>7.0907264270581987</v>
      </c>
      <c r="D4">
        <v>7.2680132466202592</v>
      </c>
      <c r="E4">
        <v>7.243240641109824</v>
      </c>
      <c r="H4">
        <v>10.753562753887422</v>
      </c>
      <c r="I4">
        <v>11.108661663097079</v>
      </c>
      <c r="J4">
        <v>9.859570503901697</v>
      </c>
      <c r="K4">
        <v>9.8248553463300556</v>
      </c>
      <c r="N4">
        <v>11.596336068570825</v>
      </c>
      <c r="O4">
        <v>11.506477679150422</v>
      </c>
      <c r="P4">
        <v>9.6682379304750086</v>
      </c>
      <c r="Q4">
        <v>9.7814531577907946</v>
      </c>
    </row>
    <row r="5" spans="1:17" x14ac:dyDescent="0.4">
      <c r="B5">
        <v>7.032751055786072</v>
      </c>
      <c r="C5">
        <v>7.1426584954924639</v>
      </c>
      <c r="D5">
        <v>7.2120439901622717</v>
      </c>
      <c r="E5">
        <v>7.2588298168665579</v>
      </c>
      <c r="H5">
        <v>10.863924516360107</v>
      </c>
      <c r="I5">
        <v>11.04526889781887</v>
      </c>
      <c r="J5">
        <v>9.81267149235779</v>
      </c>
      <c r="K5">
        <v>9.8493112640723233</v>
      </c>
      <c r="N5">
        <v>11.561256913997996</v>
      </c>
      <c r="O5">
        <v>11.419107472152833</v>
      </c>
      <c r="P5">
        <v>9.7531883296456279</v>
      </c>
      <c r="Q5">
        <v>9.9161168215224453</v>
      </c>
    </row>
    <row r="6" spans="1:17" x14ac:dyDescent="0.4">
      <c r="B6">
        <v>7.2090438940679569</v>
      </c>
      <c r="C6">
        <v>7.0715267192642575</v>
      </c>
      <c r="D6">
        <v>7.2626022840162232</v>
      </c>
      <c r="E6">
        <v>7.1062854975799805</v>
      </c>
      <c r="H6">
        <v>10.849362093137477</v>
      </c>
      <c r="I6">
        <v>11.068955581564184</v>
      </c>
      <c r="J6">
        <v>9.9402475179972338</v>
      </c>
      <c r="K6">
        <v>9.8390998347091703</v>
      </c>
      <c r="N6">
        <v>11.56724881043886</v>
      </c>
      <c r="O6">
        <v>11.442035825674461</v>
      </c>
      <c r="P6">
        <v>9.6460078068780941</v>
      </c>
      <c r="Q6">
        <v>9.583186216502197</v>
      </c>
    </row>
    <row r="7" spans="1:17" x14ac:dyDescent="0.4">
      <c r="A7" t="s">
        <v>1</v>
      </c>
      <c r="B7" s="1">
        <f>AVERAGE(B4:B6)</f>
        <v>7.0888747802983119</v>
      </c>
      <c r="C7" s="1">
        <f>AVERAGE(C4:C6)</f>
        <v>7.1016372139383064</v>
      </c>
      <c r="D7" s="1">
        <f>AVERAGE(D4:D6)</f>
        <v>7.2475531735995844</v>
      </c>
      <c r="E7" s="1">
        <f>AVERAGE(E4:E6)</f>
        <v>7.2027853185187878</v>
      </c>
      <c r="G7" t="s">
        <v>1</v>
      </c>
      <c r="H7" s="1">
        <f>AVERAGE(H4:H6)</f>
        <v>10.822283121128336</v>
      </c>
      <c r="I7" s="1">
        <f>AVERAGE(I4:I6)</f>
        <v>11.074295380826712</v>
      </c>
      <c r="J7" s="1">
        <f>AVERAGE(J4:J6)</f>
        <v>9.8708298380855748</v>
      </c>
      <c r="K7" s="1">
        <f>AVERAGE(K4:K6)</f>
        <v>9.8377554817038497</v>
      </c>
      <c r="M7" t="s">
        <v>1</v>
      </c>
      <c r="N7" s="1">
        <f>AVERAGE(N4:N6)</f>
        <v>11.574947264335895</v>
      </c>
      <c r="O7" s="1">
        <f>AVERAGE(O4:O6)</f>
        <v>11.455873658992571</v>
      </c>
      <c r="P7" s="1">
        <f>AVERAGE(P4:P6)</f>
        <v>9.6891446889995763</v>
      </c>
      <c r="Q7" s="1">
        <f>AVERAGE(Q4:Q6)</f>
        <v>9.7602520652718123</v>
      </c>
    </row>
    <row r="8" spans="1:17" x14ac:dyDescent="0.4">
      <c r="A8" t="s">
        <v>0</v>
      </c>
      <c r="B8" s="1">
        <f>_xlfn.STDEV.S(B4:B6,B4:B6)</f>
        <v>9.3149987101320289E-2</v>
      </c>
      <c r="C8" s="1">
        <f>_xlfn.STDEV.S(C4:C6,C4:C6)</f>
        <v>3.2914633221134471E-2</v>
      </c>
      <c r="D8" s="1">
        <f>_xlfn.STDEV.S(D4:D6,D4:D6)</f>
        <v>2.7611536869419286E-2</v>
      </c>
      <c r="E8" s="1">
        <f>_xlfn.STDEV.S(E4:E6,E4:E6)</f>
        <v>7.5072856245702771E-2</v>
      </c>
      <c r="G8" t="s">
        <v>0</v>
      </c>
      <c r="H8" s="1">
        <f>_xlfn.STDEV.S(H4:H6,H4:H6)</f>
        <v>5.3627475777427776E-2</v>
      </c>
      <c r="I8" s="1">
        <f>_xlfn.STDEV.S(I4:I6,I4:I6)</f>
        <v>2.8650246275068444E-2</v>
      </c>
      <c r="J8" s="1">
        <f>_xlfn.STDEV.S(J4:J6,J4:J6)</f>
        <v>5.7716479686045763E-2</v>
      </c>
      <c r="K8" s="1">
        <f>_xlfn.STDEV.S(K4:K6,K4:K6)</f>
        <v>1.0986480488539573E-2</v>
      </c>
      <c r="M8" t="s">
        <v>0</v>
      </c>
      <c r="N8" s="1">
        <f>_xlfn.STDEV.S(N4:N6,N4:N6)</f>
        <v>1.6783001297495385E-2</v>
      </c>
      <c r="O8" s="1">
        <f>_xlfn.STDEV.S(O4:O6,O4:O6)</f>
        <v>4.0516687830129856E-2</v>
      </c>
      <c r="P8" s="1">
        <f>_xlfn.STDEV.S(P4:P6,P4:P6)</f>
        <v>5.0594351694108398E-2</v>
      </c>
      <c r="Q8" s="1">
        <f>_xlfn.STDEV.S(Q4:Q6,Q4:Q6)</f>
        <v>0.14979402306577116</v>
      </c>
    </row>
  </sheetData>
  <phoneticPr fontId="2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2205-740D-4440-AF3B-8D35EEE5CCAB}">
  <dimension ref="A1:E8"/>
  <sheetViews>
    <sheetView workbookViewId="0">
      <selection activeCell="L13" sqref="L13"/>
    </sheetView>
  </sheetViews>
  <sheetFormatPr defaultRowHeight="18.75" x14ac:dyDescent="0.4"/>
  <cols>
    <col min="2" max="5" width="11.875" bestFit="1" customWidth="1"/>
  </cols>
  <sheetData>
    <row r="1" spans="1:5" x14ac:dyDescent="0.4">
      <c r="B1" t="s">
        <v>106</v>
      </c>
      <c r="D1" t="s">
        <v>105</v>
      </c>
    </row>
    <row r="2" spans="1:5" x14ac:dyDescent="0.4">
      <c r="A2" t="s">
        <v>19</v>
      </c>
      <c r="B2" t="s">
        <v>18</v>
      </c>
      <c r="C2" t="s">
        <v>17</v>
      </c>
      <c r="D2" t="s">
        <v>18</v>
      </c>
      <c r="E2" t="s">
        <v>17</v>
      </c>
    </row>
    <row r="3" spans="1:5" x14ac:dyDescent="0.4">
      <c r="B3" s="5">
        <v>0</v>
      </c>
      <c r="C3" s="5">
        <v>10061</v>
      </c>
      <c r="D3" s="5">
        <v>10898</v>
      </c>
      <c r="E3" s="5">
        <v>24235</v>
      </c>
    </row>
    <row r="4" spans="1:5" x14ac:dyDescent="0.4">
      <c r="B4" s="5">
        <v>0</v>
      </c>
      <c r="C4" s="5">
        <v>0</v>
      </c>
      <c r="D4" s="5">
        <v>0</v>
      </c>
      <c r="E4" s="5">
        <v>0</v>
      </c>
    </row>
    <row r="5" spans="1:5" x14ac:dyDescent="0.4">
      <c r="B5" s="5">
        <v>6006</v>
      </c>
      <c r="C5" s="5">
        <v>13275</v>
      </c>
      <c r="D5" s="5">
        <v>0</v>
      </c>
      <c r="E5" s="5">
        <v>2491</v>
      </c>
    </row>
    <row r="6" spans="1:5" x14ac:dyDescent="0.4">
      <c r="B6" s="5">
        <v>0</v>
      </c>
      <c r="C6" s="5">
        <v>4650</v>
      </c>
      <c r="D6" s="5">
        <v>6147</v>
      </c>
      <c r="E6" s="5">
        <v>9819</v>
      </c>
    </row>
    <row r="7" spans="1:5" x14ac:dyDescent="0.4">
      <c r="A7" t="s">
        <v>1</v>
      </c>
      <c r="B7" s="1">
        <f>AVERAGE(B3:B6)</f>
        <v>1501.5</v>
      </c>
      <c r="C7" s="1">
        <f>AVERAGE(C3:C6)</f>
        <v>6996.5</v>
      </c>
      <c r="D7" s="1">
        <f>AVERAGE(D3:D6)</f>
        <v>4261.25</v>
      </c>
      <c r="E7" s="1">
        <f>AVERAGE(E3:E6)</f>
        <v>9136.25</v>
      </c>
    </row>
    <row r="8" spans="1:5" x14ac:dyDescent="0.4">
      <c r="A8" t="s">
        <v>0</v>
      </c>
      <c r="B8" s="1">
        <f>_xlfn.STDEV.S(B3:B6,B3:B6)</f>
        <v>2780.2377596169722</v>
      </c>
      <c r="C8" s="1">
        <f t="shared" ref="C8:D8" si="0">_xlfn.STDEV.S(C3:C6,C3:C6)</f>
        <v>5431.8583244726533</v>
      </c>
      <c r="D8" s="1">
        <f t="shared" si="0"/>
        <v>4896.6171048417264</v>
      </c>
      <c r="E8" s="1">
        <f>_xlfn.STDEV.S(E3:E6,E3:E6)</f>
        <v>10086.324698747876</v>
      </c>
    </row>
  </sheetData>
  <phoneticPr fontId="2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59F3-6CA0-47BD-A03C-E36F22D3E6B3}">
  <dimension ref="A1:K8"/>
  <sheetViews>
    <sheetView workbookViewId="0">
      <selection activeCell="B3" sqref="B3:E6"/>
    </sheetView>
  </sheetViews>
  <sheetFormatPr defaultColWidth="8.875" defaultRowHeight="18.75" x14ac:dyDescent="0.4"/>
  <cols>
    <col min="2" max="5" width="10" bestFit="1" customWidth="1"/>
  </cols>
  <sheetData>
    <row r="1" spans="1:11" x14ac:dyDescent="0.4">
      <c r="B1" t="s">
        <v>124</v>
      </c>
      <c r="H1" t="s">
        <v>123</v>
      </c>
    </row>
    <row r="2" spans="1:11" x14ac:dyDescent="0.4">
      <c r="B2" t="s">
        <v>11</v>
      </c>
      <c r="C2" t="s">
        <v>11</v>
      </c>
      <c r="D2" t="s">
        <v>10</v>
      </c>
      <c r="E2" t="s">
        <v>10</v>
      </c>
      <c r="H2" t="s">
        <v>11</v>
      </c>
      <c r="I2" t="s">
        <v>11</v>
      </c>
      <c r="J2" t="s">
        <v>10</v>
      </c>
      <c r="K2" t="s">
        <v>10</v>
      </c>
    </row>
    <row r="3" spans="1:11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  <c r="G3" t="s">
        <v>19</v>
      </c>
      <c r="H3" t="s">
        <v>18</v>
      </c>
      <c r="I3" t="s">
        <v>17</v>
      </c>
      <c r="J3" t="s">
        <v>18</v>
      </c>
      <c r="K3" t="s">
        <v>17</v>
      </c>
    </row>
    <row r="4" spans="1:11" x14ac:dyDescent="0.4">
      <c r="B4">
        <v>10.370545745505519</v>
      </c>
      <c r="C4">
        <v>10.473225785996327</v>
      </c>
      <c r="D4">
        <v>12.15951692497473</v>
      </c>
      <c r="E4">
        <v>12.1322580820711</v>
      </c>
      <c r="H4">
        <v>5.4130185684290399</v>
      </c>
      <c r="I4">
        <v>6.3976318541067441</v>
      </c>
      <c r="J4">
        <v>7.6875366543765038</v>
      </c>
      <c r="K4">
        <v>7.8816279152821922</v>
      </c>
    </row>
    <row r="5" spans="1:11" x14ac:dyDescent="0.4">
      <c r="B5">
        <v>10.52204986245588</v>
      </c>
      <c r="C5">
        <v>10.484762487064183</v>
      </c>
      <c r="D5">
        <v>12.047368658611628</v>
      </c>
      <c r="E5">
        <v>12.180705461703832</v>
      </c>
      <c r="H5">
        <v>5.4489009511451281</v>
      </c>
      <c r="I5">
        <v>5.9472453483352803</v>
      </c>
      <c r="J5">
        <v>7.6468970693100937</v>
      </c>
      <c r="K5">
        <v>7.9226438634168366</v>
      </c>
    </row>
    <row r="6" spans="1:11" x14ac:dyDescent="0.4">
      <c r="B6">
        <v>10.343297883680913</v>
      </c>
      <c r="C6">
        <v>10.406366595224027</v>
      </c>
      <c r="D6">
        <v>12.118791216669948</v>
      </c>
      <c r="E6">
        <v>12.386246744644302</v>
      </c>
      <c r="H6">
        <v>5.3397787569259005</v>
      </c>
      <c r="I6">
        <v>6.0911708900279011</v>
      </c>
      <c r="J6">
        <v>7.3774708428496476</v>
      </c>
      <c r="K6">
        <v>7.5018531042080214</v>
      </c>
    </row>
    <row r="7" spans="1:11" x14ac:dyDescent="0.4">
      <c r="A7" t="s">
        <v>1</v>
      </c>
      <c r="B7" s="1">
        <f>AVERAGE(B4:B6)</f>
        <v>10.411964497214102</v>
      </c>
      <c r="C7" s="1">
        <f>AVERAGE(C4:C6)</f>
        <v>10.454784956094846</v>
      </c>
      <c r="D7" s="1">
        <f>AVERAGE(D4:D6)</f>
        <v>12.108558933418768</v>
      </c>
      <c r="E7" s="1">
        <f>AVERAGE(E4:E6)</f>
        <v>12.233070096139746</v>
      </c>
      <c r="G7" t="s">
        <v>1</v>
      </c>
      <c r="H7" s="1">
        <f>AVERAGE(H4:H6)</f>
        <v>5.4005660921666889</v>
      </c>
      <c r="I7" s="1">
        <f>AVERAGE(I4:I6)</f>
        <v>6.1453493641566412</v>
      </c>
      <c r="J7" s="1">
        <f>AVERAGE(J4:J6)</f>
        <v>7.5706348555120817</v>
      </c>
      <c r="K7" s="1">
        <f>AVERAGE(K4:K6)</f>
        <v>7.7687082943023498</v>
      </c>
    </row>
    <row r="8" spans="1:11" x14ac:dyDescent="0.4">
      <c r="A8" t="s">
        <v>0</v>
      </c>
      <c r="B8">
        <f>_xlfn.STDEV.S(B4:B6,B4:B6)</f>
        <v>8.6138039094535421E-2</v>
      </c>
      <c r="C8">
        <f>_xlfn.STDEV.S(C4:C6,C4:C6)</f>
        <v>3.7857914574840355E-2</v>
      </c>
      <c r="D8">
        <f>_xlfn.STDEV.S(D4:D6,D4:D6)</f>
        <v>5.0776633424925478E-2</v>
      </c>
      <c r="E8">
        <f>_xlfn.STDEV.S(E4:E6,E4:E6)</f>
        <v>0.12061211011713854</v>
      </c>
      <c r="G8" t="s">
        <v>0</v>
      </c>
      <c r="H8">
        <f>_xlfn.STDEV.S(H4:H6,H4:H6)</f>
        <v>4.9745041494428405E-2</v>
      </c>
      <c r="I8">
        <f>_xlfn.STDEV.S(I4:I6,I4:I6)</f>
        <v>0.20574446566446672</v>
      </c>
      <c r="J8">
        <f>_xlfn.STDEV.S(J4:J6,J4:J6)</f>
        <v>0.15072397502582593</v>
      </c>
      <c r="K8">
        <f>_xlfn.STDEV.S(K4:K6,K4:K6)</f>
        <v>0.20751741394024004</v>
      </c>
    </row>
  </sheetData>
  <phoneticPr fontId="2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A0F-9AD9-44AE-A0D9-144A142FC415}">
  <dimension ref="A1:E7"/>
  <sheetViews>
    <sheetView workbookViewId="0">
      <selection activeCell="A6" sqref="A6:B7"/>
    </sheetView>
  </sheetViews>
  <sheetFormatPr defaultColWidth="8.875" defaultRowHeight="18.75" x14ac:dyDescent="0.4"/>
  <sheetData>
    <row r="1" spans="1:5" x14ac:dyDescent="0.4">
      <c r="B1" t="s">
        <v>125</v>
      </c>
    </row>
    <row r="2" spans="1:5" x14ac:dyDescent="0.4">
      <c r="B2" t="s">
        <v>5</v>
      </c>
      <c r="C2" t="s">
        <v>4</v>
      </c>
      <c r="D2" t="s">
        <v>3</v>
      </c>
      <c r="E2" t="s">
        <v>2</v>
      </c>
    </row>
    <row r="3" spans="1:5" x14ac:dyDescent="0.4">
      <c r="A3">
        <v>1</v>
      </c>
      <c r="B3">
        <v>3.3435122041752093E-2</v>
      </c>
      <c r="C3">
        <v>8.803581378017479E-2</v>
      </c>
      <c r="D3">
        <v>3.30104522340482E-2</v>
      </c>
      <c r="E3">
        <v>0.17007783446524338</v>
      </c>
    </row>
    <row r="4" spans="1:5" x14ac:dyDescent="0.4">
      <c r="A4">
        <v>2</v>
      </c>
      <c r="B4">
        <v>2.807113660940885E-2</v>
      </c>
      <c r="C4">
        <v>0.1153392228966053</v>
      </c>
      <c r="D4">
        <v>5.3002079138133658E-2</v>
      </c>
      <c r="E4">
        <v>6.137589048183141E-2</v>
      </c>
    </row>
    <row r="5" spans="1:5" x14ac:dyDescent="0.4">
      <c r="A5">
        <v>3</v>
      </c>
      <c r="B5">
        <v>1.773205169938423E-2</v>
      </c>
      <c r="C5">
        <v>0.17784111834907756</v>
      </c>
      <c r="D5">
        <v>2.3960076350401198E-2</v>
      </c>
      <c r="E5">
        <v>0.10413285597576237</v>
      </c>
    </row>
    <row r="6" spans="1:5" x14ac:dyDescent="0.4">
      <c r="A6" t="s">
        <v>1</v>
      </c>
      <c r="B6" s="1">
        <f>AVERAGE(B3:B5)</f>
        <v>2.6412770116848391E-2</v>
      </c>
      <c r="C6" s="1">
        <f>AVERAGE(C3:C5)</f>
        <v>0.12707205167528587</v>
      </c>
      <c r="D6" s="1">
        <f>AVERAGE(D3:D5)</f>
        <v>3.6657535907527683E-2</v>
      </c>
      <c r="E6" s="1">
        <f>AVERAGE(E3:E5)</f>
        <v>0.11186219364094573</v>
      </c>
    </row>
    <row r="7" spans="1:5" x14ac:dyDescent="0.4">
      <c r="A7" t="s">
        <v>0</v>
      </c>
      <c r="B7">
        <f>_xlfn.STDEV.S(B3:B5,B3:B5)</f>
        <v>7.1391449971028647E-3</v>
      </c>
      <c r="C7">
        <f>_xlfn.STDEV.S(C3:C5,C3:C5)</f>
        <v>4.1177592309805826E-2</v>
      </c>
      <c r="D7">
        <f>_xlfn.STDEV.S(D3:D5,D3:D5)</f>
        <v>1.3291663431540403E-2</v>
      </c>
      <c r="E7">
        <f>_xlfn.STDEV.S(E3:E5,E3:E5)</f>
        <v>4.8980282988157799E-2</v>
      </c>
    </row>
  </sheetData>
  <phoneticPr fontId="2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669A-69A8-4D55-B557-0050A1052440}">
  <dimension ref="A1:E8"/>
  <sheetViews>
    <sheetView workbookViewId="0">
      <selection activeCell="B2" sqref="B2"/>
    </sheetView>
  </sheetViews>
  <sheetFormatPr defaultColWidth="8.875" defaultRowHeight="18.75" x14ac:dyDescent="0.4"/>
  <sheetData>
    <row r="1" spans="1:5" x14ac:dyDescent="0.4">
      <c r="B1" t="s">
        <v>126</v>
      </c>
    </row>
    <row r="2" spans="1:5" x14ac:dyDescent="0.4">
      <c r="B2" t="s">
        <v>11</v>
      </c>
      <c r="C2" t="s">
        <v>11</v>
      </c>
      <c r="D2" t="s">
        <v>10</v>
      </c>
      <c r="E2" t="s">
        <v>10</v>
      </c>
    </row>
    <row r="3" spans="1:5" x14ac:dyDescent="0.4">
      <c r="A3" t="s">
        <v>19</v>
      </c>
      <c r="B3" t="s">
        <v>18</v>
      </c>
      <c r="C3" t="s">
        <v>17</v>
      </c>
      <c r="D3" t="s">
        <v>18</v>
      </c>
      <c r="E3" t="s">
        <v>17</v>
      </c>
    </row>
    <row r="4" spans="1:5" x14ac:dyDescent="0.4">
      <c r="B4">
        <v>8.4013616767986026</v>
      </c>
      <c r="C4">
        <v>8.5702617836994026</v>
      </c>
      <c r="D4">
        <v>0.33571191032046171</v>
      </c>
      <c r="E4">
        <v>-1.2042330522176079</v>
      </c>
    </row>
    <row r="5" spans="1:5" x14ac:dyDescent="0.4">
      <c r="B5">
        <v>8.6214145494470191</v>
      </c>
      <c r="C5">
        <v>8.5203436682251716</v>
      </c>
      <c r="D5">
        <v>1.9088129077395473</v>
      </c>
      <c r="E5">
        <v>-0.57132159005176986</v>
      </c>
    </row>
    <row r="6" spans="1:5" x14ac:dyDescent="0.4">
      <c r="B6">
        <v>8.4755348441054608</v>
      </c>
      <c r="C6">
        <v>8.4966341115936839</v>
      </c>
      <c r="D6">
        <v>1.3723949652380243</v>
      </c>
      <c r="E6">
        <v>7.1762669300091272E-2</v>
      </c>
    </row>
    <row r="7" spans="1:5" x14ac:dyDescent="0.4">
      <c r="A7" t="s">
        <v>1</v>
      </c>
      <c r="B7" s="1">
        <f>AVERAGE(B4:B6)</f>
        <v>8.4994370234503602</v>
      </c>
      <c r="C7" s="1">
        <f>AVERAGE(C4:C6)</f>
        <v>8.5290798545060866</v>
      </c>
      <c r="D7" s="1">
        <f>AVERAGE(D4:D6)</f>
        <v>1.205639927766011</v>
      </c>
      <c r="E7" s="1">
        <f>AVERAGE(E4:E6)</f>
        <v>-0.56793065765642881</v>
      </c>
    </row>
    <row r="8" spans="1:5" x14ac:dyDescent="0.4">
      <c r="A8" t="s">
        <v>0</v>
      </c>
      <c r="B8">
        <f>_xlfn.STDEV.S(B4:B6,B4:B6)</f>
        <v>0.10013711529011361</v>
      </c>
      <c r="C8">
        <f>_xlfn.STDEV.S(C4:C6,C4:C6)</f>
        <v>3.3615463560426308E-2</v>
      </c>
      <c r="D8">
        <f>_xlfn.STDEV.S(D4:D6,D4:D6)</f>
        <v>0.71527176312892438</v>
      </c>
      <c r="E8">
        <f>_xlfn.STDEV.S(E4:E6,E4:E6)</f>
        <v>0.57064867941650455</v>
      </c>
    </row>
  </sheetData>
  <phoneticPr fontId="2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2011-D787-4982-9C31-E6EBC159271B}">
  <dimension ref="A1:AI9"/>
  <sheetViews>
    <sheetView workbookViewId="0">
      <selection sqref="A1:E9"/>
    </sheetView>
  </sheetViews>
  <sheetFormatPr defaultRowHeight="18.75" x14ac:dyDescent="0.4"/>
  <sheetData>
    <row r="1" spans="1:35" x14ac:dyDescent="0.4">
      <c r="B1" t="s">
        <v>127</v>
      </c>
      <c r="H1" t="s">
        <v>128</v>
      </c>
      <c r="N1" t="s">
        <v>129</v>
      </c>
      <c r="T1" t="s">
        <v>130</v>
      </c>
      <c r="Z1" t="s">
        <v>131</v>
      </c>
      <c r="AF1" t="s">
        <v>132</v>
      </c>
    </row>
    <row r="2" spans="1:35" x14ac:dyDescent="0.4">
      <c r="B2" t="s">
        <v>5</v>
      </c>
      <c r="C2" t="s">
        <v>4</v>
      </c>
      <c r="D2" t="s">
        <v>3</v>
      </c>
      <c r="E2" t="s">
        <v>2</v>
      </c>
      <c r="H2" t="s">
        <v>5</v>
      </c>
      <c r="I2" t="s">
        <v>4</v>
      </c>
      <c r="J2" t="s">
        <v>3</v>
      </c>
      <c r="K2" t="s">
        <v>2</v>
      </c>
      <c r="N2" t="s">
        <v>5</v>
      </c>
      <c r="O2" t="s">
        <v>4</v>
      </c>
      <c r="P2" t="s">
        <v>3</v>
      </c>
      <c r="Q2" t="s">
        <v>2</v>
      </c>
      <c r="T2" t="s">
        <v>5</v>
      </c>
      <c r="U2" t="s">
        <v>4</v>
      </c>
      <c r="V2" t="s">
        <v>3</v>
      </c>
      <c r="W2" t="s">
        <v>2</v>
      </c>
      <c r="Z2" t="s">
        <v>5</v>
      </c>
      <c r="AA2" t="s">
        <v>4</v>
      </c>
      <c r="AB2" t="s">
        <v>3</v>
      </c>
      <c r="AC2" t="s">
        <v>2</v>
      </c>
      <c r="AF2" t="s">
        <v>5</v>
      </c>
      <c r="AG2" t="s">
        <v>4</v>
      </c>
      <c r="AH2" t="s">
        <v>3</v>
      </c>
      <c r="AI2" t="s">
        <v>2</v>
      </c>
    </row>
    <row r="3" spans="1:35" s="4" customFormat="1" x14ac:dyDescent="0.4">
      <c r="B3" s="5">
        <v>0.188111</v>
      </c>
      <c r="C3" s="5">
        <v>0.55931699999999995</v>
      </c>
      <c r="D3" s="5">
        <v>0.64383999999999997</v>
      </c>
      <c r="E3" s="5">
        <v>0.253029</v>
      </c>
      <c r="H3" s="5">
        <v>0.52780000000000005</v>
      </c>
      <c r="I3" s="5">
        <v>0.55776599999999998</v>
      </c>
      <c r="J3" s="5">
        <v>1.0557840000000001</v>
      </c>
      <c r="K3" s="5">
        <v>0.15581400000000001</v>
      </c>
      <c r="N3" s="5">
        <v>2.805796</v>
      </c>
      <c r="O3" s="5">
        <v>0.99722599999999995</v>
      </c>
      <c r="P3" s="5">
        <v>1.6398219999999999</v>
      </c>
      <c r="Q3" s="5">
        <v>0.61579600000000001</v>
      </c>
      <c r="T3" s="5">
        <v>0.54254000000000002</v>
      </c>
      <c r="U3" s="5">
        <v>0.96543500000000004</v>
      </c>
      <c r="V3" s="5">
        <v>0.39634399999999997</v>
      </c>
      <c r="W3" s="5">
        <v>0.39043899999999998</v>
      </c>
      <c r="Z3" s="5">
        <v>0.61851999999999996</v>
      </c>
      <c r="AA3" s="5">
        <v>1.2955680000000001</v>
      </c>
      <c r="AB3" s="5">
        <v>0.36751600000000001</v>
      </c>
      <c r="AC3" s="5">
        <v>0.38237100000000002</v>
      </c>
      <c r="AF3" s="5">
        <v>1.140045</v>
      </c>
      <c r="AG3" s="5">
        <v>1.341952</v>
      </c>
      <c r="AH3" s="5">
        <v>0.92726600000000003</v>
      </c>
      <c r="AI3" s="5">
        <v>0.97933599999999998</v>
      </c>
    </row>
    <row r="4" spans="1:35" s="4" customFormat="1" x14ac:dyDescent="0.4">
      <c r="B4" s="5">
        <v>0.55286100000000005</v>
      </c>
      <c r="C4" s="5">
        <v>1.0899920000000001</v>
      </c>
      <c r="D4" s="5">
        <v>0.87119800000000003</v>
      </c>
      <c r="E4" s="5">
        <v>0.37845400000000001</v>
      </c>
      <c r="H4" s="5">
        <v>0.786408</v>
      </c>
      <c r="I4" s="5">
        <v>0.77658899999999997</v>
      </c>
      <c r="J4" s="5">
        <v>1.272697</v>
      </c>
      <c r="K4" s="5">
        <v>0.13286200000000001</v>
      </c>
      <c r="N4" s="5">
        <v>1.4224349999999999</v>
      </c>
      <c r="O4" s="5">
        <v>0.71247199999999999</v>
      </c>
      <c r="P4" s="5">
        <v>1.4608589999999999</v>
      </c>
      <c r="Q4" s="5">
        <v>0.35106700000000002</v>
      </c>
      <c r="T4" s="5">
        <v>0.42609799999999998</v>
      </c>
      <c r="U4" s="5">
        <v>0.71345400000000003</v>
      </c>
      <c r="V4" s="5">
        <v>0.43895899999999999</v>
      </c>
      <c r="W4" s="5">
        <v>0.49208200000000002</v>
      </c>
      <c r="Z4" s="5">
        <v>0.37818400000000002</v>
      </c>
      <c r="AA4" s="5">
        <v>0.60565199999999997</v>
      </c>
      <c r="AB4" s="5">
        <v>0.26969100000000001</v>
      </c>
      <c r="AC4" s="5">
        <v>0.36167100000000002</v>
      </c>
      <c r="AF4" s="5">
        <v>0.88755200000000001</v>
      </c>
      <c r="AG4" s="5">
        <v>0.84890200000000005</v>
      </c>
      <c r="AH4" s="5">
        <v>0.61438599999999999</v>
      </c>
      <c r="AI4" s="5">
        <v>0.734981</v>
      </c>
    </row>
    <row r="5" spans="1:35" s="4" customFormat="1" x14ac:dyDescent="0.4">
      <c r="B5" s="5">
        <v>0.30629699999999999</v>
      </c>
      <c r="C5" s="5">
        <v>0.82547099999999995</v>
      </c>
      <c r="D5" s="5">
        <v>0.82939099999999999</v>
      </c>
      <c r="E5" s="5">
        <v>0.39150499999999999</v>
      </c>
      <c r="H5" s="5">
        <v>1.243587</v>
      </c>
      <c r="I5" s="5">
        <v>0.63386900000000002</v>
      </c>
      <c r="J5" s="5">
        <v>1.4829220000000001</v>
      </c>
      <c r="K5" s="5">
        <v>0.30953799999999998</v>
      </c>
      <c r="N5" s="5">
        <v>4.060073</v>
      </c>
      <c r="O5" s="5">
        <v>0.76788800000000001</v>
      </c>
      <c r="P5" s="5">
        <v>1.7879640000000001</v>
      </c>
      <c r="Q5" s="5">
        <v>0.79063499999999998</v>
      </c>
      <c r="T5" s="5">
        <v>0.549786</v>
      </c>
      <c r="U5" s="5">
        <v>0.82183099999999998</v>
      </c>
      <c r="V5" s="5">
        <v>0.32950000000000002</v>
      </c>
      <c r="W5" s="5">
        <v>0.37890299999999999</v>
      </c>
      <c r="Z5" s="5">
        <v>0.45625399999999999</v>
      </c>
      <c r="AA5" s="5">
        <v>0.70141200000000004</v>
      </c>
      <c r="AB5" s="5">
        <v>0.31104700000000002</v>
      </c>
      <c r="AC5" s="5">
        <v>0.34432699999999999</v>
      </c>
      <c r="AF5" s="5">
        <v>0.82987599999999995</v>
      </c>
      <c r="AG5" s="5">
        <v>0.85347499999999998</v>
      </c>
      <c r="AH5" s="5">
        <v>0.94399699999999998</v>
      </c>
      <c r="AI5" s="5">
        <v>0.90874500000000002</v>
      </c>
    </row>
    <row r="6" spans="1:35" s="4" customFormat="1" x14ac:dyDescent="0.4">
      <c r="B6" s="5">
        <v>0.29870000000000002</v>
      </c>
      <c r="C6" s="5">
        <v>0.66202000000000005</v>
      </c>
      <c r="D6" s="5">
        <v>0.77140699999999995</v>
      </c>
      <c r="E6" s="5">
        <v>0.240565</v>
      </c>
      <c r="H6" s="5">
        <v>0.48973800000000001</v>
      </c>
      <c r="I6" s="5">
        <v>0.371392</v>
      </c>
      <c r="J6" s="5">
        <v>1.1761999999999999</v>
      </c>
      <c r="K6" s="5">
        <v>2.6842000000000001E-2</v>
      </c>
      <c r="N6" s="5">
        <v>1.639561</v>
      </c>
      <c r="O6" s="5">
        <v>0.56099900000000003</v>
      </c>
      <c r="P6" s="5">
        <v>1.5247459999999999</v>
      </c>
      <c r="Q6" s="5">
        <v>0.11158</v>
      </c>
      <c r="T6" s="5">
        <v>0.87533899999999998</v>
      </c>
      <c r="U6" s="5">
        <v>1.30969</v>
      </c>
      <c r="V6" s="5">
        <v>0.63663899999999995</v>
      </c>
      <c r="W6" s="5">
        <v>0.62585000000000002</v>
      </c>
      <c r="Z6" s="5">
        <v>0.57334499999999999</v>
      </c>
      <c r="AA6" s="5">
        <v>1.106662</v>
      </c>
      <c r="AB6" s="5">
        <v>0.43227399999999999</v>
      </c>
      <c r="AC6" s="5">
        <v>0.45367299999999999</v>
      </c>
      <c r="AF6" s="5">
        <v>0.65499799999999997</v>
      </c>
      <c r="AG6" s="5">
        <v>0.84497999999999995</v>
      </c>
      <c r="AH6" s="5">
        <v>0.67899399999999999</v>
      </c>
      <c r="AI6" s="5">
        <v>0.72489099999999995</v>
      </c>
    </row>
    <row r="7" spans="1:35" s="4" customFormat="1" x14ac:dyDescent="0.4">
      <c r="B7" s="5">
        <v>0.97563999999999995</v>
      </c>
      <c r="C7" s="5">
        <v>1.584425</v>
      </c>
      <c r="D7" s="5">
        <v>1.344492</v>
      </c>
      <c r="E7" s="5">
        <v>0.46532000000000001</v>
      </c>
      <c r="H7" s="5">
        <v>0.37338700000000002</v>
      </c>
      <c r="I7" s="5">
        <v>0.51845200000000002</v>
      </c>
      <c r="J7" s="5">
        <v>1.2630749999999999</v>
      </c>
      <c r="K7" s="5">
        <v>0.13689699999999999</v>
      </c>
      <c r="N7" s="5">
        <v>0.38270999999999999</v>
      </c>
      <c r="O7" s="5">
        <v>0.32721800000000001</v>
      </c>
      <c r="P7" s="5">
        <v>0.93944499999999997</v>
      </c>
      <c r="Q7" s="5">
        <v>0.29419899999999999</v>
      </c>
      <c r="T7" s="5">
        <v>0.693828</v>
      </c>
      <c r="U7" s="5">
        <v>1.1409309999999999</v>
      </c>
      <c r="V7" s="5">
        <v>0.68922600000000001</v>
      </c>
      <c r="W7" s="5">
        <v>1.1165620000000001</v>
      </c>
      <c r="Z7" s="5">
        <v>0.36014000000000002</v>
      </c>
      <c r="AA7" s="5">
        <v>0.65484100000000001</v>
      </c>
      <c r="AB7" s="5">
        <v>0.24043500000000001</v>
      </c>
      <c r="AC7" s="5">
        <v>0.45041700000000001</v>
      </c>
      <c r="AF7" s="5">
        <v>0.51906300000000005</v>
      </c>
      <c r="AG7" s="5">
        <v>0.57395399999999996</v>
      </c>
      <c r="AH7" s="5">
        <v>0.34884700000000002</v>
      </c>
      <c r="AI7" s="5">
        <v>0.40339599999999998</v>
      </c>
    </row>
    <row r="8" spans="1:35" x14ac:dyDescent="0.4">
      <c r="A8" t="s">
        <v>1</v>
      </c>
      <c r="B8" s="1">
        <f>AVERAGE(B3:B7)</f>
        <v>0.46432180000000001</v>
      </c>
      <c r="C8" s="1">
        <f>AVERAGE(C3:C7)</f>
        <v>0.94424500000000011</v>
      </c>
      <c r="D8" s="1">
        <f>AVERAGE(D3:D7)</f>
        <v>0.8920655999999999</v>
      </c>
      <c r="E8" s="1">
        <f>AVERAGE(E3:E7)</f>
        <v>0.34577459999999999</v>
      </c>
      <c r="G8" t="s">
        <v>1</v>
      </c>
      <c r="H8" s="1">
        <f>AVERAGE(H3:H7)</f>
        <v>0.68418400000000001</v>
      </c>
      <c r="I8" s="1">
        <f>AVERAGE(I3:I7)</f>
        <v>0.57161359999999994</v>
      </c>
      <c r="J8" s="1">
        <f>AVERAGE(J3:J7)</f>
        <v>1.2501355999999999</v>
      </c>
      <c r="K8" s="1">
        <f>AVERAGE(K3:K7)</f>
        <v>0.15239060000000001</v>
      </c>
      <c r="M8" t="s">
        <v>1</v>
      </c>
      <c r="N8" s="1">
        <f>AVERAGE(N3:N7)</f>
        <v>2.0621149999999999</v>
      </c>
      <c r="O8" s="1">
        <f>AVERAGE(O3:O7)</f>
        <v>0.67316060000000011</v>
      </c>
      <c r="P8" s="1">
        <f>AVERAGE(P3:P7)</f>
        <v>1.4705672000000001</v>
      </c>
      <c r="Q8" s="1">
        <f>AVERAGE(Q3:Q7)</f>
        <v>0.43265539999999997</v>
      </c>
      <c r="S8" t="s">
        <v>1</v>
      </c>
      <c r="T8" s="1">
        <f>AVERAGE(T3:T7)</f>
        <v>0.61751819999999991</v>
      </c>
      <c r="U8" s="1">
        <f>AVERAGE(U3:U7)</f>
        <v>0.99026820000000004</v>
      </c>
      <c r="V8" s="1">
        <f>AVERAGE(V3:V7)</f>
        <v>0.49813359999999995</v>
      </c>
      <c r="W8" s="1">
        <f>AVERAGE(W3:W7)</f>
        <v>0.60076719999999995</v>
      </c>
      <c r="Y8" t="s">
        <v>1</v>
      </c>
      <c r="Z8" s="1">
        <f>AVERAGE(Z3:Z7)</f>
        <v>0.47728859999999995</v>
      </c>
      <c r="AA8" s="1">
        <f>AVERAGE(AA3:AA7)</f>
        <v>0.87282700000000002</v>
      </c>
      <c r="AB8" s="1">
        <f>AVERAGE(AB3:AB7)</f>
        <v>0.32419260000000005</v>
      </c>
      <c r="AC8" s="1">
        <f>AVERAGE(AC3:AC7)</f>
        <v>0.39849180000000006</v>
      </c>
      <c r="AE8" t="s">
        <v>1</v>
      </c>
      <c r="AF8" s="1">
        <f>AVERAGE(AF3:AF7)</f>
        <v>0.8063068000000001</v>
      </c>
      <c r="AG8" s="1">
        <f>AVERAGE(AG3:AG7)</f>
        <v>0.89265259999999991</v>
      </c>
      <c r="AH8" s="1">
        <f>AVERAGE(AH3:AH7)</f>
        <v>0.70269800000000004</v>
      </c>
      <c r="AI8" s="1">
        <f>AVERAGE(AI3:AI7)</f>
        <v>0.75026979999999999</v>
      </c>
    </row>
    <row r="9" spans="1:35" x14ac:dyDescent="0.4">
      <c r="A9" t="s">
        <v>0</v>
      </c>
      <c r="B9">
        <f>_xlfn.STDEV.S(B3:B7,B3:B7)</f>
        <v>0.29738875256128222</v>
      </c>
      <c r="C9">
        <f>_xlfn.STDEV.S(C3:C7,C3:C7)</f>
        <v>0.38672424838320585</v>
      </c>
      <c r="D9">
        <f>_xlfn.STDEV.S(D3:D7,D3:D7)</f>
        <v>0.25176164030518178</v>
      </c>
      <c r="E9">
        <f>_xlfn.STDEV.S(E3:E7,E3:E7)</f>
        <v>9.0824766056156428E-2</v>
      </c>
      <c r="G9" t="s">
        <v>0</v>
      </c>
      <c r="H9">
        <f>_xlfn.STDEV.S(H3:H7,H3:H7)</f>
        <v>0.32736029765586006</v>
      </c>
      <c r="I9">
        <f>_xlfn.STDEV.S(I3:I7,I3:I7)</f>
        <v>0.14063131489520958</v>
      </c>
      <c r="J9">
        <f>_xlfn.STDEV.S(J3:J7,J3:J7)</f>
        <v>0.14765197085428688</v>
      </c>
      <c r="K9">
        <f>_xlfn.STDEV.S(K3:K7,K3:K7)</f>
        <v>9.5557886836781264E-2</v>
      </c>
      <c r="M9" t="s">
        <v>0</v>
      </c>
      <c r="N9">
        <f>_xlfn.STDEV.S(N3:N7,N3:N7)</f>
        <v>1.3294143354513499</v>
      </c>
      <c r="O9">
        <f>_xlfn.STDEV.S(O3:O7,O3:O7)</f>
        <v>0.23465982800982324</v>
      </c>
      <c r="P9">
        <f>_xlfn.STDEV.S(P3:P7,P3:P7)</f>
        <v>0.3035011619318031</v>
      </c>
      <c r="Q9">
        <f>_xlfn.STDEV.S(Q3:Q7,Q3:Q7)</f>
        <v>0.25412425988751597</v>
      </c>
      <c r="S9" t="s">
        <v>0</v>
      </c>
      <c r="T9">
        <f>_xlfn.STDEV.S(T3:T7,T3:T7)</f>
        <v>0.16271708566220097</v>
      </c>
      <c r="U9">
        <f>_xlfn.STDEV.S(U3:U7,U3:U7)</f>
        <v>0.22624639719994508</v>
      </c>
      <c r="V9">
        <f>_xlfn.STDEV.S(V3:V7,V3:V7)</f>
        <v>0.14757303138837918</v>
      </c>
      <c r="W9">
        <f>_xlfn.STDEV.S(W3:W7,W3:W7)</f>
        <v>0.28749785321664201</v>
      </c>
      <c r="Y9" t="s">
        <v>0</v>
      </c>
      <c r="Z9">
        <f>_xlfn.STDEV.S(Z3:Z7,Z3:Z7)</f>
        <v>0.10869029492318467</v>
      </c>
      <c r="AA9">
        <f>_xlfn.STDEV.S(AA3:AA7,AA3:AA7)</f>
        <v>0.29123195770610982</v>
      </c>
      <c r="AB9">
        <f>_xlfn.STDEV.S(AB3:AB7,AB3:AB7)</f>
        <v>7.2597938099278475E-2</v>
      </c>
      <c r="AC9">
        <f>_xlfn.STDEV.S(AC3:AC7,AC3:AC7)</f>
        <v>4.7820656375438891E-2</v>
      </c>
      <c r="AE9" t="s">
        <v>0</v>
      </c>
      <c r="AF9">
        <f>_xlfn.STDEV.S(AF3:AF7,AF3:AF7)</f>
        <v>0.22307987082198932</v>
      </c>
      <c r="AG9">
        <f>_xlfn.STDEV.S(AG3:AG7,AG3:AG7)</f>
        <v>0.26211126755856146</v>
      </c>
      <c r="AH9">
        <f>_xlfn.STDEV.S(AH3:AH7,AH3:AH7)</f>
        <v>0.23200929731658015</v>
      </c>
      <c r="AI9">
        <f>_xlfn.STDEV.S(AI3:AI7,AI3:AI7)</f>
        <v>0.21017716178859944</v>
      </c>
    </row>
  </sheetData>
  <phoneticPr fontId="2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66C7-6DE0-4DBE-B5FD-C16241BF3329}">
  <dimension ref="A1:E9"/>
  <sheetViews>
    <sheetView workbookViewId="0">
      <selection activeCell="B8" sqref="B8:B9"/>
    </sheetView>
  </sheetViews>
  <sheetFormatPr defaultRowHeight="18.75" x14ac:dyDescent="0.4"/>
  <cols>
    <col min="2" max="2" width="9.625" bestFit="1" customWidth="1"/>
  </cols>
  <sheetData>
    <row r="1" spans="1:5" x14ac:dyDescent="0.4">
      <c r="B1" t="s">
        <v>133</v>
      </c>
    </row>
    <row r="2" spans="1:5" x14ac:dyDescent="0.4">
      <c r="B2" t="s">
        <v>5</v>
      </c>
      <c r="C2" t="s">
        <v>4</v>
      </c>
      <c r="D2" t="s">
        <v>3</v>
      </c>
      <c r="E2" t="s">
        <v>2</v>
      </c>
    </row>
    <row r="3" spans="1:5" x14ac:dyDescent="0.4">
      <c r="A3" s="4"/>
      <c r="B3" s="5">
        <v>13.051220000000001</v>
      </c>
      <c r="C3" s="5">
        <v>7.8185650000000004</v>
      </c>
      <c r="D3" s="5">
        <v>8.4051720000000003</v>
      </c>
      <c r="E3" s="5">
        <v>10.804830000000001</v>
      </c>
    </row>
    <row r="4" spans="1:5" x14ac:dyDescent="0.4">
      <c r="A4" s="4"/>
      <c r="B4" s="5">
        <v>12.894349999999999</v>
      </c>
      <c r="C4" s="5">
        <v>5.1418889999999999</v>
      </c>
      <c r="D4" s="5">
        <v>2.4025569999999998</v>
      </c>
      <c r="E4" s="5">
        <v>9.0443300000000004</v>
      </c>
    </row>
    <row r="5" spans="1:5" x14ac:dyDescent="0.4">
      <c r="A5" s="4"/>
      <c r="B5" s="5">
        <v>13.50033</v>
      </c>
      <c r="C5" s="5">
        <v>4.8882909999999997</v>
      </c>
      <c r="D5" s="5">
        <v>5.7442270000000004</v>
      </c>
      <c r="E5" s="5">
        <v>7.6846769999999998</v>
      </c>
    </row>
    <row r="6" spans="1:5" x14ac:dyDescent="0.4">
      <c r="A6" s="4"/>
      <c r="B6" s="5">
        <v>13.07738</v>
      </c>
      <c r="C6" s="5">
        <v>4.617934</v>
      </c>
      <c r="D6" s="5">
        <v>3.206032</v>
      </c>
      <c r="E6" s="5">
        <v>9.3510390000000001</v>
      </c>
    </row>
    <row r="7" spans="1:5" x14ac:dyDescent="0.4">
      <c r="A7" s="4"/>
      <c r="B7" s="5">
        <v>12.295070000000001</v>
      </c>
      <c r="C7" s="5">
        <v>-0.40281</v>
      </c>
      <c r="D7" s="5">
        <v>4.3962669999999999</v>
      </c>
      <c r="E7" s="5">
        <v>8.1443279999999998</v>
      </c>
    </row>
    <row r="8" spans="1:5" x14ac:dyDescent="0.4">
      <c r="A8" t="s">
        <v>1</v>
      </c>
      <c r="B8" s="1">
        <f>AVERAGE(B3:B7)</f>
        <v>12.963669999999999</v>
      </c>
      <c r="C8" s="1">
        <f>AVERAGE(C3:C7)</f>
        <v>4.4127738000000001</v>
      </c>
      <c r="D8" s="1">
        <f>AVERAGE(D3:D7)</f>
        <v>4.830851</v>
      </c>
      <c r="E8" s="1">
        <f>AVERAGE(E3:E7)</f>
        <v>9.0058408000000014</v>
      </c>
    </row>
    <row r="9" spans="1:5" x14ac:dyDescent="0.4">
      <c r="A9" t="s">
        <v>0</v>
      </c>
      <c r="B9">
        <f>_xlfn.STDEV.S(B3:B7,B3:B7)</f>
        <v>0.41107721486087934</v>
      </c>
      <c r="C9">
        <f>_xlfn.STDEV.S(C3:C7,C3:C7)</f>
        <v>2.8122382277329212</v>
      </c>
      <c r="D9">
        <f>_xlfn.STDEV.S(D3:D7,D3:D7)</f>
        <v>2.227880812424917</v>
      </c>
      <c r="E9">
        <f>_xlfn.STDEV.S(E3:E7,E3:E7)</f>
        <v>1.1396572046512496</v>
      </c>
    </row>
  </sheetData>
  <phoneticPr fontId="2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D1C-5A98-4536-87EE-38894DB11166}">
  <dimension ref="A1:X18"/>
  <sheetViews>
    <sheetView workbookViewId="0">
      <selection activeCell="N21" sqref="N21"/>
    </sheetView>
  </sheetViews>
  <sheetFormatPr defaultRowHeight="18.75" x14ac:dyDescent="0.4"/>
  <sheetData>
    <row r="1" spans="1:24" x14ac:dyDescent="0.4">
      <c r="B1" t="s">
        <v>150</v>
      </c>
      <c r="N1" t="s">
        <v>151</v>
      </c>
    </row>
    <row r="2" spans="1:24" x14ac:dyDescent="0.4">
      <c r="B2" t="s">
        <v>104</v>
      </c>
      <c r="E2" t="s">
        <v>102</v>
      </c>
      <c r="H2" t="s">
        <v>101</v>
      </c>
      <c r="K2" t="s">
        <v>134</v>
      </c>
      <c r="N2" t="s">
        <v>104</v>
      </c>
      <c r="Q2" t="s">
        <v>102</v>
      </c>
      <c r="T2" t="s">
        <v>101</v>
      </c>
      <c r="W2" t="s">
        <v>134</v>
      </c>
    </row>
    <row r="3" spans="1:24" x14ac:dyDescent="0.4">
      <c r="B3" t="s">
        <v>29</v>
      </c>
      <c r="C3" t="s">
        <v>28</v>
      </c>
      <c r="E3" t="s">
        <v>29</v>
      </c>
      <c r="F3" t="s">
        <v>28</v>
      </c>
      <c r="H3" t="s">
        <v>29</v>
      </c>
      <c r="I3" t="s">
        <v>28</v>
      </c>
      <c r="K3" t="s">
        <v>29</v>
      </c>
      <c r="L3" t="s">
        <v>28</v>
      </c>
      <c r="N3" t="s">
        <v>3</v>
      </c>
      <c r="O3" t="s">
        <v>2</v>
      </c>
      <c r="Q3" t="s">
        <v>3</v>
      </c>
      <c r="R3" t="s">
        <v>2</v>
      </c>
      <c r="T3" t="s">
        <v>3</v>
      </c>
      <c r="U3" t="s">
        <v>2</v>
      </c>
      <c r="W3" t="s">
        <v>3</v>
      </c>
      <c r="X3" t="s">
        <v>2</v>
      </c>
    </row>
    <row r="4" spans="1:24" s="4" customFormat="1" x14ac:dyDescent="0.4">
      <c r="B4" s="5">
        <v>0.53007199999999999</v>
      </c>
      <c r="C4" s="5">
        <v>0.50448300000000001</v>
      </c>
      <c r="E4" s="5">
        <v>0.70018499999999995</v>
      </c>
      <c r="F4" s="5">
        <v>0.74426999999999999</v>
      </c>
      <c r="H4" s="5">
        <v>0.33545399999999997</v>
      </c>
      <c r="I4" s="5">
        <v>0.70540199999999997</v>
      </c>
      <c r="K4" s="5">
        <v>0.32301200000000002</v>
      </c>
      <c r="L4" s="5">
        <v>0.70670500000000003</v>
      </c>
      <c r="N4" s="5">
        <v>0.57306000000000001</v>
      </c>
      <c r="O4" s="5">
        <v>0.81671700000000003</v>
      </c>
      <c r="Q4" s="5">
        <v>0.43132700000000002</v>
      </c>
      <c r="R4" s="5">
        <v>1.2778849999999999</v>
      </c>
      <c r="T4" s="5">
        <v>0.450932</v>
      </c>
      <c r="U4" s="5">
        <v>0.22375900000000001</v>
      </c>
      <c r="W4" s="5">
        <v>0.36673299999999998</v>
      </c>
      <c r="X4" s="5">
        <v>0.110488</v>
      </c>
    </row>
    <row r="5" spans="1:24" s="4" customFormat="1" x14ac:dyDescent="0.4">
      <c r="B5" s="5">
        <v>1.134844</v>
      </c>
      <c r="C5" s="5">
        <v>0.98258900000000005</v>
      </c>
      <c r="E5" s="5">
        <v>0.61850400000000005</v>
      </c>
      <c r="F5" s="5">
        <v>0.80467100000000003</v>
      </c>
      <c r="H5" s="5">
        <v>0.38846999999999998</v>
      </c>
      <c r="I5" s="5">
        <v>0.66879200000000005</v>
      </c>
      <c r="K5" s="5">
        <v>0.28287800000000002</v>
      </c>
      <c r="L5" s="5">
        <v>0.61677800000000005</v>
      </c>
      <c r="N5" s="5">
        <v>0.76100199999999996</v>
      </c>
      <c r="O5" s="5">
        <v>1.192642</v>
      </c>
      <c r="Q5" s="5">
        <v>0.65198400000000001</v>
      </c>
      <c r="R5" s="5">
        <v>1.1645449999999999</v>
      </c>
      <c r="T5" s="5">
        <v>0.471607</v>
      </c>
      <c r="U5" s="5">
        <v>0.33001900000000001</v>
      </c>
      <c r="W5" s="5">
        <v>0.45973700000000001</v>
      </c>
      <c r="X5" s="5">
        <v>0.13045300000000001</v>
      </c>
    </row>
    <row r="6" spans="1:24" s="4" customFormat="1" x14ac:dyDescent="0.4">
      <c r="B6" s="5">
        <v>0.83106800000000003</v>
      </c>
      <c r="C6" s="5">
        <v>1.0237970000000001</v>
      </c>
      <c r="E6" s="5">
        <v>0.298323</v>
      </c>
      <c r="F6" s="5">
        <v>0.64380700000000002</v>
      </c>
      <c r="H6" s="5">
        <v>0.357985</v>
      </c>
      <c r="I6" s="5">
        <v>0.66802700000000004</v>
      </c>
      <c r="K6" s="5">
        <v>6.1226999999999997E-2</v>
      </c>
      <c r="L6" s="5">
        <v>0.64723600000000003</v>
      </c>
      <c r="N6" s="5">
        <v>1.3865769999999999</v>
      </c>
      <c r="O6" s="5">
        <v>1.2374830000000001</v>
      </c>
      <c r="Q6" s="5">
        <v>0.69905200000000001</v>
      </c>
      <c r="R6" s="5">
        <v>1.6490499999999999</v>
      </c>
      <c r="T6" s="5">
        <v>0.54153700000000005</v>
      </c>
      <c r="U6" s="5">
        <v>0.14812800000000001</v>
      </c>
      <c r="W6" s="5">
        <v>0.57159099999999996</v>
      </c>
      <c r="X6" s="5">
        <v>0.19673199999999999</v>
      </c>
    </row>
    <row r="7" spans="1:24" s="4" customFormat="1" x14ac:dyDescent="0.4">
      <c r="B7" s="5">
        <v>0.99684499999999998</v>
      </c>
      <c r="C7" s="5">
        <v>1.0089589999999999</v>
      </c>
      <c r="E7" s="5">
        <v>0.39296199999999998</v>
      </c>
      <c r="F7" s="5">
        <v>0.64762200000000003</v>
      </c>
      <c r="H7" s="5">
        <v>0.27218700000000001</v>
      </c>
      <c r="I7" s="5">
        <v>0.80249800000000004</v>
      </c>
      <c r="K7" s="5">
        <v>0.13278899999999999</v>
      </c>
      <c r="L7" s="5">
        <v>0.67761800000000005</v>
      </c>
      <c r="N7" s="5">
        <v>1.2748919999999999</v>
      </c>
      <c r="O7" s="5">
        <v>0.83502399999999999</v>
      </c>
      <c r="Q7" s="5">
        <v>0.80532800000000004</v>
      </c>
      <c r="R7" s="5">
        <v>1.8031269999999999</v>
      </c>
      <c r="T7" s="5">
        <v>0.60850700000000002</v>
      </c>
      <c r="U7" s="5">
        <v>0.122449</v>
      </c>
      <c r="W7" s="5">
        <v>0.33562500000000001</v>
      </c>
      <c r="X7" s="5">
        <v>0.114996</v>
      </c>
    </row>
    <row r="8" spans="1:24" s="4" customFormat="1" x14ac:dyDescent="0.4">
      <c r="B8" s="5">
        <v>1.507172</v>
      </c>
      <c r="C8" s="5">
        <v>1.480173</v>
      </c>
      <c r="E8" s="5">
        <v>0.45771899999999999</v>
      </c>
      <c r="F8" s="5">
        <v>1.3657280000000001</v>
      </c>
      <c r="H8" s="5">
        <v>4.6899999999999997E-3</v>
      </c>
      <c r="I8" s="5">
        <v>1.2804180000000001</v>
      </c>
      <c r="K8" s="5">
        <v>0.46171699999999999</v>
      </c>
      <c r="L8" s="5">
        <v>0.96096599999999999</v>
      </c>
      <c r="N8" s="5">
        <v>1.004467</v>
      </c>
      <c r="O8" s="5">
        <v>0.91813500000000003</v>
      </c>
      <c r="Q8" s="5">
        <v>0.62927900000000003</v>
      </c>
      <c r="R8" s="5">
        <v>1.961084</v>
      </c>
      <c r="T8" s="5">
        <v>0.71970100000000004</v>
      </c>
      <c r="U8" s="5">
        <v>0.54374500000000003</v>
      </c>
      <c r="W8" s="5">
        <v>0.36891800000000002</v>
      </c>
      <c r="X8" s="5">
        <v>0.204848</v>
      </c>
    </row>
    <row r="9" spans="1:24" x14ac:dyDescent="0.4">
      <c r="A9" t="s">
        <v>1</v>
      </c>
      <c r="B9" s="1">
        <f>AVERAGE(B4:B8)</f>
        <v>1.0000002000000001</v>
      </c>
      <c r="C9" s="1">
        <f>AVERAGE(C4:C8)</f>
        <v>1.0000002000000001</v>
      </c>
      <c r="E9" s="1">
        <f t="shared" ref="E9:F9" si="0">AVERAGE(E4:E8)</f>
        <v>0.49353859999999994</v>
      </c>
      <c r="F9" s="1">
        <f t="shared" si="0"/>
        <v>0.84121959999999996</v>
      </c>
      <c r="H9" s="1">
        <f t="shared" ref="H9:I9" si="1">AVERAGE(H4:H8)</f>
        <v>0.27175720000000003</v>
      </c>
      <c r="I9" s="1">
        <f t="shared" si="1"/>
        <v>0.82502740000000008</v>
      </c>
      <c r="K9" s="1">
        <f t="shared" ref="K9" si="2">AVERAGE(K4:K8)</f>
        <v>0.25232460000000001</v>
      </c>
      <c r="L9" s="1">
        <f t="shared" ref="L9" si="3">AVERAGE(L4:L8)</f>
        <v>0.72186059999999996</v>
      </c>
      <c r="N9" s="1">
        <f t="shared" ref="N9:O9" si="4">AVERAGE(N4:N8)</f>
        <v>0.99999959999999999</v>
      </c>
      <c r="O9" s="1">
        <f t="shared" si="4"/>
        <v>1.0000002000000001</v>
      </c>
      <c r="Q9" s="1">
        <f t="shared" ref="Q9:R9" si="5">AVERAGE(Q4:Q8)</f>
        <v>0.64339400000000002</v>
      </c>
      <c r="R9" s="1">
        <f t="shared" si="5"/>
        <v>1.5711382</v>
      </c>
      <c r="T9" s="1">
        <f t="shared" ref="T9:U9" si="6">AVERAGE(T4:T8)</f>
        <v>0.55845679999999998</v>
      </c>
      <c r="U9" s="1">
        <f t="shared" si="6"/>
        <v>0.27362000000000003</v>
      </c>
      <c r="W9" s="1">
        <f t="shared" ref="W9:X9" si="7">AVERAGE(W4:W8)</f>
        <v>0.42052079999999997</v>
      </c>
      <c r="X9" s="1">
        <f t="shared" si="7"/>
        <v>0.15150340000000001</v>
      </c>
    </row>
    <row r="10" spans="1:24" x14ac:dyDescent="0.4">
      <c r="A10" t="s">
        <v>0</v>
      </c>
      <c r="B10">
        <f>_xlfn.STDEV.S(B4:B8,B4:B8)</f>
        <v>0.34149561303601611</v>
      </c>
      <c r="C10">
        <f>_xlfn.STDEV.S(C4:C8,C4:C8)</f>
        <v>0.32559446863606251</v>
      </c>
      <c r="E10">
        <f t="shared" ref="E10:F10" si="8">_xlfn.STDEV.S(E4:E8,E4:E8)</f>
        <v>0.15479514241962219</v>
      </c>
      <c r="F10">
        <f t="shared" si="8"/>
        <v>0.28374317500835561</v>
      </c>
      <c r="H10">
        <f t="shared" ref="H10:I10" si="9">_xlfn.STDEV.S(H4:H8,H4:H8)</f>
        <v>0.1463932812292513</v>
      </c>
      <c r="I10">
        <f t="shared" si="9"/>
        <v>0.24551851460902521</v>
      </c>
      <c r="K10">
        <f t="shared" ref="K10:L10" si="10">_xlfn.STDEV.S(K4:K8,K4:K8)</f>
        <v>0.14950469954798523</v>
      </c>
      <c r="L10">
        <f t="shared" si="10"/>
        <v>0.12993132880547176</v>
      </c>
      <c r="N10">
        <f t="shared" ref="N10:O10" si="11">_xlfn.STDEV.S(N4:N8,N4:N8)</f>
        <v>0.32125626679065206</v>
      </c>
      <c r="O10">
        <f t="shared" si="11"/>
        <v>0.18916232438058786</v>
      </c>
      <c r="Q10">
        <f t="shared" ref="Q10:R10" si="12">_xlfn.STDEV.S(Q4:Q8,Q4:Q8)</f>
        <v>0.12872526052195168</v>
      </c>
      <c r="R10">
        <f t="shared" si="12"/>
        <v>0.32085380832979538</v>
      </c>
      <c r="T10">
        <f t="shared" ref="T10:U10" si="13">_xlfn.STDEV.S(T4:T8,T4:T8)</f>
        <v>0.10316703237501179</v>
      </c>
      <c r="U10">
        <f t="shared" si="13"/>
        <v>0.16140728019654019</v>
      </c>
      <c r="W10">
        <f t="shared" ref="W10:X10" si="14">_xlfn.STDEV.S(W4:W8,W4:W8)</f>
        <v>9.0827539784411618E-2</v>
      </c>
      <c r="X10">
        <f t="shared" si="14"/>
        <v>4.3074728964646723E-2</v>
      </c>
    </row>
    <row r="15" spans="1:24" x14ac:dyDescent="0.2"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4" x14ac:dyDescent="0.2"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3:22" x14ac:dyDescent="0.2"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3:22" x14ac:dyDescent="0.2">
      <c r="M18" s="2"/>
      <c r="N18" s="2"/>
      <c r="O18" s="2"/>
      <c r="P18" s="2"/>
      <c r="Q18" s="2"/>
      <c r="R18" s="2"/>
      <c r="S18" s="2"/>
      <c r="T18" s="2"/>
      <c r="U18" s="2"/>
      <c r="V18" s="2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5568-7F48-4F2D-995F-D150B2C3170F}">
  <dimension ref="A1:J7"/>
  <sheetViews>
    <sheetView workbookViewId="0">
      <selection activeCell="L15" sqref="L15"/>
    </sheetView>
  </sheetViews>
  <sheetFormatPr defaultColWidth="8.875" defaultRowHeight="18.75" x14ac:dyDescent="0.4"/>
  <sheetData>
    <row r="1" spans="1:10" x14ac:dyDescent="0.4">
      <c r="B1" t="s">
        <v>21</v>
      </c>
      <c r="E1" t="s">
        <v>20</v>
      </c>
    </row>
    <row r="2" spans="1:10" x14ac:dyDescent="0.4">
      <c r="B2" t="s">
        <v>11</v>
      </c>
      <c r="C2" t="s">
        <v>10</v>
      </c>
      <c r="F2" t="s">
        <v>11</v>
      </c>
      <c r="G2" t="s">
        <v>10</v>
      </c>
    </row>
    <row r="3" spans="1:10" x14ac:dyDescent="0.4">
      <c r="B3">
        <v>5.8749690562698627</v>
      </c>
      <c r="C3">
        <v>6.7213042966440595</v>
      </c>
      <c r="F3">
        <v>2.2927817492278462</v>
      </c>
      <c r="G3">
        <v>3.5902427080625907</v>
      </c>
    </row>
    <row r="4" spans="1:10" x14ac:dyDescent="0.4">
      <c r="B4">
        <v>5.6053461690968671</v>
      </c>
      <c r="C4">
        <v>6.6283799201717484</v>
      </c>
      <c r="F4">
        <v>2.2889491045845873</v>
      </c>
      <c r="G4">
        <v>3.6809994071757064</v>
      </c>
    </row>
    <row r="5" spans="1:10" x14ac:dyDescent="0.4">
      <c r="B5">
        <v>5.4489339794996789</v>
      </c>
      <c r="C5">
        <v>6.6022757361325981</v>
      </c>
      <c r="F5">
        <v>1.9362139010064088</v>
      </c>
      <c r="G5">
        <v>3.468322643947868</v>
      </c>
    </row>
    <row r="6" spans="1:10" x14ac:dyDescent="0.4">
      <c r="A6" t="s">
        <v>1</v>
      </c>
      <c r="B6" s="1">
        <f>AVERAGE(B3:B5)</f>
        <v>5.6430830682888029</v>
      </c>
      <c r="C6" s="1">
        <f>AVERAGE(C3:C5)</f>
        <v>6.6506533176494687</v>
      </c>
      <c r="D6" s="1"/>
      <c r="E6" t="s">
        <v>1</v>
      </c>
      <c r="F6" s="1">
        <f>AVERAGE(F3:F5)</f>
        <v>2.1726482516062808</v>
      </c>
      <c r="G6" s="1">
        <f>AVERAGE(G3:G5)</f>
        <v>3.5798549197287222</v>
      </c>
      <c r="J6" s="1"/>
    </row>
    <row r="7" spans="1:10" x14ac:dyDescent="0.4">
      <c r="A7" t="s">
        <v>0</v>
      </c>
      <c r="B7" s="6">
        <f>_xlfn.STDEV.S(B3:B5,B3:B5)</f>
        <v>0.19275793489267481</v>
      </c>
      <c r="C7" s="6">
        <f>_xlfn.STDEV.S(C3:C5,C3:C5)</f>
        <v>5.5957324673419073E-2</v>
      </c>
      <c r="D7" s="6"/>
      <c r="E7" t="s">
        <v>0</v>
      </c>
      <c r="F7" s="6">
        <f>_xlfn.STDEV.S(F3:F5,F3:F5)</f>
        <v>0.18314928096812777</v>
      </c>
      <c r="G7" s="6">
        <f>_xlfn.STDEV.S(G3:G5,G3:G5)</f>
        <v>9.5451688362729145E-2</v>
      </c>
      <c r="J7" s="6"/>
    </row>
  </sheetData>
  <phoneticPr fontId="2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8542-A28D-439C-9824-08A46ED6E393}">
  <dimension ref="A1:U15"/>
  <sheetViews>
    <sheetView workbookViewId="0">
      <selection activeCell="O16" sqref="O16"/>
    </sheetView>
  </sheetViews>
  <sheetFormatPr defaultRowHeight="18.75" x14ac:dyDescent="0.4"/>
  <sheetData>
    <row r="1" spans="1:21" x14ac:dyDescent="0.4">
      <c r="B1" t="s">
        <v>127</v>
      </c>
      <c r="I1" t="s">
        <v>128</v>
      </c>
      <c r="P1" t="s">
        <v>135</v>
      </c>
    </row>
    <row r="2" spans="1:21" x14ac:dyDescent="0.4">
      <c r="B2" t="s">
        <v>31</v>
      </c>
      <c r="D2" t="s">
        <v>113</v>
      </c>
      <c r="F2" t="s">
        <v>112</v>
      </c>
      <c r="I2" t="s">
        <v>31</v>
      </c>
      <c r="K2" t="s">
        <v>113</v>
      </c>
      <c r="M2" t="s">
        <v>112</v>
      </c>
      <c r="P2" t="s">
        <v>31</v>
      </c>
      <c r="R2" t="s">
        <v>113</v>
      </c>
      <c r="T2" t="s">
        <v>112</v>
      </c>
    </row>
    <row r="3" spans="1:21" x14ac:dyDescent="0.2">
      <c r="B3" s="2">
        <v>0.87226499999999996</v>
      </c>
      <c r="C3" s="2">
        <v>0.66009300000000004</v>
      </c>
      <c r="D3" s="2">
        <v>0.72864700000000004</v>
      </c>
      <c r="E3" s="2">
        <v>0.930566</v>
      </c>
      <c r="F3" s="2">
        <v>0.13913400000000001</v>
      </c>
      <c r="G3" s="2">
        <v>0.183446</v>
      </c>
      <c r="I3" s="2">
        <v>0.19647500000000001</v>
      </c>
      <c r="J3" s="2">
        <v>4.9216000000000003E-2</v>
      </c>
      <c r="K3" s="2">
        <v>0.10378900000000001</v>
      </c>
      <c r="L3" s="2">
        <v>6.3857999999999998E-2</v>
      </c>
      <c r="M3" s="2">
        <v>5.4120000000000001E-3</v>
      </c>
      <c r="N3" s="2">
        <v>3.8585000000000001E-2</v>
      </c>
      <c r="P3" s="2">
        <v>0.225247</v>
      </c>
      <c r="Q3" s="2">
        <v>7.4559E-2</v>
      </c>
      <c r="R3" s="2">
        <v>0.14244100000000001</v>
      </c>
      <c r="S3" s="2">
        <v>6.8623000000000003E-2</v>
      </c>
      <c r="T3" s="2">
        <v>3.8899999999999997E-2</v>
      </c>
      <c r="U3" s="2">
        <v>0.21032999999999999</v>
      </c>
    </row>
    <row r="4" spans="1:21" x14ac:dyDescent="0.2">
      <c r="B4" s="2">
        <v>1.2758750000000001</v>
      </c>
      <c r="C4" s="2">
        <v>0.63333499999999998</v>
      </c>
      <c r="D4" s="2">
        <v>0.84661500000000001</v>
      </c>
      <c r="E4" s="2">
        <v>0.61013600000000001</v>
      </c>
      <c r="F4" s="2">
        <v>7.4857000000000007E-2</v>
      </c>
      <c r="G4" s="2">
        <v>0.17565900000000001</v>
      </c>
      <c r="I4" s="2">
        <v>0.21090999999999999</v>
      </c>
      <c r="J4" s="2">
        <v>3.9195000000000001E-2</v>
      </c>
      <c r="K4" s="2">
        <v>0.15399099999999999</v>
      </c>
      <c r="L4" s="2">
        <v>7.0394999999999999E-2</v>
      </c>
      <c r="M4" s="2">
        <v>8.0999999999999996E-3</v>
      </c>
      <c r="N4" s="2">
        <v>1.1212E-2</v>
      </c>
      <c r="P4" s="2">
        <v>0.16530600000000001</v>
      </c>
      <c r="Q4" s="2">
        <v>6.1885999999999997E-2</v>
      </c>
      <c r="R4" s="2">
        <v>0.181891</v>
      </c>
      <c r="S4" s="2">
        <v>0.11537600000000001</v>
      </c>
      <c r="T4" s="2">
        <v>0.10821</v>
      </c>
      <c r="U4" s="2">
        <v>6.3826999999999995E-2</v>
      </c>
    </row>
    <row r="5" spans="1:21" x14ac:dyDescent="0.2">
      <c r="B5" s="2">
        <v>1.358689</v>
      </c>
      <c r="C5" s="2">
        <v>0.70222499999999999</v>
      </c>
      <c r="D5" s="2">
        <v>1.2347319999999999</v>
      </c>
      <c r="E5" s="2">
        <v>0.91743799999999998</v>
      </c>
      <c r="F5" s="2">
        <v>0.16950100000000001</v>
      </c>
      <c r="G5" s="2">
        <v>0.203316</v>
      </c>
      <c r="I5" s="2">
        <v>0.20221900000000001</v>
      </c>
      <c r="J5" s="2">
        <v>5.1587000000000001E-2</v>
      </c>
      <c r="K5" s="2">
        <v>0.103245</v>
      </c>
      <c r="L5" s="2">
        <v>4.5003000000000001E-2</v>
      </c>
      <c r="M5" s="2">
        <v>1.8546E-2</v>
      </c>
      <c r="N5" s="2">
        <v>1.1846000000000001E-2</v>
      </c>
      <c r="P5" s="2">
        <v>0.14883399999999999</v>
      </c>
      <c r="Q5" s="2">
        <v>7.3463000000000001E-2</v>
      </c>
      <c r="R5" s="2">
        <v>8.3617999999999998E-2</v>
      </c>
      <c r="S5" s="2">
        <v>4.9052999999999999E-2</v>
      </c>
      <c r="T5" s="2">
        <v>0.109413</v>
      </c>
      <c r="U5" s="2">
        <v>5.8270000000000002E-2</v>
      </c>
    </row>
    <row r="6" spans="1:21" x14ac:dyDescent="0.2">
      <c r="B6" s="2">
        <v>1.771317</v>
      </c>
      <c r="C6" s="2">
        <v>1.6802410000000001</v>
      </c>
      <c r="D6" s="2">
        <v>1.6662459999999999</v>
      </c>
      <c r="E6" s="2">
        <v>0.85583500000000001</v>
      </c>
      <c r="F6" s="2">
        <v>0.59863599999999995</v>
      </c>
      <c r="G6" s="2">
        <v>0.14662700000000001</v>
      </c>
      <c r="I6" s="2">
        <v>0.31916099999999997</v>
      </c>
      <c r="J6" s="2">
        <v>0.123395</v>
      </c>
      <c r="K6" s="2">
        <v>0.19938700000000001</v>
      </c>
      <c r="L6" s="2">
        <v>6.4891000000000004E-2</v>
      </c>
      <c r="M6" s="2">
        <v>4.1286999999999997E-2</v>
      </c>
      <c r="N6" s="2">
        <v>2.4653000000000001E-2</v>
      </c>
      <c r="P6" s="2">
        <v>0.18018300000000001</v>
      </c>
      <c r="Q6" s="2">
        <v>7.3439000000000004E-2</v>
      </c>
      <c r="R6" s="2">
        <v>0.119662</v>
      </c>
      <c r="S6" s="2">
        <v>7.5822000000000001E-2</v>
      </c>
      <c r="T6" s="2">
        <v>6.8968000000000002E-2</v>
      </c>
      <c r="U6" s="2">
        <v>0.16814000000000001</v>
      </c>
    </row>
    <row r="7" spans="1:21" x14ac:dyDescent="0.2">
      <c r="B7" s="2">
        <v>1.54566</v>
      </c>
      <c r="C7" s="2">
        <v>1.87374</v>
      </c>
      <c r="D7" s="2">
        <v>1.9498420000000001</v>
      </c>
      <c r="E7" s="2">
        <v>0.61245499999999997</v>
      </c>
      <c r="F7" s="2">
        <v>0.28684300000000001</v>
      </c>
      <c r="G7" s="2">
        <v>0.14995800000000001</v>
      </c>
      <c r="I7" s="2">
        <v>0.27741199999999999</v>
      </c>
      <c r="J7" s="2">
        <v>0.14924799999999999</v>
      </c>
      <c r="K7" s="2">
        <v>0.19172500000000001</v>
      </c>
      <c r="L7" s="2">
        <v>7.9421000000000005E-2</v>
      </c>
      <c r="M7" s="2">
        <v>4.4957999999999998E-2</v>
      </c>
      <c r="N7" s="2">
        <v>8.6582000000000006E-2</v>
      </c>
      <c r="P7" s="2">
        <v>0.179478</v>
      </c>
      <c r="Q7" s="2">
        <v>7.9652000000000001E-2</v>
      </c>
      <c r="R7" s="2">
        <v>9.8329E-2</v>
      </c>
      <c r="S7" s="2">
        <v>0.12967600000000001</v>
      </c>
      <c r="T7" s="2">
        <v>0.15673500000000001</v>
      </c>
      <c r="U7" s="2">
        <v>0.57737899999999998</v>
      </c>
    </row>
    <row r="8" spans="1:21" x14ac:dyDescent="0.4">
      <c r="A8" t="s">
        <v>1</v>
      </c>
      <c r="B8" s="1">
        <f>AVERAGE(B3:B7)</f>
        <v>1.3647612</v>
      </c>
      <c r="C8" s="1">
        <f t="shared" ref="C8:G8" si="0">AVERAGE(C3:C7)</f>
        <v>1.1099268</v>
      </c>
      <c r="D8" s="1">
        <f t="shared" si="0"/>
        <v>1.2852163999999999</v>
      </c>
      <c r="E8" s="1">
        <f t="shared" si="0"/>
        <v>0.78528599999999993</v>
      </c>
      <c r="F8" s="1">
        <f t="shared" si="0"/>
        <v>0.25379420000000003</v>
      </c>
      <c r="G8" s="1">
        <f t="shared" si="0"/>
        <v>0.17180120000000004</v>
      </c>
      <c r="I8" s="1">
        <f>AVERAGE(I3:I7)</f>
        <v>0.24123540000000002</v>
      </c>
      <c r="J8" s="1">
        <f t="shared" ref="J8:N8" si="1">AVERAGE(J3:J7)</f>
        <v>8.2528199999999996E-2</v>
      </c>
      <c r="K8" s="1">
        <f t="shared" si="1"/>
        <v>0.15042740000000002</v>
      </c>
      <c r="L8" s="1">
        <f t="shared" si="1"/>
        <v>6.471360000000001E-2</v>
      </c>
      <c r="M8" s="1">
        <f t="shared" si="1"/>
        <v>2.3660599999999997E-2</v>
      </c>
      <c r="N8" s="1">
        <f t="shared" si="1"/>
        <v>3.4575600000000005E-2</v>
      </c>
      <c r="P8" s="1">
        <f>AVERAGE(P3:P7)</f>
        <v>0.17980960000000001</v>
      </c>
      <c r="Q8" s="1">
        <f t="shared" ref="Q8:U8" si="2">AVERAGE(Q3:Q7)</f>
        <v>7.2599800000000006E-2</v>
      </c>
      <c r="R8" s="1">
        <f t="shared" si="2"/>
        <v>0.12518820000000003</v>
      </c>
      <c r="S8" s="1">
        <f t="shared" si="2"/>
        <v>8.771000000000001E-2</v>
      </c>
      <c r="T8" s="1">
        <f t="shared" si="2"/>
        <v>9.6445199999999995E-2</v>
      </c>
      <c r="U8" s="1">
        <f t="shared" si="2"/>
        <v>0.21558919999999998</v>
      </c>
    </row>
    <row r="9" spans="1:21" x14ac:dyDescent="0.4">
      <c r="A9" t="s">
        <v>0</v>
      </c>
      <c r="B9">
        <f>_xlfn.STDEV.S(B3:B7,B3:B7)</f>
        <v>0.31570102929223748</v>
      </c>
      <c r="C9">
        <f t="shared" ref="C9:G9" si="3">_xlfn.STDEV.S(C3:C7,C3:C7)</f>
        <v>0.57819255546704429</v>
      </c>
      <c r="D9">
        <f t="shared" si="3"/>
        <v>0.49252187858751822</v>
      </c>
      <c r="E9">
        <f t="shared" si="3"/>
        <v>0.1520932959045575</v>
      </c>
      <c r="F9">
        <f t="shared" si="3"/>
        <v>0.19566349615988948</v>
      </c>
      <c r="G9">
        <f t="shared" si="3"/>
        <v>2.2383189817360528E-2</v>
      </c>
      <c r="I9">
        <f>_xlfn.STDEV.S(I3:I7,I3:I7)</f>
        <v>5.1265210827183508E-2</v>
      </c>
      <c r="J9">
        <f t="shared" ref="J9:N9" si="4">_xlfn.STDEV.S(J3:J7,J3:J7)</f>
        <v>4.729682583382902E-2</v>
      </c>
      <c r="K9">
        <f t="shared" si="4"/>
        <v>4.3503646506675479E-2</v>
      </c>
      <c r="L9">
        <f t="shared" si="4"/>
        <v>1.1905714736116313E-2</v>
      </c>
      <c r="M9">
        <f t="shared" si="4"/>
        <v>1.7420116284852346E-2</v>
      </c>
      <c r="N9">
        <f t="shared" si="4"/>
        <v>2.9370020395710395E-2</v>
      </c>
      <c r="P9">
        <f>_xlfn.STDEV.S(P3:P7,P3:P7)</f>
        <v>2.6810648436768645E-2</v>
      </c>
      <c r="Q9">
        <f t="shared" ref="Q9:U9" si="5">_xlfn.STDEV.S(Q3:Q7,Q3:Q7)</f>
        <v>6.1428706789071995E-3</v>
      </c>
      <c r="R9">
        <f t="shared" si="5"/>
        <v>3.6493237348552296E-2</v>
      </c>
      <c r="S9">
        <f t="shared" si="5"/>
        <v>3.1715942272337122E-2</v>
      </c>
      <c r="T9">
        <f t="shared" si="5"/>
        <v>4.2184465025778273E-2</v>
      </c>
      <c r="U9">
        <f t="shared" si="5"/>
        <v>0.20052821424472364</v>
      </c>
    </row>
    <row r="13" spans="1:21" x14ac:dyDescent="0.2"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21" x14ac:dyDescent="0.2"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21" x14ac:dyDescent="0.2">
      <c r="D15" s="2"/>
      <c r="E15" s="2"/>
      <c r="F15" s="2"/>
      <c r="G15" s="2"/>
      <c r="H15" s="2"/>
      <c r="I15" s="2"/>
      <c r="J15" s="2"/>
      <c r="K15" s="2"/>
      <c r="L15" s="2"/>
      <c r="M15" s="2"/>
    </row>
  </sheetData>
  <phoneticPr fontId="2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FFCA-9FBB-4A78-8F21-BDD5A631F497}">
  <dimension ref="A1:BR7"/>
  <sheetViews>
    <sheetView workbookViewId="0">
      <selection activeCell="BM6" sqref="BM6:BR7"/>
    </sheetView>
  </sheetViews>
  <sheetFormatPr defaultColWidth="8.875" defaultRowHeight="18.75" x14ac:dyDescent="0.4"/>
  <sheetData>
    <row r="1" spans="1:70" x14ac:dyDescent="0.4">
      <c r="B1" t="s">
        <v>146</v>
      </c>
      <c r="I1" t="s">
        <v>145</v>
      </c>
      <c r="P1" t="s">
        <v>144</v>
      </c>
      <c r="W1" t="s">
        <v>143</v>
      </c>
      <c r="AD1" t="s">
        <v>142</v>
      </c>
      <c r="AK1" t="s">
        <v>141</v>
      </c>
      <c r="AR1" t="s">
        <v>140</v>
      </c>
      <c r="AY1" t="s">
        <v>139</v>
      </c>
      <c r="BF1" t="s">
        <v>138</v>
      </c>
      <c r="BM1" t="s">
        <v>137</v>
      </c>
    </row>
    <row r="2" spans="1:70" x14ac:dyDescent="0.4">
      <c r="B2" t="s">
        <v>31</v>
      </c>
      <c r="D2" t="s">
        <v>113</v>
      </c>
      <c r="F2" t="s">
        <v>136</v>
      </c>
      <c r="I2" t="s">
        <v>31</v>
      </c>
      <c r="K2" t="s">
        <v>113</v>
      </c>
      <c r="M2" t="s">
        <v>136</v>
      </c>
      <c r="P2" t="s">
        <v>31</v>
      </c>
      <c r="R2" t="s">
        <v>113</v>
      </c>
      <c r="T2" t="s">
        <v>136</v>
      </c>
      <c r="W2" t="s">
        <v>31</v>
      </c>
      <c r="Y2" t="s">
        <v>113</v>
      </c>
      <c r="AA2" t="s">
        <v>136</v>
      </c>
      <c r="AD2" t="s">
        <v>31</v>
      </c>
      <c r="AF2" t="s">
        <v>113</v>
      </c>
      <c r="AH2" t="s">
        <v>136</v>
      </c>
      <c r="AK2" t="s">
        <v>31</v>
      </c>
      <c r="AM2" t="s">
        <v>113</v>
      </c>
      <c r="AO2" t="s">
        <v>136</v>
      </c>
      <c r="AR2" t="s">
        <v>31</v>
      </c>
      <c r="AT2" t="s">
        <v>113</v>
      </c>
      <c r="AV2" t="s">
        <v>136</v>
      </c>
      <c r="AY2" t="s">
        <v>31</v>
      </c>
      <c r="BA2" t="s">
        <v>113</v>
      </c>
      <c r="BC2" t="s">
        <v>136</v>
      </c>
      <c r="BF2" t="s">
        <v>31</v>
      </c>
      <c r="BH2" t="s">
        <v>113</v>
      </c>
      <c r="BJ2" t="s">
        <v>136</v>
      </c>
      <c r="BM2" t="s">
        <v>31</v>
      </c>
      <c r="BO2" t="s">
        <v>113</v>
      </c>
      <c r="BQ2" t="s">
        <v>136</v>
      </c>
    </row>
    <row r="3" spans="1:70" x14ac:dyDescent="0.4">
      <c r="B3">
        <v>1.5407969019956806</v>
      </c>
      <c r="C3">
        <v>2.009268009573498</v>
      </c>
      <c r="D3">
        <v>0.83215209725397232</v>
      </c>
      <c r="E3">
        <v>0.72630494544903146</v>
      </c>
      <c r="F3">
        <v>0.981428506008029</v>
      </c>
      <c r="G3">
        <v>0.73389096918637153</v>
      </c>
      <c r="I3">
        <v>1.8688024719434739</v>
      </c>
      <c r="J3">
        <v>2.1166378074232446</v>
      </c>
      <c r="K3">
        <v>1.1450134822393669</v>
      </c>
      <c r="L3">
        <v>1.1947063400797506</v>
      </c>
      <c r="M3">
        <v>1.3782783754477475</v>
      </c>
      <c r="N3">
        <v>1.2639415324425223</v>
      </c>
      <c r="P3">
        <v>0.2980037298534231</v>
      </c>
      <c r="Q3">
        <v>0.26730163197576529</v>
      </c>
      <c r="R3">
        <v>0.70527355102102418</v>
      </c>
      <c r="S3">
        <v>0.38953301690224312</v>
      </c>
      <c r="T3">
        <v>0.738981463967189</v>
      </c>
      <c r="U3">
        <v>0.31312085792040184</v>
      </c>
      <c r="W3">
        <v>0.13385945144821679</v>
      </c>
      <c r="X3">
        <v>0.2880854341718101</v>
      </c>
      <c r="Y3">
        <v>0.16288463287008276</v>
      </c>
      <c r="Z3">
        <v>0.18077020503501381</v>
      </c>
      <c r="AA3">
        <v>0.43111687693779044</v>
      </c>
      <c r="AB3">
        <v>0.23183512390044866</v>
      </c>
      <c r="AD3">
        <v>0.41139304892664952</v>
      </c>
      <c r="AE3">
        <v>0.52807413041925388</v>
      </c>
      <c r="AF3">
        <v>1.1179167111327521</v>
      </c>
      <c r="AG3">
        <v>0.91730854528370676</v>
      </c>
      <c r="AH3">
        <v>0.9579485755539231</v>
      </c>
      <c r="AI3">
        <v>0.62687453693482287</v>
      </c>
      <c r="AK3">
        <v>0.5506939662720356</v>
      </c>
      <c r="AL3">
        <v>0.51749107896291446</v>
      </c>
      <c r="AM3">
        <v>0.51401480100754016</v>
      </c>
      <c r="AN3">
        <v>0.28667054650823875</v>
      </c>
      <c r="AO3">
        <v>0.45239873841413819</v>
      </c>
      <c r="AP3">
        <v>0.27245417993034032</v>
      </c>
      <c r="AR3">
        <v>1.3893650966655837</v>
      </c>
      <c r="AS3">
        <v>1.5298440896051768</v>
      </c>
      <c r="AT3">
        <v>0.74926212155117</v>
      </c>
      <c r="AU3">
        <v>0.59865937509185674</v>
      </c>
      <c r="AV3">
        <v>0.86153000451417072</v>
      </c>
      <c r="AW3">
        <v>0.74855951252235509</v>
      </c>
      <c r="AY3">
        <v>0.16536399839668139</v>
      </c>
      <c r="AZ3">
        <v>0.12998649765917167</v>
      </c>
      <c r="BA3">
        <v>1.3250640306487564</v>
      </c>
      <c r="BB3">
        <v>0.88938317482139839</v>
      </c>
      <c r="BC3">
        <v>0.99291020878015468</v>
      </c>
      <c r="BD3">
        <v>0.3781006589465068</v>
      </c>
      <c r="BF3">
        <v>2.032754731765297</v>
      </c>
      <c r="BG3">
        <v>2.2655626138375493</v>
      </c>
      <c r="BH3">
        <v>0.86670750478631076</v>
      </c>
      <c r="BI3">
        <v>0.43418662319751944</v>
      </c>
      <c r="BJ3">
        <v>0.55376368474480198</v>
      </c>
      <c r="BK3">
        <v>0.26692023147296456</v>
      </c>
      <c r="BM3">
        <v>0.41893943444515996</v>
      </c>
      <c r="BN3">
        <v>0.46845945681025786</v>
      </c>
      <c r="BO3">
        <v>0.6433582109945809</v>
      </c>
      <c r="BP3">
        <v>0.79185751516788827</v>
      </c>
      <c r="BQ3">
        <v>0.78721161584942023</v>
      </c>
      <c r="BR3">
        <v>0.79733696430529644</v>
      </c>
    </row>
    <row r="4" spans="1:70" x14ac:dyDescent="0.4">
      <c r="B4">
        <v>1.176338899181214</v>
      </c>
      <c r="C4">
        <v>1.92813890337591</v>
      </c>
      <c r="D4">
        <v>0.84474943922196299</v>
      </c>
      <c r="E4">
        <v>0.72294376421920203</v>
      </c>
      <c r="F4">
        <v>0.84179730458651658</v>
      </c>
      <c r="G4">
        <v>0.78908685675587997</v>
      </c>
      <c r="I4">
        <v>1.6002391893269032</v>
      </c>
      <c r="J4">
        <v>2.1941721058111834</v>
      </c>
      <c r="K4">
        <v>1.1944175618160566</v>
      </c>
      <c r="L4">
        <v>1.1746291688737198</v>
      </c>
      <c r="M4">
        <v>1.4441400494971255</v>
      </c>
      <c r="N4">
        <v>1.2662173493401589</v>
      </c>
      <c r="P4">
        <v>0.38002069039461789</v>
      </c>
      <c r="Q4">
        <v>0.30811077331617909</v>
      </c>
      <c r="R4">
        <v>0.65360234864245792</v>
      </c>
      <c r="S4">
        <v>0.38554918960176782</v>
      </c>
      <c r="T4">
        <v>0.60189785425411657</v>
      </c>
      <c r="U4">
        <v>0.42641990471120161</v>
      </c>
      <c r="W4">
        <v>0.17631573880775128</v>
      </c>
      <c r="X4">
        <v>0.42962669520862218</v>
      </c>
      <c r="Y4">
        <v>0.16085128800184084</v>
      </c>
      <c r="Z4">
        <v>0.16096363606537145</v>
      </c>
      <c r="AA4">
        <v>0.37730416261395611</v>
      </c>
      <c r="AB4">
        <v>0.38270271657135874</v>
      </c>
      <c r="AD4">
        <v>0.39819485851194247</v>
      </c>
      <c r="AE4">
        <v>0.4144422150583506</v>
      </c>
      <c r="AF4">
        <v>0.79796997605457876</v>
      </c>
      <c r="AG4">
        <v>0.60210821887393795</v>
      </c>
      <c r="AH4">
        <v>0.96822578076223786</v>
      </c>
      <c r="AI4">
        <v>0.91361493318194154</v>
      </c>
      <c r="AK4">
        <v>0.39560107709033265</v>
      </c>
      <c r="AL4">
        <v>0.71475944851763007</v>
      </c>
      <c r="AM4">
        <v>0.74485791238617571</v>
      </c>
      <c r="AN4">
        <v>0.3220563728955752</v>
      </c>
      <c r="AO4">
        <v>0.57254912171890482</v>
      </c>
      <c r="AP4">
        <v>0.37083563785018636</v>
      </c>
      <c r="AR4">
        <v>0.861614387949724</v>
      </c>
      <c r="AS4">
        <v>1.9454722100561508</v>
      </c>
      <c r="AT4">
        <v>0.83001942436137011</v>
      </c>
      <c r="AU4">
        <v>0.52730245945514231</v>
      </c>
      <c r="AV4">
        <v>0.68741584692199298</v>
      </c>
      <c r="AW4">
        <v>0.58035146345661026</v>
      </c>
      <c r="AY4">
        <v>0.11174978485790441</v>
      </c>
      <c r="AZ4">
        <v>6.5887590249536082E-2</v>
      </c>
      <c r="BA4">
        <v>0.96894037215405737</v>
      </c>
      <c r="BB4">
        <v>0.53215509944956929</v>
      </c>
      <c r="BC4">
        <v>0.52732891925535075</v>
      </c>
      <c r="BD4">
        <v>0.27899999261410524</v>
      </c>
      <c r="BF4">
        <v>0.96969276494510337</v>
      </c>
      <c r="BG4">
        <v>1.6144771791544512</v>
      </c>
      <c r="BH4">
        <v>0.51208093185147474</v>
      </c>
      <c r="BI4">
        <v>0.41996457838349094</v>
      </c>
      <c r="BJ4">
        <v>0.50354528662158649</v>
      </c>
      <c r="BK4">
        <v>0.28834193023922761</v>
      </c>
      <c r="BM4">
        <v>0.38750407248539265</v>
      </c>
      <c r="BN4">
        <v>0.32678033123756067</v>
      </c>
      <c r="BO4">
        <v>0.71983314483178851</v>
      </c>
      <c r="BP4">
        <v>0.67990440479742775</v>
      </c>
      <c r="BQ4">
        <v>0.62855993979197067</v>
      </c>
      <c r="BR4">
        <v>0.83883196465662846</v>
      </c>
    </row>
    <row r="5" spans="1:70" x14ac:dyDescent="0.4">
      <c r="B5">
        <v>1.2411457238449473</v>
      </c>
      <c r="C5">
        <v>1.9750607247157388</v>
      </c>
      <c r="D5">
        <v>0.66323573883754272</v>
      </c>
      <c r="E5">
        <v>0.61208500578698233</v>
      </c>
      <c r="F5">
        <v>0.92529946948585962</v>
      </c>
      <c r="G5">
        <v>1.0755232803078312</v>
      </c>
      <c r="I5">
        <v>1.7511266528950715</v>
      </c>
      <c r="J5">
        <v>2.2528208329417243</v>
      </c>
      <c r="K5">
        <v>1.0914289572362077</v>
      </c>
      <c r="L5">
        <v>1.0386629015824143</v>
      </c>
      <c r="M5">
        <v>1.2269748293103742</v>
      </c>
      <c r="N5">
        <v>1.1710875508863576</v>
      </c>
      <c r="P5">
        <v>0.36427887386844482</v>
      </c>
      <c r="Q5">
        <v>0.26651280526210214</v>
      </c>
      <c r="R5">
        <v>0.77898552248696817</v>
      </c>
      <c r="S5">
        <v>0.42518443447482868</v>
      </c>
      <c r="T5">
        <v>0.57843060608296393</v>
      </c>
      <c r="U5">
        <v>0.40279090864685674</v>
      </c>
      <c r="W5">
        <v>0.19068969157793145</v>
      </c>
      <c r="X5">
        <v>0.34661308520990008</v>
      </c>
      <c r="Y5">
        <v>0.14813597519220234</v>
      </c>
      <c r="Z5">
        <v>0.15077206781478686</v>
      </c>
      <c r="AA5">
        <v>0.3231250390188255</v>
      </c>
      <c r="AB5">
        <v>0.24815623316910018</v>
      </c>
      <c r="AD5">
        <v>0.38896403733942014</v>
      </c>
      <c r="AE5">
        <v>0.37081630688386019</v>
      </c>
      <c r="AF5">
        <v>0.78416700847258092</v>
      </c>
      <c r="AG5">
        <v>0.6730773255629755</v>
      </c>
      <c r="AH5">
        <v>0.83801004753448627</v>
      </c>
      <c r="AI5">
        <v>0.7010778096755933</v>
      </c>
      <c r="AK5">
        <v>0.34328248767982256</v>
      </c>
      <c r="AL5">
        <v>0.63138739923124865</v>
      </c>
      <c r="AM5">
        <v>0.73296462604809365</v>
      </c>
      <c r="AN5">
        <v>0.45749109573595342</v>
      </c>
      <c r="AO5">
        <v>0.57030373245825949</v>
      </c>
      <c r="AP5">
        <v>0.26760365839507927</v>
      </c>
      <c r="AR5">
        <v>0.51393652067977946</v>
      </c>
      <c r="AS5">
        <v>1.4465287680869356</v>
      </c>
      <c r="AT5">
        <v>0.63960561119948378</v>
      </c>
      <c r="AU5">
        <v>0.60702702077848159</v>
      </c>
      <c r="AV5">
        <v>0.90184640182709408</v>
      </c>
      <c r="AW5">
        <v>0.71635442813897643</v>
      </c>
      <c r="AY5">
        <v>0.13023532477201299</v>
      </c>
      <c r="AZ5">
        <v>7.5622465577208628E-2</v>
      </c>
      <c r="BA5">
        <v>0.84927829366903274</v>
      </c>
      <c r="BB5">
        <v>0.73879230870306489</v>
      </c>
      <c r="BC5">
        <v>0.61838571031732315</v>
      </c>
      <c r="BD5">
        <v>0.44262629573721146</v>
      </c>
      <c r="BF5">
        <v>1.1687654186941863</v>
      </c>
      <c r="BG5">
        <v>1.774537331996497</v>
      </c>
      <c r="BH5">
        <v>0.47268538776967861</v>
      </c>
      <c r="BI5">
        <v>0.41940289131870551</v>
      </c>
      <c r="BJ5">
        <v>0.57672259744695575</v>
      </c>
      <c r="BK5">
        <v>0.44296304689388449</v>
      </c>
      <c r="BM5">
        <v>0.35658922781480418</v>
      </c>
      <c r="BN5">
        <v>0.29451267879126319</v>
      </c>
      <c r="BO5">
        <v>0.67904213459858298</v>
      </c>
      <c r="BP5">
        <v>0.78011435630243875</v>
      </c>
      <c r="BQ5">
        <v>0.67488840361366487</v>
      </c>
      <c r="BR5">
        <v>0.81603552449691807</v>
      </c>
    </row>
    <row r="6" spans="1:70" x14ac:dyDescent="0.4">
      <c r="A6" t="s">
        <v>1</v>
      </c>
      <c r="B6" s="1">
        <f t="shared" ref="B6:G6" si="0">AVERAGE(B3:B5)</f>
        <v>1.3194271750072806</v>
      </c>
      <c r="C6" s="1">
        <f t="shared" si="0"/>
        <v>1.9708225458883823</v>
      </c>
      <c r="D6" s="1">
        <f t="shared" si="0"/>
        <v>0.78004575843782609</v>
      </c>
      <c r="E6" s="1">
        <f t="shared" si="0"/>
        <v>0.68711123848507194</v>
      </c>
      <c r="F6" s="1">
        <f t="shared" si="0"/>
        <v>0.91617509336013503</v>
      </c>
      <c r="G6" s="1">
        <f t="shared" si="0"/>
        <v>0.86616703541669426</v>
      </c>
      <c r="I6" s="1">
        <f t="shared" ref="I6:N6" si="1">AVERAGE(I3:I5)</f>
        <v>1.7400561047218162</v>
      </c>
      <c r="J6" s="1">
        <f t="shared" si="1"/>
        <v>2.1878769153920508</v>
      </c>
      <c r="K6" s="1">
        <f t="shared" si="1"/>
        <v>1.1436200004305437</v>
      </c>
      <c r="L6" s="1">
        <f t="shared" si="1"/>
        <v>1.1359994701786282</v>
      </c>
      <c r="M6" s="1">
        <f t="shared" si="1"/>
        <v>1.3497977514184158</v>
      </c>
      <c r="N6" s="1">
        <f t="shared" si="1"/>
        <v>1.2337488108896795</v>
      </c>
      <c r="P6" s="1">
        <f t="shared" ref="P6:U6" si="2">AVERAGE(P3:P5)</f>
        <v>0.34743443137216196</v>
      </c>
      <c r="Q6" s="1">
        <f t="shared" si="2"/>
        <v>0.2806417368513488</v>
      </c>
      <c r="R6" s="1">
        <f t="shared" si="2"/>
        <v>0.71262047405015017</v>
      </c>
      <c r="S6" s="1">
        <f t="shared" si="2"/>
        <v>0.40008888032627987</v>
      </c>
      <c r="T6" s="1">
        <f t="shared" si="2"/>
        <v>0.63976997476808972</v>
      </c>
      <c r="U6" s="1">
        <f t="shared" si="2"/>
        <v>0.3807772237594868</v>
      </c>
      <c r="W6" s="1">
        <f t="shared" ref="W6:AB6" si="3">AVERAGE(W3:W5)</f>
        <v>0.16695496061129986</v>
      </c>
      <c r="X6" s="1">
        <f t="shared" si="3"/>
        <v>0.35477507153011079</v>
      </c>
      <c r="Y6" s="1">
        <f t="shared" si="3"/>
        <v>0.1572906320213753</v>
      </c>
      <c r="Z6" s="1">
        <f t="shared" si="3"/>
        <v>0.16416863630505737</v>
      </c>
      <c r="AA6" s="1">
        <f t="shared" si="3"/>
        <v>0.37718202619019064</v>
      </c>
      <c r="AB6" s="1">
        <f t="shared" si="3"/>
        <v>0.28756469121363587</v>
      </c>
      <c r="AD6" s="1">
        <f t="shared" ref="AD6:AI6" si="4">AVERAGE(AD3:AD5)</f>
        <v>0.39951731492600406</v>
      </c>
      <c r="AE6" s="1">
        <f t="shared" si="4"/>
        <v>0.43777755078715486</v>
      </c>
      <c r="AF6" s="1">
        <f t="shared" si="4"/>
        <v>0.90001789855330394</v>
      </c>
      <c r="AG6" s="1">
        <f t="shared" si="4"/>
        <v>0.7308313632402067</v>
      </c>
      <c r="AH6" s="1">
        <f t="shared" si="4"/>
        <v>0.92139480128354911</v>
      </c>
      <c r="AI6" s="1">
        <f t="shared" si="4"/>
        <v>0.7471890932641192</v>
      </c>
      <c r="AK6" s="1">
        <f t="shared" ref="AK6:AP6" si="5">AVERAGE(AK3:AK5)</f>
        <v>0.42985917701406362</v>
      </c>
      <c r="AL6" s="1">
        <f t="shared" si="5"/>
        <v>0.62121264223726447</v>
      </c>
      <c r="AM6" s="1">
        <f t="shared" si="5"/>
        <v>0.66394577981393654</v>
      </c>
      <c r="AN6" s="1">
        <f t="shared" si="5"/>
        <v>0.35540600504658909</v>
      </c>
      <c r="AO6" s="1">
        <f t="shared" si="5"/>
        <v>0.53175053086376745</v>
      </c>
      <c r="AP6" s="1">
        <f t="shared" si="5"/>
        <v>0.30363115872520197</v>
      </c>
      <c r="AR6" s="1">
        <f t="shared" ref="AR6:AW6" si="6">AVERAGE(AR3:AR5)</f>
        <v>0.92163866843169584</v>
      </c>
      <c r="AS6" s="1">
        <f t="shared" si="6"/>
        <v>1.6406150225827545</v>
      </c>
      <c r="AT6" s="1">
        <f t="shared" si="6"/>
        <v>0.73962905237067467</v>
      </c>
      <c r="AU6" s="1">
        <f t="shared" si="6"/>
        <v>0.57766295177516025</v>
      </c>
      <c r="AV6" s="1">
        <f t="shared" si="6"/>
        <v>0.81693075108775259</v>
      </c>
      <c r="AW6" s="1">
        <f t="shared" si="6"/>
        <v>0.68175513470598048</v>
      </c>
      <c r="AY6" s="1">
        <f t="shared" ref="AY6:BD6" si="7">AVERAGE(AY3:AY5)</f>
        <v>0.13578303600886626</v>
      </c>
      <c r="AZ6" s="1">
        <f t="shared" si="7"/>
        <v>9.0498851161972135E-2</v>
      </c>
      <c r="BA6" s="1">
        <f t="shared" si="7"/>
        <v>1.0477608988239488</v>
      </c>
      <c r="BB6" s="1">
        <f t="shared" si="7"/>
        <v>0.7201101943246776</v>
      </c>
      <c r="BC6" s="1">
        <f t="shared" si="7"/>
        <v>0.71287494611760949</v>
      </c>
      <c r="BD6" s="1">
        <f t="shared" si="7"/>
        <v>0.36657564909927448</v>
      </c>
      <c r="BF6" s="1">
        <f t="shared" ref="BF6:BK6" si="8">AVERAGE(BF3:BF5)</f>
        <v>1.3904043051348622</v>
      </c>
      <c r="BG6" s="1">
        <f t="shared" si="8"/>
        <v>1.8848590416628326</v>
      </c>
      <c r="BH6" s="1">
        <f t="shared" si="8"/>
        <v>0.6171579414691547</v>
      </c>
      <c r="BI6" s="1">
        <f t="shared" si="8"/>
        <v>0.42451803096657198</v>
      </c>
      <c r="BJ6" s="1">
        <f t="shared" si="8"/>
        <v>0.54467718960444811</v>
      </c>
      <c r="BK6" s="1">
        <f t="shared" si="8"/>
        <v>0.33274173620202557</v>
      </c>
      <c r="BM6" s="1">
        <f t="shared" ref="BM6:BR6" si="9">AVERAGE(BM3:BM5)</f>
        <v>0.38767757824845228</v>
      </c>
      <c r="BN6" s="1">
        <f t="shared" si="9"/>
        <v>0.36325082227969396</v>
      </c>
      <c r="BO6" s="1">
        <f t="shared" si="9"/>
        <v>0.68074449680831739</v>
      </c>
      <c r="BP6" s="1">
        <f t="shared" si="9"/>
        <v>0.75062542542258492</v>
      </c>
      <c r="BQ6" s="1">
        <f t="shared" si="9"/>
        <v>0.69688665308501863</v>
      </c>
      <c r="BR6" s="1">
        <f t="shared" si="9"/>
        <v>0.81740148448628103</v>
      </c>
    </row>
    <row r="7" spans="1:70" x14ac:dyDescent="0.4">
      <c r="A7" t="s">
        <v>0</v>
      </c>
      <c r="B7">
        <f t="shared" ref="B7:G7" si="10">_xlfn.STDEV.S(B3:B5,B3:B5)</f>
        <v>0.17390433726836685</v>
      </c>
      <c r="C7">
        <f t="shared" si="10"/>
        <v>3.6430257621206802E-2</v>
      </c>
      <c r="D7">
        <f t="shared" si="10"/>
        <v>9.0655871361665391E-2</v>
      </c>
      <c r="E7">
        <f t="shared" si="10"/>
        <v>5.8134506651150712E-2</v>
      </c>
      <c r="F7">
        <f t="shared" si="10"/>
        <v>6.2843671327296041E-2</v>
      </c>
      <c r="G7">
        <f t="shared" si="10"/>
        <v>0.16403456820398604</v>
      </c>
      <c r="I7">
        <f t="shared" ref="I7:N7" si="11">_xlfn.STDEV.S(I3:I5,I3:I5)</f>
        <v>0.12041088645164699</v>
      </c>
      <c r="J7">
        <f t="shared" si="11"/>
        <v>6.109779817081188E-2</v>
      </c>
      <c r="K7">
        <f t="shared" si="11"/>
        <v>4.6070550350433288E-2</v>
      </c>
      <c r="L7">
        <f t="shared" si="11"/>
        <v>7.5929329724280695E-2</v>
      </c>
      <c r="M7">
        <f t="shared" si="11"/>
        <v>9.9593343847930546E-2</v>
      </c>
      <c r="N7">
        <f t="shared" si="11"/>
        <v>4.8547872987728988E-2</v>
      </c>
      <c r="P7">
        <f t="shared" ref="P7:U7" si="12">_xlfn.STDEV.S(P3:P5,P3:P5)</f>
        <v>3.8930675682416489E-2</v>
      </c>
      <c r="Q7">
        <f t="shared" si="12"/>
        <v>2.1280348401765938E-2</v>
      </c>
      <c r="R7">
        <f t="shared" si="12"/>
        <v>5.6361107365470356E-2</v>
      </c>
      <c r="S7">
        <f t="shared" si="12"/>
        <v>1.9520406727464711E-2</v>
      </c>
      <c r="T7">
        <f t="shared" si="12"/>
        <v>7.7562195048922478E-2</v>
      </c>
      <c r="U7">
        <f t="shared" si="12"/>
        <v>5.3461165289703287E-2</v>
      </c>
      <c r="W7">
        <f t="shared" ref="W7:AB7" si="13">_xlfn.STDEV.S(W3:W5,W3:W5)</f>
        <v>2.642933483283488E-2</v>
      </c>
      <c r="X7">
        <f t="shared" si="13"/>
        <v>6.3614122076729229E-2</v>
      </c>
      <c r="Y7">
        <f t="shared" si="13"/>
        <v>7.1492337538085256E-3</v>
      </c>
      <c r="Z7">
        <f t="shared" si="13"/>
        <v>1.3643345017206933E-2</v>
      </c>
      <c r="AA7">
        <f t="shared" si="13"/>
        <v>4.8295510783165276E-2</v>
      </c>
      <c r="AB7">
        <f t="shared" si="13"/>
        <v>7.4054183156199008E-2</v>
      </c>
      <c r="AD7">
        <f t="shared" ref="AD7:AI7" si="14">_xlfn.STDEV.S(AD3:AD5,AD3:AD5)</f>
        <v>1.0082730123149657E-2</v>
      </c>
      <c r="AE7">
        <f t="shared" si="14"/>
        <v>7.2613547969807068E-2</v>
      </c>
      <c r="AF7">
        <f t="shared" si="14"/>
        <v>0.16889653607144775</v>
      </c>
      <c r="AG7">
        <f t="shared" si="14"/>
        <v>0.14789038668750198</v>
      </c>
      <c r="AH7">
        <f t="shared" si="14"/>
        <v>6.4752872400024614E-2</v>
      </c>
      <c r="AI7">
        <f t="shared" si="14"/>
        <v>0.13311559357378019</v>
      </c>
      <c r="AK7">
        <f t="shared" ref="AK7:AP7" si="15">_xlfn.STDEV.S(AK3:AK5,AK3:AK5)</f>
        <v>9.6478364085385765E-2</v>
      </c>
      <c r="AL7">
        <f t="shared" si="15"/>
        <v>8.8572441161385379E-2</v>
      </c>
      <c r="AM7">
        <f t="shared" si="15"/>
        <v>0.11625777004351268</v>
      </c>
      <c r="AN7">
        <f t="shared" si="15"/>
        <v>8.0642735484707101E-2</v>
      </c>
      <c r="AO7">
        <f t="shared" si="15"/>
        <v>6.1473836170909464E-2</v>
      </c>
      <c r="AP7">
        <f t="shared" si="15"/>
        <v>5.2101542400481156E-2</v>
      </c>
      <c r="AR7">
        <f t="shared" ref="AR7:AW7" si="16">_xlfn.STDEV.S(AR3:AR5,AR3:AR5)</f>
        <v>0.3942547233438472</v>
      </c>
      <c r="AS7">
        <f t="shared" si="16"/>
        <v>0.23906281896700488</v>
      </c>
      <c r="AT7">
        <f t="shared" si="16"/>
        <v>8.5481937634049668E-2</v>
      </c>
      <c r="AU7">
        <f t="shared" si="16"/>
        <v>3.9188148857736665E-2</v>
      </c>
      <c r="AV7">
        <f t="shared" si="16"/>
        <v>0.10192913528083322</v>
      </c>
      <c r="AW7">
        <f t="shared" si="16"/>
        <v>7.9856472610167636E-2</v>
      </c>
      <c r="AY7">
        <f t="shared" ref="AY7:BD7" si="17">_xlfn.STDEV.S(AY3:AY5,AY3:AY5)</f>
        <v>2.4359044288658347E-2</v>
      </c>
      <c r="AZ7">
        <f t="shared" si="17"/>
        <v>3.0895276258058314E-2</v>
      </c>
      <c r="BA7">
        <f t="shared" si="17"/>
        <v>0.22136399607293614</v>
      </c>
      <c r="BB7">
        <f t="shared" si="17"/>
        <v>0.16041132255972607</v>
      </c>
      <c r="BC7">
        <f t="shared" si="17"/>
        <v>0.22070368560671813</v>
      </c>
      <c r="BD7">
        <f t="shared" si="17"/>
        <v>7.3718443594084429E-2</v>
      </c>
      <c r="BF7">
        <f t="shared" ref="BF7:BK7" si="18">_xlfn.STDEV.S(BF3:BF5,BF3:BF5)</f>
        <v>0.50546456517694816</v>
      </c>
      <c r="BG7">
        <f t="shared" si="18"/>
        <v>0.30345506491986379</v>
      </c>
      <c r="BH7">
        <f t="shared" si="18"/>
        <v>0.19410150053456604</v>
      </c>
      <c r="BI7">
        <f t="shared" si="18"/>
        <v>7.4934707518447153E-3</v>
      </c>
      <c r="BJ7">
        <f t="shared" si="18"/>
        <v>3.3474204998594756E-2</v>
      </c>
      <c r="BK7">
        <f t="shared" si="18"/>
        <v>8.5912864193817093E-2</v>
      </c>
      <c r="BM7">
        <f t="shared" ref="BM7:BR7" si="19">_xlfn.STDEV.S(BM3:BM5,BM3:BM5)</f>
        <v>2.7884183974423594E-2</v>
      </c>
      <c r="BN7">
        <f t="shared" si="19"/>
        <v>8.2762034452703193E-2</v>
      </c>
      <c r="BO7">
        <f t="shared" si="19"/>
        <v>3.4226041596084923E-2</v>
      </c>
      <c r="BP7">
        <f t="shared" si="19"/>
        <v>5.5031427484539971E-2</v>
      </c>
      <c r="BQ7">
        <f t="shared" si="19"/>
        <v>7.2968655264092214E-2</v>
      </c>
      <c r="BR7">
        <f t="shared" si="19"/>
        <v>1.8587267654147911E-2</v>
      </c>
    </row>
  </sheetData>
  <phoneticPr fontId="2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5FC8-2936-4ACB-8EB2-EDE424CA0C01}">
  <dimension ref="A1:G15"/>
  <sheetViews>
    <sheetView workbookViewId="0">
      <selection activeCell="M8" sqref="M8"/>
    </sheetView>
  </sheetViews>
  <sheetFormatPr defaultColWidth="8.875" defaultRowHeight="18.75" x14ac:dyDescent="0.4"/>
  <cols>
    <col min="3" max="3" width="12.625" bestFit="1" customWidth="1"/>
    <col min="4" max="4" width="13.5" bestFit="1" customWidth="1"/>
  </cols>
  <sheetData>
    <row r="1" spans="1:7" x14ac:dyDescent="0.4">
      <c r="B1" t="s">
        <v>111</v>
      </c>
    </row>
    <row r="2" spans="1:7" x14ac:dyDescent="0.4">
      <c r="B2" t="s">
        <v>11</v>
      </c>
      <c r="D2" t="s">
        <v>108</v>
      </c>
      <c r="F2" t="s">
        <v>136</v>
      </c>
    </row>
    <row r="3" spans="1:7" x14ac:dyDescent="0.4">
      <c r="B3" t="s">
        <v>29</v>
      </c>
      <c r="C3" t="s">
        <v>28</v>
      </c>
      <c r="D3" t="s">
        <v>27</v>
      </c>
      <c r="E3" t="s">
        <v>26</v>
      </c>
      <c r="F3" t="s">
        <v>27</v>
      </c>
      <c r="G3" t="s">
        <v>26</v>
      </c>
    </row>
    <row r="4" spans="1:7" x14ac:dyDescent="0.4">
      <c r="B4">
        <v>0</v>
      </c>
      <c r="C4">
        <v>0</v>
      </c>
      <c r="D4">
        <v>23.809523809523807</v>
      </c>
      <c r="E4">
        <v>21.621621621621621</v>
      </c>
      <c r="F4">
        <v>20.588235294117645</v>
      </c>
      <c r="G4">
        <v>14.634146341463413</v>
      </c>
    </row>
    <row r="5" spans="1:7" x14ac:dyDescent="0.4">
      <c r="B5">
        <v>0</v>
      </c>
      <c r="C5">
        <v>9.0909090909090917</v>
      </c>
      <c r="D5">
        <v>24.242424242424242</v>
      </c>
      <c r="E5">
        <v>8.5714285714285712</v>
      </c>
      <c r="F5">
        <v>8.3333333333333321</v>
      </c>
      <c r="G5">
        <v>8.7719298245614024</v>
      </c>
    </row>
    <row r="6" spans="1:7" x14ac:dyDescent="0.4">
      <c r="B6">
        <v>0</v>
      </c>
      <c r="C6">
        <v>18.518518518518519</v>
      </c>
      <c r="D6">
        <v>29.629629629629626</v>
      </c>
      <c r="E6">
        <v>27.027027027027028</v>
      </c>
      <c r="F6">
        <v>31.481481481481481</v>
      </c>
      <c r="G6">
        <v>19.047619047619047</v>
      </c>
    </row>
    <row r="7" spans="1:7" x14ac:dyDescent="0.4">
      <c r="B7">
        <v>12.903225806451612</v>
      </c>
      <c r="C7">
        <v>0</v>
      </c>
      <c r="D7">
        <v>11.904761904761903</v>
      </c>
      <c r="E7">
        <v>13.793103448275861</v>
      </c>
      <c r="F7">
        <v>19.565217391304348</v>
      </c>
      <c r="G7">
        <v>10.76923076923077</v>
      </c>
    </row>
    <row r="8" spans="1:7" x14ac:dyDescent="0.4">
      <c r="B8">
        <v>3.7037037037037033</v>
      </c>
      <c r="C8">
        <v>13.636363636363635</v>
      </c>
      <c r="D8">
        <v>15.384615384615385</v>
      </c>
      <c r="E8">
        <v>10.869565217391305</v>
      </c>
      <c r="F8">
        <v>25</v>
      </c>
      <c r="G8">
        <v>20.37037037037037</v>
      </c>
    </row>
    <row r="9" spans="1:7" x14ac:dyDescent="0.4">
      <c r="B9">
        <v>8.8235294117647065</v>
      </c>
      <c r="C9">
        <v>5.2631578947368416</v>
      </c>
      <c r="D9">
        <v>20.588235294117645</v>
      </c>
      <c r="E9">
        <v>20.930232558139537</v>
      </c>
      <c r="F9">
        <v>31.25</v>
      </c>
      <c r="G9">
        <v>60.606060606060609</v>
      </c>
    </row>
    <row r="10" spans="1:7" x14ac:dyDescent="0.4">
      <c r="B10">
        <v>15.151515151515152</v>
      </c>
      <c r="C10">
        <v>8.3333333333333321</v>
      </c>
      <c r="D10">
        <v>16.666666666666664</v>
      </c>
      <c r="E10">
        <v>20.512820512820511</v>
      </c>
      <c r="F10">
        <v>26.415094339622641</v>
      </c>
      <c r="G10">
        <v>10.344827586206897</v>
      </c>
    </row>
    <row r="11" spans="1:7" x14ac:dyDescent="0.4">
      <c r="B11">
        <v>2.7777777777777777</v>
      </c>
      <c r="C11">
        <v>4.3478260869565215</v>
      </c>
      <c r="D11">
        <v>0</v>
      </c>
      <c r="E11">
        <v>11.76470588235294</v>
      </c>
      <c r="F11">
        <v>27.500000000000004</v>
      </c>
      <c r="G11">
        <v>35</v>
      </c>
    </row>
    <row r="12" spans="1:7" x14ac:dyDescent="0.4">
      <c r="B12">
        <v>11.111111111111111</v>
      </c>
      <c r="C12">
        <v>4.1666666666666661</v>
      </c>
      <c r="D12">
        <v>22.222222222222221</v>
      </c>
      <c r="E12">
        <v>25</v>
      </c>
      <c r="F12">
        <v>28.260869565217391</v>
      </c>
      <c r="G12">
        <v>31.818181818181817</v>
      </c>
    </row>
    <row r="13" spans="1:7" x14ac:dyDescent="0.4">
      <c r="B13">
        <v>0</v>
      </c>
      <c r="C13">
        <v>0</v>
      </c>
      <c r="D13">
        <v>29.310344827586203</v>
      </c>
      <c r="E13">
        <v>48</v>
      </c>
      <c r="F13">
        <v>25.581395348837212</v>
      </c>
      <c r="G13">
        <v>40</v>
      </c>
    </row>
    <row r="14" spans="1:7" x14ac:dyDescent="0.4">
      <c r="A14" t="s">
        <v>1</v>
      </c>
      <c r="B14">
        <f t="shared" ref="B14:G14" si="0">AVERAGE(B4:B13)</f>
        <v>5.4470862962324063</v>
      </c>
      <c r="C14">
        <f t="shared" si="0"/>
        <v>6.3356775227484601</v>
      </c>
      <c r="D14">
        <f t="shared" si="0"/>
        <v>19.375842398154766</v>
      </c>
      <c r="E14">
        <f t="shared" si="0"/>
        <v>20.809050483905736</v>
      </c>
      <c r="F14">
        <f t="shared" si="0"/>
        <v>24.397562675391406</v>
      </c>
      <c r="G14">
        <f t="shared" si="0"/>
        <v>25.136236636369432</v>
      </c>
    </row>
    <row r="15" spans="1:7" x14ac:dyDescent="0.4">
      <c r="A15" t="s">
        <v>0</v>
      </c>
      <c r="B15">
        <f t="shared" ref="B15:G15" si="1">STDEV(B4:B13,B4:B13)</f>
        <v>5.8228143703893558</v>
      </c>
      <c r="C15">
        <f t="shared" si="1"/>
        <v>6.0134275276105624</v>
      </c>
      <c r="D15">
        <f t="shared" si="1"/>
        <v>8.6526981130916365</v>
      </c>
      <c r="E15">
        <f t="shared" si="1"/>
        <v>11.125665796200943</v>
      </c>
      <c r="F15">
        <f t="shared" si="1"/>
        <v>6.6763122925179097</v>
      </c>
      <c r="G15">
        <f t="shared" si="1"/>
        <v>16.170303891795747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FF1B-09B6-4726-ADA4-01A1C4B0C42D}">
  <dimension ref="A1:P7"/>
  <sheetViews>
    <sheetView workbookViewId="0">
      <selection activeCell="C3" sqref="A3:XFD3"/>
    </sheetView>
  </sheetViews>
  <sheetFormatPr defaultColWidth="8.875" defaultRowHeight="18.75" x14ac:dyDescent="0.4"/>
  <cols>
    <col min="8" max="9" width="12.625" bestFit="1" customWidth="1"/>
    <col min="10" max="10" width="9.625" bestFit="1" customWidth="1"/>
    <col min="14" max="15" width="12.625" bestFit="1" customWidth="1"/>
  </cols>
  <sheetData>
    <row r="1" spans="1:16" x14ac:dyDescent="0.4">
      <c r="B1" t="s">
        <v>24</v>
      </c>
      <c r="F1" t="s">
        <v>23</v>
      </c>
      <c r="I1" t="s">
        <v>22</v>
      </c>
    </row>
    <row r="2" spans="1:16" x14ac:dyDescent="0.4">
      <c r="B2" t="s">
        <v>11</v>
      </c>
      <c r="C2" t="s">
        <v>10</v>
      </c>
      <c r="F2" t="s">
        <v>11</v>
      </c>
      <c r="G2" t="s">
        <v>10</v>
      </c>
      <c r="J2" t="s">
        <v>11</v>
      </c>
      <c r="K2" t="s">
        <v>10</v>
      </c>
    </row>
    <row r="3" spans="1:16" x14ac:dyDescent="0.4">
      <c r="B3">
        <v>7.0907264270581987</v>
      </c>
      <c r="C3">
        <v>7.243240641109824</v>
      </c>
      <c r="F3">
        <v>11.108661663097079</v>
      </c>
      <c r="G3">
        <v>9.8248553463300556</v>
      </c>
      <c r="J3">
        <v>11.506477679150422</v>
      </c>
      <c r="K3">
        <v>9.7814531577907946</v>
      </c>
    </row>
    <row r="4" spans="1:16" x14ac:dyDescent="0.4">
      <c r="B4">
        <v>7.1426584954924639</v>
      </c>
      <c r="C4">
        <v>7.2588298168665579</v>
      </c>
      <c r="F4">
        <v>11.04526889781887</v>
      </c>
      <c r="G4">
        <v>9.8493112640723233</v>
      </c>
      <c r="J4">
        <v>11.419107472152833</v>
      </c>
      <c r="K4">
        <v>9.9161168215224453</v>
      </c>
    </row>
    <row r="5" spans="1:16" x14ac:dyDescent="0.4">
      <c r="B5">
        <v>7.0715267192642575</v>
      </c>
      <c r="C5">
        <v>7.1062854975799805</v>
      </c>
      <c r="F5">
        <v>11.068955581564184</v>
      </c>
      <c r="G5">
        <v>9.8390998347091703</v>
      </c>
      <c r="J5">
        <v>11.442035825674461</v>
      </c>
      <c r="K5">
        <v>9.583186216502197</v>
      </c>
    </row>
    <row r="6" spans="1:16" x14ac:dyDescent="0.4">
      <c r="A6" t="s">
        <v>1</v>
      </c>
      <c r="B6" s="1">
        <f>AVERAGE(B3:B5)</f>
        <v>7.1016372139383064</v>
      </c>
      <c r="C6" s="1">
        <f>AVERAGE(C3:C5)</f>
        <v>7.2027853185187878</v>
      </c>
      <c r="D6" s="1"/>
      <c r="E6" t="s">
        <v>1</v>
      </c>
      <c r="F6" s="1">
        <f>AVERAGE(F3:F5)</f>
        <v>11.074295380826712</v>
      </c>
      <c r="G6" s="1">
        <f>AVERAGE(G3:G5)</f>
        <v>9.8377554817038497</v>
      </c>
      <c r="I6" t="s">
        <v>1</v>
      </c>
      <c r="J6" s="1">
        <f>AVERAGE(J3:J5)</f>
        <v>11.455873658992571</v>
      </c>
      <c r="K6" s="1">
        <f>AVERAGE(K3:K5)</f>
        <v>9.7602520652718123</v>
      </c>
      <c r="P6" s="1"/>
    </row>
    <row r="7" spans="1:16" x14ac:dyDescent="0.4">
      <c r="A7" t="s">
        <v>0</v>
      </c>
      <c r="B7" s="1">
        <f>_xlfn.STDEV.S(B3:B5,B3:B5)</f>
        <v>3.2914633221134471E-2</v>
      </c>
      <c r="C7" s="1">
        <f>_xlfn.STDEV.S(C3:C5,C3:C5)</f>
        <v>7.5072856245702771E-2</v>
      </c>
      <c r="D7" s="1"/>
      <c r="E7" t="s">
        <v>0</v>
      </c>
      <c r="F7" s="1">
        <f>_xlfn.STDEV.S(F3:F5,F3:F5)</f>
        <v>2.8650246275068444E-2</v>
      </c>
      <c r="G7" s="1">
        <f>_xlfn.STDEV.S(G3:G5,G3:G5)</f>
        <v>1.0986480488539573E-2</v>
      </c>
      <c r="I7" t="s">
        <v>0</v>
      </c>
      <c r="J7" s="1">
        <f>_xlfn.STDEV.S(J3:J5,J3:J5)</f>
        <v>4.0516687830129856E-2</v>
      </c>
      <c r="K7" s="1">
        <f>_xlfn.STDEV.S(K3:K5,K3:K5)</f>
        <v>0.14979402306577116</v>
      </c>
      <c r="P7" s="1"/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714C-67D1-472F-B246-B8BB883F9D76}">
  <dimension ref="A1:Q9"/>
  <sheetViews>
    <sheetView workbookViewId="0">
      <selection sqref="A1:E9"/>
    </sheetView>
  </sheetViews>
  <sheetFormatPr defaultColWidth="8.875" defaultRowHeight="18.75" x14ac:dyDescent="0.4"/>
  <sheetData>
    <row r="1" spans="1:17" x14ac:dyDescent="0.4">
      <c r="B1" t="s">
        <v>24</v>
      </c>
      <c r="H1" t="s">
        <v>23</v>
      </c>
      <c r="N1" t="s">
        <v>25</v>
      </c>
    </row>
    <row r="2" spans="1:17" x14ac:dyDescent="0.4">
      <c r="B2" t="s">
        <v>5</v>
      </c>
      <c r="C2" t="s">
        <v>4</v>
      </c>
      <c r="D2" t="s">
        <v>3</v>
      </c>
      <c r="E2" t="s">
        <v>2</v>
      </c>
      <c r="H2" t="s">
        <v>5</v>
      </c>
      <c r="I2" t="s">
        <v>4</v>
      </c>
      <c r="J2" t="s">
        <v>3</v>
      </c>
      <c r="K2" t="s">
        <v>2</v>
      </c>
      <c r="N2" t="s">
        <v>5</v>
      </c>
      <c r="O2" t="s">
        <v>4</v>
      </c>
      <c r="P2" t="s">
        <v>3</v>
      </c>
      <c r="Q2" t="s">
        <v>2</v>
      </c>
    </row>
    <row r="3" spans="1:17" s="4" customFormat="1" x14ac:dyDescent="0.4">
      <c r="B3" s="5">
        <v>0.36096200000000001</v>
      </c>
      <c r="C3" s="5">
        <v>0.419734</v>
      </c>
      <c r="D3" s="5">
        <v>0.45691900000000002</v>
      </c>
      <c r="E3" s="5">
        <v>0.78513699999999997</v>
      </c>
      <c r="H3" s="5">
        <v>0.189918</v>
      </c>
      <c r="I3" s="5">
        <v>0.22120999999999999</v>
      </c>
      <c r="J3" s="5">
        <v>0.39290700000000001</v>
      </c>
      <c r="K3" s="5">
        <v>0.30725799999999998</v>
      </c>
      <c r="N3" s="5">
        <v>0.67680399999999996</v>
      </c>
      <c r="O3" s="5">
        <v>0.71823300000000001</v>
      </c>
      <c r="P3" s="5">
        <v>0.49804199999999998</v>
      </c>
      <c r="Q3" s="5">
        <v>0.260023</v>
      </c>
    </row>
    <row r="4" spans="1:17" s="4" customFormat="1" x14ac:dyDescent="0.4">
      <c r="B4" s="5">
        <v>0.28138800000000003</v>
      </c>
      <c r="C4" s="5">
        <v>0.32081100000000001</v>
      </c>
      <c r="D4" s="5">
        <v>0.81923699999999999</v>
      </c>
      <c r="E4" s="5">
        <v>0.88353999999999999</v>
      </c>
      <c r="H4" s="5">
        <v>0.15820400000000001</v>
      </c>
      <c r="I4" s="5">
        <v>9.2475000000000002E-2</v>
      </c>
      <c r="J4" s="5">
        <v>0.26622899999999999</v>
      </c>
      <c r="K4" s="5">
        <v>0.18304799999999999</v>
      </c>
      <c r="N4" s="5">
        <v>0.31696800000000003</v>
      </c>
      <c r="O4" s="5">
        <v>0.24961</v>
      </c>
      <c r="P4" s="5">
        <v>0.47934100000000002</v>
      </c>
      <c r="Q4" s="5">
        <v>0.34221800000000002</v>
      </c>
    </row>
    <row r="5" spans="1:17" s="4" customFormat="1" x14ac:dyDescent="0.4">
      <c r="B5" s="5">
        <v>0.50855499999999998</v>
      </c>
      <c r="C5" s="5">
        <v>0.56574199999999997</v>
      </c>
      <c r="D5" s="5">
        <v>0.759104</v>
      </c>
      <c r="E5" s="5">
        <v>0.62803500000000001</v>
      </c>
      <c r="H5" s="5">
        <v>7.6121999999999995E-2</v>
      </c>
      <c r="I5" s="5">
        <v>0.110183</v>
      </c>
      <c r="J5" s="5">
        <v>0.29639399999999999</v>
      </c>
      <c r="K5" s="5">
        <v>0.37168600000000002</v>
      </c>
      <c r="N5" s="5">
        <v>0.92835100000000004</v>
      </c>
      <c r="O5" s="5">
        <v>0.60394099999999995</v>
      </c>
      <c r="P5" s="5">
        <v>0.74558000000000002</v>
      </c>
      <c r="Q5" s="5">
        <v>0.66191</v>
      </c>
    </row>
    <row r="6" spans="1:17" s="4" customFormat="1" x14ac:dyDescent="0.4">
      <c r="B6" s="5">
        <v>0.38450800000000002</v>
      </c>
      <c r="C6" s="5">
        <v>0.46599400000000002</v>
      </c>
      <c r="D6" s="5">
        <v>1.0667519999999999</v>
      </c>
      <c r="E6" s="5">
        <v>0.90988000000000002</v>
      </c>
      <c r="H6" s="5">
        <v>0.12692300000000001</v>
      </c>
      <c r="I6" s="5">
        <v>5.9597999999999998E-2</v>
      </c>
      <c r="J6" s="5">
        <v>0.22253400000000001</v>
      </c>
      <c r="K6" s="5">
        <v>0.22309499999999999</v>
      </c>
      <c r="N6" s="5">
        <v>0.79078999999999999</v>
      </c>
      <c r="O6" s="5">
        <v>0.59909900000000005</v>
      </c>
      <c r="P6" s="5">
        <v>0.65806299999999995</v>
      </c>
      <c r="Q6" s="5">
        <v>0.40576099999999998</v>
      </c>
    </row>
    <row r="7" spans="1:17" s="4" customFormat="1" x14ac:dyDescent="0.4">
      <c r="B7" s="5">
        <v>0.29886200000000002</v>
      </c>
      <c r="C7" s="5">
        <v>0.49653700000000001</v>
      </c>
      <c r="D7" s="5">
        <v>1.1042540000000001</v>
      </c>
      <c r="E7" s="5">
        <v>0.55825499999999995</v>
      </c>
      <c r="H7" s="5">
        <v>8.6722999999999995E-2</v>
      </c>
      <c r="I7" s="5">
        <v>0.10401100000000001</v>
      </c>
      <c r="J7" s="5">
        <v>0.367448</v>
      </c>
      <c r="K7" s="5">
        <v>6.7924999999999999E-2</v>
      </c>
      <c r="N7" s="5">
        <v>1.1261080000000001</v>
      </c>
      <c r="O7" s="5">
        <v>0.77601600000000004</v>
      </c>
      <c r="P7" s="5">
        <v>0.66462900000000003</v>
      </c>
      <c r="Q7" s="5">
        <v>1.0015179999999999</v>
      </c>
    </row>
    <row r="8" spans="1:17" x14ac:dyDescent="0.4">
      <c r="A8" t="s">
        <v>1</v>
      </c>
      <c r="B8" s="1">
        <f>AVERAGE(B3:B7)</f>
        <v>0.36685499999999999</v>
      </c>
      <c r="C8" s="1">
        <f>AVERAGE(C3:C7)</f>
        <v>0.45376359999999999</v>
      </c>
      <c r="D8" s="1">
        <f>AVERAGE(D3:D7)</f>
        <v>0.84125320000000003</v>
      </c>
      <c r="E8" s="1">
        <f>AVERAGE(E3:E7)</f>
        <v>0.7529693999999999</v>
      </c>
      <c r="G8" t="s">
        <v>1</v>
      </c>
      <c r="H8" s="1">
        <f>AVERAGE(H3:H7)</f>
        <v>0.12757800000000002</v>
      </c>
      <c r="I8" s="1">
        <f>AVERAGE(I3:I7)</f>
        <v>0.1174954</v>
      </c>
      <c r="J8" s="1">
        <f>AVERAGE(J3:J7)</f>
        <v>0.3091024</v>
      </c>
      <c r="K8" s="1">
        <f>AVERAGE(K3:K7)</f>
        <v>0.23060239999999999</v>
      </c>
      <c r="M8" t="s">
        <v>1</v>
      </c>
      <c r="N8" s="1">
        <f>AVERAGE(N3:N7)</f>
        <v>0.76780419999999994</v>
      </c>
      <c r="O8" s="1">
        <f>AVERAGE(O3:O7)</f>
        <v>0.58937980000000001</v>
      </c>
      <c r="P8" s="1">
        <f>AVERAGE(P3:P7)</f>
        <v>0.60913099999999998</v>
      </c>
      <c r="Q8" s="1">
        <f>AVERAGE(Q3:Q7)</f>
        <v>0.53428600000000004</v>
      </c>
    </row>
    <row r="9" spans="1:17" x14ac:dyDescent="0.4">
      <c r="A9" t="s">
        <v>0</v>
      </c>
      <c r="B9">
        <f>_xlfn.STDEV.S(B3:B7,B3:B7)</f>
        <v>8.4791118502405213E-2</v>
      </c>
      <c r="C9">
        <f>_xlfn.STDEV.S(C3:C7,C3:C7)</f>
        <v>8.6091315888292497E-2</v>
      </c>
      <c r="D9">
        <f>_xlfn.STDEV.S(D3:D7,D3:D7)</f>
        <v>0.24719093430643604</v>
      </c>
      <c r="E9">
        <f>_xlfn.STDEV.S(E3:E7,E3:E7)</f>
        <v>0.14623168400954278</v>
      </c>
      <c r="G9" t="s">
        <v>0</v>
      </c>
      <c r="H9">
        <f>_xlfn.STDEV.S(H3:H7,H3:H7)</f>
        <v>4.5071566454547157E-2</v>
      </c>
      <c r="I9">
        <f>_xlfn.STDEV.S(I3:I7,I3:I7)</f>
        <v>5.7677547784982026E-2</v>
      </c>
      <c r="J9">
        <f>_xlfn.STDEV.S(J3:J7,J3:J7)</f>
        <v>6.6535103111398611E-2</v>
      </c>
      <c r="K9">
        <f>_xlfn.STDEV.S(K3:K7,K3:K7)</f>
        <v>0.11011345834103232</v>
      </c>
      <c r="M9" t="s">
        <v>0</v>
      </c>
      <c r="N9">
        <f>_xlfn.STDEV.S(N3:N7,N3:N7)</f>
        <v>0.28527552012311036</v>
      </c>
      <c r="O9">
        <f>_xlfn.STDEV.S(O3:O7,O3:O7)</f>
        <v>0.19274982443387298</v>
      </c>
      <c r="P9">
        <f>_xlfn.STDEV.S(P3:P7,P3:P7)</f>
        <v>0.1088106492439453</v>
      </c>
      <c r="Q9">
        <f>_xlfn.STDEV.S(Q3:Q7,Q3:Q7)</f>
        <v>0.28410585375407765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6640-B6D1-480F-8327-6E6CEDA86D62}">
  <dimension ref="A1:E7"/>
  <sheetViews>
    <sheetView workbookViewId="0">
      <selection activeCell="B2" sqref="B2"/>
    </sheetView>
  </sheetViews>
  <sheetFormatPr defaultColWidth="8.875" defaultRowHeight="18.75" x14ac:dyDescent="0.4"/>
  <sheetData>
    <row r="1" spans="1:5" x14ac:dyDescent="0.4">
      <c r="B1" t="s">
        <v>149</v>
      </c>
    </row>
    <row r="2" spans="1:5" x14ac:dyDescent="0.4">
      <c r="B2" t="s">
        <v>29</v>
      </c>
      <c r="C2" t="s">
        <v>28</v>
      </c>
      <c r="D2" t="s">
        <v>27</v>
      </c>
      <c r="E2" t="s">
        <v>26</v>
      </c>
    </row>
    <row r="3" spans="1:5" s="4" customFormat="1" x14ac:dyDescent="0.4">
      <c r="B3" s="7">
        <v>77.346999999999994</v>
      </c>
      <c r="C3" s="7">
        <v>74.956000000000003</v>
      </c>
      <c r="D3" s="7">
        <v>106.22</v>
      </c>
      <c r="E3" s="7">
        <v>103.556</v>
      </c>
    </row>
    <row r="4" spans="1:5" s="4" customFormat="1" x14ac:dyDescent="0.4">
      <c r="B4" s="7">
        <v>79.266000000000005</v>
      </c>
      <c r="C4" s="7">
        <v>80.147000000000006</v>
      </c>
      <c r="D4" s="7">
        <v>102.935</v>
      </c>
      <c r="E4" s="7">
        <v>104.491</v>
      </c>
    </row>
    <row r="5" spans="1:5" s="4" customFormat="1" x14ac:dyDescent="0.4">
      <c r="B5" s="7">
        <v>80.707999999999998</v>
      </c>
      <c r="C5" s="7">
        <v>82.884</v>
      </c>
      <c r="D5" s="7">
        <v>110.392</v>
      </c>
      <c r="E5" s="7">
        <v>102.43600000000001</v>
      </c>
    </row>
    <row r="6" spans="1:5" x14ac:dyDescent="0.4">
      <c r="A6" t="s">
        <v>1</v>
      </c>
      <c r="B6" s="6">
        <f>AVERAGE(B3:B5)</f>
        <v>79.106999999999999</v>
      </c>
      <c r="C6" s="6">
        <f>AVERAGE(C3:C5)</f>
        <v>79.329000000000008</v>
      </c>
      <c r="D6" s="6">
        <f>AVERAGE(D3:D5)</f>
        <v>106.51566666666668</v>
      </c>
      <c r="E6" s="6">
        <f>AVERAGE(E3:E5)</f>
        <v>103.49433333333333</v>
      </c>
    </row>
    <row r="7" spans="1:5" x14ac:dyDescent="0.4">
      <c r="A7" t="s">
        <v>0</v>
      </c>
      <c r="B7" s="6">
        <f>_xlfn.STDEV.S(B3:B5,B3:B5)</f>
        <v>1.5081222762097266</v>
      </c>
      <c r="C7" s="6">
        <f>_xlfn.STDEV.S(C3:C5,C3:C5)</f>
        <v>3.6016817183088228</v>
      </c>
      <c r="D7" s="6">
        <f>_xlfn.STDEV.S(D3:D5,D3:D5)</f>
        <v>3.3427265916713331</v>
      </c>
      <c r="E7" s="6">
        <f>_xlfn.STDEV.S(E3:E5,E3:E5)</f>
        <v>0.92026445474475449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3F32-C4F3-4BBA-9244-FB08C1FB5076}">
  <dimension ref="A1:Q25"/>
  <sheetViews>
    <sheetView workbookViewId="0">
      <selection activeCell="F19" sqref="F19"/>
    </sheetView>
  </sheetViews>
  <sheetFormatPr defaultRowHeight="18.75" x14ac:dyDescent="0.4"/>
  <sheetData>
    <row r="1" spans="1:17" x14ac:dyDescent="0.4">
      <c r="B1" t="s">
        <v>30</v>
      </c>
      <c r="H1" t="s">
        <v>33</v>
      </c>
      <c r="N1" t="s">
        <v>34</v>
      </c>
    </row>
    <row r="2" spans="1:17" x14ac:dyDescent="0.4">
      <c r="B2" t="s">
        <v>29</v>
      </c>
      <c r="C2" t="s">
        <v>28</v>
      </c>
      <c r="D2" t="s">
        <v>27</v>
      </c>
      <c r="E2" t="s">
        <v>26</v>
      </c>
      <c r="H2" t="s">
        <v>29</v>
      </c>
      <c r="I2" t="s">
        <v>28</v>
      </c>
      <c r="J2" t="s">
        <v>27</v>
      </c>
      <c r="K2" t="s">
        <v>26</v>
      </c>
      <c r="N2" t="s">
        <v>29</v>
      </c>
      <c r="O2" t="s">
        <v>28</v>
      </c>
      <c r="P2" t="s">
        <v>27</v>
      </c>
      <c r="Q2" t="s">
        <v>26</v>
      </c>
    </row>
    <row r="3" spans="1:17" s="4" customFormat="1" x14ac:dyDescent="0.4">
      <c r="B3" s="5">
        <v>0.08</v>
      </c>
      <c r="C3" s="5">
        <v>5.8824000000000001E-2</v>
      </c>
      <c r="D3" s="5">
        <v>6.9766999999999996E-2</v>
      </c>
      <c r="E3" s="5">
        <v>0.461538</v>
      </c>
      <c r="H3" s="5">
        <v>2.4948269999999999</v>
      </c>
      <c r="I3" s="5">
        <v>1.3750450000000001</v>
      </c>
      <c r="J3" s="5">
        <v>4.1952879999999997</v>
      </c>
      <c r="K3" s="5">
        <v>4.0163710000000004</v>
      </c>
      <c r="N3" s="5">
        <v>2.0668160000000002</v>
      </c>
      <c r="O3" s="5">
        <v>1.5858110000000001</v>
      </c>
      <c r="P3" s="5">
        <v>5.0514720000000004</v>
      </c>
      <c r="Q3" s="5">
        <v>2.1566459999999998</v>
      </c>
    </row>
    <row r="4" spans="1:17" s="4" customFormat="1" x14ac:dyDescent="0.4">
      <c r="B4" s="5">
        <v>6.25E-2</v>
      </c>
      <c r="C4" s="5">
        <v>4.5455000000000002E-2</v>
      </c>
      <c r="D4" s="5">
        <v>0.11627899999999999</v>
      </c>
      <c r="E4" s="5">
        <v>0.26</v>
      </c>
      <c r="H4" s="5">
        <v>2.4375420000000001</v>
      </c>
      <c r="I4" s="5">
        <v>1.566141</v>
      </c>
      <c r="J4" s="5">
        <v>4.8323419999999997</v>
      </c>
      <c r="K4" s="5">
        <v>5.3048390000000003</v>
      </c>
      <c r="N4" s="5">
        <v>1.8417559999999999</v>
      </c>
      <c r="O4" s="5">
        <v>1.836875</v>
      </c>
      <c r="P4" s="5">
        <v>5.4277110000000004</v>
      </c>
      <c r="Q4" s="5">
        <v>4.3274549999999996</v>
      </c>
    </row>
    <row r="5" spans="1:17" s="4" customFormat="1" x14ac:dyDescent="0.4">
      <c r="B5" s="5">
        <v>3.125E-2</v>
      </c>
      <c r="C5" s="5">
        <v>4.7619000000000002E-2</v>
      </c>
      <c r="D5" s="5">
        <v>0.108108</v>
      </c>
      <c r="E5" s="5">
        <v>3.9216000000000001E-2</v>
      </c>
      <c r="H5" s="5">
        <v>2.1966969999999999</v>
      </c>
      <c r="I5" s="5">
        <v>1.4903200000000001</v>
      </c>
      <c r="J5" s="5">
        <v>4.9509129999999999</v>
      </c>
      <c r="K5" s="5">
        <v>2.0934629999999999</v>
      </c>
      <c r="N5" s="5">
        <v>1.6604920000000001</v>
      </c>
      <c r="O5" s="5">
        <v>2.2360329999999999</v>
      </c>
      <c r="P5" s="5">
        <v>6.1106220000000002</v>
      </c>
      <c r="Q5" s="5">
        <v>4.2335240000000001</v>
      </c>
    </row>
    <row r="6" spans="1:17" s="4" customFormat="1" x14ac:dyDescent="0.4">
      <c r="B6" s="5">
        <v>0.04</v>
      </c>
      <c r="C6" s="5">
        <v>0</v>
      </c>
      <c r="D6" s="5">
        <v>0.14285700000000001</v>
      </c>
      <c r="E6" s="5">
        <v>3.125E-2</v>
      </c>
      <c r="H6" s="5">
        <v>2.3493949999999999</v>
      </c>
      <c r="I6" s="5">
        <v>1.192469</v>
      </c>
      <c r="J6" s="5">
        <v>4.169702</v>
      </c>
      <c r="K6" s="5">
        <v>1.9868129999999999</v>
      </c>
      <c r="N6" s="5">
        <v>1.234054</v>
      </c>
      <c r="O6" s="5">
        <v>1.6748639999999999</v>
      </c>
      <c r="P6" s="5">
        <v>7.2641020000000003</v>
      </c>
      <c r="Q6" s="5">
        <v>4.7564989999999998</v>
      </c>
    </row>
    <row r="7" spans="1:17" s="4" customFormat="1" x14ac:dyDescent="0.4">
      <c r="B7" s="5">
        <v>0</v>
      </c>
      <c r="C7" s="5">
        <v>0</v>
      </c>
      <c r="D7" s="5">
        <v>0.19047600000000001</v>
      </c>
      <c r="E7" s="5">
        <v>0.235294</v>
      </c>
      <c r="G7" s="8"/>
      <c r="H7" s="5">
        <v>2.0301770000000001</v>
      </c>
      <c r="I7" s="5">
        <v>1.3976150000000001</v>
      </c>
      <c r="J7" s="5">
        <v>3.4870190000000001</v>
      </c>
      <c r="K7" s="5">
        <v>3.2166220000000001</v>
      </c>
      <c r="N7" s="5">
        <v>1.43225</v>
      </c>
      <c r="O7" s="5">
        <v>1.6952370000000001</v>
      </c>
      <c r="P7" s="5">
        <v>3.4852300000000001</v>
      </c>
      <c r="Q7" s="5">
        <v>7.6054579999999996</v>
      </c>
    </row>
    <row r="8" spans="1:17" s="4" customFormat="1" x14ac:dyDescent="0.4">
      <c r="B8" s="5">
        <v>0</v>
      </c>
      <c r="C8" s="5">
        <v>0.1</v>
      </c>
      <c r="D8" s="5">
        <v>0.111111</v>
      </c>
      <c r="E8" s="5">
        <v>2.2221999999999999E-2</v>
      </c>
      <c r="H8" s="5">
        <v>2.0867650000000002</v>
      </c>
      <c r="I8" s="5">
        <v>1.387821</v>
      </c>
      <c r="J8" s="5">
        <v>4.4244329999999996</v>
      </c>
      <c r="K8" s="5">
        <v>3.519412</v>
      </c>
      <c r="N8" s="5">
        <v>1.782796</v>
      </c>
      <c r="O8" s="5">
        <v>1.6072059999999999</v>
      </c>
      <c r="P8" s="5">
        <v>4.8602470000000002</v>
      </c>
      <c r="Q8" s="5">
        <v>6.4606320000000004</v>
      </c>
    </row>
    <row r="9" spans="1:17" s="4" customFormat="1" x14ac:dyDescent="0.4">
      <c r="B9" s="5">
        <v>4.5455000000000002E-2</v>
      </c>
      <c r="C9" s="5">
        <v>0.05</v>
      </c>
      <c r="D9" s="5">
        <v>0.12766</v>
      </c>
      <c r="E9" s="5">
        <v>0.11627899999999999</v>
      </c>
      <c r="H9" s="5">
        <v>1.996175</v>
      </c>
      <c r="I9" s="5">
        <v>1.7513300000000001</v>
      </c>
      <c r="J9" s="5">
        <v>3.5850870000000001</v>
      </c>
      <c r="K9" s="5">
        <v>5.8497630000000003</v>
      </c>
      <c r="N9" s="5">
        <v>1.4615229999999999</v>
      </c>
      <c r="O9" s="5">
        <v>2.7802579999999999</v>
      </c>
      <c r="P9" s="5">
        <v>5.8047950000000004</v>
      </c>
      <c r="Q9" s="5">
        <v>5.1126370000000003</v>
      </c>
    </row>
    <row r="10" spans="1:17" s="4" customFormat="1" x14ac:dyDescent="0.4">
      <c r="B10" s="5">
        <v>4.5455000000000002E-2</v>
      </c>
      <c r="C10" s="5">
        <v>4.5455000000000002E-2</v>
      </c>
      <c r="D10" s="5">
        <v>0.18421100000000001</v>
      </c>
      <c r="E10" s="5">
        <v>0.117647</v>
      </c>
      <c r="H10" s="5">
        <v>2.1341920000000001</v>
      </c>
      <c r="I10" s="5">
        <v>1.4890570000000001</v>
      </c>
      <c r="J10" s="5">
        <v>2.9370430000000001</v>
      </c>
      <c r="K10" s="5">
        <v>4.3495889999999999</v>
      </c>
      <c r="N10" s="5">
        <v>1.4838800000000001</v>
      </c>
      <c r="O10" s="5">
        <v>2.8722819999999998</v>
      </c>
      <c r="P10" s="5">
        <v>5.9364569999999999</v>
      </c>
      <c r="Q10" s="5">
        <v>4.5731970000000004</v>
      </c>
    </row>
    <row r="11" spans="1:17" s="4" customFormat="1" x14ac:dyDescent="0.4">
      <c r="B11" s="5">
        <v>3.5714000000000003E-2</v>
      </c>
      <c r="C11" s="5">
        <v>0</v>
      </c>
      <c r="D11" s="5">
        <v>0.204545</v>
      </c>
      <c r="E11" s="5">
        <v>0.115385</v>
      </c>
      <c r="H11" s="5">
        <v>2.5756100000000002</v>
      </c>
      <c r="I11" s="5">
        <v>1.2304729999999999</v>
      </c>
      <c r="J11" s="5">
        <v>5.2463410000000001</v>
      </c>
      <c r="K11" s="5">
        <v>5.042465</v>
      </c>
      <c r="N11" s="5">
        <v>1.6702650000000001</v>
      </c>
      <c r="O11" s="5">
        <v>2.2249349999999999</v>
      </c>
      <c r="P11" s="5">
        <v>6.6149630000000004</v>
      </c>
      <c r="Q11" s="5">
        <v>6.8860809999999999</v>
      </c>
    </row>
    <row r="12" spans="1:17" s="4" customFormat="1" x14ac:dyDescent="0.4">
      <c r="B12" s="5">
        <v>0.103448</v>
      </c>
      <c r="C12" s="5">
        <v>0</v>
      </c>
      <c r="D12" s="5">
        <v>0.18181800000000001</v>
      </c>
      <c r="E12" s="5">
        <v>6.25E-2</v>
      </c>
      <c r="H12" s="5">
        <v>2.7691370000000002</v>
      </c>
      <c r="I12" s="5">
        <v>1.5666770000000001</v>
      </c>
      <c r="J12" s="5">
        <v>3.069086</v>
      </c>
      <c r="K12" s="5">
        <v>4.791811</v>
      </c>
      <c r="N12" s="5">
        <v>2.0484399999999998</v>
      </c>
      <c r="O12" s="5">
        <v>2.226674</v>
      </c>
      <c r="P12" s="5">
        <v>5.1393829999999996</v>
      </c>
      <c r="Q12" s="5">
        <v>5.5684670000000001</v>
      </c>
    </row>
    <row r="13" spans="1:17" x14ac:dyDescent="0.4">
      <c r="A13" t="s">
        <v>1</v>
      </c>
      <c r="B13">
        <f>AVERAGE(B3:B12)</f>
        <v>4.4382200000000004E-2</v>
      </c>
      <c r="C13">
        <f t="shared" ref="C13:E13" si="0">AVERAGE(C3:C12)</f>
        <v>3.4735300000000004E-2</v>
      </c>
      <c r="D13">
        <f t="shared" si="0"/>
        <v>0.14368320000000001</v>
      </c>
      <c r="E13">
        <f t="shared" si="0"/>
        <v>0.14613310000000002</v>
      </c>
      <c r="G13" t="s">
        <v>1</v>
      </c>
      <c r="H13">
        <f>AVERAGE(H3:H12)</f>
        <v>2.3070516999999997</v>
      </c>
      <c r="I13">
        <f t="shared" ref="I13:K13" si="1">AVERAGE(I3:I12)</f>
        <v>1.4446948000000002</v>
      </c>
      <c r="J13">
        <f t="shared" si="1"/>
        <v>4.0897254000000007</v>
      </c>
      <c r="K13">
        <f t="shared" si="1"/>
        <v>4.0171147999999999</v>
      </c>
      <c r="M13" t="s">
        <v>1</v>
      </c>
      <c r="N13">
        <f>AVERAGE(N3:N12)</f>
        <v>1.6682272</v>
      </c>
      <c r="O13">
        <f t="shared" ref="O13:Q13" si="2">AVERAGE(O3:O12)</f>
        <v>2.0740174999999996</v>
      </c>
      <c r="P13">
        <f t="shared" si="2"/>
        <v>5.5694982</v>
      </c>
      <c r="Q13">
        <f t="shared" si="2"/>
        <v>5.1680595999999994</v>
      </c>
    </row>
    <row r="14" spans="1:17" x14ac:dyDescent="0.4">
      <c r="A14" t="s">
        <v>0</v>
      </c>
      <c r="B14">
        <f t="shared" ref="B14:E14" si="3">STDEV(B3:B12,B3:B12)</f>
        <v>3.1278558793020189E-2</v>
      </c>
      <c r="C14">
        <f t="shared" si="3"/>
        <v>3.291893636143825E-2</v>
      </c>
      <c r="D14">
        <f t="shared" si="3"/>
        <v>4.3272762537676125E-2</v>
      </c>
      <c r="E14">
        <f t="shared" si="3"/>
        <v>0.13377971203236744</v>
      </c>
      <c r="G14" t="s">
        <v>0</v>
      </c>
      <c r="H14">
        <f t="shared" ref="H14:K14" si="4">STDEV(H3:H12,H3:H12)</f>
        <v>0.25206837203427557</v>
      </c>
      <c r="I14">
        <f t="shared" si="4"/>
        <v>0.16141307299485483</v>
      </c>
      <c r="J14">
        <f t="shared" si="4"/>
        <v>0.77790193260796103</v>
      </c>
      <c r="K14">
        <f t="shared" si="4"/>
        <v>1.2769176855460884</v>
      </c>
      <c r="M14" t="s">
        <v>0</v>
      </c>
      <c r="N14">
        <f t="shared" ref="N14:Q14" si="5">STDEV(N3:N12,N3:N12)</f>
        <v>0.26509961743179522</v>
      </c>
      <c r="O14">
        <f t="shared" si="5"/>
        <v>0.46153340405566706</v>
      </c>
      <c r="P14">
        <f t="shared" si="5"/>
        <v>1.0140166111170092</v>
      </c>
      <c r="Q14">
        <f t="shared" si="5"/>
        <v>1.5182565500846661</v>
      </c>
    </row>
    <row r="23" spans="7:8" x14ac:dyDescent="0.2">
      <c r="H23" s="2"/>
    </row>
    <row r="24" spans="7:8" x14ac:dyDescent="0.2">
      <c r="H24" s="2"/>
    </row>
    <row r="25" spans="7:8" x14ac:dyDescent="0.2">
      <c r="G25" s="2"/>
      <c r="H25" s="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52</vt:i4>
      </vt:variant>
    </vt:vector>
  </HeadingPairs>
  <TitlesOfParts>
    <vt:vector size="52" baseType="lpstr">
      <vt:lpstr>Fig.1F</vt:lpstr>
      <vt:lpstr>Fig.1G</vt:lpstr>
      <vt:lpstr>Fig.2C</vt:lpstr>
      <vt:lpstr>Fig.2E</vt:lpstr>
      <vt:lpstr>Fig.2F</vt:lpstr>
      <vt:lpstr>Fig.2G</vt:lpstr>
      <vt:lpstr>Fig.2I</vt:lpstr>
      <vt:lpstr>Fig.2J</vt:lpstr>
      <vt:lpstr>Fig.3C</vt:lpstr>
      <vt:lpstr>Fig.3F</vt:lpstr>
      <vt:lpstr>Fig.3H</vt:lpstr>
      <vt:lpstr>Fig.3J</vt:lpstr>
      <vt:lpstr>Fig.4A</vt:lpstr>
      <vt:lpstr>Fig.4B</vt:lpstr>
      <vt:lpstr>Fig4.C</vt:lpstr>
      <vt:lpstr>Fig.4D</vt:lpstr>
      <vt:lpstr>Fig.4F</vt:lpstr>
      <vt:lpstr>Fig.4G</vt:lpstr>
      <vt:lpstr>Fig.4H</vt:lpstr>
      <vt:lpstr>Fig.5B</vt:lpstr>
      <vt:lpstr>Fig.6B</vt:lpstr>
      <vt:lpstr>Fig.6D</vt:lpstr>
      <vt:lpstr>Fig.6F</vt:lpstr>
      <vt:lpstr>Fig.6H</vt:lpstr>
      <vt:lpstr>Fig.6I</vt:lpstr>
      <vt:lpstr>Fig.6J</vt:lpstr>
      <vt:lpstr>Fig.6K</vt:lpstr>
      <vt:lpstr>Fig.7A</vt:lpstr>
      <vt:lpstr>Fig.7C</vt:lpstr>
      <vt:lpstr>Fig.8B</vt:lpstr>
      <vt:lpstr>Fig.8D</vt:lpstr>
      <vt:lpstr>Fig.8F</vt:lpstr>
      <vt:lpstr>Fig.8J</vt:lpstr>
      <vt:lpstr>Fig.9E</vt:lpstr>
      <vt:lpstr>Fig.10B</vt:lpstr>
      <vt:lpstr>Fig.10D</vt:lpstr>
      <vt:lpstr>Fig.10F</vt:lpstr>
      <vt:lpstr>Fig.10I</vt:lpstr>
      <vt:lpstr>Fig.10K</vt:lpstr>
      <vt:lpstr>Fig.10M</vt:lpstr>
      <vt:lpstr>Fig.S2A</vt:lpstr>
      <vt:lpstr>Fig.S2B</vt:lpstr>
      <vt:lpstr>Fig.S3B</vt:lpstr>
      <vt:lpstr>Fig.S2G</vt:lpstr>
      <vt:lpstr>Fig.S5B</vt:lpstr>
      <vt:lpstr>Fig.S5D</vt:lpstr>
      <vt:lpstr>Fig.S7B</vt:lpstr>
      <vt:lpstr>Fig.S8B</vt:lpstr>
      <vt:lpstr>Fig.S8D</vt:lpstr>
      <vt:lpstr>Fig.S9C</vt:lpstr>
      <vt:lpstr>Fig.S11B</vt:lpstr>
      <vt:lpstr>Fig.S11D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inoue.yumi.5e@ms.c.kyoto-u.ac.jp</dc:creator>
  <cp:lastModifiedBy>華子 大橋</cp:lastModifiedBy>
  <dcterms:created xsi:type="dcterms:W3CDTF">2026-01-06T04:02:58Z</dcterms:created>
  <dcterms:modified xsi:type="dcterms:W3CDTF">2026-05-12T08:47:33Z</dcterms:modified>
</cp:coreProperties>
</file>