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OD1-新增数据原始\二修\上传版本\"/>
    </mc:Choice>
  </mc:AlternateContent>
  <xr:revisionPtr revIDLastSave="0" documentId="13_ncr:1_{8E538D5B-4BD0-496C-9D70-02085A6CCFE4}" xr6:coauthVersionLast="47" xr6:coauthVersionMax="47" xr10:uidLastSave="{00000000-0000-0000-0000-000000000000}"/>
  <bookViews>
    <workbookView xWindow="11424" yWindow="0" windowWidth="11712" windowHeight="12336" tabRatio="740" firstSheet="34" activeTab="38" xr2:uid="{880B077C-090E-4D4D-8F49-A7FA7C13BB35}"/>
  </bookViews>
  <sheets>
    <sheet name="Fig 1A" sheetId="1" r:id="rId1"/>
    <sheet name="Fig 1B" sheetId="2" r:id="rId2"/>
    <sheet name="Fig 1C " sheetId="3" r:id="rId3"/>
    <sheet name="Fig 1D " sheetId="4" r:id="rId4"/>
    <sheet name="Fig 1E" sheetId="5" r:id="rId5"/>
    <sheet name="Fig 1G" sheetId="6" r:id="rId6"/>
    <sheet name="Fig 2A " sheetId="7" r:id="rId7"/>
    <sheet name="Fig 2B" sheetId="8" r:id="rId8"/>
    <sheet name="Fig 2G" sheetId="9" r:id="rId9"/>
    <sheet name="Fig 3B" sheetId="10" r:id="rId10"/>
    <sheet name="Fig 3C" sheetId="11" r:id="rId11"/>
    <sheet name="Fig 3D" sheetId="12" r:id="rId12"/>
    <sheet name="Fig 3E" sheetId="13" r:id="rId13"/>
    <sheet name="Fig 3F" sheetId="14" r:id="rId14"/>
    <sheet name="Fig 5A" sheetId="15" r:id="rId15"/>
    <sheet name="Fig 5C" sheetId="16" r:id="rId16"/>
    <sheet name="Fig 5D" sheetId="17" r:id="rId17"/>
    <sheet name="Fig 5F " sheetId="18" r:id="rId18"/>
    <sheet name="Fig 5H " sheetId="19" r:id="rId19"/>
    <sheet name="Fig 5I " sheetId="20" r:id="rId20"/>
    <sheet name="Fig 5J " sheetId="21" r:id="rId21"/>
    <sheet name="Fig 5K " sheetId="22" r:id="rId22"/>
    <sheet name="Fig 6A " sheetId="23" r:id="rId23"/>
    <sheet name="Fig 6B " sheetId="24" r:id="rId24"/>
    <sheet name="Fig 6D " sheetId="25" r:id="rId25"/>
    <sheet name="Fig 6E " sheetId="26" r:id="rId26"/>
    <sheet name="Fig 6F" sheetId="27" r:id="rId27"/>
    <sheet name="Fig 6G" sheetId="28" r:id="rId28"/>
    <sheet name="Fig 6H" sheetId="29" r:id="rId29"/>
    <sheet name="Fig 6J " sheetId="30" r:id="rId30"/>
    <sheet name="Fig 7A" sheetId="31" r:id="rId31"/>
    <sheet name="Fig 7B " sheetId="32" r:id="rId32"/>
    <sheet name="Fig 7C" sheetId="33" r:id="rId33"/>
    <sheet name="Fig 7D" sheetId="34" r:id="rId34"/>
    <sheet name="Fig S1B " sheetId="35" r:id="rId35"/>
    <sheet name="Fig S3E" sheetId="36" r:id="rId36"/>
    <sheet name="Fig S4A" sheetId="37" r:id="rId37"/>
    <sheet name="Fig S5A" sheetId="38" r:id="rId38"/>
    <sheet name="Fig S5E-F" sheetId="39" r:id="rId39"/>
  </sheets>
  <externalReferences>
    <externalReference r:id="rId4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22" l="1"/>
  <c r="F2" i="22"/>
  <c r="K2" i="22"/>
  <c r="K14" i="22"/>
  <c r="J2" i="22"/>
  <c r="J20" i="22"/>
  <c r="I20" i="22"/>
  <c r="E20" i="22"/>
  <c r="D20" i="22"/>
  <c r="J14" i="22"/>
  <c r="I14" i="22"/>
  <c r="H14" i="22"/>
  <c r="E14" i="22"/>
  <c r="D14" i="22"/>
  <c r="C14" i="22"/>
  <c r="J8" i="22"/>
  <c r="I8" i="22"/>
  <c r="E8" i="22"/>
  <c r="D8" i="22"/>
  <c r="I2" i="22"/>
  <c r="H2" i="22"/>
  <c r="E2" i="22"/>
  <c r="D2" i="22"/>
  <c r="C2" i="22"/>
</calcChain>
</file>

<file path=xl/sharedStrings.xml><?xml version="1.0" encoding="utf-8"?>
<sst xmlns="http://schemas.openxmlformats.org/spreadsheetml/2006/main" count="850" uniqueCount="329">
  <si>
    <t>replicated-1</t>
  </si>
  <si>
    <t>replicated-2</t>
  </si>
  <si>
    <t>replicated-3</t>
  </si>
  <si>
    <t>RD</t>
    <phoneticPr fontId="1" type="noConversion"/>
  </si>
  <si>
    <t>PCDH</t>
    <phoneticPr fontId="1" type="noConversion"/>
  </si>
  <si>
    <t>N-Myc</t>
    <phoneticPr fontId="1" type="noConversion"/>
  </si>
  <si>
    <t>P3F1</t>
    <phoneticPr fontId="1" type="noConversion"/>
  </si>
  <si>
    <t>P3F1+N-Myc</t>
    <phoneticPr fontId="1" type="noConversion"/>
  </si>
  <si>
    <t>NIH-3T3</t>
    <phoneticPr fontId="1" type="noConversion"/>
  </si>
  <si>
    <t>P3F1</t>
  </si>
  <si>
    <t>RH30-PCDH</t>
    <phoneticPr fontId="1" type="noConversion"/>
  </si>
  <si>
    <t>RH30-P3F1</t>
    <phoneticPr fontId="1" type="noConversion"/>
  </si>
  <si>
    <t>N-Myc</t>
  </si>
  <si>
    <t xml:space="preserve">MYCN </t>
    <phoneticPr fontId="1" type="noConversion"/>
  </si>
  <si>
    <t>RH30-N-Myc</t>
    <phoneticPr fontId="1" type="noConversion"/>
  </si>
  <si>
    <t>PAX3-FOXO1</t>
    <phoneticPr fontId="1" type="noConversion"/>
  </si>
  <si>
    <t>MYCN</t>
    <phoneticPr fontId="1" type="noConversion"/>
  </si>
  <si>
    <t>vsh</t>
    <phoneticPr fontId="1" type="noConversion"/>
  </si>
  <si>
    <t>shMYCN#1</t>
    <phoneticPr fontId="1" type="noConversion"/>
  </si>
  <si>
    <t>shMYCN#2</t>
    <phoneticPr fontId="1" type="noConversion"/>
  </si>
  <si>
    <t>MYCN</t>
  </si>
  <si>
    <t>shP3F1#1</t>
    <phoneticPr fontId="1" type="noConversion"/>
  </si>
  <si>
    <t>shP3F1#2</t>
    <phoneticPr fontId="1" type="noConversion"/>
  </si>
  <si>
    <t>GS&lt;br&gt; follow link to MSigDB</t>
  </si>
  <si>
    <t>NES</t>
  </si>
  <si>
    <t>FDR q-val</t>
  </si>
  <si>
    <t>HALLMARK_TNFA_SIGNALING_VIA_NFKB</t>
    <phoneticPr fontId="1" type="noConversion"/>
  </si>
  <si>
    <t>HALLMARK_ANDROGEN_RESPONSE</t>
  </si>
  <si>
    <t>HALLMARK_INFLAMMATORY_RESPONSE</t>
  </si>
  <si>
    <t>HALLMARK_INTERFERON_GAMMA_RESPONSE</t>
  </si>
  <si>
    <t>HALLMARK_INTERFERON_ALPHA_RESPONSE</t>
  </si>
  <si>
    <t>HALLMARK_HYPOXIA</t>
  </si>
  <si>
    <t>HALLMARK_IL6_JAK_STAT3_SIGNALING</t>
  </si>
  <si>
    <t>HALLMARK_ALLOGRAFT_REJECTION</t>
  </si>
  <si>
    <t>HALLMARK_APOPTOSIS</t>
  </si>
  <si>
    <t>HALLMARK_KRAS_SIGNALING_UP</t>
  </si>
  <si>
    <t>HALLMARK_COMPLEMENT</t>
  </si>
  <si>
    <t>HALLMARK_EPITHELIAL_MESENCHYMAL_TRANSITION</t>
  </si>
  <si>
    <t>HALLMARK_PROTEIN_SECRETION</t>
  </si>
  <si>
    <t>HALLMARK_CHOLESTEROL_HOMEOSTASIS</t>
  </si>
  <si>
    <t>HALLMARK_IL2_STAT5_SIGNALING</t>
  </si>
  <si>
    <t>HALLMARK_MTORC1_SIGNALING</t>
  </si>
  <si>
    <t>HALLMARK_SPERMATOGENESIS</t>
  </si>
  <si>
    <t>HALLMARK_UNFOLDED_PROTEIN_RESPONSE</t>
  </si>
  <si>
    <t>HALLMARK_UV_RESPONSE_DN</t>
  </si>
  <si>
    <t>HALLMARK_PI3K_AKT_MTOR_SIGNALING</t>
  </si>
  <si>
    <t>HALLMARK_ESTROGEN_RESPONSE_LATE</t>
  </si>
  <si>
    <t>HALLMARK_ESTROGEN_RESPONSE_EARLY</t>
  </si>
  <si>
    <t>HALLMARK_HEME_METABOLISM</t>
  </si>
  <si>
    <t>HALLMARK_TGF_BETA_SIGNALING</t>
  </si>
  <si>
    <t>HALLMARK_GLYCOLYSIS</t>
  </si>
  <si>
    <t>HALLMARK_HEDGEHOG_SIGNALING</t>
  </si>
  <si>
    <t>HALLMARK_WNT_BETA_CATENIN_SIGNALING</t>
  </si>
  <si>
    <t>HALLMARK_MITOTIC_SPINDLE</t>
  </si>
  <si>
    <t>HALLMARK_KRAS_SIGNALING_DN</t>
  </si>
  <si>
    <t>HALLMARK_APICAL_JUNCTION</t>
  </si>
  <si>
    <t>HALLMARK_BILE_ACID_METABOLISM</t>
  </si>
  <si>
    <t>HALLMARK_COAGULATION</t>
  </si>
  <si>
    <t>HALLMARK_NOTCH_SIGNALING</t>
  </si>
  <si>
    <t>HALLMARK_UV_RESPONSE_UP</t>
  </si>
  <si>
    <t>HALLMARK_P53_PATHWAY</t>
  </si>
  <si>
    <t>HALLMARK_PEROXISOME</t>
  </si>
  <si>
    <t>HALLMARK_XENOBIOTIC_METABOLISM</t>
  </si>
  <si>
    <t>HALLMARK_APICAL_SURFACE</t>
  </si>
  <si>
    <t>HALLMARK_OXIDATIVE_PHOSPHORYLATION</t>
  </si>
  <si>
    <t>HALLMARK_MYOGENESIS</t>
  </si>
  <si>
    <t>HALLMARK_MYC_TARGETS_V2</t>
  </si>
  <si>
    <t>HALLMARK_MYC_TARGETS_V1</t>
  </si>
  <si>
    <t>HALLMARK_ADIPOGENESIS</t>
  </si>
  <si>
    <t>HALLMARK_E2F_TARGETS</t>
  </si>
  <si>
    <t>HALLMARK_DNA_REPAIR</t>
  </si>
  <si>
    <t>HALLMARK_G2M_CHECKPOINT</t>
  </si>
  <si>
    <t>HALLMARK_REACTIVE_OXYGEN_SPECIES_PATHWAY</t>
  </si>
  <si>
    <t>HALLMARK_FATTY_ACID_METABOLISM</t>
  </si>
  <si>
    <t>HALLMARK_PANCREAS_BETA_CELLS</t>
  </si>
  <si>
    <t>HALLMARK_ANGIOGENESIS</t>
  </si>
  <si>
    <t>P3F1MYCN vs. MYCN</t>
  </si>
  <si>
    <t>P3F1MYCN vs. MYCN</t>
    <phoneticPr fontId="1" type="noConversion"/>
  </si>
  <si>
    <t>GS&lt;br&gt; follow link to MSigDB</t>
    <phoneticPr fontId="1" type="noConversion"/>
  </si>
  <si>
    <t>HALLMARK_TNFA_SIGNALING_VIA_NFKB</t>
  </si>
  <si>
    <t>P3F1MYCN vs. P3F1</t>
    <phoneticPr fontId="1" type="noConversion"/>
  </si>
  <si>
    <t>Distance_(pixels)</t>
  </si>
  <si>
    <t>green</t>
  </si>
  <si>
    <t>red</t>
  </si>
  <si>
    <t>RD</t>
  </si>
  <si>
    <t>HeLa</t>
    <phoneticPr fontId="1" type="noConversion"/>
  </si>
  <si>
    <t>GFP-P3F1</t>
    <phoneticPr fontId="1" type="noConversion"/>
  </si>
  <si>
    <t>DUB</t>
    <phoneticPr fontId="1" type="noConversion"/>
  </si>
  <si>
    <t>relative intensity of fluorescence</t>
  </si>
  <si>
    <t>inhibition ratio</t>
    <phoneticPr fontId="1" type="noConversion"/>
  </si>
  <si>
    <t>inhibition ratio</t>
  </si>
  <si>
    <t>YOD1</t>
  </si>
  <si>
    <t>USP21</t>
  </si>
  <si>
    <t>PARP11</t>
  </si>
  <si>
    <t>UBTD2</t>
  </si>
  <si>
    <t>JOSD2</t>
  </si>
  <si>
    <t>USP46</t>
  </si>
  <si>
    <t>USP43</t>
  </si>
  <si>
    <t>USP54</t>
  </si>
  <si>
    <t>USP16</t>
  </si>
  <si>
    <t>YOD1</t>
    <phoneticPr fontId="4" type="noConversion"/>
  </si>
  <si>
    <t>USP44</t>
  </si>
  <si>
    <t>USP41</t>
  </si>
  <si>
    <t>UCHL5</t>
  </si>
  <si>
    <t>USP7</t>
    <phoneticPr fontId="4" type="noConversion"/>
  </si>
  <si>
    <t>OTUD4</t>
  </si>
  <si>
    <t>USP32</t>
  </si>
  <si>
    <t>PAN2</t>
  </si>
  <si>
    <t>USP1</t>
  </si>
  <si>
    <t>CYLD</t>
  </si>
  <si>
    <t>OTUD7B</t>
  </si>
  <si>
    <t>FBXO8</t>
  </si>
  <si>
    <t>USP49</t>
  </si>
  <si>
    <t>USP42</t>
  </si>
  <si>
    <t>PSMD14</t>
  </si>
  <si>
    <t>UFD1L</t>
  </si>
  <si>
    <t>OTUB1</t>
  </si>
  <si>
    <t>JOSD1</t>
  </si>
  <si>
    <t>MPND</t>
  </si>
  <si>
    <t>UCHL3</t>
  </si>
  <si>
    <t>USP48</t>
  </si>
  <si>
    <t>USP18</t>
  </si>
  <si>
    <t>UCK2</t>
  </si>
  <si>
    <t>USP38</t>
  </si>
  <si>
    <t>USP3</t>
  </si>
  <si>
    <t>USP34</t>
  </si>
  <si>
    <t>USP14</t>
  </si>
  <si>
    <t>COPS5</t>
  </si>
  <si>
    <t>SENP2</t>
  </si>
  <si>
    <t>OTUD1</t>
  </si>
  <si>
    <t>USP39</t>
  </si>
  <si>
    <t>USP15</t>
  </si>
  <si>
    <t>USP35</t>
  </si>
  <si>
    <t>USP47</t>
  </si>
  <si>
    <t>USP51</t>
  </si>
  <si>
    <t>UBTD1</t>
  </si>
  <si>
    <t>UBL3</t>
  </si>
  <si>
    <t>STAMBPL1</t>
  </si>
  <si>
    <t>USP33</t>
  </si>
  <si>
    <t>USP37</t>
  </si>
  <si>
    <t>UBL5</t>
  </si>
  <si>
    <t>USP11</t>
  </si>
  <si>
    <t>USP10</t>
  </si>
  <si>
    <t>UCHL1</t>
  </si>
  <si>
    <t>USP45</t>
  </si>
  <si>
    <t>UBR1</t>
  </si>
  <si>
    <t>USP4</t>
  </si>
  <si>
    <t>OTUD7A</t>
  </si>
  <si>
    <t>USP29</t>
  </si>
  <si>
    <t>VCPIP1</t>
  </si>
  <si>
    <t>MYSM1</t>
  </si>
  <si>
    <t>USP40</t>
  </si>
  <si>
    <t>USP13</t>
  </si>
  <si>
    <t>USP9X</t>
  </si>
  <si>
    <t>USP25</t>
  </si>
  <si>
    <t>USP53</t>
  </si>
  <si>
    <t>USP8</t>
  </si>
  <si>
    <t>USPL1</t>
  </si>
  <si>
    <t>USP24</t>
  </si>
  <si>
    <t>USP26</t>
  </si>
  <si>
    <t>USP12</t>
  </si>
  <si>
    <t>ZRANB1</t>
  </si>
  <si>
    <t>BAP1</t>
  </si>
  <si>
    <t>FBXO7</t>
  </si>
  <si>
    <t>USP9Y</t>
  </si>
  <si>
    <t>USP2</t>
  </si>
  <si>
    <t>USP17L2</t>
  </si>
  <si>
    <t>UEVLD</t>
  </si>
  <si>
    <t>USP5</t>
  </si>
  <si>
    <t>STAMBP</t>
  </si>
  <si>
    <t>PRPF8</t>
  </si>
  <si>
    <t>OTUB2</t>
  </si>
  <si>
    <t>USP28</t>
  </si>
  <si>
    <t>USP36</t>
  </si>
  <si>
    <t>ATXN3</t>
  </si>
  <si>
    <t>OTUD5</t>
  </si>
  <si>
    <t>USP22</t>
  </si>
  <si>
    <t>USP19</t>
  </si>
  <si>
    <t>UBL4A</t>
  </si>
  <si>
    <t>TNFAIP3</t>
  </si>
  <si>
    <t>USP7</t>
  </si>
  <si>
    <t>USP6</t>
  </si>
  <si>
    <t>USP20</t>
  </si>
  <si>
    <t>USP27X</t>
  </si>
  <si>
    <t>USP50</t>
  </si>
  <si>
    <t>USP31</t>
  </si>
  <si>
    <t>OTUD6B</t>
  </si>
  <si>
    <t>USP30</t>
  </si>
  <si>
    <t>BRCC3</t>
  </si>
  <si>
    <t>VSH</t>
  </si>
  <si>
    <t>shYOD1#1</t>
  </si>
  <si>
    <t>shYOD1#2</t>
  </si>
  <si>
    <t>RH41</t>
  </si>
  <si>
    <t>RH41</t>
    <phoneticPr fontId="1" type="noConversion"/>
  </si>
  <si>
    <t>RH30</t>
  </si>
  <si>
    <t>RH30</t>
    <phoneticPr fontId="1" type="noConversion"/>
  </si>
  <si>
    <t>RH30-YOD1</t>
    <phoneticPr fontId="1" type="noConversion"/>
  </si>
  <si>
    <t>RH41-PCDH</t>
    <phoneticPr fontId="1" type="noConversion"/>
  </si>
  <si>
    <t>RH41-YOD1</t>
    <phoneticPr fontId="1" type="noConversion"/>
  </si>
  <si>
    <t>Rh41</t>
  </si>
  <si>
    <t>RMS#73</t>
  </si>
  <si>
    <t>shCtrl</t>
  </si>
  <si>
    <t>RMS#1</t>
    <phoneticPr fontId="1" type="noConversion"/>
  </si>
  <si>
    <t>inhibition ratio(%)</t>
    <phoneticPr fontId="1" type="noConversion"/>
  </si>
  <si>
    <t>shCtrl-DOX</t>
    <phoneticPr fontId="9" type="noConversion"/>
  </si>
  <si>
    <t>shCtrl+DOX</t>
    <phoneticPr fontId="9" type="noConversion"/>
  </si>
  <si>
    <t>shYOD1#1-DOX</t>
    <phoneticPr fontId="9" type="noConversion"/>
  </si>
  <si>
    <t>shYOD1#1+DOX</t>
    <phoneticPr fontId="9" type="noConversion"/>
  </si>
  <si>
    <t>shYOD1-</t>
  </si>
  <si>
    <t>shYOD1+</t>
  </si>
  <si>
    <t>shCtrl-DOX</t>
    <phoneticPr fontId="1" type="noConversion"/>
  </si>
  <si>
    <t>shCtrl+DOX</t>
    <phoneticPr fontId="1" type="noConversion"/>
  </si>
  <si>
    <t>shYOD1-DOX</t>
    <phoneticPr fontId="1" type="noConversion"/>
  </si>
  <si>
    <t>shYOD1+DOX</t>
    <phoneticPr fontId="1" type="noConversion"/>
  </si>
  <si>
    <t>shYOD1+P3F1+MYCN-</t>
  </si>
  <si>
    <t>shYOD1+P3F1+MYCN+</t>
  </si>
  <si>
    <t>#1</t>
    <phoneticPr fontId="1" type="noConversion"/>
  </si>
  <si>
    <t>#2</t>
    <phoneticPr fontId="1" type="noConversion"/>
  </si>
  <si>
    <t>Day10</t>
    <phoneticPr fontId="1" type="noConversion"/>
  </si>
  <si>
    <t>Day12</t>
    <phoneticPr fontId="1" type="noConversion"/>
  </si>
  <si>
    <t>Day14</t>
  </si>
  <si>
    <t>Day16</t>
  </si>
  <si>
    <t>Day18</t>
  </si>
  <si>
    <t>Day20</t>
  </si>
  <si>
    <t>Day22</t>
  </si>
  <si>
    <t>Day24</t>
  </si>
  <si>
    <t xml:space="preserve">shCtrl+DOX </t>
    <phoneticPr fontId="1" type="noConversion"/>
  </si>
  <si>
    <t xml:space="preserve">shYOD1-DOX </t>
    <phoneticPr fontId="1" type="noConversion"/>
  </si>
  <si>
    <t xml:space="preserve">shYOD1+DOX </t>
    <phoneticPr fontId="1" type="noConversion"/>
  </si>
  <si>
    <t>#3</t>
    <phoneticPr fontId="1" type="noConversion"/>
  </si>
  <si>
    <t>#4</t>
    <phoneticPr fontId="1" type="noConversion"/>
  </si>
  <si>
    <t>#5</t>
    <phoneticPr fontId="1" type="noConversion"/>
  </si>
  <si>
    <t>#6</t>
    <phoneticPr fontId="1" type="noConversion"/>
  </si>
  <si>
    <t xml:space="preserve">shCtrl-DOX </t>
    <phoneticPr fontId="1" type="noConversion"/>
  </si>
  <si>
    <t xml:space="preserve">shCtr+DOX </t>
    <phoneticPr fontId="1" type="noConversion"/>
  </si>
  <si>
    <r>
      <t>Tumor Weight</t>
    </r>
    <r>
      <rPr>
        <sz val="10"/>
        <color theme="1"/>
        <rFont val="等线"/>
        <family val="2"/>
        <charset val="134"/>
      </rPr>
      <t>（</t>
    </r>
    <r>
      <rPr>
        <sz val="10"/>
        <color theme="1"/>
        <rFont val="Times New Roman"/>
        <family val="1"/>
      </rPr>
      <t>g)</t>
    </r>
    <phoneticPr fontId="4" type="noConversion"/>
  </si>
  <si>
    <t>P</t>
    <phoneticPr fontId="4" type="noConversion"/>
  </si>
  <si>
    <t>average</t>
    <phoneticPr fontId="4" type="noConversion"/>
  </si>
  <si>
    <t>SD</t>
    <phoneticPr fontId="4" type="noConversion"/>
  </si>
  <si>
    <t>Inhibition (%)</t>
    <phoneticPr fontId="4" type="noConversion"/>
  </si>
  <si>
    <r>
      <t>Volume(mm</t>
    </r>
    <r>
      <rPr>
        <vertAlign val="superscript"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>)</t>
    </r>
    <phoneticPr fontId="4" type="noConversion"/>
  </si>
  <si>
    <r>
      <t>T/C</t>
    </r>
    <r>
      <rPr>
        <sz val="10"/>
        <color theme="1"/>
        <rFont val="等线"/>
        <family val="2"/>
        <charset val="134"/>
      </rPr>
      <t>（</t>
    </r>
    <r>
      <rPr>
        <sz val="10"/>
        <color theme="1"/>
        <rFont val="Times New Roman"/>
        <family val="1"/>
      </rPr>
      <t>%</t>
    </r>
    <r>
      <rPr>
        <sz val="10"/>
        <color theme="1"/>
        <rFont val="等线"/>
        <family val="2"/>
        <charset val="134"/>
      </rPr>
      <t>）</t>
    </r>
    <phoneticPr fontId="4" type="noConversion"/>
  </si>
  <si>
    <t>Blank</t>
    <phoneticPr fontId="9" type="noConversion"/>
  </si>
  <si>
    <t>YOD1</t>
    <phoneticPr fontId="9" type="noConversion"/>
  </si>
  <si>
    <t>YOD1 C160S</t>
    <phoneticPr fontId="9" type="noConversion"/>
  </si>
  <si>
    <t>YOD1+G5 (25μM)</t>
    <phoneticPr fontId="9" type="noConversion"/>
  </si>
  <si>
    <t>YOD1+G5 (50μM)</t>
    <phoneticPr fontId="9" type="noConversion"/>
  </si>
  <si>
    <t>YOD1+G5 (100μM)</t>
    <phoneticPr fontId="9" type="noConversion"/>
  </si>
  <si>
    <t>Ligand Concentration</t>
  </si>
  <si>
    <t>YOD1 fit</t>
  </si>
  <si>
    <t>n</t>
    <phoneticPr fontId="1" type="noConversion"/>
  </si>
  <si>
    <t>avreage</t>
    <phoneticPr fontId="1" type="noConversion"/>
  </si>
  <si>
    <t>average</t>
    <phoneticPr fontId="1" type="noConversion"/>
  </si>
  <si>
    <t>SD</t>
    <phoneticPr fontId="1" type="noConversion"/>
  </si>
  <si>
    <t>G5 0nM</t>
  </si>
  <si>
    <t>G5 20nM</t>
  </si>
  <si>
    <t>G5 40nM</t>
  </si>
  <si>
    <t>G5 80nM</t>
  </si>
  <si>
    <t>replicated-1</t>
    <phoneticPr fontId="1" type="noConversion"/>
  </si>
  <si>
    <t>G5(nM)</t>
  </si>
  <si>
    <t>PLA-802</t>
  </si>
  <si>
    <t>log(inhibitor) vs. normalized response -- Variable slope</t>
  </si>
  <si>
    <t>Best-fit values</t>
  </si>
  <si>
    <t>     LogIC50</t>
  </si>
  <si>
    <t>     HillSlope</t>
  </si>
  <si>
    <t>     IC50</t>
  </si>
  <si>
    <t>replicated-2</t>
    <phoneticPr fontId="1" type="noConversion"/>
  </si>
  <si>
    <t>replicated-3</t>
    <phoneticPr fontId="1" type="noConversion"/>
  </si>
  <si>
    <t>RMS#73</t>
    <phoneticPr fontId="1" type="noConversion"/>
  </si>
  <si>
    <t>G5 (nM)</t>
    <phoneticPr fontId="1" type="noConversion"/>
  </si>
  <si>
    <t>RMS#16</t>
  </si>
  <si>
    <t>RMS#19</t>
  </si>
  <si>
    <t>RMS#10</t>
  </si>
  <si>
    <t>RMS#15</t>
  </si>
  <si>
    <t>RMS#95</t>
  </si>
  <si>
    <t>RMS#24</t>
  </si>
  <si>
    <t>RMS#31</t>
  </si>
  <si>
    <t>RMS#32</t>
  </si>
  <si>
    <t>RMS#33</t>
  </si>
  <si>
    <t>RMS#34</t>
  </si>
  <si>
    <t>RMS#36</t>
  </si>
  <si>
    <t>RMS#39</t>
  </si>
  <si>
    <t>RMS#40</t>
  </si>
  <si>
    <t>RMS#42</t>
  </si>
  <si>
    <t>RMS#44</t>
  </si>
  <si>
    <t>RMS#54</t>
  </si>
  <si>
    <t>RMS#75</t>
  </si>
  <si>
    <t>survival rate（%）</t>
    <phoneticPr fontId="1" type="noConversion"/>
  </si>
  <si>
    <t>RD WT P3F1+N-Myc</t>
    <phoneticPr fontId="1" type="noConversion"/>
  </si>
  <si>
    <t>RD KOYOD1-sgRNA#1-P3F1+N-Myc</t>
    <phoneticPr fontId="1" type="noConversion"/>
  </si>
  <si>
    <t>RD KOYOD1-sgRNA#2-P3F1+N-Myc</t>
    <phoneticPr fontId="1" type="noConversion"/>
  </si>
  <si>
    <t>Tumor volume</t>
    <phoneticPr fontId="1" type="noConversion"/>
  </si>
  <si>
    <t>FP-RMS#16-G5</t>
    <phoneticPr fontId="1" type="noConversion"/>
  </si>
  <si>
    <t>#3</t>
  </si>
  <si>
    <t>#4</t>
  </si>
  <si>
    <t>Day1</t>
    <phoneticPr fontId="1" type="noConversion"/>
  </si>
  <si>
    <t>Day3</t>
    <phoneticPr fontId="1" type="noConversion"/>
  </si>
  <si>
    <t>Day5</t>
  </si>
  <si>
    <t>Day7</t>
  </si>
  <si>
    <t>Day9</t>
  </si>
  <si>
    <t>Day11</t>
  </si>
  <si>
    <t>Day13</t>
  </si>
  <si>
    <t>Day15</t>
  </si>
  <si>
    <t>Day17</t>
  </si>
  <si>
    <t>#5</t>
  </si>
  <si>
    <t>FP-RMS#73-Ctrl</t>
    <phoneticPr fontId="1" type="noConversion"/>
  </si>
  <si>
    <t>FP-RMS#16-Ctrl</t>
    <phoneticPr fontId="1" type="noConversion"/>
  </si>
  <si>
    <t>FP-RMS#73-G5</t>
    <phoneticPr fontId="1" type="noConversion"/>
  </si>
  <si>
    <t>FN-RMS#1-Ctrl</t>
    <phoneticPr fontId="1" type="noConversion"/>
  </si>
  <si>
    <t>FN-RMS#1-G5</t>
    <phoneticPr fontId="1" type="noConversion"/>
  </si>
  <si>
    <t>Body weight (g)</t>
    <phoneticPr fontId="1" type="noConversion"/>
  </si>
  <si>
    <t>#1</t>
  </si>
  <si>
    <t>#2</t>
  </si>
  <si>
    <t>PCDH</t>
  </si>
  <si>
    <t>P3F1+MYCN </t>
  </si>
  <si>
    <t>Group</t>
    <phoneticPr fontId="1" type="noConversion"/>
  </si>
  <si>
    <t>RMS#1</t>
  </si>
  <si>
    <t>MYCN-FPKM</t>
    <phoneticPr fontId="1" type="noConversion"/>
  </si>
  <si>
    <t xml:space="preserve">PAX-FOXO1-FFPM </t>
    <phoneticPr fontId="1" type="noConversion"/>
  </si>
  <si>
    <t>TGF-beta signaling pathway</t>
  </si>
  <si>
    <t>gene_name</t>
  </si>
  <si>
    <t>TGIF1</t>
  </si>
  <si>
    <t>SMAD6</t>
  </si>
  <si>
    <t>ACVR1</t>
    <phoneticPr fontId="1" type="noConversion"/>
  </si>
  <si>
    <t>SMAD1</t>
    <phoneticPr fontId="1" type="noConversion"/>
  </si>
  <si>
    <t>RMS#16-Ctrl</t>
    <phoneticPr fontId="1" type="noConversion"/>
  </si>
  <si>
    <t>RMS#16-G5</t>
    <phoneticPr fontId="1" type="noConversion"/>
  </si>
  <si>
    <t>NA</t>
    <phoneticPr fontId="1" type="noConversion"/>
  </si>
  <si>
    <t>GFP-N-Myc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</si>
</sst>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0_);[Red]\(0.000\)"/>
    <numFmt numFmtId="178" formatCode="0.000_ "/>
    <numFmt numFmtId="179" formatCode="0.00_);[Red]\(0.00\)"/>
    <numFmt numFmtId="180" formatCode="0.00_);\(0.00\)"/>
    <numFmt numFmtId="181" formatCode="0_ "/>
    <numFmt numFmtId="182" formatCode="0_);[Red]\(0\)"/>
  </numFmts>
  <fonts count="2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8.25"/>
      <name val="Microsoft Sans Serif"/>
      <family val="2"/>
    </font>
    <font>
      <i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9"/>
      <name val="Times New Roman"/>
      <family val="1"/>
    </font>
    <font>
      <sz val="11"/>
      <name val="Times New Roman"/>
      <family val="1"/>
    </font>
    <font>
      <sz val="11"/>
      <name val="等线"/>
      <family val="2"/>
      <charset val="134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等线"/>
      <family val="2"/>
      <charset val="134"/>
    </font>
    <font>
      <vertAlign val="superscript"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name val="Calibri"/>
      <family val="2"/>
    </font>
    <font>
      <sz val="11"/>
      <color theme="1"/>
      <name val="Times New Roman"/>
      <family val="1"/>
    </font>
    <font>
      <sz val="1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5" fillId="0" borderId="0">
      <alignment vertical="top"/>
      <protection locked="0"/>
    </xf>
    <xf numFmtId="0" fontId="18" fillId="0" borderId="0"/>
  </cellStyleXfs>
  <cellXfs count="1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10" fontId="0" fillId="0" borderId="0" xfId="0" applyNumberForma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3" fillId="0" borderId="11" xfId="0" applyFon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8" fillId="0" borderId="0" xfId="0" applyNumberFormat="1" applyFont="1" applyAlignment="1">
      <alignment horizontal="center"/>
    </xf>
    <xf numFmtId="179" fontId="0" fillId="0" borderId="0" xfId="0" applyNumberForma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/>
    </xf>
    <xf numFmtId="179" fontId="14" fillId="0" borderId="1" xfId="0" applyNumberFormat="1" applyFont="1" applyBorder="1" applyAlignment="1">
      <alignment horizontal="center"/>
    </xf>
    <xf numFmtId="179" fontId="17" fillId="0" borderId="1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0" fontId="18" fillId="0" borderId="0" xfId="3"/>
    <xf numFmtId="0" fontId="20" fillId="0" borderId="1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178" fontId="20" fillId="0" borderId="1" xfId="0" applyNumberFormat="1" applyFont="1" applyBorder="1" applyAlignment="1">
      <alignment horizontal="center"/>
    </xf>
    <xf numFmtId="180" fontId="8" fillId="0" borderId="1" xfId="0" applyNumberFormat="1" applyFont="1" applyBorder="1" applyAlignment="1">
      <alignment horizontal="center"/>
    </xf>
    <xf numFmtId="179" fontId="8" fillId="0" borderId="1" xfId="0" applyNumberFormat="1" applyFont="1" applyBorder="1" applyAlignment="1">
      <alignment horizontal="center"/>
    </xf>
    <xf numFmtId="179" fontId="8" fillId="0" borderId="1" xfId="0" applyNumberFormat="1" applyFont="1" applyBorder="1" applyAlignment="1"/>
    <xf numFmtId="176" fontId="8" fillId="0" borderId="1" xfId="0" applyNumberFormat="1" applyFont="1" applyBorder="1" applyAlignment="1">
      <alignment horizontal="center"/>
    </xf>
    <xf numFmtId="181" fontId="0" fillId="2" borderId="1" xfId="0" applyNumberFormat="1" applyFill="1" applyBorder="1" applyAlignment="1">
      <alignment horizontal="center" vertical="center"/>
    </xf>
    <xf numFmtId="181" fontId="0" fillId="10" borderId="1" xfId="0" applyNumberFormat="1" applyFill="1" applyBorder="1" applyAlignment="1">
      <alignment horizontal="center" vertical="center"/>
    </xf>
    <xf numFmtId="181" fontId="0" fillId="3" borderId="1" xfId="0" applyNumberFormat="1" applyFill="1" applyBorder="1" applyAlignment="1">
      <alignment horizontal="center" vertical="center"/>
    </xf>
    <xf numFmtId="181" fontId="0" fillId="11" borderId="1" xfId="0" applyNumberFormat="1" applyFill="1" applyBorder="1" applyAlignment="1">
      <alignment horizontal="center" vertical="center"/>
    </xf>
    <xf numFmtId="179" fontId="0" fillId="0" borderId="0" xfId="0" applyNumberFormat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182" fontId="8" fillId="0" borderId="0" xfId="0" applyNumberFormat="1" applyFont="1" applyAlignment="1">
      <alignment horizontal="right"/>
    </xf>
    <xf numFmtId="179" fontId="3" fillId="0" borderId="1" xfId="0" applyNumberFormat="1" applyFont="1" applyBorder="1" applyAlignment="1">
      <alignment horizontal="center" vertical="center"/>
    </xf>
    <xf numFmtId="179" fontId="7" fillId="0" borderId="1" xfId="0" applyNumberFormat="1" applyFont="1" applyBorder="1" applyAlignment="1">
      <alignment horizontal="center" vertical="center"/>
    </xf>
    <xf numFmtId="179" fontId="7" fillId="4" borderId="1" xfId="0" applyNumberFormat="1" applyFont="1" applyFill="1" applyBorder="1" applyAlignment="1">
      <alignment horizontal="center" vertical="center"/>
    </xf>
    <xf numFmtId="179" fontId="7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1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 vertical="center"/>
    </xf>
    <xf numFmtId="179" fontId="14" fillId="0" borderId="1" xfId="0" applyNumberFormat="1" applyFont="1" applyBorder="1" applyAlignment="1">
      <alignment horizontal="center" vertical="center"/>
    </xf>
    <xf numFmtId="179" fontId="14" fillId="0" borderId="17" xfId="0" applyNumberFormat="1" applyFont="1" applyBorder="1" applyAlignment="1">
      <alignment horizontal="center" vertical="center"/>
    </xf>
    <xf numFmtId="179" fontId="14" fillId="0" borderId="18" xfId="0" applyNumberFormat="1" applyFont="1" applyBorder="1" applyAlignment="1">
      <alignment horizontal="center" vertical="center"/>
    </xf>
    <xf numFmtId="179" fontId="14" fillId="0" borderId="19" xfId="0" applyNumberFormat="1" applyFont="1" applyBorder="1" applyAlignment="1">
      <alignment horizontal="center" vertical="center"/>
    </xf>
    <xf numFmtId="179" fontId="14" fillId="0" borderId="17" xfId="1" applyNumberFormat="1" applyFont="1" applyFill="1" applyBorder="1" applyAlignment="1">
      <alignment horizontal="center" vertical="center"/>
    </xf>
    <xf numFmtId="179" fontId="14" fillId="0" borderId="18" xfId="1" applyNumberFormat="1" applyFont="1" applyFill="1" applyBorder="1" applyAlignment="1">
      <alignment horizontal="center" vertical="center"/>
    </xf>
    <xf numFmtId="179" fontId="14" fillId="0" borderId="19" xfId="1" applyNumberFormat="1" applyFont="1" applyFill="1" applyBorder="1" applyAlignment="1">
      <alignment horizontal="center" vertical="center"/>
    </xf>
    <xf numFmtId="179" fontId="17" fillId="0" borderId="1" xfId="0" applyNumberFormat="1" applyFont="1" applyBorder="1" applyAlignment="1">
      <alignment horizontal="center" vertical="center"/>
    </xf>
    <xf numFmtId="179" fontId="13" fillId="0" borderId="17" xfId="0" applyNumberFormat="1" applyFont="1" applyBorder="1" applyAlignment="1">
      <alignment horizontal="center" vertical="center"/>
    </xf>
    <xf numFmtId="179" fontId="13" fillId="0" borderId="18" xfId="0" applyNumberFormat="1" applyFont="1" applyBorder="1" applyAlignment="1">
      <alignment horizontal="center" vertical="center"/>
    </xf>
    <xf numFmtId="179" fontId="13" fillId="0" borderId="19" xfId="0" applyNumberFormat="1" applyFont="1" applyBorder="1" applyAlignment="1">
      <alignment horizontal="center" vertical="center"/>
    </xf>
    <xf numFmtId="176" fontId="14" fillId="0" borderId="17" xfId="1" applyNumberFormat="1" applyFont="1" applyFill="1" applyBorder="1" applyAlignment="1">
      <alignment horizontal="center" vertical="center"/>
    </xf>
    <xf numFmtId="176" fontId="14" fillId="0" borderId="18" xfId="1" applyNumberFormat="1" applyFont="1" applyFill="1" applyBorder="1" applyAlignment="1">
      <alignment horizontal="center" vertical="center"/>
    </xf>
    <xf numFmtId="176" fontId="14" fillId="0" borderId="19" xfId="1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180" fontId="8" fillId="5" borderId="1" xfId="0" applyNumberFormat="1" applyFont="1" applyFill="1" applyBorder="1" applyAlignment="1">
      <alignment horizontal="center"/>
    </xf>
    <xf numFmtId="180" fontId="8" fillId="4" borderId="1" xfId="0" applyNumberFormat="1" applyFont="1" applyFill="1" applyBorder="1" applyAlignment="1">
      <alignment horizontal="center"/>
    </xf>
    <xf numFmtId="176" fontId="8" fillId="0" borderId="2" xfId="0" applyNumberFormat="1" applyFont="1" applyBorder="1" applyAlignment="1">
      <alignment horizontal="center"/>
    </xf>
    <xf numFmtId="176" fontId="8" fillId="0" borderId="3" xfId="0" applyNumberFormat="1" applyFont="1" applyBorder="1" applyAlignment="1">
      <alignment horizontal="center"/>
    </xf>
    <xf numFmtId="176" fontId="8" fillId="0" borderId="4" xfId="0" applyNumberFormat="1" applyFont="1" applyBorder="1" applyAlignment="1">
      <alignment horizontal="center"/>
    </xf>
    <xf numFmtId="179" fontId="8" fillId="4" borderId="1" xfId="0" applyNumberFormat="1" applyFont="1" applyFill="1" applyBorder="1" applyAlignment="1">
      <alignment horizontal="center"/>
    </xf>
    <xf numFmtId="179" fontId="8" fillId="6" borderId="1" xfId="0" applyNumberFormat="1" applyFont="1" applyFill="1" applyBorder="1" applyAlignment="1">
      <alignment horizontal="center"/>
    </xf>
    <xf numFmtId="179" fontId="8" fillId="5" borderId="1" xfId="0" applyNumberFormat="1" applyFont="1" applyFill="1" applyBorder="1" applyAlignment="1">
      <alignment horizont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10" borderId="2" xfId="0" applyNumberFormat="1" applyFill="1" applyBorder="1" applyAlignment="1">
      <alignment horizontal="center" vertical="center"/>
    </xf>
    <xf numFmtId="176" fontId="0" fillId="10" borderId="3" xfId="0" applyNumberFormat="1" applyFill="1" applyBorder="1" applyAlignment="1">
      <alignment horizontal="center" vertical="center"/>
    </xf>
    <xf numFmtId="176" fontId="0" fillId="10" borderId="4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176" fontId="0" fillId="11" borderId="2" xfId="0" applyNumberFormat="1" applyFill="1" applyBorder="1" applyAlignment="1">
      <alignment horizontal="center" vertical="center"/>
    </xf>
    <xf numFmtId="176" fontId="0" fillId="11" borderId="3" xfId="0" applyNumberFormat="1" applyFill="1" applyBorder="1" applyAlignment="1">
      <alignment horizontal="center" vertical="center"/>
    </xf>
    <xf numFmtId="176" fontId="0" fillId="11" borderId="4" xfId="0" applyNumberFormat="1" applyFill="1" applyBorder="1" applyAlignment="1">
      <alignment horizontal="center" vertical="center"/>
    </xf>
    <xf numFmtId="179" fontId="8" fillId="0" borderId="1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center" vertical="center"/>
    </xf>
    <xf numFmtId="179" fontId="3" fillId="4" borderId="1" xfId="0" applyNumberFormat="1" applyFont="1" applyFill="1" applyBorder="1" applyAlignment="1">
      <alignment horizontal="center" vertical="center"/>
    </xf>
    <xf numFmtId="179" fontId="3" fillId="6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0" fillId="2" borderId="13" xfId="0" applyNumberFormat="1" applyFill="1" applyBorder="1" applyAlignment="1">
      <alignment horizontal="center" vertical="center"/>
    </xf>
    <xf numFmtId="176" fontId="0" fillId="4" borderId="13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81" fontId="8" fillId="0" borderId="0" xfId="0" applyNumberFormat="1" applyFont="1" applyAlignment="1"/>
  </cellXfs>
  <cellStyles count="4">
    <cellStyle name="Normal" xfId="2" xr:uid="{EC49D7BA-5F36-484D-9441-D6D9C637D96B}"/>
    <cellStyle name="百分比" xfId="1" builtinId="5"/>
    <cellStyle name="常规" xfId="0" builtinId="0"/>
    <cellStyle name="常规 3" xfId="3" xr:uid="{454A8353-3757-40D6-80C3-717B3E24C0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Ub-AMC</a:t>
            </a:r>
            <a:endParaRPr 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'[1]Fig 6A'!$B$1</c:f>
              <c:strCache>
                <c:ptCount val="1"/>
                <c:pt idx="0">
                  <c:v>Blank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6A'!$B$2:$B$122</c:f>
              <c:numCache>
                <c:formatCode>General</c:formatCode>
                <c:ptCount val="121"/>
                <c:pt idx="0">
                  <c:v>176</c:v>
                </c:pt>
                <c:pt idx="1">
                  <c:v>178</c:v>
                </c:pt>
                <c:pt idx="2">
                  <c:v>180.5</c:v>
                </c:pt>
                <c:pt idx="3">
                  <c:v>181</c:v>
                </c:pt>
                <c:pt idx="4">
                  <c:v>180.5</c:v>
                </c:pt>
                <c:pt idx="5">
                  <c:v>177.5</c:v>
                </c:pt>
                <c:pt idx="6">
                  <c:v>179</c:v>
                </c:pt>
                <c:pt idx="7">
                  <c:v>178</c:v>
                </c:pt>
                <c:pt idx="8">
                  <c:v>174</c:v>
                </c:pt>
                <c:pt idx="9">
                  <c:v>173</c:v>
                </c:pt>
                <c:pt idx="10">
                  <c:v>171.5</c:v>
                </c:pt>
                <c:pt idx="11">
                  <c:v>169.5</c:v>
                </c:pt>
                <c:pt idx="12">
                  <c:v>170</c:v>
                </c:pt>
                <c:pt idx="13">
                  <c:v>168.5</c:v>
                </c:pt>
                <c:pt idx="14">
                  <c:v>170</c:v>
                </c:pt>
                <c:pt idx="15">
                  <c:v>170</c:v>
                </c:pt>
                <c:pt idx="16">
                  <c:v>168.5</c:v>
                </c:pt>
                <c:pt idx="17">
                  <c:v>171</c:v>
                </c:pt>
                <c:pt idx="18">
                  <c:v>168</c:v>
                </c:pt>
                <c:pt idx="19">
                  <c:v>168</c:v>
                </c:pt>
                <c:pt idx="20">
                  <c:v>168</c:v>
                </c:pt>
                <c:pt idx="21">
                  <c:v>167</c:v>
                </c:pt>
                <c:pt idx="22">
                  <c:v>168.5</c:v>
                </c:pt>
                <c:pt idx="23">
                  <c:v>167.5</c:v>
                </c:pt>
                <c:pt idx="24">
                  <c:v>169</c:v>
                </c:pt>
                <c:pt idx="25">
                  <c:v>167</c:v>
                </c:pt>
                <c:pt idx="26">
                  <c:v>166.5</c:v>
                </c:pt>
                <c:pt idx="27">
                  <c:v>166</c:v>
                </c:pt>
                <c:pt idx="28">
                  <c:v>165.5</c:v>
                </c:pt>
                <c:pt idx="29">
                  <c:v>167</c:v>
                </c:pt>
                <c:pt idx="30">
                  <c:v>165.5</c:v>
                </c:pt>
                <c:pt idx="31">
                  <c:v>167</c:v>
                </c:pt>
                <c:pt idx="32">
                  <c:v>166</c:v>
                </c:pt>
                <c:pt idx="33">
                  <c:v>169</c:v>
                </c:pt>
                <c:pt idx="34">
                  <c:v>168</c:v>
                </c:pt>
                <c:pt idx="35">
                  <c:v>166</c:v>
                </c:pt>
                <c:pt idx="36">
                  <c:v>166.5</c:v>
                </c:pt>
                <c:pt idx="37">
                  <c:v>165</c:v>
                </c:pt>
                <c:pt idx="38">
                  <c:v>166.5</c:v>
                </c:pt>
                <c:pt idx="39">
                  <c:v>166.5</c:v>
                </c:pt>
                <c:pt idx="40">
                  <c:v>166.5</c:v>
                </c:pt>
                <c:pt idx="41">
                  <c:v>165</c:v>
                </c:pt>
                <c:pt idx="42">
                  <c:v>165</c:v>
                </c:pt>
                <c:pt idx="43">
                  <c:v>165</c:v>
                </c:pt>
                <c:pt idx="44">
                  <c:v>162.5</c:v>
                </c:pt>
                <c:pt idx="45">
                  <c:v>163.5</c:v>
                </c:pt>
                <c:pt idx="46">
                  <c:v>162</c:v>
                </c:pt>
                <c:pt idx="47">
                  <c:v>164</c:v>
                </c:pt>
                <c:pt idx="48">
                  <c:v>161</c:v>
                </c:pt>
                <c:pt idx="49">
                  <c:v>162.5</c:v>
                </c:pt>
                <c:pt idx="50">
                  <c:v>162</c:v>
                </c:pt>
                <c:pt idx="51">
                  <c:v>162.5</c:v>
                </c:pt>
                <c:pt idx="52">
                  <c:v>162.5</c:v>
                </c:pt>
                <c:pt idx="53">
                  <c:v>162.5</c:v>
                </c:pt>
                <c:pt idx="54">
                  <c:v>162</c:v>
                </c:pt>
                <c:pt idx="55">
                  <c:v>163.5</c:v>
                </c:pt>
                <c:pt idx="56">
                  <c:v>162.5</c:v>
                </c:pt>
                <c:pt idx="57">
                  <c:v>163</c:v>
                </c:pt>
                <c:pt idx="58">
                  <c:v>161</c:v>
                </c:pt>
                <c:pt idx="59">
                  <c:v>161.5</c:v>
                </c:pt>
                <c:pt idx="60">
                  <c:v>163</c:v>
                </c:pt>
                <c:pt idx="61">
                  <c:v>163</c:v>
                </c:pt>
                <c:pt idx="62">
                  <c:v>163</c:v>
                </c:pt>
                <c:pt idx="63">
                  <c:v>160.5</c:v>
                </c:pt>
                <c:pt idx="64">
                  <c:v>161</c:v>
                </c:pt>
                <c:pt idx="65">
                  <c:v>161.5</c:v>
                </c:pt>
                <c:pt idx="66">
                  <c:v>164</c:v>
                </c:pt>
                <c:pt idx="67">
                  <c:v>163</c:v>
                </c:pt>
                <c:pt idx="68">
                  <c:v>161.5</c:v>
                </c:pt>
                <c:pt idx="69">
                  <c:v>159.5</c:v>
                </c:pt>
                <c:pt idx="70">
                  <c:v>162</c:v>
                </c:pt>
                <c:pt idx="71">
                  <c:v>161</c:v>
                </c:pt>
                <c:pt idx="72">
                  <c:v>162.5</c:v>
                </c:pt>
                <c:pt idx="73">
                  <c:v>161</c:v>
                </c:pt>
                <c:pt idx="74">
                  <c:v>160.5</c:v>
                </c:pt>
                <c:pt idx="75">
                  <c:v>161.5</c:v>
                </c:pt>
                <c:pt idx="76">
                  <c:v>160</c:v>
                </c:pt>
                <c:pt idx="77">
                  <c:v>160</c:v>
                </c:pt>
                <c:pt idx="78">
                  <c:v>160.5</c:v>
                </c:pt>
                <c:pt idx="79">
                  <c:v>164</c:v>
                </c:pt>
                <c:pt idx="80">
                  <c:v>163</c:v>
                </c:pt>
                <c:pt idx="81">
                  <c:v>159.5</c:v>
                </c:pt>
                <c:pt idx="82">
                  <c:v>159.5</c:v>
                </c:pt>
                <c:pt idx="83">
                  <c:v>161.5</c:v>
                </c:pt>
                <c:pt idx="84">
                  <c:v>160</c:v>
                </c:pt>
                <c:pt idx="85">
                  <c:v>160</c:v>
                </c:pt>
                <c:pt idx="86">
                  <c:v>158.5</c:v>
                </c:pt>
                <c:pt idx="87">
                  <c:v>160</c:v>
                </c:pt>
                <c:pt idx="88">
                  <c:v>160</c:v>
                </c:pt>
                <c:pt idx="89">
                  <c:v>158.5</c:v>
                </c:pt>
                <c:pt idx="90">
                  <c:v>161</c:v>
                </c:pt>
                <c:pt idx="91">
                  <c:v>157</c:v>
                </c:pt>
                <c:pt idx="92">
                  <c:v>159.5</c:v>
                </c:pt>
                <c:pt idx="93">
                  <c:v>157</c:v>
                </c:pt>
                <c:pt idx="94">
                  <c:v>159.5</c:v>
                </c:pt>
                <c:pt idx="95">
                  <c:v>158</c:v>
                </c:pt>
                <c:pt idx="96">
                  <c:v>158</c:v>
                </c:pt>
                <c:pt idx="97">
                  <c:v>159.5</c:v>
                </c:pt>
                <c:pt idx="98">
                  <c:v>159</c:v>
                </c:pt>
                <c:pt idx="99">
                  <c:v>159</c:v>
                </c:pt>
                <c:pt idx="100">
                  <c:v>157.5</c:v>
                </c:pt>
                <c:pt idx="101">
                  <c:v>160</c:v>
                </c:pt>
                <c:pt idx="102">
                  <c:v>158</c:v>
                </c:pt>
                <c:pt idx="103">
                  <c:v>157.5</c:v>
                </c:pt>
                <c:pt idx="104">
                  <c:v>157.5</c:v>
                </c:pt>
                <c:pt idx="105">
                  <c:v>158</c:v>
                </c:pt>
                <c:pt idx="106">
                  <c:v>158.5</c:v>
                </c:pt>
                <c:pt idx="107">
                  <c:v>157.5</c:v>
                </c:pt>
                <c:pt idx="108">
                  <c:v>156</c:v>
                </c:pt>
                <c:pt idx="109">
                  <c:v>156</c:v>
                </c:pt>
                <c:pt idx="110">
                  <c:v>155.5</c:v>
                </c:pt>
                <c:pt idx="111">
                  <c:v>156.5</c:v>
                </c:pt>
                <c:pt idx="112">
                  <c:v>158.5</c:v>
                </c:pt>
                <c:pt idx="113">
                  <c:v>155.5</c:v>
                </c:pt>
                <c:pt idx="114">
                  <c:v>155.5</c:v>
                </c:pt>
                <c:pt idx="115">
                  <c:v>153.5</c:v>
                </c:pt>
                <c:pt idx="116">
                  <c:v>154.5</c:v>
                </c:pt>
                <c:pt idx="117">
                  <c:v>155</c:v>
                </c:pt>
                <c:pt idx="118">
                  <c:v>151.5</c:v>
                </c:pt>
                <c:pt idx="119">
                  <c:v>154</c:v>
                </c:pt>
                <c:pt idx="120">
                  <c:v>153.5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5-4244-9696-0A3CA778334B}"/>
            </c:ext>
          </c:extLst>
        </c:ser>
        <c:ser>
          <c:idx val="1"/>
          <c:order val="1"/>
          <c:tx>
            <c:strRef>
              <c:f>'[1]Fig 6A'!$C$1</c:f>
              <c:strCache>
                <c:ptCount val="1"/>
                <c:pt idx="0">
                  <c:v>YOD1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6A'!$C$2:$C$122</c:f>
              <c:numCache>
                <c:formatCode>General</c:formatCode>
                <c:ptCount val="121"/>
                <c:pt idx="0">
                  <c:v>196.5</c:v>
                </c:pt>
                <c:pt idx="1">
                  <c:v>197</c:v>
                </c:pt>
                <c:pt idx="2">
                  <c:v>201</c:v>
                </c:pt>
                <c:pt idx="3">
                  <c:v>203.5</c:v>
                </c:pt>
                <c:pt idx="4">
                  <c:v>205.5</c:v>
                </c:pt>
                <c:pt idx="5">
                  <c:v>208.5</c:v>
                </c:pt>
                <c:pt idx="6">
                  <c:v>211.5</c:v>
                </c:pt>
                <c:pt idx="7">
                  <c:v>215.5</c:v>
                </c:pt>
                <c:pt idx="8">
                  <c:v>220</c:v>
                </c:pt>
                <c:pt idx="9">
                  <c:v>223</c:v>
                </c:pt>
                <c:pt idx="10">
                  <c:v>229</c:v>
                </c:pt>
                <c:pt idx="11">
                  <c:v>234</c:v>
                </c:pt>
                <c:pt idx="12">
                  <c:v>240</c:v>
                </c:pt>
                <c:pt idx="13">
                  <c:v>249</c:v>
                </c:pt>
                <c:pt idx="14">
                  <c:v>257</c:v>
                </c:pt>
                <c:pt idx="15">
                  <c:v>265.5</c:v>
                </c:pt>
                <c:pt idx="16">
                  <c:v>272</c:v>
                </c:pt>
                <c:pt idx="17">
                  <c:v>281.5</c:v>
                </c:pt>
                <c:pt idx="18">
                  <c:v>286</c:v>
                </c:pt>
                <c:pt idx="19">
                  <c:v>297</c:v>
                </c:pt>
                <c:pt idx="20">
                  <c:v>308</c:v>
                </c:pt>
                <c:pt idx="21">
                  <c:v>314.5</c:v>
                </c:pt>
                <c:pt idx="22">
                  <c:v>324.5</c:v>
                </c:pt>
                <c:pt idx="23">
                  <c:v>335.5</c:v>
                </c:pt>
                <c:pt idx="24">
                  <c:v>341.5</c:v>
                </c:pt>
                <c:pt idx="25">
                  <c:v>350</c:v>
                </c:pt>
                <c:pt idx="26">
                  <c:v>358.5</c:v>
                </c:pt>
                <c:pt idx="27">
                  <c:v>369.5</c:v>
                </c:pt>
                <c:pt idx="28">
                  <c:v>373.5</c:v>
                </c:pt>
                <c:pt idx="29">
                  <c:v>387</c:v>
                </c:pt>
                <c:pt idx="30">
                  <c:v>393.5</c:v>
                </c:pt>
                <c:pt idx="31">
                  <c:v>403</c:v>
                </c:pt>
                <c:pt idx="32">
                  <c:v>413</c:v>
                </c:pt>
                <c:pt idx="33">
                  <c:v>423</c:v>
                </c:pt>
                <c:pt idx="34">
                  <c:v>433</c:v>
                </c:pt>
                <c:pt idx="35">
                  <c:v>443</c:v>
                </c:pt>
                <c:pt idx="36">
                  <c:v>448.5</c:v>
                </c:pt>
                <c:pt idx="37">
                  <c:v>453.5</c:v>
                </c:pt>
                <c:pt idx="38">
                  <c:v>467.5</c:v>
                </c:pt>
                <c:pt idx="39">
                  <c:v>476</c:v>
                </c:pt>
                <c:pt idx="40">
                  <c:v>485</c:v>
                </c:pt>
                <c:pt idx="41">
                  <c:v>488.5</c:v>
                </c:pt>
                <c:pt idx="42">
                  <c:v>501</c:v>
                </c:pt>
                <c:pt idx="43">
                  <c:v>506.5</c:v>
                </c:pt>
                <c:pt idx="44">
                  <c:v>514.5</c:v>
                </c:pt>
                <c:pt idx="45">
                  <c:v>521.5</c:v>
                </c:pt>
                <c:pt idx="46">
                  <c:v>531</c:v>
                </c:pt>
                <c:pt idx="47">
                  <c:v>540.5</c:v>
                </c:pt>
                <c:pt idx="48">
                  <c:v>548</c:v>
                </c:pt>
                <c:pt idx="49">
                  <c:v>557.5</c:v>
                </c:pt>
                <c:pt idx="50">
                  <c:v>563</c:v>
                </c:pt>
                <c:pt idx="51">
                  <c:v>572</c:v>
                </c:pt>
                <c:pt idx="52">
                  <c:v>579</c:v>
                </c:pt>
                <c:pt idx="53">
                  <c:v>590</c:v>
                </c:pt>
                <c:pt idx="54">
                  <c:v>599</c:v>
                </c:pt>
                <c:pt idx="55">
                  <c:v>606.5</c:v>
                </c:pt>
                <c:pt idx="56">
                  <c:v>612.5</c:v>
                </c:pt>
                <c:pt idx="57">
                  <c:v>620</c:v>
                </c:pt>
                <c:pt idx="58">
                  <c:v>629</c:v>
                </c:pt>
                <c:pt idx="59">
                  <c:v>636</c:v>
                </c:pt>
                <c:pt idx="60">
                  <c:v>649</c:v>
                </c:pt>
                <c:pt idx="61">
                  <c:v>648.5</c:v>
                </c:pt>
                <c:pt idx="62">
                  <c:v>663</c:v>
                </c:pt>
                <c:pt idx="63">
                  <c:v>665.5</c:v>
                </c:pt>
                <c:pt idx="64">
                  <c:v>677</c:v>
                </c:pt>
                <c:pt idx="65">
                  <c:v>683.5</c:v>
                </c:pt>
                <c:pt idx="66">
                  <c:v>687</c:v>
                </c:pt>
                <c:pt idx="67">
                  <c:v>702</c:v>
                </c:pt>
                <c:pt idx="68">
                  <c:v>705.5</c:v>
                </c:pt>
                <c:pt idx="69">
                  <c:v>721</c:v>
                </c:pt>
                <c:pt idx="70">
                  <c:v>722</c:v>
                </c:pt>
                <c:pt idx="71">
                  <c:v>726.5</c:v>
                </c:pt>
                <c:pt idx="72">
                  <c:v>738</c:v>
                </c:pt>
                <c:pt idx="73">
                  <c:v>747</c:v>
                </c:pt>
                <c:pt idx="74">
                  <c:v>755</c:v>
                </c:pt>
                <c:pt idx="75">
                  <c:v>759.5</c:v>
                </c:pt>
                <c:pt idx="76">
                  <c:v>770</c:v>
                </c:pt>
                <c:pt idx="77">
                  <c:v>775</c:v>
                </c:pt>
                <c:pt idx="78">
                  <c:v>781</c:v>
                </c:pt>
                <c:pt idx="79">
                  <c:v>796.5</c:v>
                </c:pt>
                <c:pt idx="80">
                  <c:v>796.5</c:v>
                </c:pt>
                <c:pt idx="81">
                  <c:v>808.5</c:v>
                </c:pt>
                <c:pt idx="82">
                  <c:v>803.5</c:v>
                </c:pt>
                <c:pt idx="83">
                  <c:v>814</c:v>
                </c:pt>
                <c:pt idx="84">
                  <c:v>821.5</c:v>
                </c:pt>
                <c:pt idx="85">
                  <c:v>824.5</c:v>
                </c:pt>
                <c:pt idx="86">
                  <c:v>837.5</c:v>
                </c:pt>
                <c:pt idx="87">
                  <c:v>831.5</c:v>
                </c:pt>
                <c:pt idx="88">
                  <c:v>849.5</c:v>
                </c:pt>
                <c:pt idx="89">
                  <c:v>852</c:v>
                </c:pt>
                <c:pt idx="90">
                  <c:v>858.5</c:v>
                </c:pt>
                <c:pt idx="91">
                  <c:v>872</c:v>
                </c:pt>
                <c:pt idx="92">
                  <c:v>884</c:v>
                </c:pt>
                <c:pt idx="93">
                  <c:v>877</c:v>
                </c:pt>
                <c:pt idx="94">
                  <c:v>885.5</c:v>
                </c:pt>
                <c:pt idx="95">
                  <c:v>892.5</c:v>
                </c:pt>
                <c:pt idx="96">
                  <c:v>899.5</c:v>
                </c:pt>
                <c:pt idx="97">
                  <c:v>904.5</c:v>
                </c:pt>
                <c:pt idx="98">
                  <c:v>912.5</c:v>
                </c:pt>
                <c:pt idx="99">
                  <c:v>919</c:v>
                </c:pt>
                <c:pt idx="100">
                  <c:v>931.5</c:v>
                </c:pt>
                <c:pt idx="101">
                  <c:v>935</c:v>
                </c:pt>
                <c:pt idx="102">
                  <c:v>940</c:v>
                </c:pt>
                <c:pt idx="103">
                  <c:v>944.5</c:v>
                </c:pt>
                <c:pt idx="104">
                  <c:v>946.5</c:v>
                </c:pt>
                <c:pt idx="105">
                  <c:v>963.5</c:v>
                </c:pt>
                <c:pt idx="106">
                  <c:v>958.5</c:v>
                </c:pt>
                <c:pt idx="107">
                  <c:v>967.5</c:v>
                </c:pt>
                <c:pt idx="108">
                  <c:v>977.5</c:v>
                </c:pt>
                <c:pt idx="109">
                  <c:v>983.5</c:v>
                </c:pt>
                <c:pt idx="110">
                  <c:v>985.5</c:v>
                </c:pt>
                <c:pt idx="111">
                  <c:v>990</c:v>
                </c:pt>
                <c:pt idx="112">
                  <c:v>992.5</c:v>
                </c:pt>
                <c:pt idx="113">
                  <c:v>1012</c:v>
                </c:pt>
                <c:pt idx="114">
                  <c:v>1008</c:v>
                </c:pt>
                <c:pt idx="115">
                  <c:v>1015.5</c:v>
                </c:pt>
                <c:pt idx="116">
                  <c:v>1024.5</c:v>
                </c:pt>
                <c:pt idx="117">
                  <c:v>1023</c:v>
                </c:pt>
                <c:pt idx="118">
                  <c:v>1033</c:v>
                </c:pt>
                <c:pt idx="119">
                  <c:v>1036</c:v>
                </c:pt>
                <c:pt idx="120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5-4244-9696-0A3CA778334B}"/>
            </c:ext>
          </c:extLst>
        </c:ser>
        <c:ser>
          <c:idx val="2"/>
          <c:order val="2"/>
          <c:tx>
            <c:strRef>
              <c:f>'[1]Fig 6A'!$D$1</c:f>
              <c:strCache>
                <c:ptCount val="1"/>
                <c:pt idx="0">
                  <c:v>YOD1 C160S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6A'!$D$2:$D$122</c:f>
              <c:numCache>
                <c:formatCode>General</c:formatCode>
                <c:ptCount val="121"/>
                <c:pt idx="0">
                  <c:v>188.5</c:v>
                </c:pt>
                <c:pt idx="1">
                  <c:v>191</c:v>
                </c:pt>
                <c:pt idx="2">
                  <c:v>190.5</c:v>
                </c:pt>
                <c:pt idx="3">
                  <c:v>189.5</c:v>
                </c:pt>
                <c:pt idx="4">
                  <c:v>188.5</c:v>
                </c:pt>
                <c:pt idx="5">
                  <c:v>188.5</c:v>
                </c:pt>
                <c:pt idx="6">
                  <c:v>190.5</c:v>
                </c:pt>
                <c:pt idx="7">
                  <c:v>189.5</c:v>
                </c:pt>
                <c:pt idx="8">
                  <c:v>187.5</c:v>
                </c:pt>
                <c:pt idx="9">
                  <c:v>189</c:v>
                </c:pt>
                <c:pt idx="10">
                  <c:v>186.5</c:v>
                </c:pt>
                <c:pt idx="11">
                  <c:v>187.5</c:v>
                </c:pt>
                <c:pt idx="12">
                  <c:v>187.5</c:v>
                </c:pt>
                <c:pt idx="13">
                  <c:v>186</c:v>
                </c:pt>
                <c:pt idx="14">
                  <c:v>183.5</c:v>
                </c:pt>
                <c:pt idx="15">
                  <c:v>185</c:v>
                </c:pt>
                <c:pt idx="16">
                  <c:v>184.5</c:v>
                </c:pt>
                <c:pt idx="17">
                  <c:v>183.5</c:v>
                </c:pt>
                <c:pt idx="18">
                  <c:v>184.5</c:v>
                </c:pt>
                <c:pt idx="19">
                  <c:v>183.5</c:v>
                </c:pt>
                <c:pt idx="20">
                  <c:v>184.5</c:v>
                </c:pt>
                <c:pt idx="21">
                  <c:v>184</c:v>
                </c:pt>
                <c:pt idx="22">
                  <c:v>184</c:v>
                </c:pt>
                <c:pt idx="23">
                  <c:v>185.5</c:v>
                </c:pt>
                <c:pt idx="24">
                  <c:v>182.5</c:v>
                </c:pt>
                <c:pt idx="25">
                  <c:v>183.5</c:v>
                </c:pt>
                <c:pt idx="26">
                  <c:v>181</c:v>
                </c:pt>
                <c:pt idx="27">
                  <c:v>183</c:v>
                </c:pt>
                <c:pt idx="28">
                  <c:v>181</c:v>
                </c:pt>
                <c:pt idx="29">
                  <c:v>180.5</c:v>
                </c:pt>
                <c:pt idx="30">
                  <c:v>179</c:v>
                </c:pt>
                <c:pt idx="31">
                  <c:v>181</c:v>
                </c:pt>
                <c:pt idx="32">
                  <c:v>183</c:v>
                </c:pt>
                <c:pt idx="33">
                  <c:v>180.5</c:v>
                </c:pt>
                <c:pt idx="34">
                  <c:v>183</c:v>
                </c:pt>
                <c:pt idx="35">
                  <c:v>181.5</c:v>
                </c:pt>
                <c:pt idx="36">
                  <c:v>181</c:v>
                </c:pt>
                <c:pt idx="37">
                  <c:v>179</c:v>
                </c:pt>
                <c:pt idx="38">
                  <c:v>179.5</c:v>
                </c:pt>
                <c:pt idx="39">
                  <c:v>179</c:v>
                </c:pt>
                <c:pt idx="40">
                  <c:v>178.5</c:v>
                </c:pt>
                <c:pt idx="41">
                  <c:v>177.5</c:v>
                </c:pt>
                <c:pt idx="42">
                  <c:v>177.5</c:v>
                </c:pt>
                <c:pt idx="43">
                  <c:v>178</c:v>
                </c:pt>
                <c:pt idx="44">
                  <c:v>179</c:v>
                </c:pt>
                <c:pt idx="45">
                  <c:v>176.5</c:v>
                </c:pt>
                <c:pt idx="46">
                  <c:v>175.5</c:v>
                </c:pt>
                <c:pt idx="47">
                  <c:v>176.5</c:v>
                </c:pt>
                <c:pt idx="48">
                  <c:v>174.5</c:v>
                </c:pt>
                <c:pt idx="49">
                  <c:v>175</c:v>
                </c:pt>
                <c:pt idx="50">
                  <c:v>174</c:v>
                </c:pt>
                <c:pt idx="51">
                  <c:v>175</c:v>
                </c:pt>
                <c:pt idx="52">
                  <c:v>175.5</c:v>
                </c:pt>
                <c:pt idx="53">
                  <c:v>174.5</c:v>
                </c:pt>
                <c:pt idx="54">
                  <c:v>172.5</c:v>
                </c:pt>
                <c:pt idx="55">
                  <c:v>175</c:v>
                </c:pt>
                <c:pt idx="56">
                  <c:v>172.5</c:v>
                </c:pt>
                <c:pt idx="57">
                  <c:v>172.5</c:v>
                </c:pt>
                <c:pt idx="58">
                  <c:v>172.5</c:v>
                </c:pt>
                <c:pt idx="59">
                  <c:v>175</c:v>
                </c:pt>
                <c:pt idx="60">
                  <c:v>172.5</c:v>
                </c:pt>
                <c:pt idx="61">
                  <c:v>173</c:v>
                </c:pt>
                <c:pt idx="62">
                  <c:v>171.5</c:v>
                </c:pt>
                <c:pt idx="63">
                  <c:v>172.5</c:v>
                </c:pt>
                <c:pt idx="64">
                  <c:v>172</c:v>
                </c:pt>
                <c:pt idx="65">
                  <c:v>172</c:v>
                </c:pt>
                <c:pt idx="66">
                  <c:v>171.5</c:v>
                </c:pt>
                <c:pt idx="67">
                  <c:v>169.5</c:v>
                </c:pt>
                <c:pt idx="68">
                  <c:v>171.5</c:v>
                </c:pt>
                <c:pt idx="69">
                  <c:v>173</c:v>
                </c:pt>
                <c:pt idx="70">
                  <c:v>170.5</c:v>
                </c:pt>
                <c:pt idx="71">
                  <c:v>169.5</c:v>
                </c:pt>
                <c:pt idx="72">
                  <c:v>173.5</c:v>
                </c:pt>
                <c:pt idx="73">
                  <c:v>172.5</c:v>
                </c:pt>
                <c:pt idx="74">
                  <c:v>174</c:v>
                </c:pt>
                <c:pt idx="75">
                  <c:v>171.5</c:v>
                </c:pt>
                <c:pt idx="76">
                  <c:v>169</c:v>
                </c:pt>
                <c:pt idx="77">
                  <c:v>171.5</c:v>
                </c:pt>
                <c:pt idx="78">
                  <c:v>172</c:v>
                </c:pt>
                <c:pt idx="79">
                  <c:v>172.5</c:v>
                </c:pt>
                <c:pt idx="80">
                  <c:v>170.5</c:v>
                </c:pt>
                <c:pt idx="81">
                  <c:v>171.5</c:v>
                </c:pt>
                <c:pt idx="82">
                  <c:v>171.5</c:v>
                </c:pt>
                <c:pt idx="83">
                  <c:v>169.5</c:v>
                </c:pt>
                <c:pt idx="84">
                  <c:v>169</c:v>
                </c:pt>
                <c:pt idx="85">
                  <c:v>169.5</c:v>
                </c:pt>
                <c:pt idx="86">
                  <c:v>168.5</c:v>
                </c:pt>
                <c:pt idx="87">
                  <c:v>168.5</c:v>
                </c:pt>
                <c:pt idx="88">
                  <c:v>168</c:v>
                </c:pt>
                <c:pt idx="89">
                  <c:v>167</c:v>
                </c:pt>
                <c:pt idx="90">
                  <c:v>168</c:v>
                </c:pt>
                <c:pt idx="91">
                  <c:v>168.5</c:v>
                </c:pt>
                <c:pt idx="92">
                  <c:v>167</c:v>
                </c:pt>
                <c:pt idx="93">
                  <c:v>170</c:v>
                </c:pt>
                <c:pt idx="94">
                  <c:v>167</c:v>
                </c:pt>
                <c:pt idx="95">
                  <c:v>169</c:v>
                </c:pt>
                <c:pt idx="96">
                  <c:v>167.5</c:v>
                </c:pt>
                <c:pt idx="97">
                  <c:v>168.5</c:v>
                </c:pt>
                <c:pt idx="98">
                  <c:v>166</c:v>
                </c:pt>
                <c:pt idx="99">
                  <c:v>166.5</c:v>
                </c:pt>
                <c:pt idx="100">
                  <c:v>168</c:v>
                </c:pt>
                <c:pt idx="101">
                  <c:v>167</c:v>
                </c:pt>
                <c:pt idx="102">
                  <c:v>166.5</c:v>
                </c:pt>
                <c:pt idx="103">
                  <c:v>167</c:v>
                </c:pt>
                <c:pt idx="104">
                  <c:v>165</c:v>
                </c:pt>
                <c:pt idx="105">
                  <c:v>164</c:v>
                </c:pt>
                <c:pt idx="106">
                  <c:v>167</c:v>
                </c:pt>
                <c:pt idx="107">
                  <c:v>164.5</c:v>
                </c:pt>
                <c:pt idx="108">
                  <c:v>164.5</c:v>
                </c:pt>
                <c:pt idx="109">
                  <c:v>163</c:v>
                </c:pt>
                <c:pt idx="110">
                  <c:v>163.5</c:v>
                </c:pt>
                <c:pt idx="111">
                  <c:v>162.5</c:v>
                </c:pt>
                <c:pt idx="112">
                  <c:v>162.5</c:v>
                </c:pt>
                <c:pt idx="113">
                  <c:v>165.5</c:v>
                </c:pt>
                <c:pt idx="114">
                  <c:v>163.5</c:v>
                </c:pt>
                <c:pt idx="115">
                  <c:v>162.5</c:v>
                </c:pt>
                <c:pt idx="116">
                  <c:v>164.5</c:v>
                </c:pt>
                <c:pt idx="117">
                  <c:v>164</c:v>
                </c:pt>
                <c:pt idx="118">
                  <c:v>162</c:v>
                </c:pt>
                <c:pt idx="119">
                  <c:v>164</c:v>
                </c:pt>
                <c:pt idx="120">
                  <c:v>162.5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5-4244-9696-0A3CA778334B}"/>
            </c:ext>
          </c:extLst>
        </c:ser>
        <c:ser>
          <c:idx val="3"/>
          <c:order val="3"/>
          <c:tx>
            <c:strRef>
              <c:f>'[1]Fig 6A'!$E$1</c:f>
              <c:strCache>
                <c:ptCount val="1"/>
                <c:pt idx="0">
                  <c:v>YOD1+G5 (25μM)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6A'!$E$2:$E$122</c:f>
              <c:numCache>
                <c:formatCode>General</c:formatCode>
                <c:ptCount val="121"/>
                <c:pt idx="0">
                  <c:v>165</c:v>
                </c:pt>
                <c:pt idx="1">
                  <c:v>162</c:v>
                </c:pt>
                <c:pt idx="2">
                  <c:v>166.5</c:v>
                </c:pt>
                <c:pt idx="3">
                  <c:v>166</c:v>
                </c:pt>
                <c:pt idx="4">
                  <c:v>171.5</c:v>
                </c:pt>
                <c:pt idx="5">
                  <c:v>172.5</c:v>
                </c:pt>
                <c:pt idx="6">
                  <c:v>175</c:v>
                </c:pt>
                <c:pt idx="7">
                  <c:v>180</c:v>
                </c:pt>
                <c:pt idx="8">
                  <c:v>183</c:v>
                </c:pt>
                <c:pt idx="9">
                  <c:v>186.5</c:v>
                </c:pt>
                <c:pt idx="10">
                  <c:v>192.5</c:v>
                </c:pt>
                <c:pt idx="11">
                  <c:v>194.5</c:v>
                </c:pt>
                <c:pt idx="12">
                  <c:v>200</c:v>
                </c:pt>
                <c:pt idx="13">
                  <c:v>206.5</c:v>
                </c:pt>
                <c:pt idx="14">
                  <c:v>211</c:v>
                </c:pt>
                <c:pt idx="15">
                  <c:v>218.5</c:v>
                </c:pt>
                <c:pt idx="16">
                  <c:v>226</c:v>
                </c:pt>
                <c:pt idx="17">
                  <c:v>233</c:v>
                </c:pt>
                <c:pt idx="18">
                  <c:v>236.5</c:v>
                </c:pt>
                <c:pt idx="19">
                  <c:v>244.5</c:v>
                </c:pt>
                <c:pt idx="20">
                  <c:v>252.5</c:v>
                </c:pt>
                <c:pt idx="21">
                  <c:v>259</c:v>
                </c:pt>
                <c:pt idx="22">
                  <c:v>266</c:v>
                </c:pt>
                <c:pt idx="23">
                  <c:v>273.5</c:v>
                </c:pt>
                <c:pt idx="24">
                  <c:v>278.5</c:v>
                </c:pt>
                <c:pt idx="25">
                  <c:v>286.5</c:v>
                </c:pt>
                <c:pt idx="26">
                  <c:v>293</c:v>
                </c:pt>
                <c:pt idx="27">
                  <c:v>300</c:v>
                </c:pt>
                <c:pt idx="28">
                  <c:v>307</c:v>
                </c:pt>
                <c:pt idx="29">
                  <c:v>313.5</c:v>
                </c:pt>
                <c:pt idx="30">
                  <c:v>321</c:v>
                </c:pt>
                <c:pt idx="31">
                  <c:v>327</c:v>
                </c:pt>
                <c:pt idx="32">
                  <c:v>333.5</c:v>
                </c:pt>
                <c:pt idx="33">
                  <c:v>340</c:v>
                </c:pt>
                <c:pt idx="34">
                  <c:v>348.5</c:v>
                </c:pt>
                <c:pt idx="35">
                  <c:v>355</c:v>
                </c:pt>
                <c:pt idx="36">
                  <c:v>361</c:v>
                </c:pt>
                <c:pt idx="37">
                  <c:v>370.5</c:v>
                </c:pt>
                <c:pt idx="38">
                  <c:v>373.5</c:v>
                </c:pt>
                <c:pt idx="39">
                  <c:v>380.5</c:v>
                </c:pt>
                <c:pt idx="40">
                  <c:v>391</c:v>
                </c:pt>
                <c:pt idx="41">
                  <c:v>394.5</c:v>
                </c:pt>
                <c:pt idx="42">
                  <c:v>399.5</c:v>
                </c:pt>
                <c:pt idx="43">
                  <c:v>406</c:v>
                </c:pt>
                <c:pt idx="44">
                  <c:v>408.5</c:v>
                </c:pt>
                <c:pt idx="45">
                  <c:v>419</c:v>
                </c:pt>
                <c:pt idx="46">
                  <c:v>426</c:v>
                </c:pt>
                <c:pt idx="47">
                  <c:v>430</c:v>
                </c:pt>
                <c:pt idx="48">
                  <c:v>438</c:v>
                </c:pt>
                <c:pt idx="49">
                  <c:v>446.5</c:v>
                </c:pt>
                <c:pt idx="50">
                  <c:v>450.5</c:v>
                </c:pt>
                <c:pt idx="51">
                  <c:v>456</c:v>
                </c:pt>
                <c:pt idx="52">
                  <c:v>464</c:v>
                </c:pt>
                <c:pt idx="53">
                  <c:v>469.5</c:v>
                </c:pt>
                <c:pt idx="54">
                  <c:v>478</c:v>
                </c:pt>
                <c:pt idx="55">
                  <c:v>480</c:v>
                </c:pt>
                <c:pt idx="56">
                  <c:v>489.5</c:v>
                </c:pt>
                <c:pt idx="57">
                  <c:v>494.5</c:v>
                </c:pt>
                <c:pt idx="58">
                  <c:v>500.5</c:v>
                </c:pt>
                <c:pt idx="59">
                  <c:v>506.5</c:v>
                </c:pt>
                <c:pt idx="60">
                  <c:v>515.5</c:v>
                </c:pt>
                <c:pt idx="61">
                  <c:v>519</c:v>
                </c:pt>
                <c:pt idx="62">
                  <c:v>528</c:v>
                </c:pt>
                <c:pt idx="63">
                  <c:v>531</c:v>
                </c:pt>
                <c:pt idx="64">
                  <c:v>541.5</c:v>
                </c:pt>
                <c:pt idx="65">
                  <c:v>543</c:v>
                </c:pt>
                <c:pt idx="66">
                  <c:v>548.5</c:v>
                </c:pt>
                <c:pt idx="67">
                  <c:v>554.5</c:v>
                </c:pt>
                <c:pt idx="68">
                  <c:v>559.5</c:v>
                </c:pt>
                <c:pt idx="69">
                  <c:v>568.5</c:v>
                </c:pt>
                <c:pt idx="70">
                  <c:v>571.5</c:v>
                </c:pt>
                <c:pt idx="71">
                  <c:v>578.5</c:v>
                </c:pt>
                <c:pt idx="72">
                  <c:v>583</c:v>
                </c:pt>
                <c:pt idx="73">
                  <c:v>588.5</c:v>
                </c:pt>
                <c:pt idx="74">
                  <c:v>593.5</c:v>
                </c:pt>
                <c:pt idx="75">
                  <c:v>603.5</c:v>
                </c:pt>
                <c:pt idx="76">
                  <c:v>608</c:v>
                </c:pt>
                <c:pt idx="77">
                  <c:v>613.5</c:v>
                </c:pt>
                <c:pt idx="78">
                  <c:v>617.5</c:v>
                </c:pt>
                <c:pt idx="79">
                  <c:v>625</c:v>
                </c:pt>
                <c:pt idx="80">
                  <c:v>631</c:v>
                </c:pt>
                <c:pt idx="81">
                  <c:v>638</c:v>
                </c:pt>
                <c:pt idx="82">
                  <c:v>641.5</c:v>
                </c:pt>
                <c:pt idx="83">
                  <c:v>652.5</c:v>
                </c:pt>
                <c:pt idx="84">
                  <c:v>656</c:v>
                </c:pt>
                <c:pt idx="85">
                  <c:v>654.5</c:v>
                </c:pt>
                <c:pt idx="86">
                  <c:v>663</c:v>
                </c:pt>
                <c:pt idx="87">
                  <c:v>660</c:v>
                </c:pt>
                <c:pt idx="88">
                  <c:v>675</c:v>
                </c:pt>
                <c:pt idx="89">
                  <c:v>674.5</c:v>
                </c:pt>
                <c:pt idx="90">
                  <c:v>687</c:v>
                </c:pt>
                <c:pt idx="91">
                  <c:v>690</c:v>
                </c:pt>
                <c:pt idx="92">
                  <c:v>694.5</c:v>
                </c:pt>
                <c:pt idx="93">
                  <c:v>700</c:v>
                </c:pt>
                <c:pt idx="94">
                  <c:v>702.5</c:v>
                </c:pt>
                <c:pt idx="95">
                  <c:v>713.5</c:v>
                </c:pt>
                <c:pt idx="96">
                  <c:v>713.5</c:v>
                </c:pt>
                <c:pt idx="97">
                  <c:v>721</c:v>
                </c:pt>
                <c:pt idx="98">
                  <c:v>719.5</c:v>
                </c:pt>
                <c:pt idx="99">
                  <c:v>732.5</c:v>
                </c:pt>
                <c:pt idx="100">
                  <c:v>745.5</c:v>
                </c:pt>
                <c:pt idx="101">
                  <c:v>744.5</c:v>
                </c:pt>
                <c:pt idx="102">
                  <c:v>748</c:v>
                </c:pt>
                <c:pt idx="103">
                  <c:v>746.5</c:v>
                </c:pt>
                <c:pt idx="104">
                  <c:v>753.5</c:v>
                </c:pt>
                <c:pt idx="105">
                  <c:v>772</c:v>
                </c:pt>
                <c:pt idx="106">
                  <c:v>767.5</c:v>
                </c:pt>
                <c:pt idx="107">
                  <c:v>768.5</c:v>
                </c:pt>
                <c:pt idx="108">
                  <c:v>772.5</c:v>
                </c:pt>
                <c:pt idx="109">
                  <c:v>778.5</c:v>
                </c:pt>
                <c:pt idx="110">
                  <c:v>783.5</c:v>
                </c:pt>
                <c:pt idx="111">
                  <c:v>786.5</c:v>
                </c:pt>
                <c:pt idx="112">
                  <c:v>795</c:v>
                </c:pt>
                <c:pt idx="113">
                  <c:v>801</c:v>
                </c:pt>
                <c:pt idx="114">
                  <c:v>802.5</c:v>
                </c:pt>
                <c:pt idx="115">
                  <c:v>803</c:v>
                </c:pt>
                <c:pt idx="116">
                  <c:v>810.5</c:v>
                </c:pt>
                <c:pt idx="117">
                  <c:v>814.5</c:v>
                </c:pt>
                <c:pt idx="118">
                  <c:v>815.5</c:v>
                </c:pt>
                <c:pt idx="119">
                  <c:v>829.5</c:v>
                </c:pt>
                <c:pt idx="120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5-4244-9696-0A3CA778334B}"/>
            </c:ext>
          </c:extLst>
        </c:ser>
        <c:ser>
          <c:idx val="4"/>
          <c:order val="4"/>
          <c:tx>
            <c:strRef>
              <c:f>'[1]Fig 6A'!$F$1</c:f>
              <c:strCache>
                <c:ptCount val="1"/>
                <c:pt idx="0">
                  <c:v>YOD1+G5 (50μM)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6A'!$F$2:$F$122</c:f>
              <c:numCache>
                <c:formatCode>General</c:formatCode>
                <c:ptCount val="121"/>
                <c:pt idx="0">
                  <c:v>159.5</c:v>
                </c:pt>
                <c:pt idx="1">
                  <c:v>159.5</c:v>
                </c:pt>
                <c:pt idx="2">
                  <c:v>161</c:v>
                </c:pt>
                <c:pt idx="3">
                  <c:v>162.5</c:v>
                </c:pt>
                <c:pt idx="4">
                  <c:v>161.5</c:v>
                </c:pt>
                <c:pt idx="5">
                  <c:v>162.5</c:v>
                </c:pt>
                <c:pt idx="6">
                  <c:v>165</c:v>
                </c:pt>
                <c:pt idx="7">
                  <c:v>163</c:v>
                </c:pt>
                <c:pt idx="8">
                  <c:v>165</c:v>
                </c:pt>
                <c:pt idx="9">
                  <c:v>168.5</c:v>
                </c:pt>
                <c:pt idx="10">
                  <c:v>171.5</c:v>
                </c:pt>
                <c:pt idx="11">
                  <c:v>175</c:v>
                </c:pt>
                <c:pt idx="12">
                  <c:v>177.5</c:v>
                </c:pt>
                <c:pt idx="13">
                  <c:v>179</c:v>
                </c:pt>
                <c:pt idx="14">
                  <c:v>186.5</c:v>
                </c:pt>
                <c:pt idx="15">
                  <c:v>191</c:v>
                </c:pt>
                <c:pt idx="16">
                  <c:v>192.5</c:v>
                </c:pt>
                <c:pt idx="17">
                  <c:v>197</c:v>
                </c:pt>
                <c:pt idx="18">
                  <c:v>203</c:v>
                </c:pt>
                <c:pt idx="19">
                  <c:v>206</c:v>
                </c:pt>
                <c:pt idx="20">
                  <c:v>207.5</c:v>
                </c:pt>
                <c:pt idx="21">
                  <c:v>215</c:v>
                </c:pt>
                <c:pt idx="22">
                  <c:v>222.5</c:v>
                </c:pt>
                <c:pt idx="23">
                  <c:v>226</c:v>
                </c:pt>
                <c:pt idx="24">
                  <c:v>229</c:v>
                </c:pt>
                <c:pt idx="25">
                  <c:v>215.5</c:v>
                </c:pt>
                <c:pt idx="26">
                  <c:v>219</c:v>
                </c:pt>
                <c:pt idx="27">
                  <c:v>224</c:v>
                </c:pt>
                <c:pt idx="28">
                  <c:v>227.5</c:v>
                </c:pt>
                <c:pt idx="29">
                  <c:v>234</c:v>
                </c:pt>
                <c:pt idx="30">
                  <c:v>237.5</c:v>
                </c:pt>
                <c:pt idx="31">
                  <c:v>241.5</c:v>
                </c:pt>
                <c:pt idx="32">
                  <c:v>245.5</c:v>
                </c:pt>
                <c:pt idx="33">
                  <c:v>251</c:v>
                </c:pt>
                <c:pt idx="34">
                  <c:v>255</c:v>
                </c:pt>
                <c:pt idx="35">
                  <c:v>258.5</c:v>
                </c:pt>
                <c:pt idx="36">
                  <c:v>264</c:v>
                </c:pt>
                <c:pt idx="37">
                  <c:v>270</c:v>
                </c:pt>
                <c:pt idx="38">
                  <c:v>273</c:v>
                </c:pt>
                <c:pt idx="39">
                  <c:v>276.5</c:v>
                </c:pt>
                <c:pt idx="40">
                  <c:v>281.5</c:v>
                </c:pt>
                <c:pt idx="41">
                  <c:v>282</c:v>
                </c:pt>
                <c:pt idx="42">
                  <c:v>288.5</c:v>
                </c:pt>
                <c:pt idx="43">
                  <c:v>293</c:v>
                </c:pt>
                <c:pt idx="44">
                  <c:v>294</c:v>
                </c:pt>
                <c:pt idx="45">
                  <c:v>301.5</c:v>
                </c:pt>
                <c:pt idx="46">
                  <c:v>304</c:v>
                </c:pt>
                <c:pt idx="47">
                  <c:v>306.5</c:v>
                </c:pt>
                <c:pt idx="48">
                  <c:v>312.5</c:v>
                </c:pt>
                <c:pt idx="49">
                  <c:v>316.5</c:v>
                </c:pt>
                <c:pt idx="50">
                  <c:v>321.5</c:v>
                </c:pt>
                <c:pt idx="51">
                  <c:v>321</c:v>
                </c:pt>
                <c:pt idx="52">
                  <c:v>327.5</c:v>
                </c:pt>
                <c:pt idx="53">
                  <c:v>333.5</c:v>
                </c:pt>
                <c:pt idx="54">
                  <c:v>338.5</c:v>
                </c:pt>
                <c:pt idx="55">
                  <c:v>342</c:v>
                </c:pt>
                <c:pt idx="56">
                  <c:v>344.5</c:v>
                </c:pt>
                <c:pt idx="57">
                  <c:v>349</c:v>
                </c:pt>
                <c:pt idx="58">
                  <c:v>349.5</c:v>
                </c:pt>
                <c:pt idx="59">
                  <c:v>358.5</c:v>
                </c:pt>
                <c:pt idx="60">
                  <c:v>359.5</c:v>
                </c:pt>
                <c:pt idx="61">
                  <c:v>365</c:v>
                </c:pt>
                <c:pt idx="62">
                  <c:v>369.5</c:v>
                </c:pt>
                <c:pt idx="63">
                  <c:v>374.5</c:v>
                </c:pt>
                <c:pt idx="64">
                  <c:v>379</c:v>
                </c:pt>
                <c:pt idx="65">
                  <c:v>381.5</c:v>
                </c:pt>
                <c:pt idx="66">
                  <c:v>384</c:v>
                </c:pt>
                <c:pt idx="67">
                  <c:v>389</c:v>
                </c:pt>
                <c:pt idx="68">
                  <c:v>391.5</c:v>
                </c:pt>
                <c:pt idx="69">
                  <c:v>397</c:v>
                </c:pt>
                <c:pt idx="70">
                  <c:v>400.5</c:v>
                </c:pt>
                <c:pt idx="71">
                  <c:v>406</c:v>
                </c:pt>
                <c:pt idx="72">
                  <c:v>407.5</c:v>
                </c:pt>
                <c:pt idx="73">
                  <c:v>411</c:v>
                </c:pt>
                <c:pt idx="74">
                  <c:v>413.5</c:v>
                </c:pt>
                <c:pt idx="75">
                  <c:v>422.5</c:v>
                </c:pt>
                <c:pt idx="76">
                  <c:v>426.5</c:v>
                </c:pt>
                <c:pt idx="77">
                  <c:v>430</c:v>
                </c:pt>
                <c:pt idx="78">
                  <c:v>435</c:v>
                </c:pt>
                <c:pt idx="79">
                  <c:v>435</c:v>
                </c:pt>
                <c:pt idx="80">
                  <c:v>438.5</c:v>
                </c:pt>
                <c:pt idx="81">
                  <c:v>441</c:v>
                </c:pt>
                <c:pt idx="82">
                  <c:v>449.5</c:v>
                </c:pt>
                <c:pt idx="83">
                  <c:v>451.5</c:v>
                </c:pt>
                <c:pt idx="84">
                  <c:v>451.5</c:v>
                </c:pt>
                <c:pt idx="85">
                  <c:v>456.5</c:v>
                </c:pt>
                <c:pt idx="86">
                  <c:v>463.5</c:v>
                </c:pt>
                <c:pt idx="87">
                  <c:v>461</c:v>
                </c:pt>
                <c:pt idx="88">
                  <c:v>464.5</c:v>
                </c:pt>
                <c:pt idx="89">
                  <c:v>472</c:v>
                </c:pt>
                <c:pt idx="90">
                  <c:v>474.5</c:v>
                </c:pt>
                <c:pt idx="91">
                  <c:v>478.5</c:v>
                </c:pt>
                <c:pt idx="92">
                  <c:v>483</c:v>
                </c:pt>
                <c:pt idx="93">
                  <c:v>489</c:v>
                </c:pt>
                <c:pt idx="94">
                  <c:v>486</c:v>
                </c:pt>
                <c:pt idx="95">
                  <c:v>496.5</c:v>
                </c:pt>
                <c:pt idx="96">
                  <c:v>497.5</c:v>
                </c:pt>
                <c:pt idx="97">
                  <c:v>498</c:v>
                </c:pt>
                <c:pt idx="98">
                  <c:v>503</c:v>
                </c:pt>
                <c:pt idx="99">
                  <c:v>509.5</c:v>
                </c:pt>
                <c:pt idx="100">
                  <c:v>510</c:v>
                </c:pt>
                <c:pt idx="101">
                  <c:v>519</c:v>
                </c:pt>
                <c:pt idx="102">
                  <c:v>523</c:v>
                </c:pt>
                <c:pt idx="103">
                  <c:v>518</c:v>
                </c:pt>
                <c:pt idx="104">
                  <c:v>522.5</c:v>
                </c:pt>
                <c:pt idx="105">
                  <c:v>534</c:v>
                </c:pt>
                <c:pt idx="106">
                  <c:v>529</c:v>
                </c:pt>
                <c:pt idx="107">
                  <c:v>533</c:v>
                </c:pt>
                <c:pt idx="108">
                  <c:v>533.5</c:v>
                </c:pt>
                <c:pt idx="109">
                  <c:v>542</c:v>
                </c:pt>
                <c:pt idx="110">
                  <c:v>543.5</c:v>
                </c:pt>
                <c:pt idx="111">
                  <c:v>549</c:v>
                </c:pt>
                <c:pt idx="112">
                  <c:v>549.5</c:v>
                </c:pt>
                <c:pt idx="113">
                  <c:v>552.5</c:v>
                </c:pt>
                <c:pt idx="114">
                  <c:v>560</c:v>
                </c:pt>
                <c:pt idx="115">
                  <c:v>561</c:v>
                </c:pt>
                <c:pt idx="116">
                  <c:v>562.5</c:v>
                </c:pt>
                <c:pt idx="117">
                  <c:v>570</c:v>
                </c:pt>
                <c:pt idx="118">
                  <c:v>569</c:v>
                </c:pt>
                <c:pt idx="119">
                  <c:v>575</c:v>
                </c:pt>
                <c:pt idx="120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D5-4244-9696-0A3CA778334B}"/>
            </c:ext>
          </c:extLst>
        </c:ser>
        <c:ser>
          <c:idx val="5"/>
          <c:order val="5"/>
          <c:tx>
            <c:strRef>
              <c:f>'[1]Fig 6A'!$G$1</c:f>
              <c:strCache>
                <c:ptCount val="1"/>
                <c:pt idx="0">
                  <c:v>YOD1+G5 (100μM)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6A'!$G$2:$G$122</c:f>
              <c:numCache>
                <c:formatCode>General</c:formatCode>
                <c:ptCount val="121"/>
                <c:pt idx="0">
                  <c:v>131</c:v>
                </c:pt>
                <c:pt idx="1">
                  <c:v>130</c:v>
                </c:pt>
                <c:pt idx="2">
                  <c:v>131</c:v>
                </c:pt>
                <c:pt idx="3">
                  <c:v>131.5</c:v>
                </c:pt>
                <c:pt idx="4">
                  <c:v>130.5</c:v>
                </c:pt>
                <c:pt idx="5">
                  <c:v>129</c:v>
                </c:pt>
                <c:pt idx="6">
                  <c:v>127.5</c:v>
                </c:pt>
                <c:pt idx="7">
                  <c:v>128</c:v>
                </c:pt>
                <c:pt idx="8">
                  <c:v>125</c:v>
                </c:pt>
                <c:pt idx="9">
                  <c:v>124</c:v>
                </c:pt>
                <c:pt idx="10">
                  <c:v>123</c:v>
                </c:pt>
                <c:pt idx="11">
                  <c:v>125</c:v>
                </c:pt>
                <c:pt idx="12">
                  <c:v>125.5</c:v>
                </c:pt>
                <c:pt idx="13">
                  <c:v>127</c:v>
                </c:pt>
                <c:pt idx="14">
                  <c:v>128.5</c:v>
                </c:pt>
                <c:pt idx="15">
                  <c:v>130.5</c:v>
                </c:pt>
                <c:pt idx="16">
                  <c:v>131.5</c:v>
                </c:pt>
                <c:pt idx="17">
                  <c:v>132.5</c:v>
                </c:pt>
                <c:pt idx="18">
                  <c:v>138</c:v>
                </c:pt>
                <c:pt idx="19">
                  <c:v>137.5</c:v>
                </c:pt>
                <c:pt idx="20">
                  <c:v>139</c:v>
                </c:pt>
                <c:pt idx="21">
                  <c:v>142.5</c:v>
                </c:pt>
                <c:pt idx="22">
                  <c:v>144</c:v>
                </c:pt>
                <c:pt idx="23">
                  <c:v>144.5</c:v>
                </c:pt>
                <c:pt idx="24">
                  <c:v>147.5</c:v>
                </c:pt>
                <c:pt idx="25">
                  <c:v>150</c:v>
                </c:pt>
                <c:pt idx="26">
                  <c:v>152</c:v>
                </c:pt>
                <c:pt idx="27">
                  <c:v>153.5</c:v>
                </c:pt>
                <c:pt idx="28">
                  <c:v>156</c:v>
                </c:pt>
                <c:pt idx="29">
                  <c:v>157</c:v>
                </c:pt>
                <c:pt idx="30">
                  <c:v>158</c:v>
                </c:pt>
                <c:pt idx="31">
                  <c:v>160.5</c:v>
                </c:pt>
                <c:pt idx="32">
                  <c:v>162.5</c:v>
                </c:pt>
                <c:pt idx="33">
                  <c:v>164</c:v>
                </c:pt>
                <c:pt idx="34">
                  <c:v>167.5</c:v>
                </c:pt>
                <c:pt idx="35">
                  <c:v>168.5</c:v>
                </c:pt>
                <c:pt idx="36">
                  <c:v>171.5</c:v>
                </c:pt>
                <c:pt idx="37">
                  <c:v>176</c:v>
                </c:pt>
                <c:pt idx="38">
                  <c:v>175.5</c:v>
                </c:pt>
                <c:pt idx="39">
                  <c:v>176.5</c:v>
                </c:pt>
                <c:pt idx="40">
                  <c:v>179</c:v>
                </c:pt>
                <c:pt idx="41">
                  <c:v>180</c:v>
                </c:pt>
                <c:pt idx="42">
                  <c:v>182.5</c:v>
                </c:pt>
                <c:pt idx="43">
                  <c:v>184.5</c:v>
                </c:pt>
                <c:pt idx="44">
                  <c:v>186</c:v>
                </c:pt>
                <c:pt idx="45">
                  <c:v>189</c:v>
                </c:pt>
                <c:pt idx="46">
                  <c:v>192</c:v>
                </c:pt>
                <c:pt idx="47">
                  <c:v>192</c:v>
                </c:pt>
                <c:pt idx="48">
                  <c:v>195</c:v>
                </c:pt>
                <c:pt idx="49">
                  <c:v>196</c:v>
                </c:pt>
                <c:pt idx="50">
                  <c:v>199</c:v>
                </c:pt>
                <c:pt idx="51">
                  <c:v>199</c:v>
                </c:pt>
                <c:pt idx="52">
                  <c:v>204</c:v>
                </c:pt>
                <c:pt idx="53">
                  <c:v>202</c:v>
                </c:pt>
                <c:pt idx="54">
                  <c:v>205.5</c:v>
                </c:pt>
                <c:pt idx="55">
                  <c:v>207</c:v>
                </c:pt>
                <c:pt idx="56">
                  <c:v>210</c:v>
                </c:pt>
                <c:pt idx="57">
                  <c:v>212</c:v>
                </c:pt>
                <c:pt idx="58">
                  <c:v>213.5</c:v>
                </c:pt>
                <c:pt idx="59">
                  <c:v>216</c:v>
                </c:pt>
                <c:pt idx="60">
                  <c:v>217.5</c:v>
                </c:pt>
                <c:pt idx="61">
                  <c:v>219</c:v>
                </c:pt>
                <c:pt idx="62">
                  <c:v>223.5</c:v>
                </c:pt>
                <c:pt idx="63">
                  <c:v>220.5</c:v>
                </c:pt>
                <c:pt idx="64">
                  <c:v>225.5</c:v>
                </c:pt>
                <c:pt idx="65">
                  <c:v>227.5</c:v>
                </c:pt>
                <c:pt idx="66">
                  <c:v>229</c:v>
                </c:pt>
                <c:pt idx="67">
                  <c:v>229.5</c:v>
                </c:pt>
                <c:pt idx="68">
                  <c:v>232</c:v>
                </c:pt>
                <c:pt idx="69">
                  <c:v>236</c:v>
                </c:pt>
                <c:pt idx="70">
                  <c:v>236.5</c:v>
                </c:pt>
                <c:pt idx="71">
                  <c:v>239.5</c:v>
                </c:pt>
                <c:pt idx="72">
                  <c:v>240</c:v>
                </c:pt>
                <c:pt idx="73">
                  <c:v>242.5</c:v>
                </c:pt>
                <c:pt idx="74">
                  <c:v>246</c:v>
                </c:pt>
                <c:pt idx="75">
                  <c:v>247.5</c:v>
                </c:pt>
                <c:pt idx="76">
                  <c:v>247</c:v>
                </c:pt>
                <c:pt idx="77">
                  <c:v>250.5</c:v>
                </c:pt>
                <c:pt idx="78">
                  <c:v>251</c:v>
                </c:pt>
                <c:pt idx="79">
                  <c:v>254</c:v>
                </c:pt>
                <c:pt idx="80">
                  <c:v>258</c:v>
                </c:pt>
                <c:pt idx="81">
                  <c:v>258</c:v>
                </c:pt>
                <c:pt idx="82">
                  <c:v>262.5</c:v>
                </c:pt>
                <c:pt idx="83">
                  <c:v>260</c:v>
                </c:pt>
                <c:pt idx="84">
                  <c:v>264.5</c:v>
                </c:pt>
                <c:pt idx="85">
                  <c:v>266</c:v>
                </c:pt>
                <c:pt idx="86">
                  <c:v>266</c:v>
                </c:pt>
                <c:pt idx="87">
                  <c:v>268.5</c:v>
                </c:pt>
                <c:pt idx="88">
                  <c:v>268.5</c:v>
                </c:pt>
                <c:pt idx="89">
                  <c:v>273.5</c:v>
                </c:pt>
                <c:pt idx="90">
                  <c:v>274.5</c:v>
                </c:pt>
                <c:pt idx="91">
                  <c:v>274.5</c:v>
                </c:pt>
                <c:pt idx="92">
                  <c:v>283</c:v>
                </c:pt>
                <c:pt idx="93">
                  <c:v>279.5</c:v>
                </c:pt>
                <c:pt idx="94">
                  <c:v>280.5</c:v>
                </c:pt>
                <c:pt idx="95">
                  <c:v>283</c:v>
                </c:pt>
                <c:pt idx="96">
                  <c:v>285</c:v>
                </c:pt>
                <c:pt idx="97">
                  <c:v>285</c:v>
                </c:pt>
                <c:pt idx="98">
                  <c:v>289.5</c:v>
                </c:pt>
                <c:pt idx="99">
                  <c:v>290</c:v>
                </c:pt>
                <c:pt idx="100">
                  <c:v>294</c:v>
                </c:pt>
                <c:pt idx="101">
                  <c:v>295</c:v>
                </c:pt>
                <c:pt idx="102">
                  <c:v>298</c:v>
                </c:pt>
                <c:pt idx="103">
                  <c:v>296</c:v>
                </c:pt>
                <c:pt idx="104">
                  <c:v>297</c:v>
                </c:pt>
                <c:pt idx="105">
                  <c:v>305</c:v>
                </c:pt>
                <c:pt idx="106">
                  <c:v>301.5</c:v>
                </c:pt>
                <c:pt idx="107">
                  <c:v>307</c:v>
                </c:pt>
                <c:pt idx="108">
                  <c:v>305</c:v>
                </c:pt>
                <c:pt idx="109">
                  <c:v>307.5</c:v>
                </c:pt>
                <c:pt idx="110">
                  <c:v>311.5</c:v>
                </c:pt>
                <c:pt idx="111">
                  <c:v>312.5</c:v>
                </c:pt>
                <c:pt idx="112">
                  <c:v>312</c:v>
                </c:pt>
                <c:pt idx="113">
                  <c:v>315.5</c:v>
                </c:pt>
                <c:pt idx="114">
                  <c:v>318.5</c:v>
                </c:pt>
                <c:pt idx="115">
                  <c:v>320</c:v>
                </c:pt>
                <c:pt idx="116">
                  <c:v>320</c:v>
                </c:pt>
                <c:pt idx="117">
                  <c:v>323</c:v>
                </c:pt>
                <c:pt idx="118">
                  <c:v>323</c:v>
                </c:pt>
                <c:pt idx="119">
                  <c:v>326</c:v>
                </c:pt>
                <c:pt idx="120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D5-4244-9696-0A3CA778334B}"/>
            </c:ext>
          </c:extLst>
        </c:ser>
        <c:ser>
          <c:idx val="6"/>
          <c:order val="6"/>
          <c:tx>
            <c:strRef>
              <c:f>'[1]Fig 6A'!$H$1</c:f>
              <c:strCache>
                <c:ptCount val="1"/>
                <c:pt idx="0">
                  <c:v>YOD1+BCL6-IN-7 (25μM)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6A'!$H$2:$H$122</c:f>
              <c:numCache>
                <c:formatCode>General</c:formatCode>
                <c:ptCount val="121"/>
                <c:pt idx="0">
                  <c:v>225.5</c:v>
                </c:pt>
                <c:pt idx="1">
                  <c:v>215</c:v>
                </c:pt>
                <c:pt idx="2">
                  <c:v>217.5</c:v>
                </c:pt>
                <c:pt idx="3">
                  <c:v>221</c:v>
                </c:pt>
                <c:pt idx="4">
                  <c:v>223</c:v>
                </c:pt>
                <c:pt idx="5">
                  <c:v>226.5</c:v>
                </c:pt>
                <c:pt idx="6">
                  <c:v>232</c:v>
                </c:pt>
                <c:pt idx="7">
                  <c:v>235.5</c:v>
                </c:pt>
                <c:pt idx="8">
                  <c:v>242.5</c:v>
                </c:pt>
                <c:pt idx="9">
                  <c:v>249</c:v>
                </c:pt>
                <c:pt idx="10">
                  <c:v>256.5</c:v>
                </c:pt>
                <c:pt idx="11">
                  <c:v>264</c:v>
                </c:pt>
                <c:pt idx="12">
                  <c:v>272</c:v>
                </c:pt>
                <c:pt idx="13">
                  <c:v>280.5</c:v>
                </c:pt>
                <c:pt idx="14">
                  <c:v>283.5</c:v>
                </c:pt>
                <c:pt idx="15">
                  <c:v>296</c:v>
                </c:pt>
                <c:pt idx="16">
                  <c:v>300</c:v>
                </c:pt>
                <c:pt idx="17">
                  <c:v>307.5</c:v>
                </c:pt>
                <c:pt idx="18">
                  <c:v>321.5</c:v>
                </c:pt>
                <c:pt idx="19">
                  <c:v>331.5</c:v>
                </c:pt>
                <c:pt idx="20">
                  <c:v>339.5</c:v>
                </c:pt>
                <c:pt idx="21">
                  <c:v>349</c:v>
                </c:pt>
                <c:pt idx="22">
                  <c:v>361</c:v>
                </c:pt>
                <c:pt idx="23">
                  <c:v>368</c:v>
                </c:pt>
                <c:pt idx="24">
                  <c:v>378.5</c:v>
                </c:pt>
                <c:pt idx="25">
                  <c:v>385.5</c:v>
                </c:pt>
                <c:pt idx="26">
                  <c:v>393.5</c:v>
                </c:pt>
                <c:pt idx="27">
                  <c:v>404.5</c:v>
                </c:pt>
                <c:pt idx="28">
                  <c:v>411</c:v>
                </c:pt>
                <c:pt idx="29">
                  <c:v>419.5</c:v>
                </c:pt>
                <c:pt idx="30">
                  <c:v>430</c:v>
                </c:pt>
                <c:pt idx="31">
                  <c:v>439</c:v>
                </c:pt>
                <c:pt idx="32">
                  <c:v>446</c:v>
                </c:pt>
                <c:pt idx="33">
                  <c:v>457.5</c:v>
                </c:pt>
                <c:pt idx="34">
                  <c:v>466</c:v>
                </c:pt>
                <c:pt idx="35">
                  <c:v>474</c:v>
                </c:pt>
                <c:pt idx="36">
                  <c:v>483</c:v>
                </c:pt>
                <c:pt idx="37">
                  <c:v>495.5</c:v>
                </c:pt>
                <c:pt idx="38">
                  <c:v>497</c:v>
                </c:pt>
                <c:pt idx="39">
                  <c:v>503.5</c:v>
                </c:pt>
                <c:pt idx="40">
                  <c:v>516.5</c:v>
                </c:pt>
                <c:pt idx="41">
                  <c:v>520.5</c:v>
                </c:pt>
                <c:pt idx="42">
                  <c:v>530</c:v>
                </c:pt>
                <c:pt idx="43">
                  <c:v>541</c:v>
                </c:pt>
                <c:pt idx="44">
                  <c:v>543.5</c:v>
                </c:pt>
                <c:pt idx="45">
                  <c:v>552</c:v>
                </c:pt>
                <c:pt idx="46">
                  <c:v>564</c:v>
                </c:pt>
                <c:pt idx="47">
                  <c:v>573.5</c:v>
                </c:pt>
                <c:pt idx="48">
                  <c:v>582</c:v>
                </c:pt>
                <c:pt idx="49">
                  <c:v>585</c:v>
                </c:pt>
                <c:pt idx="50">
                  <c:v>594</c:v>
                </c:pt>
                <c:pt idx="51">
                  <c:v>602</c:v>
                </c:pt>
                <c:pt idx="52">
                  <c:v>613</c:v>
                </c:pt>
                <c:pt idx="53">
                  <c:v>617.5</c:v>
                </c:pt>
                <c:pt idx="54">
                  <c:v>629.5</c:v>
                </c:pt>
                <c:pt idx="55">
                  <c:v>637.5</c:v>
                </c:pt>
                <c:pt idx="56">
                  <c:v>646.5</c:v>
                </c:pt>
                <c:pt idx="57">
                  <c:v>656.5</c:v>
                </c:pt>
                <c:pt idx="58">
                  <c:v>663.5</c:v>
                </c:pt>
                <c:pt idx="59">
                  <c:v>667.5</c:v>
                </c:pt>
                <c:pt idx="60">
                  <c:v>674.5</c:v>
                </c:pt>
                <c:pt idx="61">
                  <c:v>678.5</c:v>
                </c:pt>
                <c:pt idx="62">
                  <c:v>690.5</c:v>
                </c:pt>
                <c:pt idx="63">
                  <c:v>698</c:v>
                </c:pt>
                <c:pt idx="64">
                  <c:v>705</c:v>
                </c:pt>
                <c:pt idx="65">
                  <c:v>715</c:v>
                </c:pt>
                <c:pt idx="66">
                  <c:v>720.5</c:v>
                </c:pt>
                <c:pt idx="67">
                  <c:v>727.5</c:v>
                </c:pt>
                <c:pt idx="68">
                  <c:v>735.5</c:v>
                </c:pt>
                <c:pt idx="69">
                  <c:v>747.5</c:v>
                </c:pt>
                <c:pt idx="70">
                  <c:v>749.5</c:v>
                </c:pt>
                <c:pt idx="71">
                  <c:v>755</c:v>
                </c:pt>
                <c:pt idx="72">
                  <c:v>765</c:v>
                </c:pt>
                <c:pt idx="73">
                  <c:v>769.5</c:v>
                </c:pt>
                <c:pt idx="74">
                  <c:v>774.5</c:v>
                </c:pt>
                <c:pt idx="75">
                  <c:v>788.5</c:v>
                </c:pt>
                <c:pt idx="76">
                  <c:v>795.5</c:v>
                </c:pt>
                <c:pt idx="77">
                  <c:v>794</c:v>
                </c:pt>
                <c:pt idx="78">
                  <c:v>816</c:v>
                </c:pt>
                <c:pt idx="79">
                  <c:v>819.5</c:v>
                </c:pt>
                <c:pt idx="80">
                  <c:v>828</c:v>
                </c:pt>
                <c:pt idx="81">
                  <c:v>826.5</c:v>
                </c:pt>
                <c:pt idx="82">
                  <c:v>836</c:v>
                </c:pt>
                <c:pt idx="83">
                  <c:v>841.5</c:v>
                </c:pt>
                <c:pt idx="84">
                  <c:v>844</c:v>
                </c:pt>
                <c:pt idx="85">
                  <c:v>857.5</c:v>
                </c:pt>
                <c:pt idx="86">
                  <c:v>865</c:v>
                </c:pt>
                <c:pt idx="87">
                  <c:v>865.5</c:v>
                </c:pt>
                <c:pt idx="88">
                  <c:v>877</c:v>
                </c:pt>
                <c:pt idx="89">
                  <c:v>880</c:v>
                </c:pt>
                <c:pt idx="90">
                  <c:v>890</c:v>
                </c:pt>
                <c:pt idx="91">
                  <c:v>902.5</c:v>
                </c:pt>
                <c:pt idx="92">
                  <c:v>907</c:v>
                </c:pt>
                <c:pt idx="93">
                  <c:v>903</c:v>
                </c:pt>
                <c:pt idx="94">
                  <c:v>917</c:v>
                </c:pt>
                <c:pt idx="95">
                  <c:v>924.5</c:v>
                </c:pt>
                <c:pt idx="96">
                  <c:v>931</c:v>
                </c:pt>
                <c:pt idx="97">
                  <c:v>934</c:v>
                </c:pt>
                <c:pt idx="98">
                  <c:v>939.5</c:v>
                </c:pt>
                <c:pt idx="99">
                  <c:v>951</c:v>
                </c:pt>
                <c:pt idx="100">
                  <c:v>958</c:v>
                </c:pt>
                <c:pt idx="101">
                  <c:v>967</c:v>
                </c:pt>
                <c:pt idx="102">
                  <c:v>966.5</c:v>
                </c:pt>
                <c:pt idx="103">
                  <c:v>974.5</c:v>
                </c:pt>
                <c:pt idx="104">
                  <c:v>993.5</c:v>
                </c:pt>
                <c:pt idx="105">
                  <c:v>996.5</c:v>
                </c:pt>
                <c:pt idx="106">
                  <c:v>998.5</c:v>
                </c:pt>
                <c:pt idx="107">
                  <c:v>997</c:v>
                </c:pt>
                <c:pt idx="108">
                  <c:v>1002</c:v>
                </c:pt>
                <c:pt idx="109">
                  <c:v>1011.5</c:v>
                </c:pt>
                <c:pt idx="110">
                  <c:v>1016</c:v>
                </c:pt>
                <c:pt idx="111">
                  <c:v>1023</c:v>
                </c:pt>
                <c:pt idx="112">
                  <c:v>1029</c:v>
                </c:pt>
                <c:pt idx="113">
                  <c:v>1030</c:v>
                </c:pt>
                <c:pt idx="114">
                  <c:v>1041</c:v>
                </c:pt>
                <c:pt idx="115">
                  <c:v>1040.5</c:v>
                </c:pt>
                <c:pt idx="116">
                  <c:v>1048</c:v>
                </c:pt>
                <c:pt idx="117">
                  <c:v>1051</c:v>
                </c:pt>
                <c:pt idx="118">
                  <c:v>1054.5</c:v>
                </c:pt>
                <c:pt idx="119">
                  <c:v>1067</c:v>
                </c:pt>
                <c:pt idx="120">
                  <c:v>1074.5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D5-4244-9696-0A3CA778334B}"/>
            </c:ext>
          </c:extLst>
        </c:ser>
        <c:ser>
          <c:idx val="7"/>
          <c:order val="7"/>
          <c:tx>
            <c:strRef>
              <c:f>'[1]Fig 6A'!$I$1</c:f>
              <c:strCache>
                <c:ptCount val="1"/>
                <c:pt idx="0">
                  <c:v>YOD1+BCL6-IN-7 (50μM)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6A'!$I$2:$I$122</c:f>
              <c:numCache>
                <c:formatCode>General</c:formatCode>
                <c:ptCount val="121"/>
                <c:pt idx="0">
                  <c:v>279</c:v>
                </c:pt>
                <c:pt idx="1">
                  <c:v>280.5</c:v>
                </c:pt>
                <c:pt idx="2">
                  <c:v>279.5</c:v>
                </c:pt>
                <c:pt idx="3">
                  <c:v>279</c:v>
                </c:pt>
                <c:pt idx="4">
                  <c:v>277.5</c:v>
                </c:pt>
                <c:pt idx="5">
                  <c:v>275.5</c:v>
                </c:pt>
                <c:pt idx="6">
                  <c:v>279.5</c:v>
                </c:pt>
                <c:pt idx="7">
                  <c:v>278.5</c:v>
                </c:pt>
                <c:pt idx="8">
                  <c:v>280.5</c:v>
                </c:pt>
                <c:pt idx="9">
                  <c:v>281</c:v>
                </c:pt>
                <c:pt idx="10">
                  <c:v>290</c:v>
                </c:pt>
                <c:pt idx="11">
                  <c:v>290</c:v>
                </c:pt>
                <c:pt idx="12">
                  <c:v>289.5</c:v>
                </c:pt>
                <c:pt idx="13">
                  <c:v>297</c:v>
                </c:pt>
                <c:pt idx="14">
                  <c:v>301</c:v>
                </c:pt>
                <c:pt idx="15">
                  <c:v>309</c:v>
                </c:pt>
                <c:pt idx="16">
                  <c:v>314.5</c:v>
                </c:pt>
                <c:pt idx="17">
                  <c:v>323</c:v>
                </c:pt>
                <c:pt idx="18">
                  <c:v>331</c:v>
                </c:pt>
                <c:pt idx="19">
                  <c:v>339</c:v>
                </c:pt>
                <c:pt idx="20">
                  <c:v>348</c:v>
                </c:pt>
                <c:pt idx="21">
                  <c:v>352.5</c:v>
                </c:pt>
                <c:pt idx="22">
                  <c:v>362</c:v>
                </c:pt>
                <c:pt idx="23">
                  <c:v>371.5</c:v>
                </c:pt>
                <c:pt idx="24">
                  <c:v>378</c:v>
                </c:pt>
                <c:pt idx="25">
                  <c:v>383</c:v>
                </c:pt>
                <c:pt idx="26">
                  <c:v>390</c:v>
                </c:pt>
                <c:pt idx="27">
                  <c:v>400</c:v>
                </c:pt>
                <c:pt idx="28">
                  <c:v>408</c:v>
                </c:pt>
                <c:pt idx="29">
                  <c:v>415</c:v>
                </c:pt>
                <c:pt idx="30">
                  <c:v>424.5</c:v>
                </c:pt>
                <c:pt idx="31">
                  <c:v>431</c:v>
                </c:pt>
                <c:pt idx="32">
                  <c:v>443.5</c:v>
                </c:pt>
                <c:pt idx="33">
                  <c:v>451.5</c:v>
                </c:pt>
                <c:pt idx="34">
                  <c:v>458.5</c:v>
                </c:pt>
                <c:pt idx="35">
                  <c:v>467.5</c:v>
                </c:pt>
                <c:pt idx="36">
                  <c:v>472</c:v>
                </c:pt>
                <c:pt idx="37">
                  <c:v>485.5</c:v>
                </c:pt>
                <c:pt idx="38">
                  <c:v>494</c:v>
                </c:pt>
                <c:pt idx="39">
                  <c:v>498.5</c:v>
                </c:pt>
                <c:pt idx="40">
                  <c:v>504.5</c:v>
                </c:pt>
                <c:pt idx="41">
                  <c:v>508</c:v>
                </c:pt>
                <c:pt idx="42">
                  <c:v>518.5</c:v>
                </c:pt>
                <c:pt idx="43">
                  <c:v>526.5</c:v>
                </c:pt>
                <c:pt idx="44">
                  <c:v>532</c:v>
                </c:pt>
                <c:pt idx="45">
                  <c:v>542.5</c:v>
                </c:pt>
                <c:pt idx="46">
                  <c:v>554.5</c:v>
                </c:pt>
                <c:pt idx="47">
                  <c:v>559.5</c:v>
                </c:pt>
                <c:pt idx="48">
                  <c:v>566.5</c:v>
                </c:pt>
                <c:pt idx="49">
                  <c:v>573</c:v>
                </c:pt>
                <c:pt idx="50">
                  <c:v>582</c:v>
                </c:pt>
                <c:pt idx="51">
                  <c:v>590</c:v>
                </c:pt>
                <c:pt idx="52">
                  <c:v>596</c:v>
                </c:pt>
                <c:pt idx="53">
                  <c:v>601</c:v>
                </c:pt>
                <c:pt idx="54">
                  <c:v>615.5</c:v>
                </c:pt>
                <c:pt idx="55">
                  <c:v>624.5</c:v>
                </c:pt>
                <c:pt idx="56">
                  <c:v>633.5</c:v>
                </c:pt>
                <c:pt idx="57">
                  <c:v>636</c:v>
                </c:pt>
                <c:pt idx="58">
                  <c:v>645</c:v>
                </c:pt>
                <c:pt idx="59">
                  <c:v>653.5</c:v>
                </c:pt>
                <c:pt idx="60">
                  <c:v>661</c:v>
                </c:pt>
                <c:pt idx="61">
                  <c:v>666</c:v>
                </c:pt>
                <c:pt idx="62">
                  <c:v>668.5</c:v>
                </c:pt>
                <c:pt idx="63">
                  <c:v>681</c:v>
                </c:pt>
                <c:pt idx="64">
                  <c:v>688.5</c:v>
                </c:pt>
                <c:pt idx="65">
                  <c:v>693.5</c:v>
                </c:pt>
                <c:pt idx="66">
                  <c:v>705.5</c:v>
                </c:pt>
                <c:pt idx="67">
                  <c:v>707</c:v>
                </c:pt>
                <c:pt idx="68">
                  <c:v>718.5</c:v>
                </c:pt>
                <c:pt idx="69">
                  <c:v>721</c:v>
                </c:pt>
                <c:pt idx="70">
                  <c:v>728</c:v>
                </c:pt>
                <c:pt idx="71">
                  <c:v>744</c:v>
                </c:pt>
                <c:pt idx="72">
                  <c:v>747</c:v>
                </c:pt>
                <c:pt idx="73">
                  <c:v>754.5</c:v>
                </c:pt>
                <c:pt idx="74">
                  <c:v>761.5</c:v>
                </c:pt>
                <c:pt idx="75">
                  <c:v>768</c:v>
                </c:pt>
                <c:pt idx="76">
                  <c:v>777.5</c:v>
                </c:pt>
                <c:pt idx="77">
                  <c:v>781.5</c:v>
                </c:pt>
                <c:pt idx="78">
                  <c:v>789</c:v>
                </c:pt>
                <c:pt idx="79">
                  <c:v>805.5</c:v>
                </c:pt>
                <c:pt idx="80">
                  <c:v>806.5</c:v>
                </c:pt>
                <c:pt idx="81">
                  <c:v>808</c:v>
                </c:pt>
                <c:pt idx="82">
                  <c:v>812.5</c:v>
                </c:pt>
                <c:pt idx="83">
                  <c:v>815.5</c:v>
                </c:pt>
                <c:pt idx="84">
                  <c:v>823.5</c:v>
                </c:pt>
                <c:pt idx="85">
                  <c:v>833.5</c:v>
                </c:pt>
                <c:pt idx="86">
                  <c:v>837.5</c:v>
                </c:pt>
                <c:pt idx="87">
                  <c:v>843</c:v>
                </c:pt>
                <c:pt idx="88">
                  <c:v>853</c:v>
                </c:pt>
                <c:pt idx="89">
                  <c:v>856.5</c:v>
                </c:pt>
                <c:pt idx="90">
                  <c:v>869.5</c:v>
                </c:pt>
                <c:pt idx="91">
                  <c:v>875</c:v>
                </c:pt>
                <c:pt idx="92">
                  <c:v>889.5</c:v>
                </c:pt>
                <c:pt idx="93">
                  <c:v>887</c:v>
                </c:pt>
                <c:pt idx="94">
                  <c:v>897</c:v>
                </c:pt>
                <c:pt idx="95">
                  <c:v>899</c:v>
                </c:pt>
                <c:pt idx="96">
                  <c:v>904.5</c:v>
                </c:pt>
                <c:pt idx="97">
                  <c:v>914.5</c:v>
                </c:pt>
                <c:pt idx="98">
                  <c:v>917.5</c:v>
                </c:pt>
                <c:pt idx="99">
                  <c:v>932.5</c:v>
                </c:pt>
                <c:pt idx="100">
                  <c:v>928</c:v>
                </c:pt>
                <c:pt idx="101">
                  <c:v>951</c:v>
                </c:pt>
                <c:pt idx="102">
                  <c:v>952</c:v>
                </c:pt>
                <c:pt idx="103">
                  <c:v>953</c:v>
                </c:pt>
                <c:pt idx="104">
                  <c:v>957.5</c:v>
                </c:pt>
                <c:pt idx="105">
                  <c:v>972</c:v>
                </c:pt>
                <c:pt idx="106">
                  <c:v>965.5</c:v>
                </c:pt>
                <c:pt idx="107">
                  <c:v>976.5</c:v>
                </c:pt>
                <c:pt idx="108">
                  <c:v>979</c:v>
                </c:pt>
                <c:pt idx="109">
                  <c:v>983.5</c:v>
                </c:pt>
                <c:pt idx="110">
                  <c:v>992</c:v>
                </c:pt>
                <c:pt idx="111">
                  <c:v>995.5</c:v>
                </c:pt>
                <c:pt idx="112">
                  <c:v>1008.5</c:v>
                </c:pt>
                <c:pt idx="113">
                  <c:v>1006</c:v>
                </c:pt>
                <c:pt idx="114">
                  <c:v>1006</c:v>
                </c:pt>
                <c:pt idx="115">
                  <c:v>1026</c:v>
                </c:pt>
                <c:pt idx="116">
                  <c:v>1026</c:v>
                </c:pt>
                <c:pt idx="117">
                  <c:v>1027.5</c:v>
                </c:pt>
                <c:pt idx="118">
                  <c:v>1033.5</c:v>
                </c:pt>
                <c:pt idx="119">
                  <c:v>1041</c:v>
                </c:pt>
                <c:pt idx="120">
                  <c:v>1055.5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D5-4244-9696-0A3CA778334B}"/>
            </c:ext>
          </c:extLst>
        </c:ser>
        <c:ser>
          <c:idx val="8"/>
          <c:order val="8"/>
          <c:tx>
            <c:strRef>
              <c:f>'[1]Fig 6A'!$J$1</c:f>
              <c:strCache>
                <c:ptCount val="1"/>
                <c:pt idx="0">
                  <c:v>YOD1+BCL6-IN-7 (100μM)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6A'!$J$2:$J$122</c:f>
              <c:numCache>
                <c:formatCode>General</c:formatCode>
                <c:ptCount val="121"/>
                <c:pt idx="0">
                  <c:v>302</c:v>
                </c:pt>
                <c:pt idx="1">
                  <c:v>299.5</c:v>
                </c:pt>
                <c:pt idx="2">
                  <c:v>298</c:v>
                </c:pt>
                <c:pt idx="3">
                  <c:v>302</c:v>
                </c:pt>
                <c:pt idx="4">
                  <c:v>302.5</c:v>
                </c:pt>
                <c:pt idx="5">
                  <c:v>300.5</c:v>
                </c:pt>
                <c:pt idx="6">
                  <c:v>305.5</c:v>
                </c:pt>
                <c:pt idx="7">
                  <c:v>302.5</c:v>
                </c:pt>
                <c:pt idx="8">
                  <c:v>302</c:v>
                </c:pt>
                <c:pt idx="9">
                  <c:v>304.5</c:v>
                </c:pt>
                <c:pt idx="10">
                  <c:v>308</c:v>
                </c:pt>
                <c:pt idx="11">
                  <c:v>315</c:v>
                </c:pt>
                <c:pt idx="12">
                  <c:v>321.5</c:v>
                </c:pt>
                <c:pt idx="13">
                  <c:v>331</c:v>
                </c:pt>
                <c:pt idx="14">
                  <c:v>333</c:v>
                </c:pt>
                <c:pt idx="15">
                  <c:v>342</c:v>
                </c:pt>
                <c:pt idx="16">
                  <c:v>342.5</c:v>
                </c:pt>
                <c:pt idx="17">
                  <c:v>353.5</c:v>
                </c:pt>
                <c:pt idx="18">
                  <c:v>358</c:v>
                </c:pt>
                <c:pt idx="19">
                  <c:v>361.5</c:v>
                </c:pt>
                <c:pt idx="20">
                  <c:v>369</c:v>
                </c:pt>
                <c:pt idx="21">
                  <c:v>372.5</c:v>
                </c:pt>
                <c:pt idx="22">
                  <c:v>380.5</c:v>
                </c:pt>
                <c:pt idx="23">
                  <c:v>388</c:v>
                </c:pt>
                <c:pt idx="24">
                  <c:v>393</c:v>
                </c:pt>
                <c:pt idx="25">
                  <c:v>398</c:v>
                </c:pt>
                <c:pt idx="26">
                  <c:v>404.5</c:v>
                </c:pt>
                <c:pt idx="27">
                  <c:v>407.5</c:v>
                </c:pt>
                <c:pt idx="28">
                  <c:v>414</c:v>
                </c:pt>
                <c:pt idx="29">
                  <c:v>419.5</c:v>
                </c:pt>
                <c:pt idx="30">
                  <c:v>430</c:v>
                </c:pt>
                <c:pt idx="31">
                  <c:v>434.5</c:v>
                </c:pt>
                <c:pt idx="32">
                  <c:v>442.5</c:v>
                </c:pt>
                <c:pt idx="33">
                  <c:v>448.5</c:v>
                </c:pt>
                <c:pt idx="34">
                  <c:v>456.5</c:v>
                </c:pt>
                <c:pt idx="35">
                  <c:v>462.5</c:v>
                </c:pt>
                <c:pt idx="36">
                  <c:v>467</c:v>
                </c:pt>
                <c:pt idx="37">
                  <c:v>476.5</c:v>
                </c:pt>
                <c:pt idx="38">
                  <c:v>488.5</c:v>
                </c:pt>
                <c:pt idx="39">
                  <c:v>486</c:v>
                </c:pt>
                <c:pt idx="40">
                  <c:v>493.5</c:v>
                </c:pt>
                <c:pt idx="41">
                  <c:v>497.5</c:v>
                </c:pt>
                <c:pt idx="42">
                  <c:v>503</c:v>
                </c:pt>
                <c:pt idx="43">
                  <c:v>514.5</c:v>
                </c:pt>
                <c:pt idx="44">
                  <c:v>518</c:v>
                </c:pt>
                <c:pt idx="45">
                  <c:v>524</c:v>
                </c:pt>
                <c:pt idx="46">
                  <c:v>532</c:v>
                </c:pt>
                <c:pt idx="47">
                  <c:v>539.5</c:v>
                </c:pt>
                <c:pt idx="48">
                  <c:v>547.5</c:v>
                </c:pt>
                <c:pt idx="49">
                  <c:v>550.5</c:v>
                </c:pt>
                <c:pt idx="50">
                  <c:v>560.5</c:v>
                </c:pt>
                <c:pt idx="51">
                  <c:v>565.5</c:v>
                </c:pt>
                <c:pt idx="52">
                  <c:v>571.5</c:v>
                </c:pt>
                <c:pt idx="53">
                  <c:v>574.5</c:v>
                </c:pt>
                <c:pt idx="54">
                  <c:v>586.5</c:v>
                </c:pt>
                <c:pt idx="55">
                  <c:v>587.5</c:v>
                </c:pt>
                <c:pt idx="56">
                  <c:v>602.5</c:v>
                </c:pt>
                <c:pt idx="57">
                  <c:v>612.5</c:v>
                </c:pt>
                <c:pt idx="58">
                  <c:v>614.5</c:v>
                </c:pt>
                <c:pt idx="59">
                  <c:v>615.5</c:v>
                </c:pt>
                <c:pt idx="60">
                  <c:v>625</c:v>
                </c:pt>
                <c:pt idx="61">
                  <c:v>631</c:v>
                </c:pt>
                <c:pt idx="62">
                  <c:v>640</c:v>
                </c:pt>
                <c:pt idx="63">
                  <c:v>641</c:v>
                </c:pt>
                <c:pt idx="64">
                  <c:v>650.5</c:v>
                </c:pt>
                <c:pt idx="65">
                  <c:v>658.5</c:v>
                </c:pt>
                <c:pt idx="66">
                  <c:v>665</c:v>
                </c:pt>
                <c:pt idx="67">
                  <c:v>671</c:v>
                </c:pt>
                <c:pt idx="68">
                  <c:v>680.5</c:v>
                </c:pt>
                <c:pt idx="69">
                  <c:v>681</c:v>
                </c:pt>
                <c:pt idx="70">
                  <c:v>687</c:v>
                </c:pt>
                <c:pt idx="71">
                  <c:v>690</c:v>
                </c:pt>
                <c:pt idx="72">
                  <c:v>702.5</c:v>
                </c:pt>
                <c:pt idx="73">
                  <c:v>707</c:v>
                </c:pt>
                <c:pt idx="74">
                  <c:v>712</c:v>
                </c:pt>
                <c:pt idx="75">
                  <c:v>718</c:v>
                </c:pt>
                <c:pt idx="76">
                  <c:v>728</c:v>
                </c:pt>
                <c:pt idx="77">
                  <c:v>736</c:v>
                </c:pt>
                <c:pt idx="78">
                  <c:v>741.5</c:v>
                </c:pt>
                <c:pt idx="79">
                  <c:v>748</c:v>
                </c:pt>
                <c:pt idx="80">
                  <c:v>751.5</c:v>
                </c:pt>
                <c:pt idx="81">
                  <c:v>758</c:v>
                </c:pt>
                <c:pt idx="82">
                  <c:v>765.5</c:v>
                </c:pt>
                <c:pt idx="83">
                  <c:v>769</c:v>
                </c:pt>
                <c:pt idx="84">
                  <c:v>773.5</c:v>
                </c:pt>
                <c:pt idx="85">
                  <c:v>778</c:v>
                </c:pt>
                <c:pt idx="86">
                  <c:v>782</c:v>
                </c:pt>
                <c:pt idx="87">
                  <c:v>784</c:v>
                </c:pt>
                <c:pt idx="88">
                  <c:v>793</c:v>
                </c:pt>
                <c:pt idx="89">
                  <c:v>804.5</c:v>
                </c:pt>
                <c:pt idx="90">
                  <c:v>808.5</c:v>
                </c:pt>
                <c:pt idx="91">
                  <c:v>816.5</c:v>
                </c:pt>
                <c:pt idx="92">
                  <c:v>820</c:v>
                </c:pt>
                <c:pt idx="93">
                  <c:v>824.5</c:v>
                </c:pt>
                <c:pt idx="94">
                  <c:v>834</c:v>
                </c:pt>
                <c:pt idx="95">
                  <c:v>832.5</c:v>
                </c:pt>
                <c:pt idx="96">
                  <c:v>839.5</c:v>
                </c:pt>
                <c:pt idx="97">
                  <c:v>853</c:v>
                </c:pt>
                <c:pt idx="98">
                  <c:v>850</c:v>
                </c:pt>
                <c:pt idx="99">
                  <c:v>863.5</c:v>
                </c:pt>
                <c:pt idx="100">
                  <c:v>869.5</c:v>
                </c:pt>
                <c:pt idx="101">
                  <c:v>873.5</c:v>
                </c:pt>
                <c:pt idx="102">
                  <c:v>878.5</c:v>
                </c:pt>
                <c:pt idx="103">
                  <c:v>883</c:v>
                </c:pt>
                <c:pt idx="104">
                  <c:v>891.5</c:v>
                </c:pt>
                <c:pt idx="105">
                  <c:v>895</c:v>
                </c:pt>
                <c:pt idx="106">
                  <c:v>897.5</c:v>
                </c:pt>
                <c:pt idx="107">
                  <c:v>906</c:v>
                </c:pt>
                <c:pt idx="108">
                  <c:v>904</c:v>
                </c:pt>
                <c:pt idx="109">
                  <c:v>914.5</c:v>
                </c:pt>
                <c:pt idx="110">
                  <c:v>923</c:v>
                </c:pt>
                <c:pt idx="111">
                  <c:v>923.5</c:v>
                </c:pt>
                <c:pt idx="112">
                  <c:v>926.5</c:v>
                </c:pt>
                <c:pt idx="113">
                  <c:v>930.5</c:v>
                </c:pt>
                <c:pt idx="114">
                  <c:v>936.5</c:v>
                </c:pt>
                <c:pt idx="115">
                  <c:v>943.5</c:v>
                </c:pt>
                <c:pt idx="116">
                  <c:v>945</c:v>
                </c:pt>
                <c:pt idx="117">
                  <c:v>954.5</c:v>
                </c:pt>
                <c:pt idx="118">
                  <c:v>958.5</c:v>
                </c:pt>
                <c:pt idx="119">
                  <c:v>966</c:v>
                </c:pt>
                <c:pt idx="120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D5-4244-9696-0A3CA778334B}"/>
            </c:ext>
          </c:extLst>
        </c:ser>
        <c:ser>
          <c:idx val="9"/>
          <c:order val="9"/>
          <c:tx>
            <c:strRef>
              <c:f>'[1]Fig 6A'!$K$1</c:f>
              <c:strCache>
                <c:ptCount val="1"/>
                <c:pt idx="0">
                  <c:v>YOD1+PF-562271 (25μM)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6A'!$K$2:$K$122</c:f>
              <c:numCache>
                <c:formatCode>General</c:formatCode>
                <c:ptCount val="121"/>
                <c:pt idx="0">
                  <c:v>196.5</c:v>
                </c:pt>
                <c:pt idx="1">
                  <c:v>196.5</c:v>
                </c:pt>
                <c:pt idx="2">
                  <c:v>201</c:v>
                </c:pt>
                <c:pt idx="3">
                  <c:v>204.5</c:v>
                </c:pt>
                <c:pt idx="4">
                  <c:v>209</c:v>
                </c:pt>
                <c:pt idx="5">
                  <c:v>216</c:v>
                </c:pt>
                <c:pt idx="6">
                  <c:v>217.5</c:v>
                </c:pt>
                <c:pt idx="7">
                  <c:v>221.5</c:v>
                </c:pt>
                <c:pt idx="8">
                  <c:v>227</c:v>
                </c:pt>
                <c:pt idx="9">
                  <c:v>235.5</c:v>
                </c:pt>
                <c:pt idx="10">
                  <c:v>240.5</c:v>
                </c:pt>
                <c:pt idx="11">
                  <c:v>250</c:v>
                </c:pt>
                <c:pt idx="12">
                  <c:v>255.5</c:v>
                </c:pt>
                <c:pt idx="13">
                  <c:v>266</c:v>
                </c:pt>
                <c:pt idx="14">
                  <c:v>271.5</c:v>
                </c:pt>
                <c:pt idx="15">
                  <c:v>280</c:v>
                </c:pt>
                <c:pt idx="16">
                  <c:v>289</c:v>
                </c:pt>
                <c:pt idx="17">
                  <c:v>298</c:v>
                </c:pt>
                <c:pt idx="18">
                  <c:v>310.5</c:v>
                </c:pt>
                <c:pt idx="19">
                  <c:v>319.5</c:v>
                </c:pt>
                <c:pt idx="20">
                  <c:v>330.5</c:v>
                </c:pt>
                <c:pt idx="21">
                  <c:v>338.5</c:v>
                </c:pt>
                <c:pt idx="22">
                  <c:v>348</c:v>
                </c:pt>
                <c:pt idx="23">
                  <c:v>358</c:v>
                </c:pt>
                <c:pt idx="24">
                  <c:v>366</c:v>
                </c:pt>
                <c:pt idx="25">
                  <c:v>375</c:v>
                </c:pt>
                <c:pt idx="26">
                  <c:v>386</c:v>
                </c:pt>
                <c:pt idx="27">
                  <c:v>395</c:v>
                </c:pt>
                <c:pt idx="28">
                  <c:v>400.5</c:v>
                </c:pt>
                <c:pt idx="29">
                  <c:v>413.5</c:v>
                </c:pt>
                <c:pt idx="30">
                  <c:v>420</c:v>
                </c:pt>
                <c:pt idx="31">
                  <c:v>433.5</c:v>
                </c:pt>
                <c:pt idx="32">
                  <c:v>442</c:v>
                </c:pt>
                <c:pt idx="33">
                  <c:v>454</c:v>
                </c:pt>
                <c:pt idx="34">
                  <c:v>463</c:v>
                </c:pt>
                <c:pt idx="35">
                  <c:v>468.5</c:v>
                </c:pt>
                <c:pt idx="36">
                  <c:v>479</c:v>
                </c:pt>
                <c:pt idx="37">
                  <c:v>487.5</c:v>
                </c:pt>
                <c:pt idx="38">
                  <c:v>494</c:v>
                </c:pt>
                <c:pt idx="39">
                  <c:v>507.5</c:v>
                </c:pt>
                <c:pt idx="40">
                  <c:v>510.5</c:v>
                </c:pt>
                <c:pt idx="41">
                  <c:v>520</c:v>
                </c:pt>
                <c:pt idx="42">
                  <c:v>529</c:v>
                </c:pt>
                <c:pt idx="43">
                  <c:v>534</c:v>
                </c:pt>
                <c:pt idx="44">
                  <c:v>544</c:v>
                </c:pt>
                <c:pt idx="45">
                  <c:v>556</c:v>
                </c:pt>
                <c:pt idx="46">
                  <c:v>559</c:v>
                </c:pt>
                <c:pt idx="47">
                  <c:v>570</c:v>
                </c:pt>
                <c:pt idx="48">
                  <c:v>579</c:v>
                </c:pt>
                <c:pt idx="49">
                  <c:v>584.5</c:v>
                </c:pt>
                <c:pt idx="50">
                  <c:v>593</c:v>
                </c:pt>
                <c:pt idx="51">
                  <c:v>602.5</c:v>
                </c:pt>
                <c:pt idx="52">
                  <c:v>610.5</c:v>
                </c:pt>
                <c:pt idx="53">
                  <c:v>620.5</c:v>
                </c:pt>
                <c:pt idx="54">
                  <c:v>633</c:v>
                </c:pt>
                <c:pt idx="55">
                  <c:v>636</c:v>
                </c:pt>
                <c:pt idx="56">
                  <c:v>651.5</c:v>
                </c:pt>
                <c:pt idx="57">
                  <c:v>655.5</c:v>
                </c:pt>
                <c:pt idx="58">
                  <c:v>662.5</c:v>
                </c:pt>
                <c:pt idx="59">
                  <c:v>673</c:v>
                </c:pt>
                <c:pt idx="60">
                  <c:v>675.5</c:v>
                </c:pt>
                <c:pt idx="61">
                  <c:v>686.5</c:v>
                </c:pt>
                <c:pt idx="62">
                  <c:v>693.5</c:v>
                </c:pt>
                <c:pt idx="63">
                  <c:v>703.5</c:v>
                </c:pt>
                <c:pt idx="64">
                  <c:v>710</c:v>
                </c:pt>
                <c:pt idx="65">
                  <c:v>713.5</c:v>
                </c:pt>
                <c:pt idx="66">
                  <c:v>721.5</c:v>
                </c:pt>
                <c:pt idx="67">
                  <c:v>730.5</c:v>
                </c:pt>
                <c:pt idx="68">
                  <c:v>739</c:v>
                </c:pt>
                <c:pt idx="69">
                  <c:v>749</c:v>
                </c:pt>
                <c:pt idx="70">
                  <c:v>757</c:v>
                </c:pt>
                <c:pt idx="71">
                  <c:v>761.5</c:v>
                </c:pt>
                <c:pt idx="72">
                  <c:v>773</c:v>
                </c:pt>
                <c:pt idx="73">
                  <c:v>781.5</c:v>
                </c:pt>
                <c:pt idx="74">
                  <c:v>786.5</c:v>
                </c:pt>
                <c:pt idx="75">
                  <c:v>793.5</c:v>
                </c:pt>
                <c:pt idx="76">
                  <c:v>800.5</c:v>
                </c:pt>
                <c:pt idx="77">
                  <c:v>812</c:v>
                </c:pt>
                <c:pt idx="78">
                  <c:v>816</c:v>
                </c:pt>
                <c:pt idx="79">
                  <c:v>824.5</c:v>
                </c:pt>
                <c:pt idx="80">
                  <c:v>828.5</c:v>
                </c:pt>
                <c:pt idx="81">
                  <c:v>836</c:v>
                </c:pt>
                <c:pt idx="82">
                  <c:v>839.5</c:v>
                </c:pt>
                <c:pt idx="83">
                  <c:v>850</c:v>
                </c:pt>
                <c:pt idx="84">
                  <c:v>849.5</c:v>
                </c:pt>
                <c:pt idx="85">
                  <c:v>859.5</c:v>
                </c:pt>
                <c:pt idx="86">
                  <c:v>868.5</c:v>
                </c:pt>
                <c:pt idx="87">
                  <c:v>877</c:v>
                </c:pt>
                <c:pt idx="88">
                  <c:v>878</c:v>
                </c:pt>
                <c:pt idx="89">
                  <c:v>890.5</c:v>
                </c:pt>
                <c:pt idx="90">
                  <c:v>896.5</c:v>
                </c:pt>
                <c:pt idx="91">
                  <c:v>905</c:v>
                </c:pt>
                <c:pt idx="92">
                  <c:v>911</c:v>
                </c:pt>
                <c:pt idx="93">
                  <c:v>923</c:v>
                </c:pt>
                <c:pt idx="94">
                  <c:v>922</c:v>
                </c:pt>
                <c:pt idx="95">
                  <c:v>931.5</c:v>
                </c:pt>
                <c:pt idx="96">
                  <c:v>942</c:v>
                </c:pt>
                <c:pt idx="97">
                  <c:v>947</c:v>
                </c:pt>
                <c:pt idx="98">
                  <c:v>949.5</c:v>
                </c:pt>
                <c:pt idx="99">
                  <c:v>953.5</c:v>
                </c:pt>
                <c:pt idx="100">
                  <c:v>967</c:v>
                </c:pt>
                <c:pt idx="101">
                  <c:v>975</c:v>
                </c:pt>
                <c:pt idx="102">
                  <c:v>978</c:v>
                </c:pt>
                <c:pt idx="103">
                  <c:v>983</c:v>
                </c:pt>
                <c:pt idx="104">
                  <c:v>987</c:v>
                </c:pt>
                <c:pt idx="105">
                  <c:v>1002.5</c:v>
                </c:pt>
                <c:pt idx="106">
                  <c:v>1011.5</c:v>
                </c:pt>
                <c:pt idx="107">
                  <c:v>1008</c:v>
                </c:pt>
                <c:pt idx="108">
                  <c:v>1009.5</c:v>
                </c:pt>
                <c:pt idx="109">
                  <c:v>1020</c:v>
                </c:pt>
                <c:pt idx="110">
                  <c:v>1020</c:v>
                </c:pt>
                <c:pt idx="111">
                  <c:v>1038</c:v>
                </c:pt>
                <c:pt idx="112">
                  <c:v>1036</c:v>
                </c:pt>
                <c:pt idx="113">
                  <c:v>1050</c:v>
                </c:pt>
                <c:pt idx="114">
                  <c:v>1048.5</c:v>
                </c:pt>
                <c:pt idx="115">
                  <c:v>1059.5</c:v>
                </c:pt>
                <c:pt idx="116">
                  <c:v>1061</c:v>
                </c:pt>
                <c:pt idx="117">
                  <c:v>1068.5</c:v>
                </c:pt>
                <c:pt idx="118">
                  <c:v>1078.5</c:v>
                </c:pt>
                <c:pt idx="119">
                  <c:v>1076</c:v>
                </c:pt>
                <c:pt idx="120">
                  <c:v>1090.5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D5-4244-9696-0A3CA778334B}"/>
            </c:ext>
          </c:extLst>
        </c:ser>
        <c:ser>
          <c:idx val="10"/>
          <c:order val="10"/>
          <c:tx>
            <c:strRef>
              <c:f>'[1]Fig 6A'!$L$1</c:f>
              <c:strCache>
                <c:ptCount val="1"/>
                <c:pt idx="0">
                  <c:v>YOD1+PF-562271 (50μM)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6A'!$L$2:$L$122</c:f>
              <c:numCache>
                <c:formatCode>General</c:formatCode>
                <c:ptCount val="121"/>
                <c:pt idx="0">
                  <c:v>212</c:v>
                </c:pt>
                <c:pt idx="1">
                  <c:v>211.5</c:v>
                </c:pt>
                <c:pt idx="2">
                  <c:v>216.5</c:v>
                </c:pt>
                <c:pt idx="3">
                  <c:v>219</c:v>
                </c:pt>
                <c:pt idx="4">
                  <c:v>225.5</c:v>
                </c:pt>
                <c:pt idx="5">
                  <c:v>228.5</c:v>
                </c:pt>
                <c:pt idx="6">
                  <c:v>237</c:v>
                </c:pt>
                <c:pt idx="7">
                  <c:v>239</c:v>
                </c:pt>
                <c:pt idx="8">
                  <c:v>246.5</c:v>
                </c:pt>
                <c:pt idx="9">
                  <c:v>253.5</c:v>
                </c:pt>
                <c:pt idx="10">
                  <c:v>256</c:v>
                </c:pt>
                <c:pt idx="11">
                  <c:v>265</c:v>
                </c:pt>
                <c:pt idx="12">
                  <c:v>272</c:v>
                </c:pt>
                <c:pt idx="13">
                  <c:v>281</c:v>
                </c:pt>
                <c:pt idx="14">
                  <c:v>291.5</c:v>
                </c:pt>
                <c:pt idx="15">
                  <c:v>295</c:v>
                </c:pt>
                <c:pt idx="16">
                  <c:v>304.5</c:v>
                </c:pt>
                <c:pt idx="17">
                  <c:v>316.5</c:v>
                </c:pt>
                <c:pt idx="18">
                  <c:v>322.5</c:v>
                </c:pt>
                <c:pt idx="19">
                  <c:v>332</c:v>
                </c:pt>
                <c:pt idx="20">
                  <c:v>344</c:v>
                </c:pt>
                <c:pt idx="21">
                  <c:v>348.5</c:v>
                </c:pt>
                <c:pt idx="22">
                  <c:v>360</c:v>
                </c:pt>
                <c:pt idx="23">
                  <c:v>368</c:v>
                </c:pt>
                <c:pt idx="24">
                  <c:v>381</c:v>
                </c:pt>
                <c:pt idx="25">
                  <c:v>386</c:v>
                </c:pt>
                <c:pt idx="26">
                  <c:v>397.5</c:v>
                </c:pt>
                <c:pt idx="27">
                  <c:v>410</c:v>
                </c:pt>
                <c:pt idx="28">
                  <c:v>419</c:v>
                </c:pt>
                <c:pt idx="29">
                  <c:v>427</c:v>
                </c:pt>
                <c:pt idx="30">
                  <c:v>439</c:v>
                </c:pt>
                <c:pt idx="31">
                  <c:v>446.5</c:v>
                </c:pt>
                <c:pt idx="32">
                  <c:v>458</c:v>
                </c:pt>
                <c:pt idx="33">
                  <c:v>468</c:v>
                </c:pt>
                <c:pt idx="34">
                  <c:v>473.5</c:v>
                </c:pt>
                <c:pt idx="35">
                  <c:v>483.5</c:v>
                </c:pt>
                <c:pt idx="36">
                  <c:v>494.5</c:v>
                </c:pt>
                <c:pt idx="37">
                  <c:v>500.5</c:v>
                </c:pt>
                <c:pt idx="38">
                  <c:v>512</c:v>
                </c:pt>
                <c:pt idx="39">
                  <c:v>518</c:v>
                </c:pt>
                <c:pt idx="40">
                  <c:v>524</c:v>
                </c:pt>
                <c:pt idx="41">
                  <c:v>532</c:v>
                </c:pt>
                <c:pt idx="42">
                  <c:v>540</c:v>
                </c:pt>
                <c:pt idx="43">
                  <c:v>555.5</c:v>
                </c:pt>
                <c:pt idx="44">
                  <c:v>561.5</c:v>
                </c:pt>
                <c:pt idx="45">
                  <c:v>572.5</c:v>
                </c:pt>
                <c:pt idx="46">
                  <c:v>582</c:v>
                </c:pt>
                <c:pt idx="47">
                  <c:v>586</c:v>
                </c:pt>
                <c:pt idx="48">
                  <c:v>595.5</c:v>
                </c:pt>
                <c:pt idx="49">
                  <c:v>602.5</c:v>
                </c:pt>
                <c:pt idx="50">
                  <c:v>611.5</c:v>
                </c:pt>
                <c:pt idx="51">
                  <c:v>625</c:v>
                </c:pt>
                <c:pt idx="52">
                  <c:v>629.5</c:v>
                </c:pt>
                <c:pt idx="53">
                  <c:v>642</c:v>
                </c:pt>
                <c:pt idx="54">
                  <c:v>647</c:v>
                </c:pt>
                <c:pt idx="55">
                  <c:v>657.5</c:v>
                </c:pt>
                <c:pt idx="56">
                  <c:v>666</c:v>
                </c:pt>
                <c:pt idx="57">
                  <c:v>677</c:v>
                </c:pt>
                <c:pt idx="58">
                  <c:v>687</c:v>
                </c:pt>
                <c:pt idx="59">
                  <c:v>695</c:v>
                </c:pt>
                <c:pt idx="60">
                  <c:v>695</c:v>
                </c:pt>
                <c:pt idx="61">
                  <c:v>710.5</c:v>
                </c:pt>
                <c:pt idx="62">
                  <c:v>719.5</c:v>
                </c:pt>
                <c:pt idx="63">
                  <c:v>722.5</c:v>
                </c:pt>
                <c:pt idx="64">
                  <c:v>731.5</c:v>
                </c:pt>
                <c:pt idx="65">
                  <c:v>741.5</c:v>
                </c:pt>
                <c:pt idx="66">
                  <c:v>747</c:v>
                </c:pt>
                <c:pt idx="67">
                  <c:v>757.5</c:v>
                </c:pt>
                <c:pt idx="68">
                  <c:v>758.5</c:v>
                </c:pt>
                <c:pt idx="69">
                  <c:v>769.5</c:v>
                </c:pt>
                <c:pt idx="70">
                  <c:v>775.5</c:v>
                </c:pt>
                <c:pt idx="71">
                  <c:v>788.5</c:v>
                </c:pt>
                <c:pt idx="72">
                  <c:v>793</c:v>
                </c:pt>
                <c:pt idx="73">
                  <c:v>802</c:v>
                </c:pt>
                <c:pt idx="74">
                  <c:v>814</c:v>
                </c:pt>
                <c:pt idx="75">
                  <c:v>819.5</c:v>
                </c:pt>
                <c:pt idx="76">
                  <c:v>824.5</c:v>
                </c:pt>
                <c:pt idx="77">
                  <c:v>835</c:v>
                </c:pt>
                <c:pt idx="78">
                  <c:v>839</c:v>
                </c:pt>
                <c:pt idx="79">
                  <c:v>844</c:v>
                </c:pt>
                <c:pt idx="80">
                  <c:v>863.5</c:v>
                </c:pt>
                <c:pt idx="81">
                  <c:v>862</c:v>
                </c:pt>
                <c:pt idx="82">
                  <c:v>872.5</c:v>
                </c:pt>
                <c:pt idx="83">
                  <c:v>875.5</c:v>
                </c:pt>
                <c:pt idx="84">
                  <c:v>875.5</c:v>
                </c:pt>
                <c:pt idx="85">
                  <c:v>884</c:v>
                </c:pt>
                <c:pt idx="86">
                  <c:v>899.5</c:v>
                </c:pt>
                <c:pt idx="87">
                  <c:v>900</c:v>
                </c:pt>
                <c:pt idx="88">
                  <c:v>915.5</c:v>
                </c:pt>
                <c:pt idx="89">
                  <c:v>918</c:v>
                </c:pt>
                <c:pt idx="90">
                  <c:v>929</c:v>
                </c:pt>
                <c:pt idx="91">
                  <c:v>935</c:v>
                </c:pt>
                <c:pt idx="92">
                  <c:v>940</c:v>
                </c:pt>
                <c:pt idx="93">
                  <c:v>952</c:v>
                </c:pt>
                <c:pt idx="94">
                  <c:v>956</c:v>
                </c:pt>
                <c:pt idx="95">
                  <c:v>964.5</c:v>
                </c:pt>
                <c:pt idx="96">
                  <c:v>966</c:v>
                </c:pt>
                <c:pt idx="97">
                  <c:v>977.5</c:v>
                </c:pt>
                <c:pt idx="98">
                  <c:v>973.5</c:v>
                </c:pt>
                <c:pt idx="99">
                  <c:v>985</c:v>
                </c:pt>
                <c:pt idx="100">
                  <c:v>987</c:v>
                </c:pt>
                <c:pt idx="101">
                  <c:v>1010.5</c:v>
                </c:pt>
                <c:pt idx="102">
                  <c:v>1011.5</c:v>
                </c:pt>
                <c:pt idx="103">
                  <c:v>1031.5</c:v>
                </c:pt>
                <c:pt idx="104">
                  <c:v>1023.5</c:v>
                </c:pt>
                <c:pt idx="105">
                  <c:v>1029.5</c:v>
                </c:pt>
                <c:pt idx="106">
                  <c:v>1036.5</c:v>
                </c:pt>
                <c:pt idx="107">
                  <c:v>1049.5</c:v>
                </c:pt>
                <c:pt idx="108">
                  <c:v>1048.5</c:v>
                </c:pt>
                <c:pt idx="109">
                  <c:v>1051.5</c:v>
                </c:pt>
                <c:pt idx="110">
                  <c:v>1052</c:v>
                </c:pt>
                <c:pt idx="111">
                  <c:v>1067.5</c:v>
                </c:pt>
                <c:pt idx="112">
                  <c:v>1073</c:v>
                </c:pt>
                <c:pt idx="113">
                  <c:v>1078.5</c:v>
                </c:pt>
                <c:pt idx="114">
                  <c:v>1088</c:v>
                </c:pt>
                <c:pt idx="115">
                  <c:v>1092</c:v>
                </c:pt>
                <c:pt idx="116">
                  <c:v>1097.5</c:v>
                </c:pt>
                <c:pt idx="117">
                  <c:v>1095.5</c:v>
                </c:pt>
                <c:pt idx="118">
                  <c:v>1104.5</c:v>
                </c:pt>
                <c:pt idx="119">
                  <c:v>1115.5</c:v>
                </c:pt>
                <c:pt idx="120">
                  <c:v>1126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D5-4244-9696-0A3CA778334B}"/>
            </c:ext>
          </c:extLst>
        </c:ser>
        <c:ser>
          <c:idx val="11"/>
          <c:order val="11"/>
          <c:tx>
            <c:strRef>
              <c:f>'[1]Fig 6A'!$M$1</c:f>
              <c:strCache>
                <c:ptCount val="1"/>
                <c:pt idx="0">
                  <c:v>YOD1+PF-562271 (100μM)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'[1]Fig 6A'!$A$2:$A$122</c:f>
              <c:numCache>
                <c:formatCode>General</c:formatCode>
                <c:ptCount val="12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</c:numCache>
            </c:numRef>
          </c:cat>
          <c:val>
            <c:numRef>
              <c:f>'[1]Fig 6A'!$M$2:$M$122</c:f>
              <c:numCache>
                <c:formatCode>General</c:formatCode>
                <c:ptCount val="121"/>
                <c:pt idx="0">
                  <c:v>234</c:v>
                </c:pt>
                <c:pt idx="1">
                  <c:v>236</c:v>
                </c:pt>
                <c:pt idx="2">
                  <c:v>240.5</c:v>
                </c:pt>
                <c:pt idx="3">
                  <c:v>247</c:v>
                </c:pt>
                <c:pt idx="4">
                  <c:v>255.5</c:v>
                </c:pt>
                <c:pt idx="5">
                  <c:v>256</c:v>
                </c:pt>
                <c:pt idx="6">
                  <c:v>256</c:v>
                </c:pt>
                <c:pt idx="7">
                  <c:v>261.5</c:v>
                </c:pt>
                <c:pt idx="8">
                  <c:v>265.5</c:v>
                </c:pt>
                <c:pt idx="9">
                  <c:v>268.5</c:v>
                </c:pt>
                <c:pt idx="10">
                  <c:v>275</c:v>
                </c:pt>
                <c:pt idx="11">
                  <c:v>284</c:v>
                </c:pt>
                <c:pt idx="12">
                  <c:v>292</c:v>
                </c:pt>
                <c:pt idx="13">
                  <c:v>299.5</c:v>
                </c:pt>
                <c:pt idx="14">
                  <c:v>304.5</c:v>
                </c:pt>
                <c:pt idx="15">
                  <c:v>314.5</c:v>
                </c:pt>
                <c:pt idx="16">
                  <c:v>317</c:v>
                </c:pt>
                <c:pt idx="17">
                  <c:v>330.5</c:v>
                </c:pt>
                <c:pt idx="18">
                  <c:v>339</c:v>
                </c:pt>
                <c:pt idx="19">
                  <c:v>346</c:v>
                </c:pt>
                <c:pt idx="20">
                  <c:v>355</c:v>
                </c:pt>
                <c:pt idx="21">
                  <c:v>366.5</c:v>
                </c:pt>
                <c:pt idx="22">
                  <c:v>372.5</c:v>
                </c:pt>
                <c:pt idx="23">
                  <c:v>382.5</c:v>
                </c:pt>
                <c:pt idx="24">
                  <c:v>392.5</c:v>
                </c:pt>
                <c:pt idx="25">
                  <c:v>397.5</c:v>
                </c:pt>
                <c:pt idx="26">
                  <c:v>407.5</c:v>
                </c:pt>
                <c:pt idx="27">
                  <c:v>416.5</c:v>
                </c:pt>
                <c:pt idx="28">
                  <c:v>422</c:v>
                </c:pt>
                <c:pt idx="29">
                  <c:v>433</c:v>
                </c:pt>
                <c:pt idx="30">
                  <c:v>445.5</c:v>
                </c:pt>
                <c:pt idx="31">
                  <c:v>453.5</c:v>
                </c:pt>
                <c:pt idx="32">
                  <c:v>462</c:v>
                </c:pt>
                <c:pt idx="33">
                  <c:v>469.5</c:v>
                </c:pt>
                <c:pt idx="34">
                  <c:v>478.5</c:v>
                </c:pt>
                <c:pt idx="35">
                  <c:v>487.5</c:v>
                </c:pt>
                <c:pt idx="36">
                  <c:v>498.5</c:v>
                </c:pt>
                <c:pt idx="37">
                  <c:v>503.5</c:v>
                </c:pt>
                <c:pt idx="38">
                  <c:v>510.5</c:v>
                </c:pt>
                <c:pt idx="39">
                  <c:v>519</c:v>
                </c:pt>
                <c:pt idx="40">
                  <c:v>523.5</c:v>
                </c:pt>
                <c:pt idx="41">
                  <c:v>533</c:v>
                </c:pt>
                <c:pt idx="42">
                  <c:v>542</c:v>
                </c:pt>
                <c:pt idx="43">
                  <c:v>552.5</c:v>
                </c:pt>
                <c:pt idx="44">
                  <c:v>561</c:v>
                </c:pt>
                <c:pt idx="45">
                  <c:v>566</c:v>
                </c:pt>
                <c:pt idx="46">
                  <c:v>574</c:v>
                </c:pt>
                <c:pt idx="47">
                  <c:v>583.5</c:v>
                </c:pt>
                <c:pt idx="48">
                  <c:v>594</c:v>
                </c:pt>
                <c:pt idx="49">
                  <c:v>603.5</c:v>
                </c:pt>
                <c:pt idx="50">
                  <c:v>608.5</c:v>
                </c:pt>
                <c:pt idx="51">
                  <c:v>612.5</c:v>
                </c:pt>
                <c:pt idx="52">
                  <c:v>623</c:v>
                </c:pt>
                <c:pt idx="53">
                  <c:v>635</c:v>
                </c:pt>
                <c:pt idx="54">
                  <c:v>643.5</c:v>
                </c:pt>
                <c:pt idx="55">
                  <c:v>651.5</c:v>
                </c:pt>
                <c:pt idx="56">
                  <c:v>659</c:v>
                </c:pt>
                <c:pt idx="57">
                  <c:v>668.5</c:v>
                </c:pt>
                <c:pt idx="58">
                  <c:v>673</c:v>
                </c:pt>
                <c:pt idx="59">
                  <c:v>682</c:v>
                </c:pt>
                <c:pt idx="60">
                  <c:v>692.5</c:v>
                </c:pt>
                <c:pt idx="61">
                  <c:v>697.5</c:v>
                </c:pt>
                <c:pt idx="62">
                  <c:v>708</c:v>
                </c:pt>
                <c:pt idx="63">
                  <c:v>709</c:v>
                </c:pt>
                <c:pt idx="64">
                  <c:v>716.5</c:v>
                </c:pt>
                <c:pt idx="65">
                  <c:v>724.5</c:v>
                </c:pt>
                <c:pt idx="66">
                  <c:v>738.5</c:v>
                </c:pt>
                <c:pt idx="67">
                  <c:v>741.5</c:v>
                </c:pt>
                <c:pt idx="68">
                  <c:v>750</c:v>
                </c:pt>
                <c:pt idx="69">
                  <c:v>756</c:v>
                </c:pt>
                <c:pt idx="70">
                  <c:v>760.5</c:v>
                </c:pt>
                <c:pt idx="71">
                  <c:v>772</c:v>
                </c:pt>
                <c:pt idx="72">
                  <c:v>785</c:v>
                </c:pt>
                <c:pt idx="73">
                  <c:v>787</c:v>
                </c:pt>
                <c:pt idx="74">
                  <c:v>797.5</c:v>
                </c:pt>
                <c:pt idx="75">
                  <c:v>803</c:v>
                </c:pt>
                <c:pt idx="76">
                  <c:v>808</c:v>
                </c:pt>
                <c:pt idx="77">
                  <c:v>817.5</c:v>
                </c:pt>
                <c:pt idx="78">
                  <c:v>830.5</c:v>
                </c:pt>
                <c:pt idx="79">
                  <c:v>829</c:v>
                </c:pt>
                <c:pt idx="80">
                  <c:v>834</c:v>
                </c:pt>
                <c:pt idx="81">
                  <c:v>847.5</c:v>
                </c:pt>
                <c:pt idx="82">
                  <c:v>845</c:v>
                </c:pt>
                <c:pt idx="83">
                  <c:v>852</c:v>
                </c:pt>
                <c:pt idx="84">
                  <c:v>866.5</c:v>
                </c:pt>
                <c:pt idx="85">
                  <c:v>865.5</c:v>
                </c:pt>
                <c:pt idx="86">
                  <c:v>874</c:v>
                </c:pt>
                <c:pt idx="87">
                  <c:v>880</c:v>
                </c:pt>
                <c:pt idx="88">
                  <c:v>889</c:v>
                </c:pt>
                <c:pt idx="89">
                  <c:v>899.5</c:v>
                </c:pt>
                <c:pt idx="90">
                  <c:v>900.5</c:v>
                </c:pt>
                <c:pt idx="91">
                  <c:v>911</c:v>
                </c:pt>
                <c:pt idx="92">
                  <c:v>920</c:v>
                </c:pt>
                <c:pt idx="93">
                  <c:v>930.5</c:v>
                </c:pt>
                <c:pt idx="94">
                  <c:v>932.5</c:v>
                </c:pt>
                <c:pt idx="95">
                  <c:v>950.5</c:v>
                </c:pt>
                <c:pt idx="96">
                  <c:v>941.5</c:v>
                </c:pt>
                <c:pt idx="97">
                  <c:v>956</c:v>
                </c:pt>
                <c:pt idx="98">
                  <c:v>962.5</c:v>
                </c:pt>
                <c:pt idx="99">
                  <c:v>970</c:v>
                </c:pt>
                <c:pt idx="100">
                  <c:v>973</c:v>
                </c:pt>
                <c:pt idx="101">
                  <c:v>985.5</c:v>
                </c:pt>
                <c:pt idx="102">
                  <c:v>990.5</c:v>
                </c:pt>
                <c:pt idx="103">
                  <c:v>999</c:v>
                </c:pt>
                <c:pt idx="104">
                  <c:v>1000</c:v>
                </c:pt>
                <c:pt idx="105">
                  <c:v>1003</c:v>
                </c:pt>
                <c:pt idx="106">
                  <c:v>1016.5</c:v>
                </c:pt>
                <c:pt idx="107">
                  <c:v>1019</c:v>
                </c:pt>
                <c:pt idx="108">
                  <c:v>1033</c:v>
                </c:pt>
                <c:pt idx="109">
                  <c:v>1027.5</c:v>
                </c:pt>
                <c:pt idx="110">
                  <c:v>1033.5</c:v>
                </c:pt>
                <c:pt idx="111">
                  <c:v>1041.5</c:v>
                </c:pt>
                <c:pt idx="112">
                  <c:v>1054.5</c:v>
                </c:pt>
                <c:pt idx="113">
                  <c:v>1060</c:v>
                </c:pt>
                <c:pt idx="114">
                  <c:v>1063</c:v>
                </c:pt>
                <c:pt idx="115">
                  <c:v>1071.5</c:v>
                </c:pt>
                <c:pt idx="116">
                  <c:v>1074.5</c:v>
                </c:pt>
                <c:pt idx="117">
                  <c:v>1087.5</c:v>
                </c:pt>
                <c:pt idx="118">
                  <c:v>1092.5</c:v>
                </c:pt>
                <c:pt idx="119">
                  <c:v>1094</c:v>
                </c:pt>
                <c:pt idx="120">
                  <c:v>1100.5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6D5-4244-9696-0A3CA7783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4307727"/>
        <c:axId val="219148367"/>
      </c:lineChart>
      <c:catAx>
        <c:axId val="126430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9148367"/>
        <c:crosses val="autoZero"/>
        <c:auto val="1"/>
        <c:lblAlgn val="ctr"/>
        <c:lblOffset val="100"/>
        <c:noMultiLvlLbl val="0"/>
      </c:catAx>
      <c:valAx>
        <c:axId val="2191483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6430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421481</xdr:colOff>
      <xdr:row>122</xdr:row>
      <xdr:rowOff>76201</xdr:rowOff>
    </xdr:from>
    <xdr:to>
      <xdr:col>7</xdr:col>
      <xdr:colOff>0</xdr:colOff>
      <xdr:row>147</xdr:row>
      <xdr:rowOff>138113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6C794B88-3DE4-48D1-A35D-838B3FD5D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YOD1-&#26032;&#22686;&#25968;&#25454;&#21407;&#22987;\YOD1-excel-&#21407;&#22987;.xlsx" TargetMode="External"/><Relationship Id="rId1" Type="http://schemas.openxmlformats.org/officeDocument/2006/relationships/externalLinkPath" Target="/YOD1-&#26032;&#22686;&#25968;&#25454;&#21407;&#22987;/YOD1-excel-&#21407;&#2298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1 A"/>
      <sheetName val="Fig1 B"/>
      <sheetName val="Fig1 C"/>
      <sheetName val="Fig1 D"/>
      <sheetName val="Fig 1E"/>
      <sheetName val="Fig2D"/>
      <sheetName val="Fig2F"/>
      <sheetName val="Fig 3B"/>
      <sheetName val="Fig3C"/>
      <sheetName val="Fig3D"/>
      <sheetName val="Fig3E"/>
      <sheetName val="Fig3F"/>
      <sheetName val="Fig 4A"/>
      <sheetName val="Fig 4B"/>
      <sheetName val="Fig 4C"/>
      <sheetName val="Fig 4D"/>
      <sheetName val="Fig5A"/>
      <sheetName val="Fig5B"/>
      <sheetName val="Fig5C"/>
      <sheetName val="Fig5D"/>
      <sheetName val="Fig 5E新增"/>
      <sheetName val="Fig 5F新增"/>
      <sheetName val="Fig5G"/>
      <sheetName val="Fig5H"/>
      <sheetName val="Fig5I"/>
      <sheetName val="Fig5J"/>
      <sheetName val="Fig5K"/>
      <sheetName val="Fig 6A"/>
      <sheetName val="Fig6B新增"/>
      <sheetName val="Fig 6C "/>
      <sheetName val="Fig6D新增"/>
      <sheetName val="Fig6E 新增"/>
      <sheetName val="Fig6F"/>
      <sheetName val="Fig 6G　"/>
      <sheetName val="Fig 6H"/>
      <sheetName val="Fig 6I"/>
      <sheetName val="Fig 6J"/>
      <sheetName val="Fig 7B"/>
      <sheetName val="Fig 7C-73"/>
      <sheetName val="Fig 7D "/>
      <sheetName val="Fig7E"/>
      <sheetName val="Fig 7F"/>
      <sheetName val="Fig S1 A "/>
      <sheetName val="FigS1B"/>
      <sheetName val="FigS1C"/>
      <sheetName val="FigS1D"/>
      <sheetName val="FigS2A"/>
      <sheetName val="FigS2B"/>
      <sheetName val="FigS2C"/>
      <sheetName val="FigS2D"/>
      <sheetName val="FigS3A"/>
      <sheetName val="Fig S3B"/>
      <sheetName val="Fig S4D"/>
      <sheetName val="Fig S4E-F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Blank</v>
          </cell>
          <cell r="C1" t="str">
            <v>YOD1</v>
          </cell>
          <cell r="D1" t="str">
            <v>YOD1 C160S</v>
          </cell>
          <cell r="E1" t="str">
            <v>YOD1+G5 (25μM)</v>
          </cell>
          <cell r="F1" t="str">
            <v>YOD1+G5 (50μM)</v>
          </cell>
          <cell r="G1" t="str">
            <v>YOD1+G5 (100μM)</v>
          </cell>
          <cell r="H1" t="str">
            <v>YOD1+BCL6-IN-7 (25μM)</v>
          </cell>
          <cell r="I1" t="str">
            <v>YOD1+BCL6-IN-7 (50μM)</v>
          </cell>
          <cell r="J1" t="str">
            <v>YOD1+BCL6-IN-7 (100μM)</v>
          </cell>
          <cell r="K1" t="str">
            <v>YOD1+PF-562271 (25μM)</v>
          </cell>
          <cell r="L1" t="str">
            <v>YOD1+PF-562271 (50μM)</v>
          </cell>
          <cell r="M1" t="str">
            <v>YOD1+PF-562271 (100μM)</v>
          </cell>
        </row>
        <row r="2">
          <cell r="A2">
            <v>1</v>
          </cell>
          <cell r="B2">
            <v>176</v>
          </cell>
          <cell r="C2">
            <v>196.5</v>
          </cell>
          <cell r="D2">
            <v>188.5</v>
          </cell>
          <cell r="E2">
            <v>165</v>
          </cell>
          <cell r="F2">
            <v>159.5</v>
          </cell>
          <cell r="G2">
            <v>131</v>
          </cell>
          <cell r="H2">
            <v>225.5</v>
          </cell>
          <cell r="I2">
            <v>279</v>
          </cell>
          <cell r="J2">
            <v>302</v>
          </cell>
          <cell r="K2">
            <v>196.5</v>
          </cell>
          <cell r="L2">
            <v>212</v>
          </cell>
          <cell r="M2">
            <v>234</v>
          </cell>
        </row>
        <row r="3">
          <cell r="A3">
            <v>2</v>
          </cell>
          <cell r="B3">
            <v>178</v>
          </cell>
          <cell r="C3">
            <v>197</v>
          </cell>
          <cell r="D3">
            <v>191</v>
          </cell>
          <cell r="E3">
            <v>162</v>
          </cell>
          <cell r="F3">
            <v>159.5</v>
          </cell>
          <cell r="G3">
            <v>130</v>
          </cell>
          <cell r="H3">
            <v>215</v>
          </cell>
          <cell r="I3">
            <v>280.5</v>
          </cell>
          <cell r="J3">
            <v>299.5</v>
          </cell>
          <cell r="K3">
            <v>196.5</v>
          </cell>
          <cell r="L3">
            <v>211.5</v>
          </cell>
          <cell r="M3">
            <v>236</v>
          </cell>
        </row>
        <row r="4">
          <cell r="A4">
            <v>3</v>
          </cell>
          <cell r="B4">
            <v>180.5</v>
          </cell>
          <cell r="C4">
            <v>201</v>
          </cell>
          <cell r="D4">
            <v>190.5</v>
          </cell>
          <cell r="E4">
            <v>166.5</v>
          </cell>
          <cell r="F4">
            <v>161</v>
          </cell>
          <cell r="G4">
            <v>131</v>
          </cell>
          <cell r="H4">
            <v>217.5</v>
          </cell>
          <cell r="I4">
            <v>279.5</v>
          </cell>
          <cell r="J4">
            <v>298</v>
          </cell>
          <cell r="K4">
            <v>201</v>
          </cell>
          <cell r="L4">
            <v>216.5</v>
          </cell>
          <cell r="M4">
            <v>240.5</v>
          </cell>
        </row>
        <row r="5">
          <cell r="A5">
            <v>4</v>
          </cell>
          <cell r="B5">
            <v>181</v>
          </cell>
          <cell r="C5">
            <v>203.5</v>
          </cell>
          <cell r="D5">
            <v>189.5</v>
          </cell>
          <cell r="E5">
            <v>166</v>
          </cell>
          <cell r="F5">
            <v>162.5</v>
          </cell>
          <cell r="G5">
            <v>131.5</v>
          </cell>
          <cell r="H5">
            <v>221</v>
          </cell>
          <cell r="I5">
            <v>279</v>
          </cell>
          <cell r="J5">
            <v>302</v>
          </cell>
          <cell r="K5">
            <v>204.5</v>
          </cell>
          <cell r="L5">
            <v>219</v>
          </cell>
          <cell r="M5">
            <v>247</v>
          </cell>
        </row>
        <row r="6">
          <cell r="A6">
            <v>5</v>
          </cell>
          <cell r="B6">
            <v>180.5</v>
          </cell>
          <cell r="C6">
            <v>205.5</v>
          </cell>
          <cell r="D6">
            <v>188.5</v>
          </cell>
          <cell r="E6">
            <v>171.5</v>
          </cell>
          <cell r="F6">
            <v>161.5</v>
          </cell>
          <cell r="G6">
            <v>130.5</v>
          </cell>
          <cell r="H6">
            <v>223</v>
          </cell>
          <cell r="I6">
            <v>277.5</v>
          </cell>
          <cell r="J6">
            <v>302.5</v>
          </cell>
          <cell r="K6">
            <v>209</v>
          </cell>
          <cell r="L6">
            <v>225.5</v>
          </cell>
          <cell r="M6">
            <v>255.5</v>
          </cell>
        </row>
        <row r="7">
          <cell r="A7">
            <v>6</v>
          </cell>
          <cell r="B7">
            <v>177.5</v>
          </cell>
          <cell r="C7">
            <v>208.5</v>
          </cell>
          <cell r="D7">
            <v>188.5</v>
          </cell>
          <cell r="E7">
            <v>172.5</v>
          </cell>
          <cell r="F7">
            <v>162.5</v>
          </cell>
          <cell r="G7">
            <v>129</v>
          </cell>
          <cell r="H7">
            <v>226.5</v>
          </cell>
          <cell r="I7">
            <v>275.5</v>
          </cell>
          <cell r="J7">
            <v>300.5</v>
          </cell>
          <cell r="K7">
            <v>216</v>
          </cell>
          <cell r="L7">
            <v>228.5</v>
          </cell>
          <cell r="M7">
            <v>256</v>
          </cell>
        </row>
        <row r="8">
          <cell r="A8">
            <v>7</v>
          </cell>
          <cell r="B8">
            <v>179</v>
          </cell>
          <cell r="C8">
            <v>211.5</v>
          </cell>
          <cell r="D8">
            <v>190.5</v>
          </cell>
          <cell r="E8">
            <v>175</v>
          </cell>
          <cell r="F8">
            <v>165</v>
          </cell>
          <cell r="G8">
            <v>127.5</v>
          </cell>
          <cell r="H8">
            <v>232</v>
          </cell>
          <cell r="I8">
            <v>279.5</v>
          </cell>
          <cell r="J8">
            <v>305.5</v>
          </cell>
          <cell r="K8">
            <v>217.5</v>
          </cell>
          <cell r="L8">
            <v>237</v>
          </cell>
          <cell r="M8">
            <v>256</v>
          </cell>
        </row>
        <row r="9">
          <cell r="A9">
            <v>8</v>
          </cell>
          <cell r="B9">
            <v>178</v>
          </cell>
          <cell r="C9">
            <v>215.5</v>
          </cell>
          <cell r="D9">
            <v>189.5</v>
          </cell>
          <cell r="E9">
            <v>180</v>
          </cell>
          <cell r="F9">
            <v>163</v>
          </cell>
          <cell r="G9">
            <v>128</v>
          </cell>
          <cell r="H9">
            <v>235.5</v>
          </cell>
          <cell r="I9">
            <v>278.5</v>
          </cell>
          <cell r="J9">
            <v>302.5</v>
          </cell>
          <cell r="K9">
            <v>221.5</v>
          </cell>
          <cell r="L9">
            <v>239</v>
          </cell>
          <cell r="M9">
            <v>261.5</v>
          </cell>
        </row>
        <row r="10">
          <cell r="A10">
            <v>9</v>
          </cell>
          <cell r="B10">
            <v>174</v>
          </cell>
          <cell r="C10">
            <v>220</v>
          </cell>
          <cell r="D10">
            <v>187.5</v>
          </cell>
          <cell r="E10">
            <v>183</v>
          </cell>
          <cell r="F10">
            <v>165</v>
          </cell>
          <cell r="G10">
            <v>125</v>
          </cell>
          <cell r="H10">
            <v>242.5</v>
          </cell>
          <cell r="I10">
            <v>280.5</v>
          </cell>
          <cell r="J10">
            <v>302</v>
          </cell>
          <cell r="K10">
            <v>227</v>
          </cell>
          <cell r="L10">
            <v>246.5</v>
          </cell>
          <cell r="M10">
            <v>265.5</v>
          </cell>
        </row>
        <row r="11">
          <cell r="A11">
            <v>10</v>
          </cell>
          <cell r="B11">
            <v>173</v>
          </cell>
          <cell r="C11">
            <v>223</v>
          </cell>
          <cell r="D11">
            <v>189</v>
          </cell>
          <cell r="E11">
            <v>186.5</v>
          </cell>
          <cell r="F11">
            <v>168.5</v>
          </cell>
          <cell r="G11">
            <v>124</v>
          </cell>
          <cell r="H11">
            <v>249</v>
          </cell>
          <cell r="I11">
            <v>281</v>
          </cell>
          <cell r="J11">
            <v>304.5</v>
          </cell>
          <cell r="K11">
            <v>235.5</v>
          </cell>
          <cell r="L11">
            <v>253.5</v>
          </cell>
          <cell r="M11">
            <v>268.5</v>
          </cell>
        </row>
        <row r="12">
          <cell r="A12">
            <v>11</v>
          </cell>
          <cell r="B12">
            <v>171.5</v>
          </cell>
          <cell r="C12">
            <v>229</v>
          </cell>
          <cell r="D12">
            <v>186.5</v>
          </cell>
          <cell r="E12">
            <v>192.5</v>
          </cell>
          <cell r="F12">
            <v>171.5</v>
          </cell>
          <cell r="G12">
            <v>123</v>
          </cell>
          <cell r="H12">
            <v>256.5</v>
          </cell>
          <cell r="I12">
            <v>290</v>
          </cell>
          <cell r="J12">
            <v>308</v>
          </cell>
          <cell r="K12">
            <v>240.5</v>
          </cell>
          <cell r="L12">
            <v>256</v>
          </cell>
          <cell r="M12">
            <v>275</v>
          </cell>
        </row>
        <row r="13">
          <cell r="A13">
            <v>12</v>
          </cell>
          <cell r="B13">
            <v>169.5</v>
          </cell>
          <cell r="C13">
            <v>234</v>
          </cell>
          <cell r="D13">
            <v>187.5</v>
          </cell>
          <cell r="E13">
            <v>194.5</v>
          </cell>
          <cell r="F13">
            <v>175</v>
          </cell>
          <cell r="G13">
            <v>125</v>
          </cell>
          <cell r="H13">
            <v>264</v>
          </cell>
          <cell r="I13">
            <v>290</v>
          </cell>
          <cell r="J13">
            <v>315</v>
          </cell>
          <cell r="K13">
            <v>250</v>
          </cell>
          <cell r="L13">
            <v>265</v>
          </cell>
          <cell r="M13">
            <v>284</v>
          </cell>
        </row>
        <row r="14">
          <cell r="A14">
            <v>13</v>
          </cell>
          <cell r="B14">
            <v>170</v>
          </cell>
          <cell r="C14">
            <v>240</v>
          </cell>
          <cell r="D14">
            <v>187.5</v>
          </cell>
          <cell r="E14">
            <v>200</v>
          </cell>
          <cell r="F14">
            <v>177.5</v>
          </cell>
          <cell r="G14">
            <v>125.5</v>
          </cell>
          <cell r="H14">
            <v>272</v>
          </cell>
          <cell r="I14">
            <v>289.5</v>
          </cell>
          <cell r="J14">
            <v>321.5</v>
          </cell>
          <cell r="K14">
            <v>255.5</v>
          </cell>
          <cell r="L14">
            <v>272</v>
          </cell>
          <cell r="M14">
            <v>292</v>
          </cell>
        </row>
        <row r="15">
          <cell r="A15">
            <v>14</v>
          </cell>
          <cell r="B15">
            <v>168.5</v>
          </cell>
          <cell r="C15">
            <v>249</v>
          </cell>
          <cell r="D15">
            <v>186</v>
          </cell>
          <cell r="E15">
            <v>206.5</v>
          </cell>
          <cell r="F15">
            <v>179</v>
          </cell>
          <cell r="G15">
            <v>127</v>
          </cell>
          <cell r="H15">
            <v>280.5</v>
          </cell>
          <cell r="I15">
            <v>297</v>
          </cell>
          <cell r="J15">
            <v>331</v>
          </cell>
          <cell r="K15">
            <v>266</v>
          </cell>
          <cell r="L15">
            <v>281</v>
          </cell>
          <cell r="M15">
            <v>299.5</v>
          </cell>
        </row>
        <row r="16">
          <cell r="A16">
            <v>15</v>
          </cell>
          <cell r="B16">
            <v>170</v>
          </cell>
          <cell r="C16">
            <v>257</v>
          </cell>
          <cell r="D16">
            <v>183.5</v>
          </cell>
          <cell r="E16">
            <v>211</v>
          </cell>
          <cell r="F16">
            <v>186.5</v>
          </cell>
          <cell r="G16">
            <v>128.5</v>
          </cell>
          <cell r="H16">
            <v>283.5</v>
          </cell>
          <cell r="I16">
            <v>301</v>
          </cell>
          <cell r="J16">
            <v>333</v>
          </cell>
          <cell r="K16">
            <v>271.5</v>
          </cell>
          <cell r="L16">
            <v>291.5</v>
          </cell>
          <cell r="M16">
            <v>304.5</v>
          </cell>
        </row>
        <row r="17">
          <cell r="A17">
            <v>16</v>
          </cell>
          <cell r="B17">
            <v>170</v>
          </cell>
          <cell r="C17">
            <v>265.5</v>
          </cell>
          <cell r="D17">
            <v>185</v>
          </cell>
          <cell r="E17">
            <v>218.5</v>
          </cell>
          <cell r="F17">
            <v>191</v>
          </cell>
          <cell r="G17">
            <v>130.5</v>
          </cell>
          <cell r="H17">
            <v>296</v>
          </cell>
          <cell r="I17">
            <v>309</v>
          </cell>
          <cell r="J17">
            <v>342</v>
          </cell>
          <cell r="K17">
            <v>280</v>
          </cell>
          <cell r="L17">
            <v>295</v>
          </cell>
          <cell r="M17">
            <v>314.5</v>
          </cell>
        </row>
        <row r="18">
          <cell r="A18">
            <v>17</v>
          </cell>
          <cell r="B18">
            <v>168.5</v>
          </cell>
          <cell r="C18">
            <v>272</v>
          </cell>
          <cell r="D18">
            <v>184.5</v>
          </cell>
          <cell r="E18">
            <v>226</v>
          </cell>
          <cell r="F18">
            <v>192.5</v>
          </cell>
          <cell r="G18">
            <v>131.5</v>
          </cell>
          <cell r="H18">
            <v>300</v>
          </cell>
          <cell r="I18">
            <v>314.5</v>
          </cell>
          <cell r="J18">
            <v>342.5</v>
          </cell>
          <cell r="K18">
            <v>289</v>
          </cell>
          <cell r="L18">
            <v>304.5</v>
          </cell>
          <cell r="M18">
            <v>317</v>
          </cell>
        </row>
        <row r="19">
          <cell r="A19">
            <v>18</v>
          </cell>
          <cell r="B19">
            <v>171</v>
          </cell>
          <cell r="C19">
            <v>281.5</v>
          </cell>
          <cell r="D19">
            <v>183.5</v>
          </cell>
          <cell r="E19">
            <v>233</v>
          </cell>
          <cell r="F19">
            <v>197</v>
          </cell>
          <cell r="G19">
            <v>132.5</v>
          </cell>
          <cell r="H19">
            <v>307.5</v>
          </cell>
          <cell r="I19">
            <v>323</v>
          </cell>
          <cell r="J19">
            <v>353.5</v>
          </cell>
          <cell r="K19">
            <v>298</v>
          </cell>
          <cell r="L19">
            <v>316.5</v>
          </cell>
          <cell r="M19">
            <v>330.5</v>
          </cell>
        </row>
        <row r="20">
          <cell r="A20">
            <v>19</v>
          </cell>
          <cell r="B20">
            <v>168</v>
          </cell>
          <cell r="C20">
            <v>286</v>
          </cell>
          <cell r="D20">
            <v>184.5</v>
          </cell>
          <cell r="E20">
            <v>236.5</v>
          </cell>
          <cell r="F20">
            <v>203</v>
          </cell>
          <cell r="G20">
            <v>138</v>
          </cell>
          <cell r="H20">
            <v>321.5</v>
          </cell>
          <cell r="I20">
            <v>331</v>
          </cell>
          <cell r="J20">
            <v>358</v>
          </cell>
          <cell r="K20">
            <v>310.5</v>
          </cell>
          <cell r="L20">
            <v>322.5</v>
          </cell>
          <cell r="M20">
            <v>339</v>
          </cell>
        </row>
        <row r="21">
          <cell r="A21">
            <v>20</v>
          </cell>
          <cell r="B21">
            <v>168</v>
          </cell>
          <cell r="C21">
            <v>297</v>
          </cell>
          <cell r="D21">
            <v>183.5</v>
          </cell>
          <cell r="E21">
            <v>244.5</v>
          </cell>
          <cell r="F21">
            <v>206</v>
          </cell>
          <cell r="G21">
            <v>137.5</v>
          </cell>
          <cell r="H21">
            <v>331.5</v>
          </cell>
          <cell r="I21">
            <v>339</v>
          </cell>
          <cell r="J21">
            <v>361.5</v>
          </cell>
          <cell r="K21">
            <v>319.5</v>
          </cell>
          <cell r="L21">
            <v>332</v>
          </cell>
          <cell r="M21">
            <v>346</v>
          </cell>
        </row>
        <row r="22">
          <cell r="A22">
            <v>21</v>
          </cell>
          <cell r="B22">
            <v>168</v>
          </cell>
          <cell r="C22">
            <v>308</v>
          </cell>
          <cell r="D22">
            <v>184.5</v>
          </cell>
          <cell r="E22">
            <v>252.5</v>
          </cell>
          <cell r="F22">
            <v>207.5</v>
          </cell>
          <cell r="G22">
            <v>139</v>
          </cell>
          <cell r="H22">
            <v>339.5</v>
          </cell>
          <cell r="I22">
            <v>348</v>
          </cell>
          <cell r="J22">
            <v>369</v>
          </cell>
          <cell r="K22">
            <v>330.5</v>
          </cell>
          <cell r="L22">
            <v>344</v>
          </cell>
          <cell r="M22">
            <v>355</v>
          </cell>
        </row>
        <row r="23">
          <cell r="A23">
            <v>22</v>
          </cell>
          <cell r="B23">
            <v>167</v>
          </cell>
          <cell r="C23">
            <v>314.5</v>
          </cell>
          <cell r="D23">
            <v>184</v>
          </cell>
          <cell r="E23">
            <v>259</v>
          </cell>
          <cell r="F23">
            <v>215</v>
          </cell>
          <cell r="G23">
            <v>142.5</v>
          </cell>
          <cell r="H23">
            <v>349</v>
          </cell>
          <cell r="I23">
            <v>352.5</v>
          </cell>
          <cell r="J23">
            <v>372.5</v>
          </cell>
          <cell r="K23">
            <v>338.5</v>
          </cell>
          <cell r="L23">
            <v>348.5</v>
          </cell>
          <cell r="M23">
            <v>366.5</v>
          </cell>
        </row>
        <row r="24">
          <cell r="A24">
            <v>23</v>
          </cell>
          <cell r="B24">
            <v>168.5</v>
          </cell>
          <cell r="C24">
            <v>324.5</v>
          </cell>
          <cell r="D24">
            <v>184</v>
          </cell>
          <cell r="E24">
            <v>266</v>
          </cell>
          <cell r="F24">
            <v>222.5</v>
          </cell>
          <cell r="G24">
            <v>144</v>
          </cell>
          <cell r="H24">
            <v>361</v>
          </cell>
          <cell r="I24">
            <v>362</v>
          </cell>
          <cell r="J24">
            <v>380.5</v>
          </cell>
          <cell r="K24">
            <v>348</v>
          </cell>
          <cell r="L24">
            <v>360</v>
          </cell>
          <cell r="M24">
            <v>372.5</v>
          </cell>
        </row>
        <row r="25">
          <cell r="A25">
            <v>24</v>
          </cell>
          <cell r="B25">
            <v>167.5</v>
          </cell>
          <cell r="C25">
            <v>335.5</v>
          </cell>
          <cell r="D25">
            <v>185.5</v>
          </cell>
          <cell r="E25">
            <v>273.5</v>
          </cell>
          <cell r="F25">
            <v>226</v>
          </cell>
          <cell r="G25">
            <v>144.5</v>
          </cell>
          <cell r="H25">
            <v>368</v>
          </cell>
          <cell r="I25">
            <v>371.5</v>
          </cell>
          <cell r="J25">
            <v>388</v>
          </cell>
          <cell r="K25">
            <v>358</v>
          </cell>
          <cell r="L25">
            <v>368</v>
          </cell>
          <cell r="M25">
            <v>382.5</v>
          </cell>
        </row>
        <row r="26">
          <cell r="A26">
            <v>25</v>
          </cell>
          <cell r="B26">
            <v>169</v>
          </cell>
          <cell r="C26">
            <v>341.5</v>
          </cell>
          <cell r="D26">
            <v>182.5</v>
          </cell>
          <cell r="E26">
            <v>278.5</v>
          </cell>
          <cell r="F26">
            <v>229</v>
          </cell>
          <cell r="G26">
            <v>147.5</v>
          </cell>
          <cell r="H26">
            <v>378.5</v>
          </cell>
          <cell r="I26">
            <v>378</v>
          </cell>
          <cell r="J26">
            <v>393</v>
          </cell>
          <cell r="K26">
            <v>366</v>
          </cell>
          <cell r="L26">
            <v>381</v>
          </cell>
          <cell r="M26">
            <v>392.5</v>
          </cell>
        </row>
        <row r="27">
          <cell r="A27">
            <v>26</v>
          </cell>
          <cell r="B27">
            <v>167</v>
          </cell>
          <cell r="C27">
            <v>350</v>
          </cell>
          <cell r="D27">
            <v>183.5</v>
          </cell>
          <cell r="E27">
            <v>286.5</v>
          </cell>
          <cell r="F27">
            <v>215.5</v>
          </cell>
          <cell r="G27">
            <v>150</v>
          </cell>
          <cell r="H27">
            <v>385.5</v>
          </cell>
          <cell r="I27">
            <v>383</v>
          </cell>
          <cell r="J27">
            <v>398</v>
          </cell>
          <cell r="K27">
            <v>375</v>
          </cell>
          <cell r="L27">
            <v>386</v>
          </cell>
          <cell r="M27">
            <v>397.5</v>
          </cell>
        </row>
        <row r="28">
          <cell r="A28">
            <v>27</v>
          </cell>
          <cell r="B28">
            <v>166.5</v>
          </cell>
          <cell r="C28">
            <v>358.5</v>
          </cell>
          <cell r="D28">
            <v>181</v>
          </cell>
          <cell r="E28">
            <v>293</v>
          </cell>
          <cell r="F28">
            <v>219</v>
          </cell>
          <cell r="G28">
            <v>152</v>
          </cell>
          <cell r="H28">
            <v>393.5</v>
          </cell>
          <cell r="I28">
            <v>390</v>
          </cell>
          <cell r="J28">
            <v>404.5</v>
          </cell>
          <cell r="K28">
            <v>386</v>
          </cell>
          <cell r="L28">
            <v>397.5</v>
          </cell>
          <cell r="M28">
            <v>407.5</v>
          </cell>
        </row>
        <row r="29">
          <cell r="A29">
            <v>28</v>
          </cell>
          <cell r="B29">
            <v>166</v>
          </cell>
          <cell r="C29">
            <v>369.5</v>
          </cell>
          <cell r="D29">
            <v>183</v>
          </cell>
          <cell r="E29">
            <v>300</v>
          </cell>
          <cell r="F29">
            <v>224</v>
          </cell>
          <cell r="G29">
            <v>153.5</v>
          </cell>
          <cell r="H29">
            <v>404.5</v>
          </cell>
          <cell r="I29">
            <v>400</v>
          </cell>
          <cell r="J29">
            <v>407.5</v>
          </cell>
          <cell r="K29">
            <v>395</v>
          </cell>
          <cell r="L29">
            <v>410</v>
          </cell>
          <cell r="M29">
            <v>416.5</v>
          </cell>
        </row>
        <row r="30">
          <cell r="A30">
            <v>29</v>
          </cell>
          <cell r="B30">
            <v>165.5</v>
          </cell>
          <cell r="C30">
            <v>373.5</v>
          </cell>
          <cell r="D30">
            <v>181</v>
          </cell>
          <cell r="E30">
            <v>307</v>
          </cell>
          <cell r="F30">
            <v>227.5</v>
          </cell>
          <cell r="G30">
            <v>156</v>
          </cell>
          <cell r="H30">
            <v>411</v>
          </cell>
          <cell r="I30">
            <v>408</v>
          </cell>
          <cell r="J30">
            <v>414</v>
          </cell>
          <cell r="K30">
            <v>400.5</v>
          </cell>
          <cell r="L30">
            <v>419</v>
          </cell>
          <cell r="M30">
            <v>422</v>
          </cell>
        </row>
        <row r="31">
          <cell r="A31">
            <v>30</v>
          </cell>
          <cell r="B31">
            <v>167</v>
          </cell>
          <cell r="C31">
            <v>387</v>
          </cell>
          <cell r="D31">
            <v>180.5</v>
          </cell>
          <cell r="E31">
            <v>313.5</v>
          </cell>
          <cell r="F31">
            <v>234</v>
          </cell>
          <cell r="G31">
            <v>157</v>
          </cell>
          <cell r="H31">
            <v>419.5</v>
          </cell>
          <cell r="I31">
            <v>415</v>
          </cell>
          <cell r="J31">
            <v>419.5</v>
          </cell>
          <cell r="K31">
            <v>413.5</v>
          </cell>
          <cell r="L31">
            <v>427</v>
          </cell>
          <cell r="M31">
            <v>433</v>
          </cell>
        </row>
        <row r="32">
          <cell r="A32">
            <v>31</v>
          </cell>
          <cell r="B32">
            <v>165.5</v>
          </cell>
          <cell r="C32">
            <v>393.5</v>
          </cell>
          <cell r="D32">
            <v>179</v>
          </cell>
          <cell r="E32">
            <v>321</v>
          </cell>
          <cell r="F32">
            <v>237.5</v>
          </cell>
          <cell r="G32">
            <v>158</v>
          </cell>
          <cell r="H32">
            <v>430</v>
          </cell>
          <cell r="I32">
            <v>424.5</v>
          </cell>
          <cell r="J32">
            <v>430</v>
          </cell>
          <cell r="K32">
            <v>420</v>
          </cell>
          <cell r="L32">
            <v>439</v>
          </cell>
          <cell r="M32">
            <v>445.5</v>
          </cell>
        </row>
        <row r="33">
          <cell r="A33">
            <v>32</v>
          </cell>
          <cell r="B33">
            <v>167</v>
          </cell>
          <cell r="C33">
            <v>403</v>
          </cell>
          <cell r="D33">
            <v>181</v>
          </cell>
          <cell r="E33">
            <v>327</v>
          </cell>
          <cell r="F33">
            <v>241.5</v>
          </cell>
          <cell r="G33">
            <v>160.5</v>
          </cell>
          <cell r="H33">
            <v>439</v>
          </cell>
          <cell r="I33">
            <v>431</v>
          </cell>
          <cell r="J33">
            <v>434.5</v>
          </cell>
          <cell r="K33">
            <v>433.5</v>
          </cell>
          <cell r="L33">
            <v>446.5</v>
          </cell>
          <cell r="M33">
            <v>453.5</v>
          </cell>
        </row>
        <row r="34">
          <cell r="A34">
            <v>33</v>
          </cell>
          <cell r="B34">
            <v>166</v>
          </cell>
          <cell r="C34">
            <v>413</v>
          </cell>
          <cell r="D34">
            <v>183</v>
          </cell>
          <cell r="E34">
            <v>333.5</v>
          </cell>
          <cell r="F34">
            <v>245.5</v>
          </cell>
          <cell r="G34">
            <v>162.5</v>
          </cell>
          <cell r="H34">
            <v>446</v>
          </cell>
          <cell r="I34">
            <v>443.5</v>
          </cell>
          <cell r="J34">
            <v>442.5</v>
          </cell>
          <cell r="K34">
            <v>442</v>
          </cell>
          <cell r="L34">
            <v>458</v>
          </cell>
          <cell r="M34">
            <v>462</v>
          </cell>
        </row>
        <row r="35">
          <cell r="A35">
            <v>34</v>
          </cell>
          <cell r="B35">
            <v>169</v>
          </cell>
          <cell r="C35">
            <v>423</v>
          </cell>
          <cell r="D35">
            <v>180.5</v>
          </cell>
          <cell r="E35">
            <v>340</v>
          </cell>
          <cell r="F35">
            <v>251</v>
          </cell>
          <cell r="G35">
            <v>164</v>
          </cell>
          <cell r="H35">
            <v>457.5</v>
          </cell>
          <cell r="I35">
            <v>451.5</v>
          </cell>
          <cell r="J35">
            <v>448.5</v>
          </cell>
          <cell r="K35">
            <v>454</v>
          </cell>
          <cell r="L35">
            <v>468</v>
          </cell>
          <cell r="M35">
            <v>469.5</v>
          </cell>
        </row>
        <row r="36">
          <cell r="A36">
            <v>35</v>
          </cell>
          <cell r="B36">
            <v>168</v>
          </cell>
          <cell r="C36">
            <v>433</v>
          </cell>
          <cell r="D36">
            <v>183</v>
          </cell>
          <cell r="E36">
            <v>348.5</v>
          </cell>
          <cell r="F36">
            <v>255</v>
          </cell>
          <cell r="G36">
            <v>167.5</v>
          </cell>
          <cell r="H36">
            <v>466</v>
          </cell>
          <cell r="I36">
            <v>458.5</v>
          </cell>
          <cell r="J36">
            <v>456.5</v>
          </cell>
          <cell r="K36">
            <v>463</v>
          </cell>
          <cell r="L36">
            <v>473.5</v>
          </cell>
          <cell r="M36">
            <v>478.5</v>
          </cell>
        </row>
        <row r="37">
          <cell r="A37">
            <v>36</v>
          </cell>
          <cell r="B37">
            <v>166</v>
          </cell>
          <cell r="C37">
            <v>443</v>
          </cell>
          <cell r="D37">
            <v>181.5</v>
          </cell>
          <cell r="E37">
            <v>355</v>
          </cell>
          <cell r="F37">
            <v>258.5</v>
          </cell>
          <cell r="G37">
            <v>168.5</v>
          </cell>
          <cell r="H37">
            <v>474</v>
          </cell>
          <cell r="I37">
            <v>467.5</v>
          </cell>
          <cell r="J37">
            <v>462.5</v>
          </cell>
          <cell r="K37">
            <v>468.5</v>
          </cell>
          <cell r="L37">
            <v>483.5</v>
          </cell>
          <cell r="M37">
            <v>487.5</v>
          </cell>
        </row>
        <row r="38">
          <cell r="A38">
            <v>37</v>
          </cell>
          <cell r="B38">
            <v>166.5</v>
          </cell>
          <cell r="C38">
            <v>448.5</v>
          </cell>
          <cell r="D38">
            <v>181</v>
          </cell>
          <cell r="E38">
            <v>361</v>
          </cell>
          <cell r="F38">
            <v>264</v>
          </cell>
          <cell r="G38">
            <v>171.5</v>
          </cell>
          <cell r="H38">
            <v>483</v>
          </cell>
          <cell r="I38">
            <v>472</v>
          </cell>
          <cell r="J38">
            <v>467</v>
          </cell>
          <cell r="K38">
            <v>479</v>
          </cell>
          <cell r="L38">
            <v>494.5</v>
          </cell>
          <cell r="M38">
            <v>498.5</v>
          </cell>
        </row>
        <row r="39">
          <cell r="A39">
            <v>38</v>
          </cell>
          <cell r="B39">
            <v>165</v>
          </cell>
          <cell r="C39">
            <v>453.5</v>
          </cell>
          <cell r="D39">
            <v>179</v>
          </cell>
          <cell r="E39">
            <v>370.5</v>
          </cell>
          <cell r="F39">
            <v>270</v>
          </cell>
          <cell r="G39">
            <v>176</v>
          </cell>
          <cell r="H39">
            <v>495.5</v>
          </cell>
          <cell r="I39">
            <v>485.5</v>
          </cell>
          <cell r="J39">
            <v>476.5</v>
          </cell>
          <cell r="K39">
            <v>487.5</v>
          </cell>
          <cell r="L39">
            <v>500.5</v>
          </cell>
          <cell r="M39">
            <v>503.5</v>
          </cell>
        </row>
        <row r="40">
          <cell r="A40">
            <v>39</v>
          </cell>
          <cell r="B40">
            <v>166.5</v>
          </cell>
          <cell r="C40">
            <v>467.5</v>
          </cell>
          <cell r="D40">
            <v>179.5</v>
          </cell>
          <cell r="E40">
            <v>373.5</v>
          </cell>
          <cell r="F40">
            <v>273</v>
          </cell>
          <cell r="G40">
            <v>175.5</v>
          </cell>
          <cell r="H40">
            <v>497</v>
          </cell>
          <cell r="I40">
            <v>494</v>
          </cell>
          <cell r="J40">
            <v>488.5</v>
          </cell>
          <cell r="K40">
            <v>494</v>
          </cell>
          <cell r="L40">
            <v>512</v>
          </cell>
          <cell r="M40">
            <v>510.5</v>
          </cell>
        </row>
        <row r="41">
          <cell r="A41">
            <v>40</v>
          </cell>
          <cell r="B41">
            <v>166.5</v>
          </cell>
          <cell r="C41">
            <v>476</v>
          </cell>
          <cell r="D41">
            <v>179</v>
          </cell>
          <cell r="E41">
            <v>380.5</v>
          </cell>
          <cell r="F41">
            <v>276.5</v>
          </cell>
          <cell r="G41">
            <v>176.5</v>
          </cell>
          <cell r="H41">
            <v>503.5</v>
          </cell>
          <cell r="I41">
            <v>498.5</v>
          </cell>
          <cell r="J41">
            <v>486</v>
          </cell>
          <cell r="K41">
            <v>507.5</v>
          </cell>
          <cell r="L41">
            <v>518</v>
          </cell>
          <cell r="M41">
            <v>519</v>
          </cell>
        </row>
        <row r="42">
          <cell r="A42">
            <v>41</v>
          </cell>
          <cell r="B42">
            <v>166.5</v>
          </cell>
          <cell r="C42">
            <v>485</v>
          </cell>
          <cell r="D42">
            <v>178.5</v>
          </cell>
          <cell r="E42">
            <v>391</v>
          </cell>
          <cell r="F42">
            <v>281.5</v>
          </cell>
          <cell r="G42">
            <v>179</v>
          </cell>
          <cell r="H42">
            <v>516.5</v>
          </cell>
          <cell r="I42">
            <v>504.5</v>
          </cell>
          <cell r="J42">
            <v>493.5</v>
          </cell>
          <cell r="K42">
            <v>510.5</v>
          </cell>
          <cell r="L42">
            <v>524</v>
          </cell>
          <cell r="M42">
            <v>523.5</v>
          </cell>
        </row>
        <row r="43">
          <cell r="A43">
            <v>42</v>
          </cell>
          <cell r="B43">
            <v>165</v>
          </cell>
          <cell r="C43">
            <v>488.5</v>
          </cell>
          <cell r="D43">
            <v>177.5</v>
          </cell>
          <cell r="E43">
            <v>394.5</v>
          </cell>
          <cell r="F43">
            <v>282</v>
          </cell>
          <cell r="G43">
            <v>180</v>
          </cell>
          <cell r="H43">
            <v>520.5</v>
          </cell>
          <cell r="I43">
            <v>508</v>
          </cell>
          <cell r="J43">
            <v>497.5</v>
          </cell>
          <cell r="K43">
            <v>520</v>
          </cell>
          <cell r="L43">
            <v>532</v>
          </cell>
          <cell r="M43">
            <v>533</v>
          </cell>
        </row>
        <row r="44">
          <cell r="A44">
            <v>43</v>
          </cell>
          <cell r="B44">
            <v>165</v>
          </cell>
          <cell r="C44">
            <v>501</v>
          </cell>
          <cell r="D44">
            <v>177.5</v>
          </cell>
          <cell r="E44">
            <v>399.5</v>
          </cell>
          <cell r="F44">
            <v>288.5</v>
          </cell>
          <cell r="G44">
            <v>182.5</v>
          </cell>
          <cell r="H44">
            <v>530</v>
          </cell>
          <cell r="I44">
            <v>518.5</v>
          </cell>
          <cell r="J44">
            <v>503</v>
          </cell>
          <cell r="K44">
            <v>529</v>
          </cell>
          <cell r="L44">
            <v>540</v>
          </cell>
          <cell r="M44">
            <v>542</v>
          </cell>
        </row>
        <row r="45">
          <cell r="A45">
            <v>44</v>
          </cell>
          <cell r="B45">
            <v>165</v>
          </cell>
          <cell r="C45">
            <v>506.5</v>
          </cell>
          <cell r="D45">
            <v>178</v>
          </cell>
          <cell r="E45">
            <v>406</v>
          </cell>
          <cell r="F45">
            <v>293</v>
          </cell>
          <cell r="G45">
            <v>184.5</v>
          </cell>
          <cell r="H45">
            <v>541</v>
          </cell>
          <cell r="I45">
            <v>526.5</v>
          </cell>
          <cell r="J45">
            <v>514.5</v>
          </cell>
          <cell r="K45">
            <v>534</v>
          </cell>
          <cell r="L45">
            <v>555.5</v>
          </cell>
          <cell r="M45">
            <v>552.5</v>
          </cell>
        </row>
        <row r="46">
          <cell r="A46">
            <v>45</v>
          </cell>
          <cell r="B46">
            <v>162.5</v>
          </cell>
          <cell r="C46">
            <v>514.5</v>
          </cell>
          <cell r="D46">
            <v>179</v>
          </cell>
          <cell r="E46">
            <v>408.5</v>
          </cell>
          <cell r="F46">
            <v>294</v>
          </cell>
          <cell r="G46">
            <v>186</v>
          </cell>
          <cell r="H46">
            <v>543.5</v>
          </cell>
          <cell r="I46">
            <v>532</v>
          </cell>
          <cell r="J46">
            <v>518</v>
          </cell>
          <cell r="K46">
            <v>544</v>
          </cell>
          <cell r="L46">
            <v>561.5</v>
          </cell>
          <cell r="M46">
            <v>561</v>
          </cell>
        </row>
        <row r="47">
          <cell r="A47">
            <v>46</v>
          </cell>
          <cell r="B47">
            <v>163.5</v>
          </cell>
          <cell r="C47">
            <v>521.5</v>
          </cell>
          <cell r="D47">
            <v>176.5</v>
          </cell>
          <cell r="E47">
            <v>419</v>
          </cell>
          <cell r="F47">
            <v>301.5</v>
          </cell>
          <cell r="G47">
            <v>189</v>
          </cell>
          <cell r="H47">
            <v>552</v>
          </cell>
          <cell r="I47">
            <v>542.5</v>
          </cell>
          <cell r="J47">
            <v>524</v>
          </cell>
          <cell r="K47">
            <v>556</v>
          </cell>
          <cell r="L47">
            <v>572.5</v>
          </cell>
          <cell r="M47">
            <v>566</v>
          </cell>
        </row>
        <row r="48">
          <cell r="A48">
            <v>47</v>
          </cell>
          <cell r="B48">
            <v>162</v>
          </cell>
          <cell r="C48">
            <v>531</v>
          </cell>
          <cell r="D48">
            <v>175.5</v>
          </cell>
          <cell r="E48">
            <v>426</v>
          </cell>
          <cell r="F48">
            <v>304</v>
          </cell>
          <cell r="G48">
            <v>192</v>
          </cell>
          <cell r="H48">
            <v>564</v>
          </cell>
          <cell r="I48">
            <v>554.5</v>
          </cell>
          <cell r="J48">
            <v>532</v>
          </cell>
          <cell r="K48">
            <v>559</v>
          </cell>
          <cell r="L48">
            <v>582</v>
          </cell>
          <cell r="M48">
            <v>574</v>
          </cell>
        </row>
        <row r="49">
          <cell r="A49">
            <v>48</v>
          </cell>
          <cell r="B49">
            <v>164</v>
          </cell>
          <cell r="C49">
            <v>540.5</v>
          </cell>
          <cell r="D49">
            <v>176.5</v>
          </cell>
          <cell r="E49">
            <v>430</v>
          </cell>
          <cell r="F49">
            <v>306.5</v>
          </cell>
          <cell r="G49">
            <v>192</v>
          </cell>
          <cell r="H49">
            <v>573.5</v>
          </cell>
          <cell r="I49">
            <v>559.5</v>
          </cell>
          <cell r="J49">
            <v>539.5</v>
          </cell>
          <cell r="K49">
            <v>570</v>
          </cell>
          <cell r="L49">
            <v>586</v>
          </cell>
          <cell r="M49">
            <v>583.5</v>
          </cell>
        </row>
        <row r="50">
          <cell r="A50">
            <v>49</v>
          </cell>
          <cell r="B50">
            <v>161</v>
          </cell>
          <cell r="C50">
            <v>548</v>
          </cell>
          <cell r="D50">
            <v>174.5</v>
          </cell>
          <cell r="E50">
            <v>438</v>
          </cell>
          <cell r="F50">
            <v>312.5</v>
          </cell>
          <cell r="G50">
            <v>195</v>
          </cell>
          <cell r="H50">
            <v>582</v>
          </cell>
          <cell r="I50">
            <v>566.5</v>
          </cell>
          <cell r="J50">
            <v>547.5</v>
          </cell>
          <cell r="K50">
            <v>579</v>
          </cell>
          <cell r="L50">
            <v>595.5</v>
          </cell>
          <cell r="M50">
            <v>594</v>
          </cell>
        </row>
        <row r="51">
          <cell r="A51">
            <v>50</v>
          </cell>
          <cell r="B51">
            <v>162.5</v>
          </cell>
          <cell r="C51">
            <v>557.5</v>
          </cell>
          <cell r="D51">
            <v>175</v>
          </cell>
          <cell r="E51">
            <v>446.5</v>
          </cell>
          <cell r="F51">
            <v>316.5</v>
          </cell>
          <cell r="G51">
            <v>196</v>
          </cell>
          <cell r="H51">
            <v>585</v>
          </cell>
          <cell r="I51">
            <v>573</v>
          </cell>
          <cell r="J51">
            <v>550.5</v>
          </cell>
          <cell r="K51">
            <v>584.5</v>
          </cell>
          <cell r="L51">
            <v>602.5</v>
          </cell>
          <cell r="M51">
            <v>603.5</v>
          </cell>
        </row>
        <row r="52">
          <cell r="A52">
            <v>51</v>
          </cell>
          <cell r="B52">
            <v>162</v>
          </cell>
          <cell r="C52">
            <v>563</v>
          </cell>
          <cell r="D52">
            <v>174</v>
          </cell>
          <cell r="E52">
            <v>450.5</v>
          </cell>
          <cell r="F52">
            <v>321.5</v>
          </cell>
          <cell r="G52">
            <v>199</v>
          </cell>
          <cell r="H52">
            <v>594</v>
          </cell>
          <cell r="I52">
            <v>582</v>
          </cell>
          <cell r="J52">
            <v>560.5</v>
          </cell>
          <cell r="K52">
            <v>593</v>
          </cell>
          <cell r="L52">
            <v>611.5</v>
          </cell>
          <cell r="M52">
            <v>608.5</v>
          </cell>
        </row>
        <row r="53">
          <cell r="A53">
            <v>52</v>
          </cell>
          <cell r="B53">
            <v>162.5</v>
          </cell>
          <cell r="C53">
            <v>572</v>
          </cell>
          <cell r="D53">
            <v>175</v>
          </cell>
          <cell r="E53">
            <v>456</v>
          </cell>
          <cell r="F53">
            <v>321</v>
          </cell>
          <cell r="G53">
            <v>199</v>
          </cell>
          <cell r="H53">
            <v>602</v>
          </cell>
          <cell r="I53">
            <v>590</v>
          </cell>
          <cell r="J53">
            <v>565.5</v>
          </cell>
          <cell r="K53">
            <v>602.5</v>
          </cell>
          <cell r="L53">
            <v>625</v>
          </cell>
          <cell r="M53">
            <v>612.5</v>
          </cell>
        </row>
        <row r="54">
          <cell r="A54">
            <v>53</v>
          </cell>
          <cell r="B54">
            <v>162.5</v>
          </cell>
          <cell r="C54">
            <v>579</v>
          </cell>
          <cell r="D54">
            <v>175.5</v>
          </cell>
          <cell r="E54">
            <v>464</v>
          </cell>
          <cell r="F54">
            <v>327.5</v>
          </cell>
          <cell r="G54">
            <v>204</v>
          </cell>
          <cell r="H54">
            <v>613</v>
          </cell>
          <cell r="I54">
            <v>596</v>
          </cell>
          <cell r="J54">
            <v>571.5</v>
          </cell>
          <cell r="K54">
            <v>610.5</v>
          </cell>
          <cell r="L54">
            <v>629.5</v>
          </cell>
          <cell r="M54">
            <v>623</v>
          </cell>
        </row>
        <row r="55">
          <cell r="A55">
            <v>54</v>
          </cell>
          <cell r="B55">
            <v>162.5</v>
          </cell>
          <cell r="C55">
            <v>590</v>
          </cell>
          <cell r="D55">
            <v>174.5</v>
          </cell>
          <cell r="E55">
            <v>469.5</v>
          </cell>
          <cell r="F55">
            <v>333.5</v>
          </cell>
          <cell r="G55">
            <v>202</v>
          </cell>
          <cell r="H55">
            <v>617.5</v>
          </cell>
          <cell r="I55">
            <v>601</v>
          </cell>
          <cell r="J55">
            <v>574.5</v>
          </cell>
          <cell r="K55">
            <v>620.5</v>
          </cell>
          <cell r="L55">
            <v>642</v>
          </cell>
          <cell r="M55">
            <v>635</v>
          </cell>
        </row>
        <row r="56">
          <cell r="A56">
            <v>55</v>
          </cell>
          <cell r="B56">
            <v>162</v>
          </cell>
          <cell r="C56">
            <v>599</v>
          </cell>
          <cell r="D56">
            <v>172.5</v>
          </cell>
          <cell r="E56">
            <v>478</v>
          </cell>
          <cell r="F56">
            <v>338.5</v>
          </cell>
          <cell r="G56">
            <v>205.5</v>
          </cell>
          <cell r="H56">
            <v>629.5</v>
          </cell>
          <cell r="I56">
            <v>615.5</v>
          </cell>
          <cell r="J56">
            <v>586.5</v>
          </cell>
          <cell r="K56">
            <v>633</v>
          </cell>
          <cell r="L56">
            <v>647</v>
          </cell>
          <cell r="M56">
            <v>643.5</v>
          </cell>
        </row>
        <row r="57">
          <cell r="A57">
            <v>56</v>
          </cell>
          <cell r="B57">
            <v>163.5</v>
          </cell>
          <cell r="C57">
            <v>606.5</v>
          </cell>
          <cell r="D57">
            <v>175</v>
          </cell>
          <cell r="E57">
            <v>480</v>
          </cell>
          <cell r="F57">
            <v>342</v>
          </cell>
          <cell r="G57">
            <v>207</v>
          </cell>
          <cell r="H57">
            <v>637.5</v>
          </cell>
          <cell r="I57">
            <v>624.5</v>
          </cell>
          <cell r="J57">
            <v>587.5</v>
          </cell>
          <cell r="K57">
            <v>636</v>
          </cell>
          <cell r="L57">
            <v>657.5</v>
          </cell>
          <cell r="M57">
            <v>651.5</v>
          </cell>
        </row>
        <row r="58">
          <cell r="A58">
            <v>57</v>
          </cell>
          <cell r="B58">
            <v>162.5</v>
          </cell>
          <cell r="C58">
            <v>612.5</v>
          </cell>
          <cell r="D58">
            <v>172.5</v>
          </cell>
          <cell r="E58">
            <v>489.5</v>
          </cell>
          <cell r="F58">
            <v>344.5</v>
          </cell>
          <cell r="G58">
            <v>210</v>
          </cell>
          <cell r="H58">
            <v>646.5</v>
          </cell>
          <cell r="I58">
            <v>633.5</v>
          </cell>
          <cell r="J58">
            <v>602.5</v>
          </cell>
          <cell r="K58">
            <v>651.5</v>
          </cell>
          <cell r="L58">
            <v>666</v>
          </cell>
          <cell r="M58">
            <v>659</v>
          </cell>
        </row>
        <row r="59">
          <cell r="A59">
            <v>58</v>
          </cell>
          <cell r="B59">
            <v>163</v>
          </cell>
          <cell r="C59">
            <v>620</v>
          </cell>
          <cell r="D59">
            <v>172.5</v>
          </cell>
          <cell r="E59">
            <v>494.5</v>
          </cell>
          <cell r="F59">
            <v>349</v>
          </cell>
          <cell r="G59">
            <v>212</v>
          </cell>
          <cell r="H59">
            <v>656.5</v>
          </cell>
          <cell r="I59">
            <v>636</v>
          </cell>
          <cell r="J59">
            <v>612.5</v>
          </cell>
          <cell r="K59">
            <v>655.5</v>
          </cell>
          <cell r="L59">
            <v>677</v>
          </cell>
          <cell r="M59">
            <v>668.5</v>
          </cell>
        </row>
        <row r="60">
          <cell r="A60">
            <v>59</v>
          </cell>
          <cell r="B60">
            <v>161</v>
          </cell>
          <cell r="C60">
            <v>629</v>
          </cell>
          <cell r="D60">
            <v>172.5</v>
          </cell>
          <cell r="E60">
            <v>500.5</v>
          </cell>
          <cell r="F60">
            <v>349.5</v>
          </cell>
          <cell r="G60">
            <v>213.5</v>
          </cell>
          <cell r="H60">
            <v>663.5</v>
          </cell>
          <cell r="I60">
            <v>645</v>
          </cell>
          <cell r="J60">
            <v>614.5</v>
          </cell>
          <cell r="K60">
            <v>662.5</v>
          </cell>
          <cell r="L60">
            <v>687</v>
          </cell>
          <cell r="M60">
            <v>673</v>
          </cell>
        </row>
        <row r="61">
          <cell r="A61">
            <v>60</v>
          </cell>
          <cell r="B61">
            <v>161.5</v>
          </cell>
          <cell r="C61">
            <v>636</v>
          </cell>
          <cell r="D61">
            <v>175</v>
          </cell>
          <cell r="E61">
            <v>506.5</v>
          </cell>
          <cell r="F61">
            <v>358.5</v>
          </cell>
          <cell r="G61">
            <v>216</v>
          </cell>
          <cell r="H61">
            <v>667.5</v>
          </cell>
          <cell r="I61">
            <v>653.5</v>
          </cell>
          <cell r="J61">
            <v>615.5</v>
          </cell>
          <cell r="K61">
            <v>673</v>
          </cell>
          <cell r="L61">
            <v>695</v>
          </cell>
          <cell r="M61">
            <v>682</v>
          </cell>
        </row>
        <row r="62">
          <cell r="A62">
            <v>61</v>
          </cell>
          <cell r="B62">
            <v>163</v>
          </cell>
          <cell r="C62">
            <v>649</v>
          </cell>
          <cell r="D62">
            <v>172.5</v>
          </cell>
          <cell r="E62">
            <v>515.5</v>
          </cell>
          <cell r="F62">
            <v>359.5</v>
          </cell>
          <cell r="G62">
            <v>217.5</v>
          </cell>
          <cell r="H62">
            <v>674.5</v>
          </cell>
          <cell r="I62">
            <v>661</v>
          </cell>
          <cell r="J62">
            <v>625</v>
          </cell>
          <cell r="K62">
            <v>675.5</v>
          </cell>
          <cell r="L62">
            <v>695</v>
          </cell>
          <cell r="M62">
            <v>692.5</v>
          </cell>
        </row>
        <row r="63">
          <cell r="A63">
            <v>62</v>
          </cell>
          <cell r="B63">
            <v>163</v>
          </cell>
          <cell r="C63">
            <v>648.5</v>
          </cell>
          <cell r="D63">
            <v>173</v>
          </cell>
          <cell r="E63">
            <v>519</v>
          </cell>
          <cell r="F63">
            <v>365</v>
          </cell>
          <cell r="G63">
            <v>219</v>
          </cell>
          <cell r="H63">
            <v>678.5</v>
          </cell>
          <cell r="I63">
            <v>666</v>
          </cell>
          <cell r="J63">
            <v>631</v>
          </cell>
          <cell r="K63">
            <v>686.5</v>
          </cell>
          <cell r="L63">
            <v>710.5</v>
          </cell>
          <cell r="M63">
            <v>697.5</v>
          </cell>
        </row>
        <row r="64">
          <cell r="A64">
            <v>63</v>
          </cell>
          <cell r="B64">
            <v>163</v>
          </cell>
          <cell r="C64">
            <v>663</v>
          </cell>
          <cell r="D64">
            <v>171.5</v>
          </cell>
          <cell r="E64">
            <v>528</v>
          </cell>
          <cell r="F64">
            <v>369.5</v>
          </cell>
          <cell r="G64">
            <v>223.5</v>
          </cell>
          <cell r="H64">
            <v>690.5</v>
          </cell>
          <cell r="I64">
            <v>668.5</v>
          </cell>
          <cell r="J64">
            <v>640</v>
          </cell>
          <cell r="K64">
            <v>693.5</v>
          </cell>
          <cell r="L64">
            <v>719.5</v>
          </cell>
          <cell r="M64">
            <v>708</v>
          </cell>
        </row>
        <row r="65">
          <cell r="A65">
            <v>64</v>
          </cell>
          <cell r="B65">
            <v>160.5</v>
          </cell>
          <cell r="C65">
            <v>665.5</v>
          </cell>
          <cell r="D65">
            <v>172.5</v>
          </cell>
          <cell r="E65">
            <v>531</v>
          </cell>
          <cell r="F65">
            <v>374.5</v>
          </cell>
          <cell r="G65">
            <v>220.5</v>
          </cell>
          <cell r="H65">
            <v>698</v>
          </cell>
          <cell r="I65">
            <v>681</v>
          </cell>
          <cell r="J65">
            <v>641</v>
          </cell>
          <cell r="K65">
            <v>703.5</v>
          </cell>
          <cell r="L65">
            <v>722.5</v>
          </cell>
          <cell r="M65">
            <v>709</v>
          </cell>
        </row>
        <row r="66">
          <cell r="A66">
            <v>65</v>
          </cell>
          <cell r="B66">
            <v>161</v>
          </cell>
          <cell r="C66">
            <v>677</v>
          </cell>
          <cell r="D66">
            <v>172</v>
          </cell>
          <cell r="E66">
            <v>541.5</v>
          </cell>
          <cell r="F66">
            <v>379</v>
          </cell>
          <cell r="G66">
            <v>225.5</v>
          </cell>
          <cell r="H66">
            <v>705</v>
          </cell>
          <cell r="I66">
            <v>688.5</v>
          </cell>
          <cell r="J66">
            <v>650.5</v>
          </cell>
          <cell r="K66">
            <v>710</v>
          </cell>
          <cell r="L66">
            <v>731.5</v>
          </cell>
          <cell r="M66">
            <v>716.5</v>
          </cell>
        </row>
        <row r="67">
          <cell r="A67">
            <v>66</v>
          </cell>
          <cell r="B67">
            <v>161.5</v>
          </cell>
          <cell r="C67">
            <v>683.5</v>
          </cell>
          <cell r="D67">
            <v>172</v>
          </cell>
          <cell r="E67">
            <v>543</v>
          </cell>
          <cell r="F67">
            <v>381.5</v>
          </cell>
          <cell r="G67">
            <v>227.5</v>
          </cell>
          <cell r="H67">
            <v>715</v>
          </cell>
          <cell r="I67">
            <v>693.5</v>
          </cell>
          <cell r="J67">
            <v>658.5</v>
          </cell>
          <cell r="K67">
            <v>713.5</v>
          </cell>
          <cell r="L67">
            <v>741.5</v>
          </cell>
          <cell r="M67">
            <v>724.5</v>
          </cell>
        </row>
        <row r="68">
          <cell r="A68">
            <v>67</v>
          </cell>
          <cell r="B68">
            <v>164</v>
          </cell>
          <cell r="C68">
            <v>687</v>
          </cell>
          <cell r="D68">
            <v>171.5</v>
          </cell>
          <cell r="E68">
            <v>548.5</v>
          </cell>
          <cell r="F68">
            <v>384</v>
          </cell>
          <cell r="G68">
            <v>229</v>
          </cell>
          <cell r="H68">
            <v>720.5</v>
          </cell>
          <cell r="I68">
            <v>705.5</v>
          </cell>
          <cell r="J68">
            <v>665</v>
          </cell>
          <cell r="K68">
            <v>721.5</v>
          </cell>
          <cell r="L68">
            <v>747</v>
          </cell>
          <cell r="M68">
            <v>738.5</v>
          </cell>
        </row>
        <row r="69">
          <cell r="A69">
            <v>68</v>
          </cell>
          <cell r="B69">
            <v>163</v>
          </cell>
          <cell r="C69">
            <v>702</v>
          </cell>
          <cell r="D69">
            <v>169.5</v>
          </cell>
          <cell r="E69">
            <v>554.5</v>
          </cell>
          <cell r="F69">
            <v>389</v>
          </cell>
          <cell r="G69">
            <v>229.5</v>
          </cell>
          <cell r="H69">
            <v>727.5</v>
          </cell>
          <cell r="I69">
            <v>707</v>
          </cell>
          <cell r="J69">
            <v>671</v>
          </cell>
          <cell r="K69">
            <v>730.5</v>
          </cell>
          <cell r="L69">
            <v>757.5</v>
          </cell>
          <cell r="M69">
            <v>741.5</v>
          </cell>
        </row>
        <row r="70">
          <cell r="A70">
            <v>69</v>
          </cell>
          <cell r="B70">
            <v>161.5</v>
          </cell>
          <cell r="C70">
            <v>705.5</v>
          </cell>
          <cell r="D70">
            <v>171.5</v>
          </cell>
          <cell r="E70">
            <v>559.5</v>
          </cell>
          <cell r="F70">
            <v>391.5</v>
          </cell>
          <cell r="G70">
            <v>232</v>
          </cell>
          <cell r="H70">
            <v>735.5</v>
          </cell>
          <cell r="I70">
            <v>718.5</v>
          </cell>
          <cell r="J70">
            <v>680.5</v>
          </cell>
          <cell r="K70">
            <v>739</v>
          </cell>
          <cell r="L70">
            <v>758.5</v>
          </cell>
          <cell r="M70">
            <v>750</v>
          </cell>
        </row>
        <row r="71">
          <cell r="A71">
            <v>70</v>
          </cell>
          <cell r="B71">
            <v>159.5</v>
          </cell>
          <cell r="C71">
            <v>721</v>
          </cell>
          <cell r="D71">
            <v>173</v>
          </cell>
          <cell r="E71">
            <v>568.5</v>
          </cell>
          <cell r="F71">
            <v>397</v>
          </cell>
          <cell r="G71">
            <v>236</v>
          </cell>
          <cell r="H71">
            <v>747.5</v>
          </cell>
          <cell r="I71">
            <v>721</v>
          </cell>
          <cell r="J71">
            <v>681</v>
          </cell>
          <cell r="K71">
            <v>749</v>
          </cell>
          <cell r="L71">
            <v>769.5</v>
          </cell>
          <cell r="M71">
            <v>756</v>
          </cell>
        </row>
        <row r="72">
          <cell r="A72">
            <v>71</v>
          </cell>
          <cell r="B72">
            <v>162</v>
          </cell>
          <cell r="C72">
            <v>722</v>
          </cell>
          <cell r="D72">
            <v>170.5</v>
          </cell>
          <cell r="E72">
            <v>571.5</v>
          </cell>
          <cell r="F72">
            <v>400.5</v>
          </cell>
          <cell r="G72">
            <v>236.5</v>
          </cell>
          <cell r="H72">
            <v>749.5</v>
          </cell>
          <cell r="I72">
            <v>728</v>
          </cell>
          <cell r="J72">
            <v>687</v>
          </cell>
          <cell r="K72">
            <v>757</v>
          </cell>
          <cell r="L72">
            <v>775.5</v>
          </cell>
          <cell r="M72">
            <v>760.5</v>
          </cell>
        </row>
        <row r="73">
          <cell r="A73">
            <v>72</v>
          </cell>
          <cell r="B73">
            <v>161</v>
          </cell>
          <cell r="C73">
            <v>726.5</v>
          </cell>
          <cell r="D73">
            <v>169.5</v>
          </cell>
          <cell r="E73">
            <v>578.5</v>
          </cell>
          <cell r="F73">
            <v>406</v>
          </cell>
          <cell r="G73">
            <v>239.5</v>
          </cell>
          <cell r="H73">
            <v>755</v>
          </cell>
          <cell r="I73">
            <v>744</v>
          </cell>
          <cell r="J73">
            <v>690</v>
          </cell>
          <cell r="K73">
            <v>761.5</v>
          </cell>
          <cell r="L73">
            <v>788.5</v>
          </cell>
          <cell r="M73">
            <v>772</v>
          </cell>
        </row>
        <row r="74">
          <cell r="A74">
            <v>73</v>
          </cell>
          <cell r="B74">
            <v>162.5</v>
          </cell>
          <cell r="C74">
            <v>738</v>
          </cell>
          <cell r="D74">
            <v>173.5</v>
          </cell>
          <cell r="E74">
            <v>583</v>
          </cell>
          <cell r="F74">
            <v>407.5</v>
          </cell>
          <cell r="G74">
            <v>240</v>
          </cell>
          <cell r="H74">
            <v>765</v>
          </cell>
          <cell r="I74">
            <v>747</v>
          </cell>
          <cell r="J74">
            <v>702.5</v>
          </cell>
          <cell r="K74">
            <v>773</v>
          </cell>
          <cell r="L74">
            <v>793</v>
          </cell>
          <cell r="M74">
            <v>785</v>
          </cell>
        </row>
        <row r="75">
          <cell r="A75">
            <v>74</v>
          </cell>
          <cell r="B75">
            <v>161</v>
          </cell>
          <cell r="C75">
            <v>747</v>
          </cell>
          <cell r="D75">
            <v>172.5</v>
          </cell>
          <cell r="E75">
            <v>588.5</v>
          </cell>
          <cell r="F75">
            <v>411</v>
          </cell>
          <cell r="G75">
            <v>242.5</v>
          </cell>
          <cell r="H75">
            <v>769.5</v>
          </cell>
          <cell r="I75">
            <v>754.5</v>
          </cell>
          <cell r="J75">
            <v>707</v>
          </cell>
          <cell r="K75">
            <v>781.5</v>
          </cell>
          <cell r="L75">
            <v>802</v>
          </cell>
          <cell r="M75">
            <v>787</v>
          </cell>
        </row>
        <row r="76">
          <cell r="A76">
            <v>75</v>
          </cell>
          <cell r="B76">
            <v>160.5</v>
          </cell>
          <cell r="C76">
            <v>755</v>
          </cell>
          <cell r="D76">
            <v>174</v>
          </cell>
          <cell r="E76">
            <v>593.5</v>
          </cell>
          <cell r="F76">
            <v>413.5</v>
          </cell>
          <cell r="G76">
            <v>246</v>
          </cell>
          <cell r="H76">
            <v>774.5</v>
          </cell>
          <cell r="I76">
            <v>761.5</v>
          </cell>
          <cell r="J76">
            <v>712</v>
          </cell>
          <cell r="K76">
            <v>786.5</v>
          </cell>
          <cell r="L76">
            <v>814</v>
          </cell>
          <cell r="M76">
            <v>797.5</v>
          </cell>
        </row>
        <row r="77">
          <cell r="A77">
            <v>76</v>
          </cell>
          <cell r="B77">
            <v>161.5</v>
          </cell>
          <cell r="C77">
            <v>759.5</v>
          </cell>
          <cell r="D77">
            <v>171.5</v>
          </cell>
          <cell r="E77">
            <v>603.5</v>
          </cell>
          <cell r="F77">
            <v>422.5</v>
          </cell>
          <cell r="G77">
            <v>247.5</v>
          </cell>
          <cell r="H77">
            <v>788.5</v>
          </cell>
          <cell r="I77">
            <v>768</v>
          </cell>
          <cell r="J77">
            <v>718</v>
          </cell>
          <cell r="K77">
            <v>793.5</v>
          </cell>
          <cell r="L77">
            <v>819.5</v>
          </cell>
          <cell r="M77">
            <v>803</v>
          </cell>
        </row>
        <row r="78">
          <cell r="A78">
            <v>77</v>
          </cell>
          <cell r="B78">
            <v>160</v>
          </cell>
          <cell r="C78">
            <v>770</v>
          </cell>
          <cell r="D78">
            <v>169</v>
          </cell>
          <cell r="E78">
            <v>608</v>
          </cell>
          <cell r="F78">
            <v>426.5</v>
          </cell>
          <cell r="G78">
            <v>247</v>
          </cell>
          <cell r="H78">
            <v>795.5</v>
          </cell>
          <cell r="I78">
            <v>777.5</v>
          </cell>
          <cell r="J78">
            <v>728</v>
          </cell>
          <cell r="K78">
            <v>800.5</v>
          </cell>
          <cell r="L78">
            <v>824.5</v>
          </cell>
          <cell r="M78">
            <v>808</v>
          </cell>
        </row>
        <row r="79">
          <cell r="A79">
            <v>78</v>
          </cell>
          <cell r="B79">
            <v>160</v>
          </cell>
          <cell r="C79">
            <v>775</v>
          </cell>
          <cell r="D79">
            <v>171.5</v>
          </cell>
          <cell r="E79">
            <v>613.5</v>
          </cell>
          <cell r="F79">
            <v>430</v>
          </cell>
          <cell r="G79">
            <v>250.5</v>
          </cell>
          <cell r="H79">
            <v>794</v>
          </cell>
          <cell r="I79">
            <v>781.5</v>
          </cell>
          <cell r="J79">
            <v>736</v>
          </cell>
          <cell r="K79">
            <v>812</v>
          </cell>
          <cell r="L79">
            <v>835</v>
          </cell>
          <cell r="M79">
            <v>817.5</v>
          </cell>
        </row>
        <row r="80">
          <cell r="A80">
            <v>79</v>
          </cell>
          <cell r="B80">
            <v>160.5</v>
          </cell>
          <cell r="C80">
            <v>781</v>
          </cell>
          <cell r="D80">
            <v>172</v>
          </cell>
          <cell r="E80">
            <v>617.5</v>
          </cell>
          <cell r="F80">
            <v>435</v>
          </cell>
          <cell r="G80">
            <v>251</v>
          </cell>
          <cell r="H80">
            <v>816</v>
          </cell>
          <cell r="I80">
            <v>789</v>
          </cell>
          <cell r="J80">
            <v>741.5</v>
          </cell>
          <cell r="K80">
            <v>816</v>
          </cell>
          <cell r="L80">
            <v>839</v>
          </cell>
          <cell r="M80">
            <v>830.5</v>
          </cell>
        </row>
        <row r="81">
          <cell r="A81">
            <v>80</v>
          </cell>
          <cell r="B81">
            <v>164</v>
          </cell>
          <cell r="C81">
            <v>796.5</v>
          </cell>
          <cell r="D81">
            <v>172.5</v>
          </cell>
          <cell r="E81">
            <v>625</v>
          </cell>
          <cell r="F81">
            <v>435</v>
          </cell>
          <cell r="G81">
            <v>254</v>
          </cell>
          <cell r="H81">
            <v>819.5</v>
          </cell>
          <cell r="I81">
            <v>805.5</v>
          </cell>
          <cell r="J81">
            <v>748</v>
          </cell>
          <cell r="K81">
            <v>824.5</v>
          </cell>
          <cell r="L81">
            <v>844</v>
          </cell>
          <cell r="M81">
            <v>829</v>
          </cell>
        </row>
        <row r="82">
          <cell r="A82">
            <v>81</v>
          </cell>
          <cell r="B82">
            <v>163</v>
          </cell>
          <cell r="C82">
            <v>796.5</v>
          </cell>
          <cell r="D82">
            <v>170.5</v>
          </cell>
          <cell r="E82">
            <v>631</v>
          </cell>
          <cell r="F82">
            <v>438.5</v>
          </cell>
          <cell r="G82">
            <v>258</v>
          </cell>
          <cell r="H82">
            <v>828</v>
          </cell>
          <cell r="I82">
            <v>806.5</v>
          </cell>
          <cell r="J82">
            <v>751.5</v>
          </cell>
          <cell r="K82">
            <v>828.5</v>
          </cell>
          <cell r="L82">
            <v>863.5</v>
          </cell>
          <cell r="M82">
            <v>834</v>
          </cell>
        </row>
        <row r="83">
          <cell r="A83">
            <v>82</v>
          </cell>
          <cell r="B83">
            <v>159.5</v>
          </cell>
          <cell r="C83">
            <v>808.5</v>
          </cell>
          <cell r="D83">
            <v>171.5</v>
          </cell>
          <cell r="E83">
            <v>638</v>
          </cell>
          <cell r="F83">
            <v>441</v>
          </cell>
          <cell r="G83">
            <v>258</v>
          </cell>
          <cell r="H83">
            <v>826.5</v>
          </cell>
          <cell r="I83">
            <v>808</v>
          </cell>
          <cell r="J83">
            <v>758</v>
          </cell>
          <cell r="K83">
            <v>836</v>
          </cell>
          <cell r="L83">
            <v>862</v>
          </cell>
          <cell r="M83">
            <v>847.5</v>
          </cell>
        </row>
        <row r="84">
          <cell r="A84">
            <v>83</v>
          </cell>
          <cell r="B84">
            <v>159.5</v>
          </cell>
          <cell r="C84">
            <v>803.5</v>
          </cell>
          <cell r="D84">
            <v>171.5</v>
          </cell>
          <cell r="E84">
            <v>641.5</v>
          </cell>
          <cell r="F84">
            <v>449.5</v>
          </cell>
          <cell r="G84">
            <v>262.5</v>
          </cell>
          <cell r="H84">
            <v>836</v>
          </cell>
          <cell r="I84">
            <v>812.5</v>
          </cell>
          <cell r="J84">
            <v>765.5</v>
          </cell>
          <cell r="K84">
            <v>839.5</v>
          </cell>
          <cell r="L84">
            <v>872.5</v>
          </cell>
          <cell r="M84">
            <v>845</v>
          </cell>
        </row>
        <row r="85">
          <cell r="A85">
            <v>84</v>
          </cell>
          <cell r="B85">
            <v>161.5</v>
          </cell>
          <cell r="C85">
            <v>814</v>
          </cell>
          <cell r="D85">
            <v>169.5</v>
          </cell>
          <cell r="E85">
            <v>652.5</v>
          </cell>
          <cell r="F85">
            <v>451.5</v>
          </cell>
          <cell r="G85">
            <v>260</v>
          </cell>
          <cell r="H85">
            <v>841.5</v>
          </cell>
          <cell r="I85">
            <v>815.5</v>
          </cell>
          <cell r="J85">
            <v>769</v>
          </cell>
          <cell r="K85">
            <v>850</v>
          </cell>
          <cell r="L85">
            <v>875.5</v>
          </cell>
          <cell r="M85">
            <v>852</v>
          </cell>
        </row>
        <row r="86">
          <cell r="A86">
            <v>85</v>
          </cell>
          <cell r="B86">
            <v>160</v>
          </cell>
          <cell r="C86">
            <v>821.5</v>
          </cell>
          <cell r="D86">
            <v>169</v>
          </cell>
          <cell r="E86">
            <v>656</v>
          </cell>
          <cell r="F86">
            <v>451.5</v>
          </cell>
          <cell r="G86">
            <v>264.5</v>
          </cell>
          <cell r="H86">
            <v>844</v>
          </cell>
          <cell r="I86">
            <v>823.5</v>
          </cell>
          <cell r="J86">
            <v>773.5</v>
          </cell>
          <cell r="K86">
            <v>849.5</v>
          </cell>
          <cell r="L86">
            <v>875.5</v>
          </cell>
          <cell r="M86">
            <v>866.5</v>
          </cell>
        </row>
        <row r="87">
          <cell r="A87">
            <v>86</v>
          </cell>
          <cell r="B87">
            <v>160</v>
          </cell>
          <cell r="C87">
            <v>824.5</v>
          </cell>
          <cell r="D87">
            <v>169.5</v>
          </cell>
          <cell r="E87">
            <v>654.5</v>
          </cell>
          <cell r="F87">
            <v>456.5</v>
          </cell>
          <cell r="G87">
            <v>266</v>
          </cell>
          <cell r="H87">
            <v>857.5</v>
          </cell>
          <cell r="I87">
            <v>833.5</v>
          </cell>
          <cell r="J87">
            <v>778</v>
          </cell>
          <cell r="K87">
            <v>859.5</v>
          </cell>
          <cell r="L87">
            <v>884</v>
          </cell>
          <cell r="M87">
            <v>865.5</v>
          </cell>
        </row>
        <row r="88">
          <cell r="A88">
            <v>87</v>
          </cell>
          <cell r="B88">
            <v>158.5</v>
          </cell>
          <cell r="C88">
            <v>837.5</v>
          </cell>
          <cell r="D88">
            <v>168.5</v>
          </cell>
          <cell r="E88">
            <v>663</v>
          </cell>
          <cell r="F88">
            <v>463.5</v>
          </cell>
          <cell r="G88">
            <v>266</v>
          </cell>
          <cell r="H88">
            <v>865</v>
          </cell>
          <cell r="I88">
            <v>837.5</v>
          </cell>
          <cell r="J88">
            <v>782</v>
          </cell>
          <cell r="K88">
            <v>868.5</v>
          </cell>
          <cell r="L88">
            <v>899.5</v>
          </cell>
          <cell r="M88">
            <v>874</v>
          </cell>
        </row>
        <row r="89">
          <cell r="A89">
            <v>88</v>
          </cell>
          <cell r="B89">
            <v>160</v>
          </cell>
          <cell r="C89">
            <v>831.5</v>
          </cell>
          <cell r="D89">
            <v>168.5</v>
          </cell>
          <cell r="E89">
            <v>660</v>
          </cell>
          <cell r="F89">
            <v>461</v>
          </cell>
          <cell r="G89">
            <v>268.5</v>
          </cell>
          <cell r="H89">
            <v>865.5</v>
          </cell>
          <cell r="I89">
            <v>843</v>
          </cell>
          <cell r="J89">
            <v>784</v>
          </cell>
          <cell r="K89">
            <v>877</v>
          </cell>
          <cell r="L89">
            <v>900</v>
          </cell>
          <cell r="M89">
            <v>880</v>
          </cell>
        </row>
        <row r="90">
          <cell r="A90">
            <v>89</v>
          </cell>
          <cell r="B90">
            <v>160</v>
          </cell>
          <cell r="C90">
            <v>849.5</v>
          </cell>
          <cell r="D90">
            <v>168</v>
          </cell>
          <cell r="E90">
            <v>675</v>
          </cell>
          <cell r="F90">
            <v>464.5</v>
          </cell>
          <cell r="G90">
            <v>268.5</v>
          </cell>
          <cell r="H90">
            <v>877</v>
          </cell>
          <cell r="I90">
            <v>853</v>
          </cell>
          <cell r="J90">
            <v>793</v>
          </cell>
          <cell r="K90">
            <v>878</v>
          </cell>
          <cell r="L90">
            <v>915.5</v>
          </cell>
          <cell r="M90">
            <v>889</v>
          </cell>
        </row>
        <row r="91">
          <cell r="A91">
            <v>90</v>
          </cell>
          <cell r="B91">
            <v>158.5</v>
          </cell>
          <cell r="C91">
            <v>852</v>
          </cell>
          <cell r="D91">
            <v>167</v>
          </cell>
          <cell r="E91">
            <v>674.5</v>
          </cell>
          <cell r="F91">
            <v>472</v>
          </cell>
          <cell r="G91">
            <v>273.5</v>
          </cell>
          <cell r="H91">
            <v>880</v>
          </cell>
          <cell r="I91">
            <v>856.5</v>
          </cell>
          <cell r="J91">
            <v>804.5</v>
          </cell>
          <cell r="K91">
            <v>890.5</v>
          </cell>
          <cell r="L91">
            <v>918</v>
          </cell>
          <cell r="M91">
            <v>899.5</v>
          </cell>
        </row>
        <row r="92">
          <cell r="A92">
            <v>91</v>
          </cell>
          <cell r="B92">
            <v>161</v>
          </cell>
          <cell r="C92">
            <v>858.5</v>
          </cell>
          <cell r="D92">
            <v>168</v>
          </cell>
          <cell r="E92">
            <v>687</v>
          </cell>
          <cell r="F92">
            <v>474.5</v>
          </cell>
          <cell r="G92">
            <v>274.5</v>
          </cell>
          <cell r="H92">
            <v>890</v>
          </cell>
          <cell r="I92">
            <v>869.5</v>
          </cell>
          <cell r="J92">
            <v>808.5</v>
          </cell>
          <cell r="K92">
            <v>896.5</v>
          </cell>
          <cell r="L92">
            <v>929</v>
          </cell>
          <cell r="M92">
            <v>900.5</v>
          </cell>
        </row>
        <row r="93">
          <cell r="A93">
            <v>92</v>
          </cell>
          <cell r="B93">
            <v>157</v>
          </cell>
          <cell r="C93">
            <v>872</v>
          </cell>
          <cell r="D93">
            <v>168.5</v>
          </cell>
          <cell r="E93">
            <v>690</v>
          </cell>
          <cell r="F93">
            <v>478.5</v>
          </cell>
          <cell r="G93">
            <v>274.5</v>
          </cell>
          <cell r="H93">
            <v>902.5</v>
          </cell>
          <cell r="I93">
            <v>875</v>
          </cell>
          <cell r="J93">
            <v>816.5</v>
          </cell>
          <cell r="K93">
            <v>905</v>
          </cell>
          <cell r="L93">
            <v>935</v>
          </cell>
          <cell r="M93">
            <v>911</v>
          </cell>
        </row>
        <row r="94">
          <cell r="A94">
            <v>93</v>
          </cell>
          <cell r="B94">
            <v>159.5</v>
          </cell>
          <cell r="C94">
            <v>884</v>
          </cell>
          <cell r="D94">
            <v>167</v>
          </cell>
          <cell r="E94">
            <v>694.5</v>
          </cell>
          <cell r="F94">
            <v>483</v>
          </cell>
          <cell r="G94">
            <v>283</v>
          </cell>
          <cell r="H94">
            <v>907</v>
          </cell>
          <cell r="I94">
            <v>889.5</v>
          </cell>
          <cell r="J94">
            <v>820</v>
          </cell>
          <cell r="K94">
            <v>911</v>
          </cell>
          <cell r="L94">
            <v>940</v>
          </cell>
          <cell r="M94">
            <v>920</v>
          </cell>
        </row>
        <row r="95">
          <cell r="A95">
            <v>94</v>
          </cell>
          <cell r="B95">
            <v>157</v>
          </cell>
          <cell r="C95">
            <v>877</v>
          </cell>
          <cell r="D95">
            <v>170</v>
          </cell>
          <cell r="E95">
            <v>700</v>
          </cell>
          <cell r="F95">
            <v>489</v>
          </cell>
          <cell r="G95">
            <v>279.5</v>
          </cell>
          <cell r="H95">
            <v>903</v>
          </cell>
          <cell r="I95">
            <v>887</v>
          </cell>
          <cell r="J95">
            <v>824.5</v>
          </cell>
          <cell r="K95">
            <v>923</v>
          </cell>
          <cell r="L95">
            <v>952</v>
          </cell>
          <cell r="M95">
            <v>930.5</v>
          </cell>
        </row>
        <row r="96">
          <cell r="A96">
            <v>95</v>
          </cell>
          <cell r="B96">
            <v>159.5</v>
          </cell>
          <cell r="C96">
            <v>885.5</v>
          </cell>
          <cell r="D96">
            <v>167</v>
          </cell>
          <cell r="E96">
            <v>702.5</v>
          </cell>
          <cell r="F96">
            <v>486</v>
          </cell>
          <cell r="G96">
            <v>280.5</v>
          </cell>
          <cell r="H96">
            <v>917</v>
          </cell>
          <cell r="I96">
            <v>897</v>
          </cell>
          <cell r="J96">
            <v>834</v>
          </cell>
          <cell r="K96">
            <v>922</v>
          </cell>
          <cell r="L96">
            <v>956</v>
          </cell>
          <cell r="M96">
            <v>932.5</v>
          </cell>
        </row>
        <row r="97">
          <cell r="A97">
            <v>96</v>
          </cell>
          <cell r="B97">
            <v>158</v>
          </cell>
          <cell r="C97">
            <v>892.5</v>
          </cell>
          <cell r="D97">
            <v>169</v>
          </cell>
          <cell r="E97">
            <v>713.5</v>
          </cell>
          <cell r="F97">
            <v>496.5</v>
          </cell>
          <cell r="G97">
            <v>283</v>
          </cell>
          <cell r="H97">
            <v>924.5</v>
          </cell>
          <cell r="I97">
            <v>899</v>
          </cell>
          <cell r="J97">
            <v>832.5</v>
          </cell>
          <cell r="K97">
            <v>931.5</v>
          </cell>
          <cell r="L97">
            <v>964.5</v>
          </cell>
          <cell r="M97">
            <v>950.5</v>
          </cell>
        </row>
        <row r="98">
          <cell r="A98">
            <v>97</v>
          </cell>
          <cell r="B98">
            <v>158</v>
          </cell>
          <cell r="C98">
            <v>899.5</v>
          </cell>
          <cell r="D98">
            <v>167.5</v>
          </cell>
          <cell r="E98">
            <v>713.5</v>
          </cell>
          <cell r="F98">
            <v>497.5</v>
          </cell>
          <cell r="G98">
            <v>285</v>
          </cell>
          <cell r="H98">
            <v>931</v>
          </cell>
          <cell r="I98">
            <v>904.5</v>
          </cell>
          <cell r="J98">
            <v>839.5</v>
          </cell>
          <cell r="K98">
            <v>942</v>
          </cell>
          <cell r="L98">
            <v>966</v>
          </cell>
          <cell r="M98">
            <v>941.5</v>
          </cell>
        </row>
        <row r="99">
          <cell r="A99">
            <v>98</v>
          </cell>
          <cell r="B99">
            <v>159.5</v>
          </cell>
          <cell r="C99">
            <v>904.5</v>
          </cell>
          <cell r="D99">
            <v>168.5</v>
          </cell>
          <cell r="E99">
            <v>721</v>
          </cell>
          <cell r="F99">
            <v>498</v>
          </cell>
          <cell r="G99">
            <v>285</v>
          </cell>
          <cell r="H99">
            <v>934</v>
          </cell>
          <cell r="I99">
            <v>914.5</v>
          </cell>
          <cell r="J99">
            <v>853</v>
          </cell>
          <cell r="K99">
            <v>947</v>
          </cell>
          <cell r="L99">
            <v>977.5</v>
          </cell>
          <cell r="M99">
            <v>956</v>
          </cell>
        </row>
        <row r="100">
          <cell r="A100">
            <v>99</v>
          </cell>
          <cell r="B100">
            <v>159</v>
          </cell>
          <cell r="C100">
            <v>912.5</v>
          </cell>
          <cell r="D100">
            <v>166</v>
          </cell>
          <cell r="E100">
            <v>719.5</v>
          </cell>
          <cell r="F100">
            <v>503</v>
          </cell>
          <cell r="G100">
            <v>289.5</v>
          </cell>
          <cell r="H100">
            <v>939.5</v>
          </cell>
          <cell r="I100">
            <v>917.5</v>
          </cell>
          <cell r="J100">
            <v>850</v>
          </cell>
          <cell r="K100">
            <v>949.5</v>
          </cell>
          <cell r="L100">
            <v>973.5</v>
          </cell>
          <cell r="M100">
            <v>962.5</v>
          </cell>
        </row>
        <row r="101">
          <cell r="A101">
            <v>100</v>
          </cell>
          <cell r="B101">
            <v>159</v>
          </cell>
          <cell r="C101">
            <v>919</v>
          </cell>
          <cell r="D101">
            <v>166.5</v>
          </cell>
          <cell r="E101">
            <v>732.5</v>
          </cell>
          <cell r="F101">
            <v>509.5</v>
          </cell>
          <cell r="G101">
            <v>290</v>
          </cell>
          <cell r="H101">
            <v>951</v>
          </cell>
          <cell r="I101">
            <v>932.5</v>
          </cell>
          <cell r="J101">
            <v>863.5</v>
          </cell>
          <cell r="K101">
            <v>953.5</v>
          </cell>
          <cell r="L101">
            <v>985</v>
          </cell>
          <cell r="M101">
            <v>970</v>
          </cell>
        </row>
        <row r="102">
          <cell r="A102">
            <v>101</v>
          </cell>
          <cell r="B102">
            <v>157.5</v>
          </cell>
          <cell r="C102">
            <v>931.5</v>
          </cell>
          <cell r="D102">
            <v>168</v>
          </cell>
          <cell r="E102">
            <v>745.5</v>
          </cell>
          <cell r="F102">
            <v>510</v>
          </cell>
          <cell r="G102">
            <v>294</v>
          </cell>
          <cell r="H102">
            <v>958</v>
          </cell>
          <cell r="I102">
            <v>928</v>
          </cell>
          <cell r="J102">
            <v>869.5</v>
          </cell>
          <cell r="K102">
            <v>967</v>
          </cell>
          <cell r="L102">
            <v>987</v>
          </cell>
          <cell r="M102">
            <v>973</v>
          </cell>
        </row>
        <row r="103">
          <cell r="A103">
            <v>102</v>
          </cell>
          <cell r="B103">
            <v>160</v>
          </cell>
          <cell r="C103">
            <v>935</v>
          </cell>
          <cell r="D103">
            <v>167</v>
          </cell>
          <cell r="E103">
            <v>744.5</v>
          </cell>
          <cell r="F103">
            <v>519</v>
          </cell>
          <cell r="G103">
            <v>295</v>
          </cell>
          <cell r="H103">
            <v>967</v>
          </cell>
          <cell r="I103">
            <v>951</v>
          </cell>
          <cell r="J103">
            <v>873.5</v>
          </cell>
          <cell r="K103">
            <v>975</v>
          </cell>
          <cell r="L103">
            <v>1010.5</v>
          </cell>
          <cell r="M103">
            <v>985.5</v>
          </cell>
        </row>
        <row r="104">
          <cell r="A104">
            <v>103</v>
          </cell>
          <cell r="B104">
            <v>158</v>
          </cell>
          <cell r="C104">
            <v>940</v>
          </cell>
          <cell r="D104">
            <v>166.5</v>
          </cell>
          <cell r="E104">
            <v>748</v>
          </cell>
          <cell r="F104">
            <v>523</v>
          </cell>
          <cell r="G104">
            <v>298</v>
          </cell>
          <cell r="H104">
            <v>966.5</v>
          </cell>
          <cell r="I104">
            <v>952</v>
          </cell>
          <cell r="J104">
            <v>878.5</v>
          </cell>
          <cell r="K104">
            <v>978</v>
          </cell>
          <cell r="L104">
            <v>1011.5</v>
          </cell>
          <cell r="M104">
            <v>990.5</v>
          </cell>
        </row>
        <row r="105">
          <cell r="A105">
            <v>104</v>
          </cell>
          <cell r="B105">
            <v>157.5</v>
          </cell>
          <cell r="C105">
            <v>944.5</v>
          </cell>
          <cell r="D105">
            <v>167</v>
          </cell>
          <cell r="E105">
            <v>746.5</v>
          </cell>
          <cell r="F105">
            <v>518</v>
          </cell>
          <cell r="G105">
            <v>296</v>
          </cell>
          <cell r="H105">
            <v>974.5</v>
          </cell>
          <cell r="I105">
            <v>953</v>
          </cell>
          <cell r="J105">
            <v>883</v>
          </cell>
          <cell r="K105">
            <v>983</v>
          </cell>
          <cell r="L105">
            <v>1031.5</v>
          </cell>
          <cell r="M105">
            <v>999</v>
          </cell>
        </row>
        <row r="106">
          <cell r="A106">
            <v>105</v>
          </cell>
          <cell r="B106">
            <v>157.5</v>
          </cell>
          <cell r="C106">
            <v>946.5</v>
          </cell>
          <cell r="D106">
            <v>165</v>
          </cell>
          <cell r="E106">
            <v>753.5</v>
          </cell>
          <cell r="F106">
            <v>522.5</v>
          </cell>
          <cell r="G106">
            <v>297</v>
          </cell>
          <cell r="H106">
            <v>993.5</v>
          </cell>
          <cell r="I106">
            <v>957.5</v>
          </cell>
          <cell r="J106">
            <v>891.5</v>
          </cell>
          <cell r="K106">
            <v>987</v>
          </cell>
          <cell r="L106">
            <v>1023.5</v>
          </cell>
          <cell r="M106">
            <v>1000</v>
          </cell>
        </row>
        <row r="107">
          <cell r="A107">
            <v>106</v>
          </cell>
          <cell r="B107">
            <v>158</v>
          </cell>
          <cell r="C107">
            <v>963.5</v>
          </cell>
          <cell r="D107">
            <v>164</v>
          </cell>
          <cell r="E107">
            <v>772</v>
          </cell>
          <cell r="F107">
            <v>534</v>
          </cell>
          <cell r="G107">
            <v>305</v>
          </cell>
          <cell r="H107">
            <v>996.5</v>
          </cell>
          <cell r="I107">
            <v>972</v>
          </cell>
          <cell r="J107">
            <v>895</v>
          </cell>
          <cell r="K107">
            <v>1002.5</v>
          </cell>
          <cell r="L107">
            <v>1029.5</v>
          </cell>
          <cell r="M107">
            <v>1003</v>
          </cell>
        </row>
        <row r="108">
          <cell r="A108">
            <v>107</v>
          </cell>
          <cell r="B108">
            <v>158.5</v>
          </cell>
          <cell r="C108">
            <v>958.5</v>
          </cell>
          <cell r="D108">
            <v>167</v>
          </cell>
          <cell r="E108">
            <v>767.5</v>
          </cell>
          <cell r="F108">
            <v>529</v>
          </cell>
          <cell r="G108">
            <v>301.5</v>
          </cell>
          <cell r="H108">
            <v>998.5</v>
          </cell>
          <cell r="I108">
            <v>965.5</v>
          </cell>
          <cell r="J108">
            <v>897.5</v>
          </cell>
          <cell r="K108">
            <v>1011.5</v>
          </cell>
          <cell r="L108">
            <v>1036.5</v>
          </cell>
          <cell r="M108">
            <v>1016.5</v>
          </cell>
        </row>
        <row r="109">
          <cell r="A109">
            <v>108</v>
          </cell>
          <cell r="B109">
            <v>157.5</v>
          </cell>
          <cell r="C109">
            <v>967.5</v>
          </cell>
          <cell r="D109">
            <v>164.5</v>
          </cell>
          <cell r="E109">
            <v>768.5</v>
          </cell>
          <cell r="F109">
            <v>533</v>
          </cell>
          <cell r="G109">
            <v>307</v>
          </cell>
          <cell r="H109">
            <v>997</v>
          </cell>
          <cell r="I109">
            <v>976.5</v>
          </cell>
          <cell r="J109">
            <v>906</v>
          </cell>
          <cell r="K109">
            <v>1008</v>
          </cell>
          <cell r="L109">
            <v>1049.5</v>
          </cell>
          <cell r="M109">
            <v>1019</v>
          </cell>
        </row>
        <row r="110">
          <cell r="A110">
            <v>109</v>
          </cell>
          <cell r="B110">
            <v>156</v>
          </cell>
          <cell r="C110">
            <v>977.5</v>
          </cell>
          <cell r="D110">
            <v>164.5</v>
          </cell>
          <cell r="E110">
            <v>772.5</v>
          </cell>
          <cell r="F110">
            <v>533.5</v>
          </cell>
          <cell r="G110">
            <v>305</v>
          </cell>
          <cell r="H110">
            <v>1002</v>
          </cell>
          <cell r="I110">
            <v>979</v>
          </cell>
          <cell r="J110">
            <v>904</v>
          </cell>
          <cell r="K110">
            <v>1009.5</v>
          </cell>
          <cell r="L110">
            <v>1048.5</v>
          </cell>
          <cell r="M110">
            <v>1033</v>
          </cell>
        </row>
        <row r="111">
          <cell r="A111">
            <v>110</v>
          </cell>
          <cell r="B111">
            <v>156</v>
          </cell>
          <cell r="C111">
            <v>983.5</v>
          </cell>
          <cell r="D111">
            <v>163</v>
          </cell>
          <cell r="E111">
            <v>778.5</v>
          </cell>
          <cell r="F111">
            <v>542</v>
          </cell>
          <cell r="G111">
            <v>307.5</v>
          </cell>
          <cell r="H111">
            <v>1011.5</v>
          </cell>
          <cell r="I111">
            <v>983.5</v>
          </cell>
          <cell r="J111">
            <v>914.5</v>
          </cell>
          <cell r="K111">
            <v>1020</v>
          </cell>
          <cell r="L111">
            <v>1051.5</v>
          </cell>
          <cell r="M111">
            <v>1027.5</v>
          </cell>
        </row>
        <row r="112">
          <cell r="A112">
            <v>111</v>
          </cell>
          <cell r="B112">
            <v>155.5</v>
          </cell>
          <cell r="C112">
            <v>985.5</v>
          </cell>
          <cell r="D112">
            <v>163.5</v>
          </cell>
          <cell r="E112">
            <v>783.5</v>
          </cell>
          <cell r="F112">
            <v>543.5</v>
          </cell>
          <cell r="G112">
            <v>311.5</v>
          </cell>
          <cell r="H112">
            <v>1016</v>
          </cell>
          <cell r="I112">
            <v>992</v>
          </cell>
          <cell r="J112">
            <v>923</v>
          </cell>
          <cell r="K112">
            <v>1020</v>
          </cell>
          <cell r="L112">
            <v>1052</v>
          </cell>
          <cell r="M112">
            <v>1033.5</v>
          </cell>
        </row>
        <row r="113">
          <cell r="A113">
            <v>112</v>
          </cell>
          <cell r="B113">
            <v>156.5</v>
          </cell>
          <cell r="C113">
            <v>990</v>
          </cell>
          <cell r="D113">
            <v>162.5</v>
          </cell>
          <cell r="E113">
            <v>786.5</v>
          </cell>
          <cell r="F113">
            <v>549</v>
          </cell>
          <cell r="G113">
            <v>312.5</v>
          </cell>
          <cell r="H113">
            <v>1023</v>
          </cell>
          <cell r="I113">
            <v>995.5</v>
          </cell>
          <cell r="J113">
            <v>923.5</v>
          </cell>
          <cell r="K113">
            <v>1038</v>
          </cell>
          <cell r="L113">
            <v>1067.5</v>
          </cell>
          <cell r="M113">
            <v>1041.5</v>
          </cell>
        </row>
        <row r="114">
          <cell r="A114">
            <v>113</v>
          </cell>
          <cell r="B114">
            <v>158.5</v>
          </cell>
          <cell r="C114">
            <v>992.5</v>
          </cell>
          <cell r="D114">
            <v>162.5</v>
          </cell>
          <cell r="E114">
            <v>795</v>
          </cell>
          <cell r="F114">
            <v>549.5</v>
          </cell>
          <cell r="G114">
            <v>312</v>
          </cell>
          <cell r="H114">
            <v>1029</v>
          </cell>
          <cell r="I114">
            <v>1008.5</v>
          </cell>
          <cell r="J114">
            <v>926.5</v>
          </cell>
          <cell r="K114">
            <v>1036</v>
          </cell>
          <cell r="L114">
            <v>1073</v>
          </cell>
          <cell r="M114">
            <v>1054.5</v>
          </cell>
        </row>
        <row r="115">
          <cell r="A115">
            <v>114</v>
          </cell>
          <cell r="B115">
            <v>155.5</v>
          </cell>
          <cell r="C115">
            <v>1012</v>
          </cell>
          <cell r="D115">
            <v>165.5</v>
          </cell>
          <cell r="E115">
            <v>801</v>
          </cell>
          <cell r="F115">
            <v>552.5</v>
          </cell>
          <cell r="G115">
            <v>315.5</v>
          </cell>
          <cell r="H115">
            <v>1030</v>
          </cell>
          <cell r="I115">
            <v>1006</v>
          </cell>
          <cell r="J115">
            <v>930.5</v>
          </cell>
          <cell r="K115">
            <v>1050</v>
          </cell>
          <cell r="L115">
            <v>1078.5</v>
          </cell>
          <cell r="M115">
            <v>1060</v>
          </cell>
        </row>
        <row r="116">
          <cell r="A116">
            <v>115</v>
          </cell>
          <cell r="B116">
            <v>155.5</v>
          </cell>
          <cell r="C116">
            <v>1008</v>
          </cell>
          <cell r="D116">
            <v>163.5</v>
          </cell>
          <cell r="E116">
            <v>802.5</v>
          </cell>
          <cell r="F116">
            <v>560</v>
          </cell>
          <cell r="G116">
            <v>318.5</v>
          </cell>
          <cell r="H116">
            <v>1041</v>
          </cell>
          <cell r="I116">
            <v>1006</v>
          </cell>
          <cell r="J116">
            <v>936.5</v>
          </cell>
          <cell r="K116">
            <v>1048.5</v>
          </cell>
          <cell r="L116">
            <v>1088</v>
          </cell>
          <cell r="M116">
            <v>1063</v>
          </cell>
        </row>
        <row r="117">
          <cell r="A117">
            <v>116</v>
          </cell>
          <cell r="B117">
            <v>153.5</v>
          </cell>
          <cell r="C117">
            <v>1015.5</v>
          </cell>
          <cell r="D117">
            <v>162.5</v>
          </cell>
          <cell r="E117">
            <v>803</v>
          </cell>
          <cell r="F117">
            <v>561</v>
          </cell>
          <cell r="G117">
            <v>320</v>
          </cell>
          <cell r="H117">
            <v>1040.5</v>
          </cell>
          <cell r="I117">
            <v>1026</v>
          </cell>
          <cell r="J117">
            <v>943.5</v>
          </cell>
          <cell r="K117">
            <v>1059.5</v>
          </cell>
          <cell r="L117">
            <v>1092</v>
          </cell>
          <cell r="M117">
            <v>1071.5</v>
          </cell>
        </row>
        <row r="118">
          <cell r="A118">
            <v>117</v>
          </cell>
          <cell r="B118">
            <v>154.5</v>
          </cell>
          <cell r="C118">
            <v>1024.5</v>
          </cell>
          <cell r="D118">
            <v>164.5</v>
          </cell>
          <cell r="E118">
            <v>810.5</v>
          </cell>
          <cell r="F118">
            <v>562.5</v>
          </cell>
          <cell r="G118">
            <v>320</v>
          </cell>
          <cell r="H118">
            <v>1048</v>
          </cell>
          <cell r="I118">
            <v>1026</v>
          </cell>
          <cell r="J118">
            <v>945</v>
          </cell>
          <cell r="K118">
            <v>1061</v>
          </cell>
          <cell r="L118">
            <v>1097.5</v>
          </cell>
          <cell r="M118">
            <v>1074.5</v>
          </cell>
        </row>
        <row r="119">
          <cell r="A119">
            <v>118</v>
          </cell>
          <cell r="B119">
            <v>155</v>
          </cell>
          <cell r="C119">
            <v>1023</v>
          </cell>
          <cell r="D119">
            <v>164</v>
          </cell>
          <cell r="E119">
            <v>814.5</v>
          </cell>
          <cell r="F119">
            <v>570</v>
          </cell>
          <cell r="G119">
            <v>323</v>
          </cell>
          <cell r="H119">
            <v>1051</v>
          </cell>
          <cell r="I119">
            <v>1027.5</v>
          </cell>
          <cell r="J119">
            <v>954.5</v>
          </cell>
          <cell r="K119">
            <v>1068.5</v>
          </cell>
          <cell r="L119">
            <v>1095.5</v>
          </cell>
          <cell r="M119">
            <v>1087.5</v>
          </cell>
        </row>
        <row r="120">
          <cell r="A120">
            <v>119</v>
          </cell>
          <cell r="B120">
            <v>151.5</v>
          </cell>
          <cell r="C120">
            <v>1033</v>
          </cell>
          <cell r="D120">
            <v>162</v>
          </cell>
          <cell r="E120">
            <v>815.5</v>
          </cell>
          <cell r="F120">
            <v>569</v>
          </cell>
          <cell r="G120">
            <v>323</v>
          </cell>
          <cell r="H120">
            <v>1054.5</v>
          </cell>
          <cell r="I120">
            <v>1033.5</v>
          </cell>
          <cell r="J120">
            <v>958.5</v>
          </cell>
          <cell r="K120">
            <v>1078.5</v>
          </cell>
          <cell r="L120">
            <v>1104.5</v>
          </cell>
          <cell r="M120">
            <v>1092.5</v>
          </cell>
        </row>
        <row r="121">
          <cell r="A121">
            <v>120</v>
          </cell>
          <cell r="B121">
            <v>154</v>
          </cell>
          <cell r="C121">
            <v>1036</v>
          </cell>
          <cell r="D121">
            <v>164</v>
          </cell>
          <cell r="E121">
            <v>829.5</v>
          </cell>
          <cell r="F121">
            <v>575</v>
          </cell>
          <cell r="G121">
            <v>326</v>
          </cell>
          <cell r="H121">
            <v>1067</v>
          </cell>
          <cell r="I121">
            <v>1041</v>
          </cell>
          <cell r="J121">
            <v>966</v>
          </cell>
          <cell r="K121">
            <v>1076</v>
          </cell>
          <cell r="L121">
            <v>1115.5</v>
          </cell>
          <cell r="M121">
            <v>1094</v>
          </cell>
        </row>
        <row r="122">
          <cell r="A122">
            <v>121</v>
          </cell>
          <cell r="B122">
            <v>153.5</v>
          </cell>
          <cell r="C122">
            <v>1048</v>
          </cell>
          <cell r="D122">
            <v>162.5</v>
          </cell>
          <cell r="E122">
            <v>835</v>
          </cell>
          <cell r="F122">
            <v>577</v>
          </cell>
          <cell r="G122">
            <v>324</v>
          </cell>
          <cell r="H122">
            <v>1074.5</v>
          </cell>
          <cell r="I122">
            <v>1055.5</v>
          </cell>
          <cell r="J122">
            <v>973</v>
          </cell>
          <cell r="K122">
            <v>1090.5</v>
          </cell>
          <cell r="L122">
            <v>1126</v>
          </cell>
          <cell r="M122">
            <v>1100.5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277F2-0E60-4973-BFA1-66A0E92C6640}">
  <dimension ref="A1:D13"/>
  <sheetViews>
    <sheetView topLeftCell="A4" zoomScale="175" zoomScaleNormal="175" workbookViewId="0">
      <selection activeCell="B4" sqref="B4"/>
    </sheetView>
  </sheetViews>
  <sheetFormatPr defaultRowHeight="13.8"/>
  <cols>
    <col min="1" max="1" width="13.33203125" bestFit="1" customWidth="1"/>
    <col min="2" max="4" width="12.77734375" style="1" bestFit="1" customWidth="1"/>
    <col min="5" max="5" width="13.88671875" bestFit="1" customWidth="1"/>
  </cols>
  <sheetData>
    <row r="1" spans="1:4">
      <c r="B1" s="75" t="s">
        <v>3</v>
      </c>
      <c r="C1" s="75"/>
      <c r="D1" s="75"/>
    </row>
    <row r="2" spans="1:4">
      <c r="B2" s="5" t="s">
        <v>0</v>
      </c>
      <c r="C2" s="5" t="s">
        <v>1</v>
      </c>
      <c r="D2" s="5" t="s">
        <v>2</v>
      </c>
    </row>
    <row r="3" spans="1:4">
      <c r="A3" t="s">
        <v>4</v>
      </c>
      <c r="B3" s="24">
        <v>1</v>
      </c>
      <c r="C3" s="24">
        <v>1</v>
      </c>
      <c r="D3" s="24">
        <v>1</v>
      </c>
    </row>
    <row r="4" spans="1:4">
      <c r="A4" t="s">
        <v>5</v>
      </c>
      <c r="B4" s="24">
        <v>1.9948874614000034</v>
      </c>
      <c r="C4" s="24">
        <v>2.4047814154342424</v>
      </c>
      <c r="D4" s="24">
        <v>1.3200170079520623</v>
      </c>
    </row>
    <row r="5" spans="1:4">
      <c r="A5" t="s">
        <v>6</v>
      </c>
      <c r="B5" s="24">
        <v>1.21577687137738</v>
      </c>
      <c r="C5" s="24">
        <v>2.7659759888659097</v>
      </c>
      <c r="D5" s="24">
        <v>2.0215753193214843</v>
      </c>
    </row>
    <row r="6" spans="1:4">
      <c r="A6" t="s">
        <v>7</v>
      </c>
      <c r="B6" s="24">
        <v>4.4706078570602905</v>
      </c>
      <c r="C6" s="24">
        <v>4.8112147344597496</v>
      </c>
      <c r="D6" s="24">
        <v>3.8241366493208084</v>
      </c>
    </row>
    <row r="7" spans="1:4">
      <c r="B7" s="25"/>
      <c r="C7" s="25"/>
      <c r="D7" s="25"/>
    </row>
    <row r="8" spans="1:4">
      <c r="B8" s="76" t="s">
        <v>8</v>
      </c>
      <c r="C8" s="76"/>
      <c r="D8" s="76"/>
    </row>
    <row r="9" spans="1:4">
      <c r="B9" s="24" t="s">
        <v>0</v>
      </c>
      <c r="C9" s="24" t="s">
        <v>1</v>
      </c>
      <c r="D9" s="24" t="s">
        <v>2</v>
      </c>
    </row>
    <row r="10" spans="1:4">
      <c r="A10" t="s">
        <v>4</v>
      </c>
      <c r="B10" s="24">
        <v>1</v>
      </c>
      <c r="C10" s="24">
        <v>1</v>
      </c>
      <c r="D10" s="24">
        <v>1</v>
      </c>
    </row>
    <row r="11" spans="1:4">
      <c r="A11" t="s">
        <v>5</v>
      </c>
      <c r="B11" s="24">
        <v>1.6281925144724867</v>
      </c>
      <c r="C11" s="24">
        <v>1.6367532455912748</v>
      </c>
      <c r="D11" s="24">
        <v>1.5748564183385534</v>
      </c>
    </row>
    <row r="12" spans="1:4">
      <c r="A12" t="s">
        <v>6</v>
      </c>
      <c r="B12" s="24">
        <v>1.8568596454378963</v>
      </c>
      <c r="C12" s="24">
        <v>2.5835801265131928</v>
      </c>
      <c r="D12" s="24">
        <v>1.9046786231233528</v>
      </c>
    </row>
    <row r="13" spans="1:4">
      <c r="A13" t="s">
        <v>7</v>
      </c>
      <c r="B13" s="24">
        <v>4.2331406125058502</v>
      </c>
      <c r="C13" s="24">
        <v>6.3458713215886622</v>
      </c>
      <c r="D13" s="24">
        <v>4.1582468296770161</v>
      </c>
    </row>
  </sheetData>
  <mergeCells count="2">
    <mergeCell ref="B1:D1"/>
    <mergeCell ref="B8:D8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764A-9B12-4ED6-AC17-781E42FBA5F7}">
  <dimension ref="A1:H98"/>
  <sheetViews>
    <sheetView zoomScale="70" zoomScaleNormal="70" workbookViewId="0">
      <selection activeCell="K15" sqref="K15"/>
    </sheetView>
  </sheetViews>
  <sheetFormatPr defaultRowHeight="13.8"/>
  <cols>
    <col min="1" max="1" width="9.88671875" style="1" bestFit="1" customWidth="1"/>
    <col min="2" max="2" width="28.77734375" style="9" bestFit="1" customWidth="1"/>
    <col min="3" max="3" width="14.33203125" style="9" bestFit="1" customWidth="1"/>
    <col min="6" max="6" width="8.88671875" style="1"/>
    <col min="7" max="7" width="28.77734375" style="9" bestFit="1" customWidth="1"/>
    <col min="8" max="8" width="13.21875" style="9" bestFit="1" customWidth="1"/>
  </cols>
  <sheetData>
    <row r="1" spans="1:8">
      <c r="A1" s="86" t="s">
        <v>86</v>
      </c>
      <c r="B1" s="86"/>
      <c r="C1" s="86"/>
      <c r="F1" s="86" t="s">
        <v>328</v>
      </c>
      <c r="G1" s="86"/>
      <c r="H1" s="86"/>
    </row>
    <row r="2" spans="1:8" ht="14.4" thickBot="1">
      <c r="A2" s="1" t="s">
        <v>87</v>
      </c>
      <c r="B2" s="9" t="s">
        <v>88</v>
      </c>
      <c r="C2" s="10" t="s">
        <v>89</v>
      </c>
      <c r="F2" s="1" t="s">
        <v>87</v>
      </c>
      <c r="G2" s="9" t="s">
        <v>88</v>
      </c>
      <c r="H2" s="10" t="s">
        <v>90</v>
      </c>
    </row>
    <row r="3" spans="1:8">
      <c r="A3" s="11" t="s">
        <v>91</v>
      </c>
      <c r="B3" s="12">
        <v>0.29779087633687318</v>
      </c>
      <c r="C3" s="12">
        <v>0.70220912366312693</v>
      </c>
      <c r="D3" s="13"/>
      <c r="E3" s="13"/>
      <c r="F3" s="14" t="s">
        <v>92</v>
      </c>
      <c r="G3" s="12">
        <v>0.59447237098027395</v>
      </c>
      <c r="H3" s="15">
        <v>0.40552762901972605</v>
      </c>
    </row>
    <row r="4" spans="1:8">
      <c r="A4" s="16" t="s">
        <v>93</v>
      </c>
      <c r="B4" s="9">
        <v>0.33393887892280433</v>
      </c>
      <c r="C4" s="9">
        <v>0.66606112107719573</v>
      </c>
      <c r="F4" s="1" t="s">
        <v>94</v>
      </c>
      <c r="G4" s="9">
        <v>0.61692503740130411</v>
      </c>
      <c r="H4" s="17">
        <v>0.38307496259869589</v>
      </c>
    </row>
    <row r="5" spans="1:8">
      <c r="A5" s="16" t="s">
        <v>95</v>
      </c>
      <c r="B5" s="9">
        <v>0.36438695935431492</v>
      </c>
      <c r="C5" s="9">
        <v>0.63561304064568513</v>
      </c>
      <c r="F5" s="1" t="s">
        <v>96</v>
      </c>
      <c r="G5" s="9">
        <v>0.65637368138371943</v>
      </c>
      <c r="H5" s="17">
        <v>0.34362631861628057</v>
      </c>
    </row>
    <row r="6" spans="1:8">
      <c r="A6" s="16" t="s">
        <v>97</v>
      </c>
      <c r="B6" s="9">
        <v>0.4206384267802874</v>
      </c>
      <c r="C6" s="9">
        <v>0.5793615732197126</v>
      </c>
      <c r="F6" s="1" t="s">
        <v>98</v>
      </c>
      <c r="G6" s="9">
        <v>0.66635510608497461</v>
      </c>
      <c r="H6" s="17">
        <v>0.33364489391502539</v>
      </c>
    </row>
    <row r="7" spans="1:8">
      <c r="A7" s="16" t="s">
        <v>99</v>
      </c>
      <c r="B7" s="9">
        <v>0.42222773151096649</v>
      </c>
      <c r="C7" s="9">
        <v>0.57777226848903362</v>
      </c>
      <c r="F7" s="18" t="s">
        <v>100</v>
      </c>
      <c r="G7" s="9">
        <v>0.66798506567660731</v>
      </c>
      <c r="H7" s="17">
        <v>0.33201493432339269</v>
      </c>
    </row>
    <row r="8" spans="1:8">
      <c r="A8" s="16" t="s">
        <v>101</v>
      </c>
      <c r="B8" s="9">
        <v>0.43323572373937835</v>
      </c>
      <c r="C8" s="9">
        <v>0.56676427626062165</v>
      </c>
      <c r="F8" s="1" t="s">
        <v>102</v>
      </c>
      <c r="G8" s="9">
        <v>0.67002132729842057</v>
      </c>
      <c r="H8" s="17">
        <v>0.32997867270157943</v>
      </c>
    </row>
    <row r="9" spans="1:8" ht="14.4" thickBot="1">
      <c r="A9" s="19" t="s">
        <v>103</v>
      </c>
      <c r="B9" s="20">
        <v>0.44580339214167675</v>
      </c>
      <c r="C9" s="20">
        <v>0.55419660785832325</v>
      </c>
      <c r="D9" s="21"/>
      <c r="E9" s="21"/>
      <c r="F9" s="22" t="s">
        <v>104</v>
      </c>
      <c r="G9" s="20">
        <v>0.67172516464778675</v>
      </c>
      <c r="H9" s="23">
        <v>0.32827483535221325</v>
      </c>
    </row>
    <row r="10" spans="1:8">
      <c r="A10" s="1" t="s">
        <v>105</v>
      </c>
      <c r="B10" s="9">
        <v>0.44949281969521881</v>
      </c>
      <c r="C10" s="9">
        <v>0.55050718030478119</v>
      </c>
      <c r="F10" s="1" t="s">
        <v>106</v>
      </c>
      <c r="G10" s="9">
        <v>0.71319346310481668</v>
      </c>
      <c r="H10" s="9">
        <v>0.28680653689518332</v>
      </c>
    </row>
    <row r="11" spans="1:8">
      <c r="A11" s="1" t="s">
        <v>107</v>
      </c>
      <c r="B11" s="9">
        <v>0.44979725795775549</v>
      </c>
      <c r="C11" s="9">
        <v>0.55020274204224451</v>
      </c>
      <c r="F11" s="1" t="s">
        <v>108</v>
      </c>
      <c r="G11" s="9">
        <v>0.72018740907218437</v>
      </c>
      <c r="H11" s="9">
        <v>0.27981259092781563</v>
      </c>
    </row>
    <row r="12" spans="1:8">
      <c r="A12" s="1" t="s">
        <v>109</v>
      </c>
      <c r="B12" s="9">
        <v>0.45319140387511309</v>
      </c>
      <c r="C12" s="9">
        <v>0.54680859612488686</v>
      </c>
      <c r="F12" s="1" t="s">
        <v>110</v>
      </c>
      <c r="G12" s="9">
        <v>0.73511260709276072</v>
      </c>
      <c r="H12" s="9">
        <v>0.26488739290723928</v>
      </c>
    </row>
    <row r="13" spans="1:8">
      <c r="A13" s="1" t="s">
        <v>111</v>
      </c>
      <c r="B13" s="9">
        <v>0.46521894665417135</v>
      </c>
      <c r="C13" s="9">
        <v>0.53478105334582871</v>
      </c>
      <c r="F13" s="1" t="s">
        <v>112</v>
      </c>
      <c r="G13" s="9">
        <v>0.73724533693481364</v>
      </c>
      <c r="H13" s="9">
        <v>0.26275466306518636</v>
      </c>
    </row>
    <row r="14" spans="1:8">
      <c r="A14" s="1" t="s">
        <v>113</v>
      </c>
      <c r="B14" s="9">
        <v>0.47067044124428392</v>
      </c>
      <c r="C14" s="9">
        <v>0.52932955875571608</v>
      </c>
      <c r="F14" s="1" t="s">
        <v>114</v>
      </c>
      <c r="G14" s="9">
        <v>0.73866237687265679</v>
      </c>
      <c r="H14" s="9">
        <v>0.26133762312734321</v>
      </c>
    </row>
    <row r="15" spans="1:8">
      <c r="A15" s="1" t="s">
        <v>115</v>
      </c>
      <c r="B15" s="9">
        <v>0.47485069817208342</v>
      </c>
      <c r="C15" s="9">
        <v>0.52514930182791653</v>
      </c>
      <c r="F15" s="1" t="s">
        <v>116</v>
      </c>
      <c r="G15" s="9">
        <v>0.74764956485010936</v>
      </c>
      <c r="H15" s="9">
        <v>0.25235043514989064</v>
      </c>
    </row>
    <row r="16" spans="1:8">
      <c r="A16" s="1" t="s">
        <v>117</v>
      </c>
      <c r="B16" s="9">
        <v>0.48903194662833266</v>
      </c>
      <c r="C16" s="9">
        <v>0.5109680533716674</v>
      </c>
      <c r="F16" s="1" t="s">
        <v>118</v>
      </c>
      <c r="G16" s="9">
        <v>0.74780078530345784</v>
      </c>
      <c r="H16" s="9">
        <v>0.25219921469654216</v>
      </c>
    </row>
    <row r="17" spans="1:8">
      <c r="A17" s="1" t="s">
        <v>119</v>
      </c>
      <c r="B17" s="9">
        <v>0.48919629131173908</v>
      </c>
      <c r="C17" s="9">
        <v>0.51080370868826097</v>
      </c>
      <c r="F17" s="1" t="s">
        <v>120</v>
      </c>
      <c r="G17" s="9">
        <v>0.76164136765863799</v>
      </c>
      <c r="H17" s="9">
        <v>0.23835863234136201</v>
      </c>
    </row>
    <row r="18" spans="1:8">
      <c r="A18" s="1" t="s">
        <v>121</v>
      </c>
      <c r="B18" s="9">
        <v>0.49018018283763598</v>
      </c>
      <c r="C18" s="9">
        <v>0.50981981716236402</v>
      </c>
      <c r="F18" s="1" t="s">
        <v>122</v>
      </c>
      <c r="G18" s="9">
        <v>0.76605589565246679</v>
      </c>
      <c r="H18" s="9">
        <v>0.23394410434753321</v>
      </c>
    </row>
    <row r="19" spans="1:8">
      <c r="A19" s="1" t="s">
        <v>123</v>
      </c>
      <c r="B19" s="9">
        <v>0.49148924126489324</v>
      </c>
      <c r="C19" s="9">
        <v>0.50851075873510676</v>
      </c>
      <c r="F19" s="1" t="s">
        <v>124</v>
      </c>
      <c r="G19" s="9">
        <v>0.80384033502586516</v>
      </c>
      <c r="H19" s="9">
        <v>0.19615966497413484</v>
      </c>
    </row>
    <row r="20" spans="1:8">
      <c r="A20" s="1" t="s">
        <v>125</v>
      </c>
      <c r="B20" s="9">
        <v>0.49821193173578537</v>
      </c>
      <c r="C20" s="9">
        <v>0.50178806826421463</v>
      </c>
      <c r="F20" s="1" t="s">
        <v>123</v>
      </c>
      <c r="G20" s="9">
        <v>0.81207704247609269</v>
      </c>
      <c r="H20" s="9">
        <v>0.18792295752390731</v>
      </c>
    </row>
    <row r="21" spans="1:8">
      <c r="A21" s="1" t="s">
        <v>120</v>
      </c>
      <c r="B21" s="9">
        <v>0.50976383293554384</v>
      </c>
      <c r="C21" s="9">
        <v>0.49023616706445616</v>
      </c>
      <c r="F21" s="1" t="s">
        <v>126</v>
      </c>
      <c r="G21" s="9">
        <v>0.81575963241465066</v>
      </c>
      <c r="H21" s="9">
        <v>0.18424036758534934</v>
      </c>
    </row>
    <row r="22" spans="1:8">
      <c r="A22" s="1" t="s">
        <v>127</v>
      </c>
      <c r="B22" s="9">
        <v>0.51069734040202441</v>
      </c>
      <c r="C22" s="9">
        <v>0.48930265959797559</v>
      </c>
      <c r="F22" s="1" t="s">
        <v>128</v>
      </c>
      <c r="G22" s="9">
        <v>0.81820303170936481</v>
      </c>
      <c r="H22" s="9">
        <v>0.18179696829063519</v>
      </c>
    </row>
    <row r="23" spans="1:8">
      <c r="A23" s="1" t="s">
        <v>129</v>
      </c>
      <c r="B23" s="9">
        <v>0.51489855871246604</v>
      </c>
      <c r="C23" s="9">
        <v>0.48510144128753396</v>
      </c>
      <c r="F23" s="1" t="s">
        <v>130</v>
      </c>
      <c r="G23" s="9">
        <v>0.81970606644941635</v>
      </c>
      <c r="H23" s="9">
        <v>0.18029393355058365</v>
      </c>
    </row>
    <row r="24" spans="1:8">
      <c r="A24" s="1" t="s">
        <v>94</v>
      </c>
      <c r="B24" s="9">
        <v>0.52459571589016629</v>
      </c>
      <c r="C24" s="9">
        <v>0.47540428410983365</v>
      </c>
      <c r="F24" s="1" t="s">
        <v>131</v>
      </c>
      <c r="G24" s="9">
        <v>0.82944865004448853</v>
      </c>
      <c r="H24" s="9">
        <v>0.17055134995551147</v>
      </c>
    </row>
    <row r="25" spans="1:8">
      <c r="A25" s="1" t="s">
        <v>132</v>
      </c>
      <c r="B25" s="9">
        <v>0.52523440233359975</v>
      </c>
      <c r="C25" s="9">
        <v>0.47476559766640031</v>
      </c>
      <c r="F25" s="1" t="s">
        <v>133</v>
      </c>
      <c r="G25" s="9">
        <v>0.84046273763511481</v>
      </c>
      <c r="H25" s="9">
        <v>0.15953726236488519</v>
      </c>
    </row>
    <row r="26" spans="1:8">
      <c r="A26" s="1" t="s">
        <v>134</v>
      </c>
      <c r="B26" s="9">
        <v>0.53914928628012648</v>
      </c>
      <c r="C26" s="9">
        <v>0.46085071371987346</v>
      </c>
      <c r="F26" s="1" t="s">
        <v>135</v>
      </c>
      <c r="G26" s="9">
        <v>0.8554765894501658</v>
      </c>
      <c r="H26" s="9">
        <v>0.1445234105498342</v>
      </c>
    </row>
    <row r="27" spans="1:8">
      <c r="A27" s="1" t="s">
        <v>136</v>
      </c>
      <c r="B27" s="9">
        <v>0.54187653137190972</v>
      </c>
      <c r="C27" s="9">
        <v>0.45812346862809028</v>
      </c>
      <c r="F27" s="1" t="s">
        <v>109</v>
      </c>
      <c r="G27" s="9">
        <v>0.86404169859460911</v>
      </c>
      <c r="H27" s="9">
        <v>0.13595830140539089</v>
      </c>
    </row>
    <row r="28" spans="1:8">
      <c r="A28" s="1" t="s">
        <v>137</v>
      </c>
      <c r="B28" s="9">
        <v>0.5425913540628059</v>
      </c>
      <c r="C28" s="9">
        <v>0.4574086459371941</v>
      </c>
      <c r="F28" s="1" t="s">
        <v>93</v>
      </c>
      <c r="G28" s="9">
        <v>0.87146261465378339</v>
      </c>
      <c r="H28" s="9">
        <v>0.12853738534621661</v>
      </c>
    </row>
    <row r="29" spans="1:8">
      <c r="A29" s="1" t="s">
        <v>138</v>
      </c>
      <c r="B29" s="9">
        <v>0.55250019227331648</v>
      </c>
      <c r="C29" s="9">
        <v>0.44749980772668346</v>
      </c>
      <c r="F29" s="1" t="s">
        <v>103</v>
      </c>
      <c r="G29" s="9">
        <v>0.87269662700584671</v>
      </c>
      <c r="H29" s="9">
        <v>0.12730337299415329</v>
      </c>
    </row>
    <row r="30" spans="1:8">
      <c r="A30" s="1" t="s">
        <v>124</v>
      </c>
      <c r="B30" s="9">
        <v>0.55743215528153367</v>
      </c>
      <c r="C30" s="9">
        <v>0.44256784471846627</v>
      </c>
      <c r="F30" s="1" t="s">
        <v>139</v>
      </c>
      <c r="G30" s="9">
        <v>0.87417583805586208</v>
      </c>
      <c r="H30" s="9">
        <v>0.12582416194413792</v>
      </c>
    </row>
    <row r="31" spans="1:8">
      <c r="A31" s="1" t="s">
        <v>139</v>
      </c>
      <c r="B31" s="9">
        <v>0.56243008344845136</v>
      </c>
      <c r="C31" s="9">
        <v>0.43756991655154864</v>
      </c>
      <c r="F31" s="1" t="s">
        <v>140</v>
      </c>
      <c r="G31" s="9">
        <v>0.87966323388656387</v>
      </c>
      <c r="H31" s="9">
        <v>0.12033676611343613</v>
      </c>
    </row>
    <row r="32" spans="1:8">
      <c r="A32" s="1" t="s">
        <v>141</v>
      </c>
      <c r="B32" s="9">
        <v>0.58209068604754266</v>
      </c>
      <c r="C32" s="9">
        <v>0.41790931395245728</v>
      </c>
      <c r="F32" s="1" t="s">
        <v>142</v>
      </c>
      <c r="G32" s="9">
        <v>0.88272593117905029</v>
      </c>
      <c r="H32" s="9">
        <v>0.11727406882094971</v>
      </c>
    </row>
    <row r="33" spans="1:8">
      <c r="A33" s="1" t="s">
        <v>143</v>
      </c>
      <c r="B33" s="9">
        <v>0.60664993435220249</v>
      </c>
      <c r="C33" s="9">
        <v>0.39335006564779751</v>
      </c>
      <c r="F33" s="1" t="s">
        <v>144</v>
      </c>
      <c r="G33" s="9">
        <v>0.88337774347796616</v>
      </c>
      <c r="H33" s="9">
        <v>0.11662225652203384</v>
      </c>
    </row>
    <row r="34" spans="1:8">
      <c r="A34" s="1" t="s">
        <v>145</v>
      </c>
      <c r="B34" s="9">
        <v>0.60813259789975838</v>
      </c>
      <c r="C34" s="9">
        <v>0.39186740210024168</v>
      </c>
      <c r="F34" s="1" t="s">
        <v>107</v>
      </c>
      <c r="G34" s="9">
        <v>0.8888268942969032</v>
      </c>
      <c r="H34" s="9">
        <v>0.1111731057030968</v>
      </c>
    </row>
    <row r="35" spans="1:8">
      <c r="A35" s="1" t="s">
        <v>126</v>
      </c>
      <c r="B35" s="9">
        <v>0.61394986685666486</v>
      </c>
      <c r="C35" s="9">
        <v>0.38605013314333514</v>
      </c>
      <c r="F35" s="1" t="s">
        <v>146</v>
      </c>
      <c r="G35" s="9">
        <v>0.89353750375416474</v>
      </c>
      <c r="H35" s="9">
        <v>0.10646249624583526</v>
      </c>
    </row>
    <row r="36" spans="1:8">
      <c r="A36" s="1" t="s">
        <v>108</v>
      </c>
      <c r="B36" s="9">
        <v>0.61767030529565214</v>
      </c>
      <c r="C36" s="9">
        <v>0.38232969470434791</v>
      </c>
      <c r="F36" s="1" t="s">
        <v>147</v>
      </c>
      <c r="G36" s="9">
        <v>0.89359816032496764</v>
      </c>
      <c r="H36" s="9">
        <v>0.10640183967503236</v>
      </c>
    </row>
    <row r="37" spans="1:8">
      <c r="A37" s="1" t="s">
        <v>148</v>
      </c>
      <c r="B37" s="9">
        <v>0.62645695143031632</v>
      </c>
      <c r="C37" s="9">
        <v>0.37354304856968368</v>
      </c>
      <c r="F37" s="1" t="s">
        <v>149</v>
      </c>
      <c r="G37" s="9">
        <v>0.9013677629280451</v>
      </c>
      <c r="H37" s="9">
        <v>9.8632237071954898E-2</v>
      </c>
    </row>
    <row r="38" spans="1:8">
      <c r="A38" s="1" t="s">
        <v>150</v>
      </c>
      <c r="B38" s="9">
        <v>0.63804325884270241</v>
      </c>
      <c r="C38" s="9">
        <v>0.36195674115729753</v>
      </c>
      <c r="F38" s="1" t="s">
        <v>151</v>
      </c>
      <c r="G38" s="9">
        <v>0.90444072068734194</v>
      </c>
      <c r="H38" s="9">
        <v>9.5559279312658063E-2</v>
      </c>
    </row>
    <row r="39" spans="1:8">
      <c r="A39" s="1" t="s">
        <v>152</v>
      </c>
      <c r="B39" s="9">
        <v>0.63992363429320098</v>
      </c>
      <c r="C39" s="9">
        <v>0.36007636570679902</v>
      </c>
      <c r="F39" s="1" t="s">
        <v>153</v>
      </c>
      <c r="G39" s="9">
        <v>0.92570643416956511</v>
      </c>
      <c r="H39" s="9">
        <v>7.4293565830434893E-2</v>
      </c>
    </row>
    <row r="40" spans="1:8">
      <c r="A40" s="1" t="s">
        <v>154</v>
      </c>
      <c r="B40" s="9">
        <v>0.64923423908411038</v>
      </c>
      <c r="C40" s="9">
        <v>0.35076576091588968</v>
      </c>
      <c r="F40" s="1" t="s">
        <v>155</v>
      </c>
      <c r="G40" s="9">
        <v>0.93021697527806324</v>
      </c>
      <c r="H40" s="9">
        <v>6.9783024721936759E-2</v>
      </c>
    </row>
    <row r="41" spans="1:8">
      <c r="A41" s="1" t="s">
        <v>110</v>
      </c>
      <c r="B41" s="9">
        <v>0.65625012379187264</v>
      </c>
      <c r="C41" s="9">
        <v>0.34374987620812741</v>
      </c>
      <c r="F41" s="1" t="s">
        <v>156</v>
      </c>
      <c r="G41" s="9">
        <v>0.93611604649269808</v>
      </c>
      <c r="H41" s="9">
        <v>6.3883953507301916E-2</v>
      </c>
    </row>
    <row r="42" spans="1:8">
      <c r="A42" s="1" t="s">
        <v>155</v>
      </c>
      <c r="B42" s="9">
        <v>0.65725749052302751</v>
      </c>
      <c r="C42" s="9">
        <v>0.3427425094769726</v>
      </c>
      <c r="F42" s="1" t="s">
        <v>157</v>
      </c>
      <c r="G42" s="9">
        <v>0.93653707430579547</v>
      </c>
      <c r="H42" s="9">
        <v>6.3462925694204531E-2</v>
      </c>
    </row>
    <row r="43" spans="1:8">
      <c r="A43" s="1" t="s">
        <v>96</v>
      </c>
      <c r="B43" s="9">
        <v>0.65816059752346701</v>
      </c>
      <c r="C43" s="9">
        <v>0.34183940247653299</v>
      </c>
      <c r="F43" s="1" t="s">
        <v>154</v>
      </c>
      <c r="G43" s="9">
        <v>0.94372261564932303</v>
      </c>
      <c r="H43" s="9">
        <v>5.6277384350676973E-2</v>
      </c>
    </row>
    <row r="44" spans="1:8">
      <c r="A44" s="1" t="s">
        <v>158</v>
      </c>
      <c r="B44" s="9">
        <v>0.6593268129944605</v>
      </c>
      <c r="C44" s="9">
        <v>0.3406731870055395</v>
      </c>
      <c r="F44" s="1" t="s">
        <v>145</v>
      </c>
      <c r="G44" s="9">
        <v>0.95379954425284064</v>
      </c>
      <c r="H44" s="9">
        <v>4.6200455747159364E-2</v>
      </c>
    </row>
    <row r="45" spans="1:8">
      <c r="A45" s="1" t="s">
        <v>159</v>
      </c>
      <c r="B45" s="9">
        <v>0.66008020306813331</v>
      </c>
      <c r="C45" s="9">
        <v>0.33991979693186669</v>
      </c>
      <c r="F45" s="1" t="s">
        <v>119</v>
      </c>
      <c r="G45" s="9">
        <v>0.95737795105411339</v>
      </c>
      <c r="H45" s="9">
        <v>4.2622048945886615E-2</v>
      </c>
    </row>
    <row r="46" spans="1:8">
      <c r="A46" s="1" t="s">
        <v>128</v>
      </c>
      <c r="B46" s="9">
        <v>0.67393436665870998</v>
      </c>
      <c r="C46" s="9">
        <v>0.32606563334129002</v>
      </c>
      <c r="F46" s="1" t="s">
        <v>160</v>
      </c>
      <c r="G46" s="9">
        <v>0.96841317599453514</v>
      </c>
      <c r="H46" s="9">
        <v>3.1586824005464864E-2</v>
      </c>
    </row>
    <row r="47" spans="1:8">
      <c r="A47" s="1" t="s">
        <v>161</v>
      </c>
      <c r="B47" s="9">
        <v>0.67635392676800232</v>
      </c>
      <c r="C47" s="9">
        <v>0.32364607323199768</v>
      </c>
      <c r="F47" s="1" t="s">
        <v>162</v>
      </c>
      <c r="G47" s="9">
        <v>0.97600027115391641</v>
      </c>
      <c r="H47" s="9">
        <v>2.399972884608359E-2</v>
      </c>
    </row>
    <row r="48" spans="1:8">
      <c r="A48" s="1" t="s">
        <v>163</v>
      </c>
      <c r="B48" s="9">
        <v>0.72721841708716506</v>
      </c>
      <c r="C48" s="9">
        <v>0.27278158291283477</v>
      </c>
      <c r="F48" s="1" t="s">
        <v>164</v>
      </c>
      <c r="G48" s="9">
        <v>0.97704317083218184</v>
      </c>
      <c r="H48" s="9">
        <v>2.295682916781816E-2</v>
      </c>
    </row>
    <row r="49" spans="1:8">
      <c r="A49" s="1" t="s">
        <v>165</v>
      </c>
      <c r="B49" s="9">
        <v>0.72863765765613597</v>
      </c>
      <c r="C49" s="9">
        <v>0.27136234234386419</v>
      </c>
      <c r="F49" s="1" t="s">
        <v>97</v>
      </c>
      <c r="G49" s="9">
        <v>0.97906088342862585</v>
      </c>
      <c r="H49" s="9">
        <v>2.093911657137415E-2</v>
      </c>
    </row>
    <row r="50" spans="1:8">
      <c r="A50" s="1" t="s">
        <v>147</v>
      </c>
      <c r="B50" s="9">
        <v>0.73217268781673528</v>
      </c>
      <c r="C50" s="9">
        <v>0.26782731218326472</v>
      </c>
      <c r="F50" s="1" t="s">
        <v>166</v>
      </c>
      <c r="G50" s="9">
        <v>0.97922929455386487</v>
      </c>
      <c r="H50" s="9">
        <v>2.0770705446135129E-2</v>
      </c>
    </row>
    <row r="51" spans="1:8">
      <c r="A51" s="1" t="s">
        <v>167</v>
      </c>
      <c r="B51" s="9">
        <v>0.76434690906849612</v>
      </c>
      <c r="C51" s="9">
        <v>0.23565309093150388</v>
      </c>
      <c r="F51" s="1" t="s">
        <v>167</v>
      </c>
      <c r="G51" s="9">
        <v>0.98555583945602365</v>
      </c>
      <c r="H51" s="9">
        <v>1.4444160543976348E-2</v>
      </c>
    </row>
    <row r="52" spans="1:8">
      <c r="A52" s="1" t="s">
        <v>168</v>
      </c>
      <c r="B52" s="9">
        <v>0.76632832701674003</v>
      </c>
      <c r="C52" s="9">
        <v>0.23367167298325991</v>
      </c>
      <c r="F52" s="1" t="s">
        <v>138</v>
      </c>
      <c r="G52" s="9">
        <v>0.99020408621526879</v>
      </c>
      <c r="H52" s="9">
        <v>9.7959137847312139E-3</v>
      </c>
    </row>
    <row r="53" spans="1:8">
      <c r="A53" s="1" t="s">
        <v>169</v>
      </c>
      <c r="B53" s="9">
        <v>0.7742107989742345</v>
      </c>
      <c r="C53" s="9">
        <v>0.22578920102576547</v>
      </c>
      <c r="F53" s="1" t="s">
        <v>115</v>
      </c>
      <c r="G53" s="9">
        <v>1.0001543768648022</v>
      </c>
      <c r="H53" s="9">
        <v>-1.5437686480224144E-4</v>
      </c>
    </row>
    <row r="54" spans="1:8">
      <c r="A54" s="1" t="s">
        <v>131</v>
      </c>
      <c r="B54" s="9">
        <v>0.77526126223791114</v>
      </c>
      <c r="C54" s="9">
        <v>0.22473873776208894</v>
      </c>
      <c r="F54" s="1" t="s">
        <v>170</v>
      </c>
      <c r="G54" s="9">
        <v>1.009739776742985</v>
      </c>
      <c r="H54" s="9">
        <v>-9.7397767429849846E-3</v>
      </c>
    </row>
    <row r="55" spans="1:8">
      <c r="A55" s="1" t="s">
        <v>130</v>
      </c>
      <c r="B55" s="9">
        <v>0.77876440720515694</v>
      </c>
      <c r="C55" s="9">
        <v>0.22123559279484323</v>
      </c>
      <c r="F55" s="1" t="s">
        <v>171</v>
      </c>
      <c r="G55" s="9">
        <v>1.0106636492102641</v>
      </c>
      <c r="H55" s="9">
        <v>-1.0663649210264081E-2</v>
      </c>
    </row>
    <row r="56" spans="1:8">
      <c r="A56" s="1" t="s">
        <v>92</v>
      </c>
      <c r="B56" s="9">
        <v>0.79347642681295649</v>
      </c>
      <c r="C56" s="9">
        <v>0.20652357318704351</v>
      </c>
      <c r="F56" s="1" t="s">
        <v>134</v>
      </c>
      <c r="G56" s="9">
        <v>1.0184723605512769</v>
      </c>
      <c r="H56" s="9">
        <v>-1.8472360551276878E-2</v>
      </c>
    </row>
    <row r="57" spans="1:8">
      <c r="A57" s="1" t="s">
        <v>172</v>
      </c>
      <c r="B57" s="9">
        <v>0.8072701373581278</v>
      </c>
      <c r="C57" s="9">
        <v>0.19272986264187217</v>
      </c>
      <c r="F57" s="1" t="s">
        <v>136</v>
      </c>
      <c r="G57" s="9">
        <v>1.0200689924243063</v>
      </c>
      <c r="H57" s="9">
        <v>-2.0068992424306265E-2</v>
      </c>
    </row>
    <row r="58" spans="1:8">
      <c r="A58" s="1" t="s">
        <v>146</v>
      </c>
      <c r="B58" s="9">
        <v>0.81509983695572952</v>
      </c>
      <c r="C58" s="9">
        <v>0.18490016304427045</v>
      </c>
      <c r="F58" s="1" t="s">
        <v>173</v>
      </c>
      <c r="G58" s="9">
        <v>1.0201670725284582</v>
      </c>
      <c r="H58" s="9">
        <v>-2.0167072528458174E-2</v>
      </c>
    </row>
    <row r="59" spans="1:8">
      <c r="A59" s="1" t="s">
        <v>133</v>
      </c>
      <c r="B59" s="9">
        <v>0.81783763435031365</v>
      </c>
      <c r="C59" s="9">
        <v>0.18216236564968633</v>
      </c>
      <c r="F59" s="1" t="s">
        <v>129</v>
      </c>
      <c r="G59" s="9">
        <v>1.0259914503285421</v>
      </c>
      <c r="H59" s="9">
        <v>-2.5991450328542109E-2</v>
      </c>
    </row>
    <row r="60" spans="1:8">
      <c r="A60" s="1" t="s">
        <v>174</v>
      </c>
      <c r="B60" s="9">
        <v>0.81955770609902567</v>
      </c>
      <c r="C60" s="9">
        <v>0.18044229390097433</v>
      </c>
      <c r="F60" s="1" t="s">
        <v>175</v>
      </c>
      <c r="G60" s="9">
        <v>1.0315737877594864</v>
      </c>
      <c r="H60" s="9">
        <v>-3.1573787759486382E-2</v>
      </c>
    </row>
    <row r="61" spans="1:8">
      <c r="A61" s="1" t="s">
        <v>176</v>
      </c>
      <c r="B61" s="9">
        <v>0.82631424575876555</v>
      </c>
      <c r="C61" s="9">
        <v>0.1736857542412345</v>
      </c>
      <c r="F61" s="1" t="s">
        <v>177</v>
      </c>
      <c r="G61" s="9">
        <v>1.0328774123573183</v>
      </c>
      <c r="H61" s="9">
        <v>-3.2877412357318336E-2</v>
      </c>
    </row>
    <row r="62" spans="1:8">
      <c r="A62" s="1" t="s">
        <v>171</v>
      </c>
      <c r="B62" s="9">
        <v>0.82825163225796272</v>
      </c>
      <c r="C62" s="9">
        <v>0.17174836774203725</v>
      </c>
      <c r="F62" s="1" t="s">
        <v>165</v>
      </c>
      <c r="G62" s="9">
        <v>1.0350153566977625</v>
      </c>
      <c r="H62" s="9">
        <v>-3.5015356697762456E-2</v>
      </c>
    </row>
    <row r="63" spans="1:8">
      <c r="A63" s="1" t="s">
        <v>164</v>
      </c>
      <c r="B63" s="9">
        <v>0.84230771630994861</v>
      </c>
      <c r="C63" s="9">
        <v>0.15769228369005145</v>
      </c>
      <c r="F63" s="1" t="s">
        <v>178</v>
      </c>
      <c r="G63" s="9">
        <v>1.038352635668212</v>
      </c>
      <c r="H63" s="9">
        <v>-3.835263566821201E-2</v>
      </c>
    </row>
    <row r="64" spans="1:8">
      <c r="A64" s="1" t="s">
        <v>179</v>
      </c>
      <c r="B64" s="9">
        <v>0.84497574729081493</v>
      </c>
      <c r="C64" s="9">
        <v>0.15502425270918505</v>
      </c>
      <c r="F64" s="1" t="s">
        <v>150</v>
      </c>
      <c r="G64" s="9">
        <v>1.0404327043177806</v>
      </c>
      <c r="H64" s="9">
        <v>-4.0432704317780566E-2</v>
      </c>
    </row>
    <row r="65" spans="1:8">
      <c r="A65" s="1" t="s">
        <v>175</v>
      </c>
      <c r="B65" s="9">
        <v>0.84608509026254675</v>
      </c>
      <c r="C65" s="9">
        <v>0.15391490973745317</v>
      </c>
      <c r="F65" s="1" t="s">
        <v>105</v>
      </c>
      <c r="G65" s="9">
        <v>1.0406291839638926</v>
      </c>
      <c r="H65" s="9">
        <v>-4.062918396389259E-2</v>
      </c>
    </row>
    <row r="66" spans="1:8">
      <c r="A66" s="1" t="s">
        <v>170</v>
      </c>
      <c r="B66" s="9">
        <v>0.85185901159846933</v>
      </c>
      <c r="C66" s="9">
        <v>0.14814098840153067</v>
      </c>
      <c r="F66" s="1" t="s">
        <v>132</v>
      </c>
      <c r="G66" s="9">
        <v>1.0459481686693557</v>
      </c>
      <c r="H66" s="9">
        <v>-4.5948168669355693E-2</v>
      </c>
    </row>
    <row r="67" spans="1:8">
      <c r="A67" s="1" t="s">
        <v>156</v>
      </c>
      <c r="B67" s="9">
        <v>0.87573217915562163</v>
      </c>
      <c r="C67" s="9">
        <v>0.12426782084437826</v>
      </c>
      <c r="F67" s="1" t="s">
        <v>121</v>
      </c>
      <c r="G67" s="9">
        <v>1.0470999567196633</v>
      </c>
      <c r="H67" s="9">
        <v>-4.7099956719663272E-2</v>
      </c>
    </row>
    <row r="68" spans="1:8">
      <c r="A68" s="1" t="s">
        <v>180</v>
      </c>
      <c r="B68" s="9">
        <v>0.88470785234190064</v>
      </c>
      <c r="C68" s="9">
        <v>0.11529214765809942</v>
      </c>
      <c r="F68" s="1" t="s">
        <v>152</v>
      </c>
      <c r="G68" s="9">
        <v>1.047243355425425</v>
      </c>
      <c r="H68" s="9">
        <v>-4.7243355425425015E-2</v>
      </c>
    </row>
    <row r="69" spans="1:8">
      <c r="A69" s="1" t="s">
        <v>118</v>
      </c>
      <c r="B69" s="9">
        <v>0.88495853435518224</v>
      </c>
      <c r="C69" s="9">
        <v>0.11504146564481772</v>
      </c>
      <c r="F69" s="1" t="s">
        <v>161</v>
      </c>
      <c r="G69" s="9">
        <v>1.051180301710877</v>
      </c>
      <c r="H69" s="9">
        <v>-5.1180301710876952E-2</v>
      </c>
    </row>
    <row r="70" spans="1:8">
      <c r="A70" s="1" t="s">
        <v>162</v>
      </c>
      <c r="B70" s="9">
        <v>0.89384095397737684</v>
      </c>
      <c r="C70" s="9">
        <v>0.10615904602262313</v>
      </c>
      <c r="F70" s="1" t="s">
        <v>148</v>
      </c>
      <c r="G70" s="9">
        <v>1.063395264192561</v>
      </c>
      <c r="H70" s="9">
        <v>-6.3395264192561029E-2</v>
      </c>
    </row>
    <row r="71" spans="1:8">
      <c r="A71" s="1" t="s">
        <v>181</v>
      </c>
      <c r="B71" s="9">
        <v>0.89451712218684809</v>
      </c>
      <c r="C71" s="9">
        <v>0.10548287781315188</v>
      </c>
      <c r="F71" s="1" t="s">
        <v>95</v>
      </c>
      <c r="G71" s="9">
        <v>1.074058792323821</v>
      </c>
      <c r="H71" s="9">
        <v>-7.4058792323820954E-2</v>
      </c>
    </row>
    <row r="72" spans="1:8">
      <c r="A72" s="1" t="s">
        <v>102</v>
      </c>
      <c r="B72" s="9">
        <v>0.90376259213220522</v>
      </c>
      <c r="C72" s="9">
        <v>9.6237407867794791E-2</v>
      </c>
      <c r="F72" s="1" t="s">
        <v>182</v>
      </c>
      <c r="G72" s="9">
        <v>1.0748166423873962</v>
      </c>
      <c r="H72" s="9">
        <v>-7.4816642387396159E-2</v>
      </c>
    </row>
    <row r="73" spans="1:8">
      <c r="A73" s="1" t="s">
        <v>151</v>
      </c>
      <c r="B73" s="9">
        <v>0.91902742627385026</v>
      </c>
      <c r="C73" s="9">
        <v>8.0972573726149757E-2</v>
      </c>
      <c r="F73" s="1" t="s">
        <v>168</v>
      </c>
      <c r="G73" s="9">
        <v>1.076051657305815</v>
      </c>
      <c r="H73" s="9">
        <v>-7.6051657305814979E-2</v>
      </c>
    </row>
    <row r="74" spans="1:8">
      <c r="A74" s="1" t="s">
        <v>116</v>
      </c>
      <c r="B74" s="9">
        <v>0.92742407764227464</v>
      </c>
      <c r="C74" s="9">
        <v>7.2575922357725323E-2</v>
      </c>
      <c r="F74" s="1" t="s">
        <v>183</v>
      </c>
      <c r="G74" s="9">
        <v>1.091475309525614</v>
      </c>
      <c r="H74" s="9">
        <v>-9.1475309525614001E-2</v>
      </c>
    </row>
    <row r="75" spans="1:8">
      <c r="A75" s="1" t="s">
        <v>157</v>
      </c>
      <c r="B75" s="9">
        <v>0.93926343593104833</v>
      </c>
      <c r="C75" s="9">
        <v>6.0736564068951678E-2</v>
      </c>
      <c r="F75" s="1" t="s">
        <v>99</v>
      </c>
      <c r="G75" s="9">
        <v>1.0928832525955166</v>
      </c>
      <c r="H75" s="9">
        <v>-9.2883252595516552E-2</v>
      </c>
    </row>
    <row r="76" spans="1:8">
      <c r="A76" s="1" t="s">
        <v>183</v>
      </c>
      <c r="B76" s="9">
        <v>0.96465607068334736</v>
      </c>
      <c r="C76" s="9">
        <v>3.5343929316652686E-2</v>
      </c>
      <c r="F76" s="1" t="s">
        <v>184</v>
      </c>
      <c r="G76" s="9">
        <v>1.0972503949982533</v>
      </c>
      <c r="H76" s="9">
        <v>-9.7250394998253276E-2</v>
      </c>
    </row>
    <row r="77" spans="1:8">
      <c r="A77" s="1" t="s">
        <v>185</v>
      </c>
      <c r="B77" s="9">
        <v>0.97335257290606625</v>
      </c>
      <c r="C77" s="9">
        <v>2.6647427093933692E-2</v>
      </c>
      <c r="F77" s="1" t="s">
        <v>169</v>
      </c>
      <c r="G77" s="9">
        <v>1.103811424449366</v>
      </c>
      <c r="H77" s="9">
        <v>-0.10381142444936597</v>
      </c>
    </row>
    <row r="78" spans="1:8">
      <c r="A78" s="1" t="s">
        <v>135</v>
      </c>
      <c r="B78" s="9">
        <v>0.97929272024364322</v>
      </c>
      <c r="C78" s="9">
        <v>2.0707279756356736E-2</v>
      </c>
      <c r="F78" s="1" t="s">
        <v>163</v>
      </c>
      <c r="G78" s="9">
        <v>1.1110557794892921</v>
      </c>
      <c r="H78" s="9">
        <v>-0.11105577948929213</v>
      </c>
    </row>
    <row r="79" spans="1:8">
      <c r="A79" s="1" t="s">
        <v>177</v>
      </c>
      <c r="B79" s="9">
        <v>0.99453108657907807</v>
      </c>
      <c r="C79" s="9">
        <v>5.4689134209218917E-3</v>
      </c>
      <c r="F79" s="1" t="s">
        <v>125</v>
      </c>
      <c r="G79" s="9">
        <v>1.1110948882272271</v>
      </c>
      <c r="H79" s="9">
        <v>-0.11109488822722713</v>
      </c>
    </row>
    <row r="80" spans="1:8">
      <c r="A80" s="1" t="s">
        <v>142</v>
      </c>
      <c r="B80" s="9">
        <v>0.99694549955531808</v>
      </c>
      <c r="C80" s="9">
        <v>3.0545004446819197E-3</v>
      </c>
      <c r="F80" s="1" t="s">
        <v>186</v>
      </c>
      <c r="G80" s="9">
        <v>1.1121377879054926</v>
      </c>
      <c r="H80" s="9">
        <v>-0.11213778790549256</v>
      </c>
    </row>
    <row r="81" spans="1:8">
      <c r="A81" s="1" t="s">
        <v>182</v>
      </c>
      <c r="B81" s="9">
        <v>1.0043762182128555</v>
      </c>
      <c r="C81" s="9">
        <v>-4.3762182128553968E-3</v>
      </c>
      <c r="F81" s="1" t="s">
        <v>137</v>
      </c>
      <c r="G81" s="9">
        <v>1.1364551142248456</v>
      </c>
      <c r="H81" s="9">
        <v>-0.13645511422484558</v>
      </c>
    </row>
    <row r="82" spans="1:8">
      <c r="A82" s="1" t="s">
        <v>144</v>
      </c>
      <c r="B82" s="9">
        <v>1.0120528194008822</v>
      </c>
      <c r="C82" s="9">
        <v>-1.2052819400882285E-2</v>
      </c>
      <c r="F82" s="1" t="s">
        <v>174</v>
      </c>
      <c r="G82" s="9">
        <v>1.1467843299061671</v>
      </c>
      <c r="H82" s="9">
        <v>-0.14678432990616708</v>
      </c>
    </row>
    <row r="83" spans="1:8">
      <c r="A83" s="1" t="s">
        <v>160</v>
      </c>
      <c r="B83" s="9">
        <v>1.0123037747248815</v>
      </c>
      <c r="C83" s="9">
        <v>-1.2303774724881551E-2</v>
      </c>
      <c r="F83" s="1" t="s">
        <v>117</v>
      </c>
      <c r="G83" s="9">
        <v>1.1579993012572156</v>
      </c>
      <c r="H83" s="9">
        <v>-0.15799930125721562</v>
      </c>
    </row>
    <row r="84" spans="1:8">
      <c r="A84" s="1" t="s">
        <v>153</v>
      </c>
      <c r="B84" s="9">
        <v>1.0272135569306871</v>
      </c>
      <c r="C84" s="9">
        <v>-2.7213556930687052E-2</v>
      </c>
      <c r="F84" s="1" t="s">
        <v>101</v>
      </c>
      <c r="G84" s="9">
        <v>1.1747826794771397</v>
      </c>
      <c r="H84" s="9">
        <v>-0.17478267947713966</v>
      </c>
    </row>
    <row r="85" spans="1:8">
      <c r="A85" s="1" t="s">
        <v>166</v>
      </c>
      <c r="B85" s="9">
        <v>1.0524437162276803</v>
      </c>
      <c r="C85" s="9">
        <v>-5.2443716227680334E-2</v>
      </c>
      <c r="F85" s="1" t="s">
        <v>141</v>
      </c>
      <c r="G85" s="9">
        <v>1.1757931462285731</v>
      </c>
      <c r="H85" s="9">
        <v>-0.17579314622857312</v>
      </c>
    </row>
    <row r="86" spans="1:8">
      <c r="A86" s="1" t="s">
        <v>187</v>
      </c>
      <c r="B86" s="9">
        <v>1.0531251515632092</v>
      </c>
      <c r="C86" s="9">
        <v>-5.3125151563209079E-2</v>
      </c>
      <c r="F86" s="1" t="s">
        <v>111</v>
      </c>
      <c r="G86" s="9">
        <v>1.1856491789772283</v>
      </c>
      <c r="H86" s="9">
        <v>-0.18564917897722832</v>
      </c>
    </row>
    <row r="87" spans="1:8">
      <c r="A87" s="1" t="s">
        <v>184</v>
      </c>
      <c r="B87" s="9">
        <v>1.0740051437281832</v>
      </c>
      <c r="C87" s="9">
        <v>-7.4005143728183162E-2</v>
      </c>
      <c r="F87" s="1" t="s">
        <v>143</v>
      </c>
      <c r="G87" s="9">
        <v>1.1871744197566916</v>
      </c>
      <c r="H87" s="9">
        <v>-0.18717441975669158</v>
      </c>
    </row>
    <row r="88" spans="1:8">
      <c r="A88" s="1" t="s">
        <v>122</v>
      </c>
      <c r="B88" s="9">
        <v>1.081259297206872</v>
      </c>
      <c r="C88" s="9">
        <v>-8.1259297206872014E-2</v>
      </c>
      <c r="F88" s="1" t="s">
        <v>176</v>
      </c>
      <c r="G88" s="9">
        <v>1.190388777082614</v>
      </c>
      <c r="H88" s="9">
        <v>-0.19038877708261404</v>
      </c>
    </row>
    <row r="89" spans="1:8">
      <c r="A89" s="1" t="s">
        <v>114</v>
      </c>
      <c r="B89" s="9">
        <v>1.1041337689944788</v>
      </c>
      <c r="C89" s="9">
        <v>-0.10413376899447875</v>
      </c>
      <c r="F89" s="1" t="s">
        <v>185</v>
      </c>
      <c r="G89" s="9">
        <v>1.1999461084399234</v>
      </c>
      <c r="H89" s="9">
        <v>-0.19994610843992344</v>
      </c>
    </row>
    <row r="90" spans="1:8">
      <c r="A90" s="1" t="s">
        <v>173</v>
      </c>
      <c r="B90" s="9">
        <v>1.1069469052481467</v>
      </c>
      <c r="C90" s="9">
        <v>-0.10694690524814661</v>
      </c>
      <c r="F90" s="1" t="s">
        <v>158</v>
      </c>
      <c r="G90" s="9">
        <v>1.219846689738991</v>
      </c>
      <c r="H90" s="9">
        <v>-0.21984668973899102</v>
      </c>
    </row>
    <row r="91" spans="1:8">
      <c r="A91" s="1" t="s">
        <v>178</v>
      </c>
      <c r="B91" s="9">
        <v>1.1075426575887557</v>
      </c>
      <c r="C91" s="9">
        <v>-0.1075426575887556</v>
      </c>
      <c r="F91" s="1" t="s">
        <v>127</v>
      </c>
      <c r="G91" s="9">
        <v>1.2435645898768073</v>
      </c>
      <c r="H91" s="9">
        <v>-0.24356458987680729</v>
      </c>
    </row>
    <row r="92" spans="1:8">
      <c r="A92" s="1" t="s">
        <v>186</v>
      </c>
      <c r="B92" s="9">
        <v>1.1349245198679345</v>
      </c>
      <c r="C92" s="9">
        <v>-0.13492451986793452</v>
      </c>
      <c r="F92" s="1" t="s">
        <v>187</v>
      </c>
      <c r="G92" s="9">
        <v>1.2804606605645703</v>
      </c>
      <c r="H92" s="9">
        <v>-0.28046066056457031</v>
      </c>
    </row>
    <row r="93" spans="1:8">
      <c r="A93" s="1" t="s">
        <v>98</v>
      </c>
      <c r="B93" s="9">
        <v>1.1534109597534434</v>
      </c>
      <c r="C93" s="9">
        <v>-0.15341095975344332</v>
      </c>
      <c r="F93" s="1" t="s">
        <v>172</v>
      </c>
      <c r="G93" s="9">
        <v>1.2844508872469012</v>
      </c>
      <c r="H93" s="9">
        <v>-0.28445088724690115</v>
      </c>
    </row>
    <row r="94" spans="1:8">
      <c r="A94" s="1" t="s">
        <v>140</v>
      </c>
      <c r="B94" s="9">
        <v>1.1543154871101158</v>
      </c>
      <c r="C94" s="9">
        <v>-0.15431548711011589</v>
      </c>
      <c r="F94" s="1" t="s">
        <v>113</v>
      </c>
      <c r="G94" s="9">
        <v>1.3017787021677318</v>
      </c>
      <c r="H94" s="9">
        <v>-0.30177870216773184</v>
      </c>
    </row>
    <row r="95" spans="1:8">
      <c r="A95" s="1" t="s">
        <v>188</v>
      </c>
      <c r="B95" s="9">
        <v>1.2440284989360404</v>
      </c>
      <c r="C95" s="9">
        <v>-0.24402849893604034</v>
      </c>
      <c r="F95" s="1" t="s">
        <v>179</v>
      </c>
      <c r="G95" s="9">
        <v>1.3318767501160227</v>
      </c>
      <c r="H95" s="9">
        <v>-0.33187675011602269</v>
      </c>
    </row>
    <row r="96" spans="1:8">
      <c r="A96" s="1" t="s">
        <v>112</v>
      </c>
      <c r="B96" s="9">
        <v>1.2483492067802169</v>
      </c>
      <c r="C96" s="9">
        <v>-0.24834920678021696</v>
      </c>
      <c r="F96" s="1" t="s">
        <v>188</v>
      </c>
      <c r="G96" s="9">
        <v>1.3821950144693225</v>
      </c>
      <c r="H96" s="9">
        <v>-0.38219501446932247</v>
      </c>
    </row>
    <row r="97" spans="1:8">
      <c r="A97" s="1" t="s">
        <v>106</v>
      </c>
      <c r="B97" s="9">
        <v>1.2569848490507491</v>
      </c>
      <c r="C97" s="9">
        <v>-0.2569848490507492</v>
      </c>
      <c r="F97" s="1" t="s">
        <v>181</v>
      </c>
      <c r="G97" s="9">
        <v>1.4201296204293921</v>
      </c>
      <c r="H97" s="9">
        <v>-0.42012962042939206</v>
      </c>
    </row>
    <row r="98" spans="1:8">
      <c r="A98" s="1" t="s">
        <v>149</v>
      </c>
      <c r="B98" s="9">
        <v>1.2808517530879997</v>
      </c>
      <c r="C98" s="9">
        <v>-0.28085175308799942</v>
      </c>
      <c r="F98" s="1" t="s">
        <v>159</v>
      </c>
      <c r="G98" s="9">
        <v>2.8506979237715107</v>
      </c>
      <c r="H98" s="9">
        <v>-1.8506979237715107</v>
      </c>
    </row>
  </sheetData>
  <mergeCells count="2">
    <mergeCell ref="A1:C1"/>
    <mergeCell ref="F1:H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EBE78-64A0-45A6-84E6-1A401D3EF19A}">
  <dimension ref="A1:J6"/>
  <sheetViews>
    <sheetView zoomScale="85" zoomScaleNormal="85" workbookViewId="0">
      <selection activeCell="G20" sqref="G20"/>
    </sheetView>
  </sheetViews>
  <sheetFormatPr defaultRowHeight="13.8"/>
  <cols>
    <col min="2" max="4" width="12.109375" bestFit="1" customWidth="1"/>
    <col min="5" max="10" width="12.77734375" bestFit="1" customWidth="1"/>
  </cols>
  <sheetData>
    <row r="1" spans="1:10">
      <c r="B1" s="88" t="s">
        <v>195</v>
      </c>
      <c r="C1" s="88"/>
      <c r="D1" s="88"/>
      <c r="E1" s="88"/>
      <c r="F1" s="88"/>
      <c r="G1" s="88"/>
      <c r="H1" s="88"/>
      <c r="I1" s="88"/>
      <c r="J1" s="88"/>
    </row>
    <row r="2" spans="1:10">
      <c r="B2" s="87" t="s">
        <v>189</v>
      </c>
      <c r="C2" s="87"/>
      <c r="D2" s="87"/>
      <c r="E2" s="87" t="s">
        <v>190</v>
      </c>
      <c r="F2" s="87"/>
      <c r="G2" s="87"/>
      <c r="H2" s="76" t="s">
        <v>191</v>
      </c>
      <c r="I2" s="76"/>
      <c r="J2" s="76"/>
    </row>
    <row r="3" spans="1:10">
      <c r="B3" s="24" t="s">
        <v>0</v>
      </c>
      <c r="C3" s="24" t="s">
        <v>1</v>
      </c>
      <c r="D3" s="24" t="s">
        <v>2</v>
      </c>
      <c r="E3" s="24" t="s">
        <v>0</v>
      </c>
      <c r="F3" s="24" t="s">
        <v>1</v>
      </c>
      <c r="G3" s="24" t="s">
        <v>2</v>
      </c>
      <c r="H3" s="24" t="s">
        <v>0</v>
      </c>
      <c r="I3" s="24" t="s">
        <v>1</v>
      </c>
      <c r="J3" s="24" t="s">
        <v>2</v>
      </c>
    </row>
    <row r="4" spans="1:10">
      <c r="A4" s="3" t="s">
        <v>9</v>
      </c>
      <c r="B4" s="24">
        <v>1</v>
      </c>
      <c r="C4" s="24">
        <v>1</v>
      </c>
      <c r="D4" s="24">
        <v>1</v>
      </c>
      <c r="E4" s="24">
        <v>0.49864757717726099</v>
      </c>
      <c r="F4" s="24">
        <v>0.19530645581759401</v>
      </c>
      <c r="G4" s="24">
        <v>0.42760260018693502</v>
      </c>
      <c r="H4" s="26">
        <v>0.405398847979977</v>
      </c>
      <c r="I4" s="26">
        <v>0.50168896999541401</v>
      </c>
      <c r="J4" s="26">
        <v>0.451856483366116</v>
      </c>
    </row>
    <row r="5" spans="1:10">
      <c r="A5" s="3" t="s">
        <v>5</v>
      </c>
      <c r="B5" s="24">
        <v>1</v>
      </c>
      <c r="C5" s="24">
        <v>1</v>
      </c>
      <c r="D5" s="24">
        <v>1</v>
      </c>
      <c r="E5" s="24">
        <v>0.13103293347933601</v>
      </c>
      <c r="F5" s="24">
        <v>0.35097306207068801</v>
      </c>
      <c r="G5" s="24">
        <v>0.44766093173072702</v>
      </c>
      <c r="H5" s="26">
        <v>0.10278818881561499</v>
      </c>
      <c r="I5" s="26">
        <v>0.29688813663411401</v>
      </c>
      <c r="J5" s="26">
        <v>0.489958975274083</v>
      </c>
    </row>
    <row r="6" spans="1:10">
      <c r="A6" t="s">
        <v>91</v>
      </c>
      <c r="B6" s="24">
        <v>1</v>
      </c>
      <c r="C6" s="24">
        <v>1</v>
      </c>
      <c r="D6" s="24">
        <v>1</v>
      </c>
      <c r="E6" s="24">
        <v>0.60189553752240599</v>
      </c>
      <c r="F6" s="24">
        <v>0.370812744915689</v>
      </c>
      <c r="G6" s="24">
        <v>0.58344028736467801</v>
      </c>
      <c r="H6" s="26">
        <v>0.308358908466142</v>
      </c>
      <c r="I6" s="26">
        <v>0.37729526289457799</v>
      </c>
      <c r="J6" s="26">
        <v>0.40485148785707498</v>
      </c>
    </row>
  </sheetData>
  <mergeCells count="4">
    <mergeCell ref="B2:D2"/>
    <mergeCell ref="E2:G2"/>
    <mergeCell ref="H2:J2"/>
    <mergeCell ref="B1:J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CF7C-E663-45EE-860B-01FCE96ED5ED}">
  <dimension ref="A1:J6"/>
  <sheetViews>
    <sheetView zoomScale="85" zoomScaleNormal="85" workbookViewId="0">
      <selection activeCell="H5" sqref="H5"/>
    </sheetView>
  </sheetViews>
  <sheetFormatPr defaultRowHeight="13.8"/>
  <cols>
    <col min="1" max="1" width="7.109375" bestFit="1" customWidth="1"/>
    <col min="2" max="4" width="12.109375" bestFit="1" customWidth="1"/>
    <col min="5" max="10" width="12.77734375" bestFit="1" customWidth="1"/>
  </cols>
  <sheetData>
    <row r="1" spans="1:10">
      <c r="B1" s="88" t="s">
        <v>193</v>
      </c>
      <c r="C1" s="88"/>
      <c r="D1" s="88"/>
      <c r="E1" s="88"/>
      <c r="F1" s="88"/>
      <c r="G1" s="88"/>
      <c r="H1" s="88"/>
      <c r="I1" s="88"/>
      <c r="J1" s="88"/>
    </row>
    <row r="2" spans="1:10">
      <c r="A2" s="3"/>
      <c r="B2" s="87" t="s">
        <v>189</v>
      </c>
      <c r="C2" s="87"/>
      <c r="D2" s="87"/>
      <c r="E2" s="87" t="s">
        <v>190</v>
      </c>
      <c r="F2" s="87"/>
      <c r="G2" s="87"/>
      <c r="H2" s="76" t="s">
        <v>191</v>
      </c>
      <c r="I2" s="76"/>
      <c r="J2" s="76"/>
    </row>
    <row r="3" spans="1:10">
      <c r="B3" s="24" t="s">
        <v>0</v>
      </c>
      <c r="C3" s="24" t="s">
        <v>1</v>
      </c>
      <c r="D3" s="24" t="s">
        <v>2</v>
      </c>
      <c r="E3" s="24" t="s">
        <v>0</v>
      </c>
      <c r="F3" s="24" t="s">
        <v>1</v>
      </c>
      <c r="G3" s="24" t="s">
        <v>2</v>
      </c>
      <c r="H3" s="24" t="s">
        <v>0</v>
      </c>
      <c r="I3" s="24" t="s">
        <v>1</v>
      </c>
      <c r="J3" s="24" t="s">
        <v>2</v>
      </c>
    </row>
    <row r="4" spans="1:10">
      <c r="A4" s="3" t="s">
        <v>9</v>
      </c>
      <c r="B4" s="24">
        <v>1</v>
      </c>
      <c r="C4" s="24">
        <v>1</v>
      </c>
      <c r="D4" s="24">
        <v>1</v>
      </c>
      <c r="E4" s="29">
        <v>0.73838632043559704</v>
      </c>
      <c r="F4" s="24">
        <v>0.49714431489153799</v>
      </c>
      <c r="G4" s="24">
        <v>0.31401707913809301</v>
      </c>
      <c r="H4" s="35">
        <v>0.72688871486888096</v>
      </c>
      <c r="I4" s="26">
        <v>0.29288928021667598</v>
      </c>
      <c r="J4" s="26">
        <v>0.177821789797977</v>
      </c>
    </row>
    <row r="5" spans="1:10">
      <c r="A5" s="3" t="s">
        <v>5</v>
      </c>
      <c r="B5" s="24">
        <v>1</v>
      </c>
      <c r="C5" s="24">
        <v>1</v>
      </c>
      <c r="D5" s="24">
        <v>1</v>
      </c>
      <c r="E5" s="24">
        <v>0.48345408591346201</v>
      </c>
      <c r="F5" s="24">
        <v>0.21719562693813399</v>
      </c>
      <c r="G5" s="24">
        <v>0.48920947849899299</v>
      </c>
      <c r="H5" s="26">
        <v>0.73475631353645099</v>
      </c>
      <c r="I5" s="26">
        <v>0.408814071943846</v>
      </c>
      <c r="J5" s="26">
        <v>0.33710582954309098</v>
      </c>
    </row>
    <row r="6" spans="1:10">
      <c r="A6" s="3" t="s">
        <v>91</v>
      </c>
      <c r="B6" s="24">
        <v>1</v>
      </c>
      <c r="C6" s="24">
        <v>1</v>
      </c>
      <c r="D6" s="24">
        <v>1</v>
      </c>
      <c r="E6" s="24">
        <v>0.27484015018687102</v>
      </c>
      <c r="F6" s="24">
        <v>0.31185663248047102</v>
      </c>
      <c r="G6" s="24">
        <v>0.188118475569613</v>
      </c>
      <c r="H6" s="26">
        <v>0.22254343453387099</v>
      </c>
      <c r="I6" s="26">
        <v>0.34626312495967798</v>
      </c>
      <c r="J6" s="26">
        <v>0.18155089887982601</v>
      </c>
    </row>
  </sheetData>
  <mergeCells count="4">
    <mergeCell ref="B2:D2"/>
    <mergeCell ref="E2:G2"/>
    <mergeCell ref="H2:J2"/>
    <mergeCell ref="B1:J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20402-C460-4768-96D4-45A3E558FD15}">
  <dimension ref="B1:H5"/>
  <sheetViews>
    <sheetView zoomScaleNormal="100" workbookViewId="0">
      <selection activeCell="F20" sqref="F20"/>
    </sheetView>
  </sheetViews>
  <sheetFormatPr defaultRowHeight="13.8"/>
  <cols>
    <col min="2" max="2" width="12.21875" bestFit="1" customWidth="1"/>
    <col min="3" max="3" width="12.109375" bestFit="1" customWidth="1"/>
    <col min="4" max="8" width="12.77734375" bestFit="1" customWidth="1"/>
  </cols>
  <sheetData>
    <row r="1" spans="2:8">
      <c r="C1" s="88" t="s">
        <v>195</v>
      </c>
      <c r="D1" s="88"/>
      <c r="E1" s="88"/>
      <c r="F1" s="88"/>
      <c r="G1" s="88"/>
      <c r="H1" s="88"/>
    </row>
    <row r="2" spans="2:8">
      <c r="C2" s="89" t="s">
        <v>9</v>
      </c>
      <c r="D2" s="90"/>
      <c r="E2" s="91"/>
      <c r="F2" s="89" t="s">
        <v>5</v>
      </c>
      <c r="G2" s="90"/>
      <c r="H2" s="91"/>
    </row>
    <row r="3" spans="2:8">
      <c r="C3" s="24" t="s">
        <v>0</v>
      </c>
      <c r="D3" s="24" t="s">
        <v>1</v>
      </c>
      <c r="E3" s="24" t="s">
        <v>2</v>
      </c>
      <c r="F3" s="24" t="s">
        <v>0</v>
      </c>
      <c r="G3" s="24" t="s">
        <v>1</v>
      </c>
      <c r="H3" s="24" t="s">
        <v>2</v>
      </c>
    </row>
    <row r="4" spans="2:8">
      <c r="B4" t="s">
        <v>10</v>
      </c>
      <c r="C4" s="24">
        <v>1</v>
      </c>
      <c r="D4" s="24">
        <v>1</v>
      </c>
      <c r="E4" s="24">
        <v>1</v>
      </c>
      <c r="F4" s="24">
        <v>1</v>
      </c>
      <c r="G4" s="24">
        <v>1</v>
      </c>
      <c r="H4" s="24">
        <v>1</v>
      </c>
    </row>
    <row r="5" spans="2:8">
      <c r="B5" t="s">
        <v>196</v>
      </c>
      <c r="C5" s="24">
        <v>2.6083785442901299</v>
      </c>
      <c r="D5" s="24">
        <v>2.4462649527390599</v>
      </c>
      <c r="E5" s="24">
        <v>1.61410102464087</v>
      </c>
      <c r="F5" s="24">
        <v>2.8678616949442999</v>
      </c>
      <c r="G5" s="24">
        <v>2.2969632354966598</v>
      </c>
      <c r="H5" s="24">
        <v>2.2353880433001101</v>
      </c>
    </row>
  </sheetData>
  <mergeCells count="3">
    <mergeCell ref="F2:H2"/>
    <mergeCell ref="C2:E2"/>
    <mergeCell ref="C1:H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F81F9-897F-44BF-96C1-3AFDEF7C1DA2}">
  <dimension ref="A1:G5"/>
  <sheetViews>
    <sheetView zoomScaleNormal="100" workbookViewId="0">
      <selection activeCell="C6" sqref="C6"/>
    </sheetView>
  </sheetViews>
  <sheetFormatPr defaultRowHeight="13.8"/>
  <cols>
    <col min="1" max="1" width="12.21875" bestFit="1" customWidth="1"/>
    <col min="2" max="3" width="12.77734375" bestFit="1" customWidth="1"/>
    <col min="4" max="7" width="12.109375" bestFit="1" customWidth="1"/>
  </cols>
  <sheetData>
    <row r="1" spans="1:7">
      <c r="B1" s="88" t="s">
        <v>193</v>
      </c>
      <c r="C1" s="88"/>
      <c r="D1" s="88"/>
      <c r="E1" s="88"/>
      <c r="F1" s="88"/>
      <c r="G1" s="88"/>
    </row>
    <row r="2" spans="1:7">
      <c r="B2" s="87" t="s">
        <v>9</v>
      </c>
      <c r="C2" s="87"/>
      <c r="D2" s="87"/>
      <c r="E2" s="87" t="s">
        <v>5</v>
      </c>
      <c r="F2" s="87"/>
      <c r="G2" s="87"/>
    </row>
    <row r="3" spans="1:7">
      <c r="B3" s="24" t="s">
        <v>0</v>
      </c>
      <c r="C3" s="24" t="s">
        <v>1</v>
      </c>
      <c r="D3" s="24" t="s">
        <v>2</v>
      </c>
      <c r="E3" s="24" t="s">
        <v>0</v>
      </c>
      <c r="F3" s="24" t="s">
        <v>1</v>
      </c>
      <c r="G3" s="24" t="s">
        <v>2</v>
      </c>
    </row>
    <row r="4" spans="1:7">
      <c r="A4" t="s">
        <v>197</v>
      </c>
      <c r="B4" s="24">
        <v>1</v>
      </c>
      <c r="C4" s="24">
        <v>1</v>
      </c>
      <c r="D4" s="24">
        <v>1</v>
      </c>
      <c r="E4" s="24">
        <v>1</v>
      </c>
      <c r="F4" s="24">
        <v>1</v>
      </c>
      <c r="G4" s="24">
        <v>1</v>
      </c>
    </row>
    <row r="5" spans="1:7">
      <c r="A5" t="s">
        <v>198</v>
      </c>
      <c r="B5" s="24">
        <v>3.1744667614811402</v>
      </c>
      <c r="C5" s="24">
        <v>2.7465584816358999</v>
      </c>
      <c r="D5" s="24">
        <v>4.15038785192489</v>
      </c>
      <c r="E5" s="24">
        <v>3.0661509793503998</v>
      </c>
      <c r="F5" s="24">
        <v>2.5128255574620102</v>
      </c>
      <c r="G5" s="24">
        <v>3.9519546111708799</v>
      </c>
    </row>
  </sheetData>
  <mergeCells count="3">
    <mergeCell ref="B2:D2"/>
    <mergeCell ref="E2:G2"/>
    <mergeCell ref="B1:G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D302-B8B2-4281-BD01-A72FFEAC3216}">
  <dimension ref="A1:P5"/>
  <sheetViews>
    <sheetView topLeftCell="G1" workbookViewId="0">
      <selection activeCell="L9" sqref="L9"/>
    </sheetView>
  </sheetViews>
  <sheetFormatPr defaultRowHeight="13.8"/>
  <cols>
    <col min="1" max="1" width="12.109375" bestFit="1" customWidth="1"/>
    <col min="2" max="2" width="6.44140625" bestFit="1" customWidth="1"/>
    <col min="3" max="4" width="10.6640625" bestFit="1" customWidth="1"/>
    <col min="5" max="5" width="6.44140625" bestFit="1" customWidth="1"/>
    <col min="6" max="7" width="10.6640625" bestFit="1" customWidth="1"/>
    <col min="8" max="8" width="6.44140625" bestFit="1" customWidth="1"/>
    <col min="9" max="10" width="10.6640625" bestFit="1" customWidth="1"/>
    <col min="11" max="11" width="6.44140625" bestFit="1" customWidth="1"/>
    <col min="12" max="13" width="10.6640625" bestFit="1" customWidth="1"/>
    <col min="14" max="14" width="6.44140625" bestFit="1" customWidth="1"/>
    <col min="15" max="16" width="10.6640625" bestFit="1" customWidth="1"/>
  </cols>
  <sheetData>
    <row r="1" spans="1:16">
      <c r="B1" s="92" t="s">
        <v>195</v>
      </c>
      <c r="C1" s="93"/>
      <c r="D1" s="94"/>
      <c r="E1" s="93" t="s">
        <v>199</v>
      </c>
      <c r="F1" s="93"/>
      <c r="G1" s="93"/>
      <c r="H1" s="92" t="s">
        <v>200</v>
      </c>
      <c r="I1" s="93"/>
      <c r="J1" s="94"/>
      <c r="K1" s="92" t="s">
        <v>84</v>
      </c>
      <c r="L1" s="93"/>
      <c r="M1" s="94"/>
      <c r="N1" s="92" t="s">
        <v>202</v>
      </c>
      <c r="O1" s="93"/>
      <c r="P1" s="94"/>
    </row>
    <row r="2" spans="1:16">
      <c r="B2" s="36" t="s">
        <v>201</v>
      </c>
      <c r="C2" s="37" t="s">
        <v>190</v>
      </c>
      <c r="D2" s="38" t="s">
        <v>191</v>
      </c>
      <c r="E2" s="37" t="s">
        <v>201</v>
      </c>
      <c r="F2" s="37" t="s">
        <v>190</v>
      </c>
      <c r="G2" s="37" t="s">
        <v>191</v>
      </c>
      <c r="H2" s="36" t="s">
        <v>201</v>
      </c>
      <c r="I2" s="37" t="s">
        <v>190</v>
      </c>
      <c r="J2" s="38" t="s">
        <v>191</v>
      </c>
      <c r="K2" s="36" t="s">
        <v>201</v>
      </c>
      <c r="L2" s="37" t="s">
        <v>190</v>
      </c>
      <c r="M2" s="38" t="s">
        <v>191</v>
      </c>
      <c r="N2" s="36" t="s">
        <v>201</v>
      </c>
      <c r="O2" s="37" t="s">
        <v>190</v>
      </c>
      <c r="P2" s="38" t="s">
        <v>191</v>
      </c>
    </row>
    <row r="3" spans="1:16">
      <c r="A3" t="s">
        <v>0</v>
      </c>
      <c r="B3" s="39">
        <v>1</v>
      </c>
      <c r="C3" s="25">
        <v>4.0473627556512376E-2</v>
      </c>
      <c r="D3" s="40">
        <v>1.6576964477933262E-2</v>
      </c>
      <c r="E3" s="25">
        <v>1</v>
      </c>
      <c r="F3" s="25">
        <v>4.96742671009772E-2</v>
      </c>
      <c r="G3" s="25">
        <v>2.8501628664495113E-2</v>
      </c>
      <c r="H3" s="39">
        <v>1</v>
      </c>
      <c r="I3" s="25">
        <v>1.7889087656529517E-3</v>
      </c>
      <c r="J3" s="40">
        <v>1.7889087656529517E-3</v>
      </c>
      <c r="K3" s="39">
        <v>1</v>
      </c>
      <c r="L3" s="25">
        <v>0.96042807399999996</v>
      </c>
      <c r="M3" s="40">
        <v>1.2421602789999999</v>
      </c>
      <c r="N3" s="39">
        <v>1</v>
      </c>
      <c r="O3" s="25">
        <v>0.69208633093525185</v>
      </c>
      <c r="P3" s="40">
        <v>1.5872901678657074</v>
      </c>
    </row>
    <row r="4" spans="1:16">
      <c r="A4" t="s">
        <v>1</v>
      </c>
      <c r="B4" s="39">
        <v>1</v>
      </c>
      <c r="C4" s="25">
        <v>6.798079353045236E-2</v>
      </c>
      <c r="D4" s="40">
        <v>3.5380338640384132E-2</v>
      </c>
      <c r="E4" s="25">
        <v>1</v>
      </c>
      <c r="F4" s="25">
        <v>3.787878787878788E-2</v>
      </c>
      <c r="G4" s="25">
        <v>3.9772727272727272E-2</v>
      </c>
      <c r="H4" s="39">
        <v>1</v>
      </c>
      <c r="I4" s="25">
        <v>8.6880973066898344E-4</v>
      </c>
      <c r="J4" s="40">
        <v>8.6880973066898344E-4</v>
      </c>
      <c r="K4" s="39">
        <v>1</v>
      </c>
      <c r="L4" s="25">
        <v>0.90293527266612716</v>
      </c>
      <c r="M4" s="40">
        <v>1.1007640326631845</v>
      </c>
      <c r="N4" s="39">
        <v>1</v>
      </c>
      <c r="O4" s="25">
        <v>1.2684703433922997</v>
      </c>
      <c r="P4" s="40">
        <v>1.3198751300728409</v>
      </c>
    </row>
    <row r="5" spans="1:16" ht="14.4" thickBot="1">
      <c r="A5" t="s">
        <v>2</v>
      </c>
      <c r="B5" s="41">
        <v>1</v>
      </c>
      <c r="C5" s="42">
        <v>2.515923566878981E-2</v>
      </c>
      <c r="D5" s="43">
        <v>1.0615711252653927E-2</v>
      </c>
      <c r="E5" s="42">
        <v>1</v>
      </c>
      <c r="F5" s="42">
        <v>6.0240963855421692E-4</v>
      </c>
      <c r="G5" s="42">
        <v>4.8795180722891567E-2</v>
      </c>
      <c r="H5" s="41">
        <v>1</v>
      </c>
      <c r="I5" s="42">
        <v>9.1996320147194111E-4</v>
      </c>
      <c r="J5" s="43">
        <v>9.1996320147194111E-4</v>
      </c>
      <c r="K5" s="41">
        <v>1</v>
      </c>
      <c r="L5" s="42">
        <v>0.77372331825452789</v>
      </c>
      <c r="M5" s="43">
        <v>0.8302946387106761</v>
      </c>
      <c r="N5" s="41">
        <v>1</v>
      </c>
      <c r="O5" s="42">
        <v>0.86539580908032598</v>
      </c>
      <c r="P5" s="43">
        <v>0.86088474970896389</v>
      </c>
    </row>
  </sheetData>
  <mergeCells count="5">
    <mergeCell ref="H1:J1"/>
    <mergeCell ref="K1:M1"/>
    <mergeCell ref="N1:P1"/>
    <mergeCell ref="B1:D1"/>
    <mergeCell ref="E1:G1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6844A-4D52-4FEB-ADE0-1F534501E118}">
  <dimension ref="A1:D5"/>
  <sheetViews>
    <sheetView zoomScale="160" zoomScaleNormal="160" workbookViewId="0">
      <selection activeCell="B3" sqref="B3:D3"/>
    </sheetView>
  </sheetViews>
  <sheetFormatPr defaultRowHeight="13.8"/>
  <cols>
    <col min="1" max="1" width="16.6640625" bestFit="1" customWidth="1"/>
    <col min="2" max="4" width="12.109375" bestFit="1" customWidth="1"/>
  </cols>
  <sheetData>
    <row r="1" spans="1:4">
      <c r="A1" s="24" t="s">
        <v>203</v>
      </c>
      <c r="B1" s="24" t="s">
        <v>0</v>
      </c>
      <c r="C1" s="24" t="s">
        <v>1</v>
      </c>
      <c r="D1" s="24" t="s">
        <v>2</v>
      </c>
    </row>
    <row r="2" spans="1:4">
      <c r="A2" s="24" t="s">
        <v>204</v>
      </c>
      <c r="B2" s="24">
        <v>1</v>
      </c>
      <c r="C2" s="24">
        <v>1</v>
      </c>
      <c r="D2" s="24">
        <v>1</v>
      </c>
    </row>
    <row r="3" spans="1:4">
      <c r="A3" s="24" t="s">
        <v>205</v>
      </c>
      <c r="B3" s="24">
        <v>0.95617394264317934</v>
      </c>
      <c r="C3" s="24">
        <v>0.97199449464424637</v>
      </c>
      <c r="D3" s="24">
        <v>0.98674621199281387</v>
      </c>
    </row>
    <row r="4" spans="1:4">
      <c r="A4" s="24" t="s">
        <v>206</v>
      </c>
      <c r="B4" s="24">
        <v>0.99544719598332054</v>
      </c>
      <c r="C4" s="24">
        <v>0.94799832445694454</v>
      </c>
      <c r="D4" s="24">
        <v>0.80292193484966612</v>
      </c>
    </row>
    <row r="5" spans="1:4">
      <c r="A5" s="24" t="s">
        <v>207</v>
      </c>
      <c r="B5" s="24">
        <v>0.3800527614671092</v>
      </c>
      <c r="C5" s="24">
        <v>0.49272933995571777</v>
      </c>
      <c r="D5" s="24">
        <v>0.24216128266838413</v>
      </c>
    </row>
  </sheetData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E4D2-EF2C-4413-8D49-A9A48968C678}">
  <dimension ref="A1:D12"/>
  <sheetViews>
    <sheetView workbookViewId="0">
      <selection activeCell="F27" sqref="F27"/>
    </sheetView>
  </sheetViews>
  <sheetFormatPr defaultColWidth="8.88671875" defaultRowHeight="13.8"/>
  <cols>
    <col min="1" max="1" width="11.5546875" style="1" bestFit="1" customWidth="1"/>
    <col min="2" max="2" width="11.88671875" style="1" bestFit="1" customWidth="1"/>
    <col min="3" max="3" width="13.77734375" style="1" bestFit="1" customWidth="1"/>
    <col min="4" max="4" width="14.109375" style="1" bestFit="1" customWidth="1"/>
    <col min="5" max="16384" width="8.88671875" style="1"/>
  </cols>
  <sheetData>
    <row r="1" spans="1:4">
      <c r="A1" s="1" t="s">
        <v>210</v>
      </c>
      <c r="B1" s="1" t="s">
        <v>211</v>
      </c>
      <c r="C1" s="1" t="s">
        <v>212</v>
      </c>
      <c r="D1" s="1" t="s">
        <v>213</v>
      </c>
    </row>
    <row r="2" spans="1:4">
      <c r="A2" s="25">
        <v>11.5275</v>
      </c>
      <c r="B2" s="25">
        <v>33.372700000000002</v>
      </c>
      <c r="C2" s="25">
        <v>13.4117</v>
      </c>
      <c r="D2" s="25">
        <v>7.8699000000000003</v>
      </c>
    </row>
    <row r="3" spans="1:4">
      <c r="A3" s="25">
        <v>9.6262000000000008</v>
      </c>
      <c r="B3" s="25">
        <v>27.487100000000002</v>
      </c>
      <c r="C3" s="25">
        <v>19.6967</v>
      </c>
      <c r="D3" s="25">
        <v>4.7314999999999996</v>
      </c>
    </row>
    <row r="4" spans="1:4">
      <c r="A4" s="25">
        <v>11.439500000000001</v>
      </c>
      <c r="B4" s="25">
        <v>9.8087999999999997</v>
      </c>
      <c r="C4" s="25">
        <v>12.178800000000001</v>
      </c>
      <c r="D4" s="25">
        <v>3.0449999999999999</v>
      </c>
    </row>
    <row r="5" spans="1:4">
      <c r="A5" s="25">
        <v>20.967300000000002</v>
      </c>
      <c r="B5" s="25">
        <v>19.8003</v>
      </c>
      <c r="C5" s="25">
        <v>12.2455</v>
      </c>
      <c r="D5" s="25">
        <v>2.4104000000000001</v>
      </c>
    </row>
    <row r="6" spans="1:4">
      <c r="A6" s="25">
        <v>17.3127</v>
      </c>
      <c r="B6" s="25">
        <v>20.056699999999999</v>
      </c>
      <c r="C6" s="25">
        <v>23.2468</v>
      </c>
      <c r="D6" s="25">
        <v>4.1132</v>
      </c>
    </row>
    <row r="7" spans="1:4">
      <c r="A7" s="25">
        <v>28.828900000000001</v>
      </c>
      <c r="B7" s="25">
        <v>16.866399999999999</v>
      </c>
      <c r="C7" s="25">
        <v>23.112500000000001</v>
      </c>
      <c r="D7" s="25">
        <v>3.9969999999999999</v>
      </c>
    </row>
    <row r="8" spans="1:4">
      <c r="A8" s="25">
        <v>10.7659</v>
      </c>
      <c r="B8" s="25">
        <v>13.356199999999999</v>
      </c>
      <c r="C8" s="25">
        <v>36.6584</v>
      </c>
      <c r="D8" s="25">
        <v>3.0825</v>
      </c>
    </row>
    <row r="9" spans="1:4">
      <c r="A9" s="25">
        <v>21.860299999999999</v>
      </c>
      <c r="B9" s="25">
        <v>11.248900000000001</v>
      </c>
      <c r="C9" s="25">
        <v>12.861499999999999</v>
      </c>
      <c r="D9" s="25">
        <v>3.8393000000000002</v>
      </c>
    </row>
    <row r="10" spans="1:4">
      <c r="A10" s="25">
        <v>19.5045</v>
      </c>
      <c r="B10" s="25">
        <v>10.861000000000001</v>
      </c>
      <c r="C10" s="25">
        <v>30.119199999999999</v>
      </c>
      <c r="D10" s="25">
        <v>3.6686000000000001</v>
      </c>
    </row>
    <row r="11" spans="1:4">
      <c r="A11" s="25">
        <v>14.761799999999999</v>
      </c>
      <c r="B11" s="25">
        <v>9.8172999999999995</v>
      </c>
      <c r="C11" s="25">
        <v>31.2577</v>
      </c>
      <c r="D11" s="25">
        <v>1.5959000000000001</v>
      </c>
    </row>
    <row r="12" spans="1:4">
      <c r="A12" s="25"/>
      <c r="B12" s="25"/>
      <c r="C12" s="25">
        <v>18.7636</v>
      </c>
      <c r="D12" s="25"/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346D-7A08-4E95-AD9B-FCD8D29638CB}">
  <dimension ref="A1:E4"/>
  <sheetViews>
    <sheetView workbookViewId="0">
      <selection activeCell="E12" sqref="E12"/>
    </sheetView>
  </sheetViews>
  <sheetFormatPr defaultRowHeight="13.8"/>
  <cols>
    <col min="1" max="1" width="12.109375" bestFit="1" customWidth="1"/>
    <col min="2" max="2" width="9.44140625" bestFit="1" customWidth="1"/>
    <col min="3" max="3" width="12.77734375" bestFit="1" customWidth="1"/>
    <col min="4" max="4" width="22.88671875" bestFit="1" customWidth="1"/>
    <col min="5" max="5" width="23.21875" bestFit="1" customWidth="1"/>
  </cols>
  <sheetData>
    <row r="1" spans="1:5">
      <c r="B1" s="5" t="s">
        <v>208</v>
      </c>
      <c r="C1" s="5" t="s">
        <v>209</v>
      </c>
      <c r="D1" s="5" t="s">
        <v>214</v>
      </c>
      <c r="E1" s="5" t="s">
        <v>215</v>
      </c>
    </row>
    <row r="2" spans="1:5">
      <c r="A2" t="s">
        <v>0</v>
      </c>
      <c r="B2" s="24">
        <v>1</v>
      </c>
      <c r="C2" s="24">
        <v>0.30495315977433879</v>
      </c>
      <c r="D2" s="24">
        <v>1.3026758449355624</v>
      </c>
      <c r="E2" s="24">
        <v>0.6707727343305212</v>
      </c>
    </row>
    <row r="3" spans="1:5">
      <c r="A3" t="s">
        <v>1</v>
      </c>
      <c r="B3" s="24">
        <v>1</v>
      </c>
      <c r="C3" s="24">
        <v>0.14784918769796668</v>
      </c>
      <c r="D3" s="24">
        <v>1.5136916317564115</v>
      </c>
      <c r="E3" s="24">
        <v>0.51072851742106873</v>
      </c>
    </row>
    <row r="4" spans="1:5">
      <c r="A4" t="s">
        <v>2</v>
      </c>
      <c r="B4" s="24">
        <v>1</v>
      </c>
      <c r="C4" s="24">
        <v>0.33510863132978269</v>
      </c>
      <c r="D4" s="24">
        <v>1.8447882323104234</v>
      </c>
      <c r="E4" s="24">
        <v>0.80759151238481697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A579-FBF0-4DE4-AA57-064D64F2A0D5}">
  <dimension ref="A1:Y10"/>
  <sheetViews>
    <sheetView topLeftCell="M1" zoomScale="85" zoomScaleNormal="85" workbookViewId="0">
      <selection activeCell="I19" sqref="I19"/>
    </sheetView>
  </sheetViews>
  <sheetFormatPr defaultRowHeight="13.8"/>
  <sheetData>
    <row r="1" spans="1:25">
      <c r="A1" s="44"/>
      <c r="B1" s="95" t="s">
        <v>210</v>
      </c>
      <c r="C1" s="95"/>
      <c r="D1" s="95"/>
      <c r="E1" s="95"/>
      <c r="F1" s="95"/>
      <c r="G1" s="95"/>
      <c r="H1" s="96" t="s">
        <v>226</v>
      </c>
      <c r="I1" s="96"/>
      <c r="J1" s="96"/>
      <c r="K1" s="96"/>
      <c r="L1" s="96"/>
      <c r="M1" s="96"/>
      <c r="N1" s="95" t="s">
        <v>227</v>
      </c>
      <c r="O1" s="95"/>
      <c r="P1" s="95"/>
      <c r="Q1" s="95"/>
      <c r="R1" s="95"/>
      <c r="S1" s="95"/>
      <c r="T1" s="97" t="s">
        <v>228</v>
      </c>
      <c r="U1" s="97"/>
      <c r="V1" s="97"/>
      <c r="W1" s="97"/>
      <c r="X1" s="97"/>
      <c r="Y1" s="97"/>
    </row>
    <row r="2" spans="1:25">
      <c r="A2" s="45"/>
      <c r="B2" s="47" t="s">
        <v>216</v>
      </c>
      <c r="C2" s="47" t="s">
        <v>217</v>
      </c>
      <c r="D2" s="47" t="s">
        <v>229</v>
      </c>
      <c r="E2" s="47" t="s">
        <v>230</v>
      </c>
      <c r="F2" s="47" t="s">
        <v>231</v>
      </c>
      <c r="G2" s="47" t="s">
        <v>232</v>
      </c>
      <c r="H2" s="47" t="s">
        <v>216</v>
      </c>
      <c r="I2" s="47" t="s">
        <v>217</v>
      </c>
      <c r="J2" s="47" t="s">
        <v>229</v>
      </c>
      <c r="K2" s="47" t="s">
        <v>230</v>
      </c>
      <c r="L2" s="47" t="s">
        <v>231</v>
      </c>
      <c r="M2" s="47" t="s">
        <v>232</v>
      </c>
      <c r="N2" s="47" t="s">
        <v>216</v>
      </c>
      <c r="O2" s="47" t="s">
        <v>217</v>
      </c>
      <c r="P2" s="47" t="s">
        <v>229</v>
      </c>
      <c r="Q2" s="47" t="s">
        <v>230</v>
      </c>
      <c r="R2" s="47" t="s">
        <v>231</v>
      </c>
      <c r="S2" s="47" t="s">
        <v>232</v>
      </c>
      <c r="T2" s="47" t="s">
        <v>216</v>
      </c>
      <c r="U2" s="47" t="s">
        <v>217</v>
      </c>
      <c r="V2" s="47" t="s">
        <v>229</v>
      </c>
      <c r="W2" s="47" t="s">
        <v>230</v>
      </c>
      <c r="X2" s="47" t="s">
        <v>231</v>
      </c>
      <c r="Y2" s="47" t="s">
        <v>232</v>
      </c>
    </row>
    <row r="3" spans="1:25">
      <c r="A3" s="46" t="s">
        <v>218</v>
      </c>
      <c r="B3" s="47">
        <v>115.54</v>
      </c>
      <c r="C3" s="47">
        <v>75.22</v>
      </c>
      <c r="D3" s="47">
        <v>165.28</v>
      </c>
      <c r="E3" s="47">
        <v>197.24</v>
      </c>
      <c r="F3" s="47">
        <v>219.55</v>
      </c>
      <c r="G3" s="47">
        <v>110.9</v>
      </c>
      <c r="H3" s="47">
        <v>247.86</v>
      </c>
      <c r="I3" s="47">
        <v>257.70999999999998</v>
      </c>
      <c r="J3" s="47">
        <v>140.44999999999999</v>
      </c>
      <c r="K3" s="47">
        <v>201.62</v>
      </c>
      <c r="L3" s="47">
        <v>140.82</v>
      </c>
      <c r="M3" s="47">
        <v>0</v>
      </c>
      <c r="N3" s="47">
        <v>200.06</v>
      </c>
      <c r="O3" s="47">
        <v>246.77</v>
      </c>
      <c r="P3" s="47">
        <v>184.92</v>
      </c>
      <c r="Q3" s="47">
        <v>152.82</v>
      </c>
      <c r="R3" s="47">
        <v>0</v>
      </c>
      <c r="S3" s="47">
        <v>0</v>
      </c>
      <c r="T3" s="47">
        <v>76.98</v>
      </c>
      <c r="U3" s="47">
        <v>0</v>
      </c>
      <c r="V3" s="47">
        <v>0</v>
      </c>
      <c r="W3" s="47">
        <v>0</v>
      </c>
      <c r="X3" s="47">
        <v>0</v>
      </c>
      <c r="Y3" s="47">
        <v>0</v>
      </c>
    </row>
    <row r="4" spans="1:25">
      <c r="A4" s="46" t="s">
        <v>219</v>
      </c>
      <c r="B4" s="47">
        <v>206.19</v>
      </c>
      <c r="C4" s="47">
        <v>156.88999999999999</v>
      </c>
      <c r="D4" s="47">
        <v>298.95</v>
      </c>
      <c r="E4" s="47">
        <v>228.51</v>
      </c>
      <c r="F4" s="47">
        <v>229.17</v>
      </c>
      <c r="G4" s="47">
        <v>122.77</v>
      </c>
      <c r="H4" s="47">
        <v>446.3</v>
      </c>
      <c r="I4" s="47">
        <v>319.45</v>
      </c>
      <c r="J4" s="47">
        <v>160.63</v>
      </c>
      <c r="K4" s="47">
        <v>264.36</v>
      </c>
      <c r="L4" s="47">
        <v>301.04000000000002</v>
      </c>
      <c r="M4" s="47">
        <v>0</v>
      </c>
      <c r="N4" s="47">
        <v>268.76</v>
      </c>
      <c r="O4" s="47">
        <v>281.82</v>
      </c>
      <c r="P4" s="47">
        <v>240.7</v>
      </c>
      <c r="Q4" s="47">
        <v>198.61</v>
      </c>
      <c r="R4" s="47">
        <v>0</v>
      </c>
      <c r="S4" s="47">
        <v>0</v>
      </c>
      <c r="T4" s="47">
        <v>79.69</v>
      </c>
      <c r="U4" s="47">
        <v>0</v>
      </c>
      <c r="V4" s="47">
        <v>0</v>
      </c>
      <c r="W4" s="47">
        <v>0</v>
      </c>
      <c r="X4" s="47">
        <v>0</v>
      </c>
      <c r="Y4" s="47">
        <v>0</v>
      </c>
    </row>
    <row r="5" spans="1:25">
      <c r="A5" s="46" t="s">
        <v>220</v>
      </c>
      <c r="B5" s="47">
        <v>370.12</v>
      </c>
      <c r="C5" s="47">
        <v>206.98</v>
      </c>
      <c r="D5" s="47">
        <v>428.99</v>
      </c>
      <c r="E5" s="47">
        <v>321.73</v>
      </c>
      <c r="F5" s="47">
        <v>315.44</v>
      </c>
      <c r="G5" s="47">
        <v>243.29</v>
      </c>
      <c r="H5" s="47">
        <v>589.42999999999995</v>
      </c>
      <c r="I5" s="47">
        <v>426.29</v>
      </c>
      <c r="J5" s="47">
        <v>279.51</v>
      </c>
      <c r="K5" s="47">
        <v>316.7</v>
      </c>
      <c r="L5" s="47">
        <v>382.48</v>
      </c>
      <c r="M5" s="47">
        <v>96.2</v>
      </c>
      <c r="N5" s="47">
        <v>325.18</v>
      </c>
      <c r="O5" s="47">
        <v>352.84</v>
      </c>
      <c r="P5" s="47">
        <v>424.5</v>
      </c>
      <c r="Q5" s="47">
        <v>309.08</v>
      </c>
      <c r="R5" s="47">
        <v>139.21</v>
      </c>
      <c r="S5" s="47">
        <v>151.5</v>
      </c>
      <c r="T5" s="47">
        <v>92.94</v>
      </c>
      <c r="U5" s="47">
        <v>53.77</v>
      </c>
      <c r="V5" s="47">
        <v>0</v>
      </c>
      <c r="W5" s="47">
        <v>0</v>
      </c>
      <c r="X5" s="47">
        <v>0</v>
      </c>
      <c r="Y5" s="47">
        <v>117.4</v>
      </c>
    </row>
    <row r="6" spans="1:25">
      <c r="A6" s="46" t="s">
        <v>221</v>
      </c>
      <c r="B6" s="47">
        <v>504.05</v>
      </c>
      <c r="C6" s="47">
        <v>343.05</v>
      </c>
      <c r="D6" s="47">
        <v>480.5</v>
      </c>
      <c r="E6" s="47">
        <v>443.11</v>
      </c>
      <c r="F6" s="47">
        <v>449.13</v>
      </c>
      <c r="G6" s="47">
        <v>342.57</v>
      </c>
      <c r="H6" s="47">
        <v>861.77</v>
      </c>
      <c r="I6" s="47">
        <v>715.05</v>
      </c>
      <c r="J6" s="47">
        <v>455.36</v>
      </c>
      <c r="K6" s="47">
        <v>482.42</v>
      </c>
      <c r="L6" s="47">
        <v>729.03</v>
      </c>
      <c r="M6" s="47">
        <v>109.87</v>
      </c>
      <c r="N6" s="47">
        <v>501.43</v>
      </c>
      <c r="O6" s="47">
        <v>516.69000000000005</v>
      </c>
      <c r="P6" s="47">
        <v>640</v>
      </c>
      <c r="Q6" s="47">
        <v>523.97</v>
      </c>
      <c r="R6" s="47">
        <v>203.52</v>
      </c>
      <c r="S6" s="47">
        <v>248.41</v>
      </c>
      <c r="T6" s="47">
        <v>121</v>
      </c>
      <c r="U6" s="47">
        <v>65.11</v>
      </c>
      <c r="V6" s="47">
        <v>0</v>
      </c>
      <c r="W6" s="47">
        <v>0</v>
      </c>
      <c r="X6" s="47">
        <v>0</v>
      </c>
      <c r="Y6" s="47">
        <v>166.44</v>
      </c>
    </row>
    <row r="7" spans="1:25">
      <c r="A7" s="46" t="s">
        <v>222</v>
      </c>
      <c r="B7" s="47">
        <v>793.42</v>
      </c>
      <c r="C7" s="47">
        <v>563.39</v>
      </c>
      <c r="D7" s="47">
        <v>811.1</v>
      </c>
      <c r="E7" s="47">
        <v>579.35</v>
      </c>
      <c r="F7" s="47">
        <v>550.77</v>
      </c>
      <c r="G7" s="47">
        <v>499.47</v>
      </c>
      <c r="H7" s="47">
        <v>1038.76</v>
      </c>
      <c r="I7" s="47">
        <v>792.83</v>
      </c>
      <c r="J7" s="47">
        <v>566.38</v>
      </c>
      <c r="K7" s="47">
        <v>761.92</v>
      </c>
      <c r="L7" s="47">
        <v>964.6</v>
      </c>
      <c r="M7" s="47">
        <v>413.39</v>
      </c>
      <c r="N7" s="47">
        <v>846.4</v>
      </c>
      <c r="O7" s="47">
        <v>670.98</v>
      </c>
      <c r="P7" s="47">
        <v>1013.24</v>
      </c>
      <c r="Q7" s="47">
        <v>913.66</v>
      </c>
      <c r="R7" s="47">
        <v>275.37</v>
      </c>
      <c r="S7" s="47">
        <v>390.57</v>
      </c>
      <c r="T7" s="47">
        <v>150.26</v>
      </c>
      <c r="U7" s="47">
        <v>69.98</v>
      </c>
      <c r="V7" s="47">
        <v>0</v>
      </c>
      <c r="W7" s="47">
        <v>0</v>
      </c>
      <c r="X7" s="47">
        <v>0</v>
      </c>
      <c r="Y7" s="47">
        <v>243.68</v>
      </c>
    </row>
    <row r="8" spans="1:25">
      <c r="A8" s="46" t="s">
        <v>223</v>
      </c>
      <c r="B8" s="47">
        <v>1038.48</v>
      </c>
      <c r="C8" s="47">
        <v>682.94</v>
      </c>
      <c r="D8" s="47">
        <v>932.47</v>
      </c>
      <c r="E8" s="47">
        <v>745.29</v>
      </c>
      <c r="F8" s="47">
        <v>664.15</v>
      </c>
      <c r="G8" s="47">
        <v>550.03</v>
      </c>
      <c r="H8" s="47">
        <v>1079.53</v>
      </c>
      <c r="I8" s="47">
        <v>866.78</v>
      </c>
      <c r="J8" s="47">
        <v>615.87</v>
      </c>
      <c r="K8" s="47">
        <v>841.12</v>
      </c>
      <c r="L8" s="47">
        <v>1300.81</v>
      </c>
      <c r="M8" s="47">
        <v>474.95</v>
      </c>
      <c r="N8" s="47">
        <v>994.7</v>
      </c>
      <c r="O8" s="47">
        <v>818.75</v>
      </c>
      <c r="P8" s="47">
        <v>1162.9000000000001</v>
      </c>
      <c r="Q8" s="47">
        <v>1117.3</v>
      </c>
      <c r="R8" s="47">
        <v>337.25</v>
      </c>
      <c r="S8" s="47">
        <v>575.92999999999995</v>
      </c>
      <c r="T8" s="47">
        <v>259.58999999999997</v>
      </c>
      <c r="U8" s="47">
        <v>95.37</v>
      </c>
      <c r="V8" s="47">
        <v>0</v>
      </c>
      <c r="W8" s="47">
        <v>0</v>
      </c>
      <c r="X8" s="47">
        <v>0</v>
      </c>
      <c r="Y8" s="47">
        <v>272.64999999999998</v>
      </c>
    </row>
    <row r="9" spans="1:25">
      <c r="A9" s="46" t="s">
        <v>224</v>
      </c>
      <c r="B9" s="47">
        <v>1191.3599999999999</v>
      </c>
      <c r="C9" s="47">
        <v>817.22</v>
      </c>
      <c r="D9" s="47">
        <v>1087.8</v>
      </c>
      <c r="E9" s="47">
        <v>818.25</v>
      </c>
      <c r="F9" s="47">
        <v>778.01</v>
      </c>
      <c r="G9" s="47">
        <v>581.22</v>
      </c>
      <c r="H9" s="47">
        <v>1155.8399999999999</v>
      </c>
      <c r="I9" s="47">
        <v>947.41</v>
      </c>
      <c r="J9" s="47">
        <v>695.88</v>
      </c>
      <c r="K9" s="47">
        <v>921</v>
      </c>
      <c r="L9" s="47">
        <v>1434.83</v>
      </c>
      <c r="M9" s="47">
        <v>674.55</v>
      </c>
      <c r="N9" s="47">
        <v>1143.06</v>
      </c>
      <c r="O9" s="47">
        <v>987.39</v>
      </c>
      <c r="P9" s="47">
        <v>1327.75</v>
      </c>
      <c r="Q9" s="47">
        <v>1247.9000000000001</v>
      </c>
      <c r="R9" s="47">
        <v>497.64</v>
      </c>
      <c r="S9" s="47">
        <v>821.07</v>
      </c>
      <c r="T9" s="47">
        <v>271.47000000000003</v>
      </c>
      <c r="U9" s="47">
        <v>104.86</v>
      </c>
      <c r="V9" s="47">
        <v>0</v>
      </c>
      <c r="W9" s="47">
        <v>0</v>
      </c>
      <c r="X9" s="47">
        <v>0</v>
      </c>
      <c r="Y9" s="47">
        <v>334.42</v>
      </c>
    </row>
    <row r="10" spans="1:25">
      <c r="A10" s="46" t="s">
        <v>225</v>
      </c>
      <c r="B10" s="47">
        <v>1383.98</v>
      </c>
      <c r="C10" s="47">
        <v>960.12</v>
      </c>
      <c r="D10" s="47">
        <v>1280.79</v>
      </c>
      <c r="E10" s="47">
        <v>1026.74</v>
      </c>
      <c r="F10" s="47">
        <v>961.93</v>
      </c>
      <c r="G10" s="47">
        <v>637.66999999999996</v>
      </c>
      <c r="H10" s="47">
        <v>1241.6600000000001</v>
      </c>
      <c r="I10" s="47">
        <v>1034.6199999999999</v>
      </c>
      <c r="J10" s="47">
        <v>788.12</v>
      </c>
      <c r="K10" s="47">
        <v>1062.81</v>
      </c>
      <c r="L10" s="47">
        <v>1550.83</v>
      </c>
      <c r="M10" s="47">
        <v>734.81</v>
      </c>
      <c r="N10" s="47">
        <v>1302.9000000000001</v>
      </c>
      <c r="O10" s="47">
        <v>1179.3399999999999</v>
      </c>
      <c r="P10" s="47">
        <v>1404.07</v>
      </c>
      <c r="Q10" s="47">
        <v>1418.94</v>
      </c>
      <c r="R10" s="47">
        <v>558.74</v>
      </c>
      <c r="S10" s="47">
        <v>1004.2</v>
      </c>
      <c r="T10" s="47">
        <v>313.8</v>
      </c>
      <c r="U10" s="47">
        <v>129.35</v>
      </c>
      <c r="V10" s="47">
        <v>0</v>
      </c>
      <c r="W10" s="47">
        <v>0</v>
      </c>
      <c r="X10" s="47">
        <v>0</v>
      </c>
      <c r="Y10" s="47">
        <v>417.91</v>
      </c>
    </row>
  </sheetData>
  <mergeCells count="4">
    <mergeCell ref="B1:G1"/>
    <mergeCell ref="H1:M1"/>
    <mergeCell ref="N1:S1"/>
    <mergeCell ref="T1:Y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F9DA-003C-412E-A145-243E44465D6C}">
  <dimension ref="A1:G3"/>
  <sheetViews>
    <sheetView workbookViewId="0">
      <selection activeCell="D25" sqref="D25"/>
    </sheetView>
  </sheetViews>
  <sheetFormatPr defaultRowHeight="13.8"/>
  <cols>
    <col min="1" max="1" width="13.33203125" bestFit="1" customWidth="1"/>
    <col min="2" max="4" width="12.77734375" bestFit="1" customWidth="1"/>
    <col min="5" max="5" width="12.109375" bestFit="1" customWidth="1"/>
    <col min="6" max="7" width="12.77734375" bestFit="1" customWidth="1"/>
  </cols>
  <sheetData>
    <row r="1" spans="1:7">
      <c r="B1" s="76" t="s">
        <v>10</v>
      </c>
      <c r="C1" s="76"/>
      <c r="D1" s="76"/>
      <c r="E1" s="76" t="s">
        <v>11</v>
      </c>
      <c r="F1" s="76"/>
      <c r="G1" s="76"/>
    </row>
    <row r="2" spans="1:7">
      <c r="B2" s="24" t="s">
        <v>0</v>
      </c>
      <c r="C2" s="24" t="s">
        <v>1</v>
      </c>
      <c r="D2" s="24" t="s">
        <v>2</v>
      </c>
      <c r="E2" s="24" t="s">
        <v>0</v>
      </c>
      <c r="F2" s="24" t="s">
        <v>1</v>
      </c>
      <c r="G2" s="24" t="s">
        <v>2</v>
      </c>
    </row>
    <row r="3" spans="1:7">
      <c r="A3" t="s">
        <v>5</v>
      </c>
      <c r="B3" s="24">
        <v>1</v>
      </c>
      <c r="C3" s="24">
        <v>1</v>
      </c>
      <c r="D3" s="24">
        <v>1</v>
      </c>
      <c r="E3" s="24">
        <v>13.054915397566424</v>
      </c>
      <c r="F3" s="24">
        <v>12.225969433003048</v>
      </c>
      <c r="G3" s="24">
        <v>15.931951874278331</v>
      </c>
    </row>
  </sheetData>
  <mergeCells count="2">
    <mergeCell ref="B1:D1"/>
    <mergeCell ref="E1:G1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B868-5998-47CC-86DA-6A7335FE6832}">
  <dimension ref="A1:D7"/>
  <sheetViews>
    <sheetView workbookViewId="0">
      <selection activeCell="B4" sqref="B4"/>
    </sheetView>
  </sheetViews>
  <sheetFormatPr defaultColWidth="8.88671875" defaultRowHeight="13.8"/>
  <cols>
    <col min="1" max="1" width="12.21875" style="25" bestFit="1" customWidth="1"/>
    <col min="2" max="2" width="12.109375" style="25" bestFit="1" customWidth="1"/>
    <col min="3" max="3" width="14.33203125" style="25" bestFit="1" customWidth="1"/>
    <col min="4" max="4" width="14.77734375" style="25" bestFit="1" customWidth="1"/>
    <col min="5" max="16384" width="8.88671875" style="25"/>
  </cols>
  <sheetData>
    <row r="1" spans="1:4">
      <c r="A1" s="48" t="s">
        <v>233</v>
      </c>
      <c r="B1" s="48" t="s">
        <v>234</v>
      </c>
      <c r="C1" s="48" t="s">
        <v>227</v>
      </c>
      <c r="D1" s="48" t="s">
        <v>228</v>
      </c>
    </row>
    <row r="2" spans="1:4">
      <c r="A2" s="48">
        <v>0.89</v>
      </c>
      <c r="B2" s="48">
        <v>0.98</v>
      </c>
      <c r="C2" s="48">
        <v>0.96</v>
      </c>
      <c r="D2" s="48">
        <v>0.17</v>
      </c>
    </row>
    <row r="3" spans="1:4">
      <c r="A3" s="48">
        <v>0.85</v>
      </c>
      <c r="B3" s="48">
        <v>0.67</v>
      </c>
      <c r="C3" s="48">
        <v>0.84</v>
      </c>
      <c r="D3" s="48">
        <v>0.1</v>
      </c>
    </row>
    <row r="4" spans="1:4">
      <c r="A4" s="48">
        <v>0.62</v>
      </c>
      <c r="B4" s="48">
        <v>0.59</v>
      </c>
      <c r="C4" s="48">
        <v>0.76</v>
      </c>
      <c r="D4" s="48">
        <v>0.05</v>
      </c>
    </row>
    <row r="5" spans="1:4">
      <c r="A5" s="48">
        <v>0.57999999999999996</v>
      </c>
      <c r="B5" s="48">
        <v>0.55000000000000004</v>
      </c>
      <c r="C5" s="48">
        <v>0.63</v>
      </c>
      <c r="D5" s="48">
        <v>0</v>
      </c>
    </row>
    <row r="6" spans="1:4">
      <c r="A6" s="48">
        <v>0.44</v>
      </c>
      <c r="B6" s="48">
        <v>0.51</v>
      </c>
      <c r="C6" s="48">
        <v>0.31</v>
      </c>
      <c r="D6" s="48">
        <v>0</v>
      </c>
    </row>
    <row r="7" spans="1:4">
      <c r="A7" s="48">
        <v>0.27</v>
      </c>
      <c r="B7" s="48">
        <v>0.44</v>
      </c>
      <c r="C7" s="48">
        <v>0.21</v>
      </c>
      <c r="D7" s="48">
        <v>0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F13CA-4312-4DD5-BD88-263B7FE7A084}">
  <dimension ref="A1:Y10"/>
  <sheetViews>
    <sheetView zoomScale="70" zoomScaleNormal="70" workbookViewId="0">
      <selection activeCell="N28" sqref="N28"/>
    </sheetView>
  </sheetViews>
  <sheetFormatPr defaultRowHeight="13.8"/>
  <sheetData>
    <row r="1" spans="1:25">
      <c r="A1" s="44"/>
      <c r="B1" s="95" t="s">
        <v>210</v>
      </c>
      <c r="C1" s="95"/>
      <c r="D1" s="95"/>
      <c r="E1" s="95"/>
      <c r="F1" s="95"/>
      <c r="G1" s="95"/>
      <c r="H1" s="96" t="s">
        <v>226</v>
      </c>
      <c r="I1" s="96"/>
      <c r="J1" s="96"/>
      <c r="K1" s="96"/>
      <c r="L1" s="96"/>
      <c r="M1" s="96"/>
      <c r="N1" s="95" t="s">
        <v>227</v>
      </c>
      <c r="O1" s="95"/>
      <c r="P1" s="95"/>
      <c r="Q1" s="95"/>
      <c r="R1" s="95"/>
      <c r="S1" s="95"/>
      <c r="T1" s="97" t="s">
        <v>228</v>
      </c>
      <c r="U1" s="97"/>
      <c r="V1" s="97"/>
      <c r="W1" s="97"/>
      <c r="X1" s="97"/>
      <c r="Y1" s="97"/>
    </row>
    <row r="2" spans="1:25">
      <c r="A2" s="45"/>
      <c r="B2" s="47" t="s">
        <v>216</v>
      </c>
      <c r="C2" s="47" t="s">
        <v>217</v>
      </c>
      <c r="D2" s="47" t="s">
        <v>229</v>
      </c>
      <c r="E2" s="47" t="s">
        <v>230</v>
      </c>
      <c r="F2" s="47" t="s">
        <v>231</v>
      </c>
      <c r="G2" s="47" t="s">
        <v>232</v>
      </c>
      <c r="H2" s="47" t="s">
        <v>216</v>
      </c>
      <c r="I2" s="47" t="s">
        <v>217</v>
      </c>
      <c r="J2" s="47" t="s">
        <v>229</v>
      </c>
      <c r="K2" s="47" t="s">
        <v>230</v>
      </c>
      <c r="L2" s="47" t="s">
        <v>231</v>
      </c>
      <c r="M2" s="47" t="s">
        <v>232</v>
      </c>
      <c r="N2" s="47" t="s">
        <v>216</v>
      </c>
      <c r="O2" s="47" t="s">
        <v>217</v>
      </c>
      <c r="P2" s="47" t="s">
        <v>229</v>
      </c>
      <c r="Q2" s="47" t="s">
        <v>230</v>
      </c>
      <c r="R2" s="47" t="s">
        <v>231</v>
      </c>
      <c r="S2" s="47" t="s">
        <v>232</v>
      </c>
      <c r="T2" s="47" t="s">
        <v>216</v>
      </c>
      <c r="U2" s="47" t="s">
        <v>217</v>
      </c>
      <c r="V2" s="47" t="s">
        <v>229</v>
      </c>
      <c r="W2" s="47" t="s">
        <v>230</v>
      </c>
      <c r="X2" s="47" t="s">
        <v>231</v>
      </c>
      <c r="Y2" s="47" t="s">
        <v>232</v>
      </c>
    </row>
    <row r="3" spans="1:25">
      <c r="A3" s="46" t="s">
        <v>218</v>
      </c>
      <c r="B3" s="47">
        <v>19.8</v>
      </c>
      <c r="C3" s="47">
        <v>19.5</v>
      </c>
      <c r="D3" s="47">
        <v>21.9</v>
      </c>
      <c r="E3" s="47">
        <v>23</v>
      </c>
      <c r="F3" s="47">
        <v>23.5</v>
      </c>
      <c r="G3" s="47">
        <v>19.5</v>
      </c>
      <c r="H3" s="47">
        <v>20.7</v>
      </c>
      <c r="I3" s="47">
        <v>19.600000000000001</v>
      </c>
      <c r="J3" s="47">
        <v>22.4</v>
      </c>
      <c r="K3" s="47">
        <v>21.3</v>
      </c>
      <c r="L3" s="47">
        <v>22.4</v>
      </c>
      <c r="M3" s="47">
        <v>20</v>
      </c>
      <c r="N3" s="47">
        <v>22.7</v>
      </c>
      <c r="O3" s="47">
        <v>20.6</v>
      </c>
      <c r="P3" s="47">
        <v>20.7</v>
      </c>
      <c r="Q3" s="47">
        <v>20.8</v>
      </c>
      <c r="R3" s="47">
        <v>18.600000000000001</v>
      </c>
      <c r="S3" s="47">
        <v>21.8</v>
      </c>
      <c r="T3" s="47">
        <v>18.600000000000001</v>
      </c>
      <c r="U3" s="47">
        <v>21.2</v>
      </c>
      <c r="V3" s="47">
        <v>20.100000000000001</v>
      </c>
      <c r="W3" s="47">
        <v>21.6</v>
      </c>
      <c r="X3" s="47">
        <v>25.8</v>
      </c>
      <c r="Y3" s="47">
        <v>21</v>
      </c>
    </row>
    <row r="4" spans="1:25">
      <c r="A4" s="46" t="s">
        <v>219</v>
      </c>
      <c r="B4" s="47">
        <v>19.7</v>
      </c>
      <c r="C4" s="47">
        <v>19.8</v>
      </c>
      <c r="D4" s="47">
        <v>22</v>
      </c>
      <c r="E4" s="47">
        <v>23.1</v>
      </c>
      <c r="F4" s="47">
        <v>22.9</v>
      </c>
      <c r="G4" s="47">
        <v>19</v>
      </c>
      <c r="H4" s="47">
        <v>20.399999999999999</v>
      </c>
      <c r="I4" s="47">
        <v>19.5</v>
      </c>
      <c r="J4" s="47">
        <v>23</v>
      </c>
      <c r="K4" s="47">
        <v>22.1</v>
      </c>
      <c r="L4" s="47">
        <v>22.9</v>
      </c>
      <c r="M4" s="47">
        <v>20.2</v>
      </c>
      <c r="N4" s="47">
        <v>23.5</v>
      </c>
      <c r="O4" s="47">
        <v>21.1</v>
      </c>
      <c r="P4" s="47">
        <v>20.5</v>
      </c>
      <c r="Q4" s="47">
        <v>21</v>
      </c>
      <c r="R4" s="47">
        <v>18.8</v>
      </c>
      <c r="S4" s="47">
        <v>22.2</v>
      </c>
      <c r="T4" s="47">
        <v>18.899999999999999</v>
      </c>
      <c r="U4" s="47">
        <v>21.2</v>
      </c>
      <c r="V4" s="47">
        <v>20.2</v>
      </c>
      <c r="W4" s="47">
        <v>22</v>
      </c>
      <c r="X4" s="47">
        <v>26</v>
      </c>
      <c r="Y4" s="47">
        <v>21.2</v>
      </c>
    </row>
    <row r="5" spans="1:25">
      <c r="A5" s="46" t="s">
        <v>220</v>
      </c>
      <c r="B5" s="47">
        <v>19.399999999999999</v>
      </c>
      <c r="C5" s="47">
        <v>19.8</v>
      </c>
      <c r="D5" s="47">
        <v>22.3</v>
      </c>
      <c r="E5" s="47">
        <v>23.3</v>
      </c>
      <c r="F5" s="47">
        <v>22.6</v>
      </c>
      <c r="G5" s="47">
        <v>19.2</v>
      </c>
      <c r="H5" s="47">
        <v>20.5</v>
      </c>
      <c r="I5" s="47">
        <v>19.7</v>
      </c>
      <c r="J5" s="47">
        <v>23</v>
      </c>
      <c r="K5" s="47">
        <v>22.2</v>
      </c>
      <c r="L5" s="47">
        <v>22.7</v>
      </c>
      <c r="M5" s="47">
        <v>20.399999999999999</v>
      </c>
      <c r="N5" s="47">
        <v>23.9</v>
      </c>
      <c r="O5" s="47">
        <v>21.1</v>
      </c>
      <c r="P5" s="47">
        <v>21</v>
      </c>
      <c r="Q5" s="47">
        <v>19.3</v>
      </c>
      <c r="R5" s="47">
        <v>19.2</v>
      </c>
      <c r="S5" s="47">
        <v>22.9</v>
      </c>
      <c r="T5" s="47">
        <v>19.3</v>
      </c>
      <c r="U5" s="47">
        <v>21.4</v>
      </c>
      <c r="V5" s="47">
        <v>20.2</v>
      </c>
      <c r="W5" s="47">
        <v>21.8</v>
      </c>
      <c r="X5" s="47">
        <v>25.9</v>
      </c>
      <c r="Y5" s="47">
        <v>21.8</v>
      </c>
    </row>
    <row r="6" spans="1:25">
      <c r="A6" s="46" t="s">
        <v>221</v>
      </c>
      <c r="B6" s="47">
        <v>19.600000000000001</v>
      </c>
      <c r="C6" s="47">
        <v>21.6</v>
      </c>
      <c r="D6" s="47">
        <v>22.8</v>
      </c>
      <c r="E6" s="47">
        <v>23.7</v>
      </c>
      <c r="F6" s="47">
        <v>22.9</v>
      </c>
      <c r="G6" s="47">
        <v>18.899999999999999</v>
      </c>
      <c r="H6" s="47">
        <v>20.5</v>
      </c>
      <c r="I6" s="47">
        <v>20</v>
      </c>
      <c r="J6" s="47">
        <v>23.5</v>
      </c>
      <c r="K6" s="47">
        <v>22.6</v>
      </c>
      <c r="L6" s="47">
        <v>23.3</v>
      </c>
      <c r="M6" s="47">
        <v>20.2</v>
      </c>
      <c r="N6" s="47">
        <v>24.5</v>
      </c>
      <c r="O6" s="47">
        <v>21.1</v>
      </c>
      <c r="P6" s="47">
        <v>21.4</v>
      </c>
      <c r="Q6" s="47">
        <v>21.7</v>
      </c>
      <c r="R6" s="47">
        <v>18.600000000000001</v>
      </c>
      <c r="S6" s="47">
        <v>23</v>
      </c>
      <c r="T6" s="47">
        <v>19.100000000000001</v>
      </c>
      <c r="U6" s="47">
        <v>21.1</v>
      </c>
      <c r="V6" s="47">
        <v>20.8</v>
      </c>
      <c r="W6" s="47">
        <v>21.9</v>
      </c>
      <c r="X6" s="47">
        <v>26.1</v>
      </c>
      <c r="Y6" s="47">
        <v>22.7</v>
      </c>
    </row>
    <row r="7" spans="1:25">
      <c r="A7" s="46" t="s">
        <v>222</v>
      </c>
      <c r="B7" s="47">
        <v>20.399999999999999</v>
      </c>
      <c r="C7" s="47">
        <v>20.399999999999999</v>
      </c>
      <c r="D7" s="47">
        <v>22.4</v>
      </c>
      <c r="E7" s="47">
        <v>24</v>
      </c>
      <c r="F7" s="47">
        <v>22.7</v>
      </c>
      <c r="G7" s="47">
        <v>19.3</v>
      </c>
      <c r="H7" s="47">
        <v>20.6</v>
      </c>
      <c r="I7" s="47">
        <v>20.399999999999999</v>
      </c>
      <c r="J7" s="47">
        <v>23.8</v>
      </c>
      <c r="K7" s="47">
        <v>22.1</v>
      </c>
      <c r="L7" s="47">
        <v>23.5</v>
      </c>
      <c r="M7" s="47">
        <v>20.3</v>
      </c>
      <c r="N7" s="47">
        <v>25.2</v>
      </c>
      <c r="O7" s="47">
        <v>21.6</v>
      </c>
      <c r="P7" s="47">
        <v>21.7</v>
      </c>
      <c r="Q7" s="47">
        <v>22.1</v>
      </c>
      <c r="R7" s="47">
        <v>18.899999999999999</v>
      </c>
      <c r="S7" s="47">
        <v>22.8</v>
      </c>
      <c r="T7" s="47">
        <v>19</v>
      </c>
      <c r="U7" s="47">
        <v>21.8</v>
      </c>
      <c r="V7" s="47">
        <v>21</v>
      </c>
      <c r="W7" s="47">
        <v>22</v>
      </c>
      <c r="X7" s="47">
        <v>26.3</v>
      </c>
      <c r="Y7" s="47">
        <v>21.9</v>
      </c>
    </row>
    <row r="8" spans="1:25">
      <c r="A8" s="46" t="s">
        <v>223</v>
      </c>
      <c r="B8" s="47">
        <v>21</v>
      </c>
      <c r="C8" s="47">
        <v>21</v>
      </c>
      <c r="D8" s="47">
        <v>22.5</v>
      </c>
      <c r="E8" s="47">
        <v>24</v>
      </c>
      <c r="F8" s="47">
        <v>23.5</v>
      </c>
      <c r="G8" s="47">
        <v>19.600000000000001</v>
      </c>
      <c r="H8" s="47">
        <v>21.1</v>
      </c>
      <c r="I8" s="47">
        <v>20.5</v>
      </c>
      <c r="J8" s="47">
        <v>23.7</v>
      </c>
      <c r="K8" s="47">
        <v>22.6</v>
      </c>
      <c r="L8" s="47">
        <v>23.5</v>
      </c>
      <c r="M8" s="47">
        <v>20.7</v>
      </c>
      <c r="N8" s="47">
        <v>25.4</v>
      </c>
      <c r="O8" s="47">
        <v>22.1</v>
      </c>
      <c r="P8" s="47">
        <v>22.1</v>
      </c>
      <c r="Q8" s="47">
        <v>21.9</v>
      </c>
      <c r="R8" s="47">
        <v>19.100000000000001</v>
      </c>
      <c r="S8" s="47">
        <v>23.5</v>
      </c>
      <c r="T8" s="47">
        <v>19.5</v>
      </c>
      <c r="U8" s="47">
        <v>21.8</v>
      </c>
      <c r="V8" s="47">
        <v>20.9</v>
      </c>
      <c r="W8" s="47">
        <v>22.6</v>
      </c>
      <c r="X8" s="47">
        <v>27</v>
      </c>
      <c r="Y8" s="47">
        <v>22.1</v>
      </c>
    </row>
    <row r="9" spans="1:25">
      <c r="A9" s="46" t="s">
        <v>224</v>
      </c>
      <c r="B9" s="47">
        <v>21.1</v>
      </c>
      <c r="C9" s="47">
        <v>20.7</v>
      </c>
      <c r="D9" s="47">
        <v>22.7</v>
      </c>
      <c r="E9" s="47">
        <v>24.7</v>
      </c>
      <c r="F9" s="47">
        <v>24.1</v>
      </c>
      <c r="G9" s="47">
        <v>19.7</v>
      </c>
      <c r="H9" s="47">
        <v>21.1</v>
      </c>
      <c r="I9" s="47">
        <v>20.3</v>
      </c>
      <c r="J9" s="47">
        <v>24.1</v>
      </c>
      <c r="K9" s="47">
        <v>22.5</v>
      </c>
      <c r="L9" s="47">
        <v>23.8</v>
      </c>
      <c r="M9" s="47">
        <v>20.8</v>
      </c>
      <c r="N9" s="47">
        <v>25.2</v>
      </c>
      <c r="O9" s="47">
        <v>22.1</v>
      </c>
      <c r="P9" s="47">
        <v>22.4</v>
      </c>
      <c r="Q9" s="47">
        <v>21.9</v>
      </c>
      <c r="R9" s="47">
        <v>19.399999999999999</v>
      </c>
      <c r="S9" s="47">
        <v>23.4</v>
      </c>
      <c r="T9" s="47">
        <v>19.600000000000001</v>
      </c>
      <c r="U9" s="47">
        <v>22.1</v>
      </c>
      <c r="V9" s="47">
        <v>21.8</v>
      </c>
      <c r="W9" s="47">
        <v>22.9</v>
      </c>
      <c r="X9" s="47">
        <v>27.2</v>
      </c>
      <c r="Y9" s="47">
        <v>22.6</v>
      </c>
    </row>
    <row r="10" spans="1:25">
      <c r="A10" s="46" t="s">
        <v>225</v>
      </c>
      <c r="B10" s="47">
        <v>21</v>
      </c>
      <c r="C10" s="47">
        <v>20.9</v>
      </c>
      <c r="D10" s="47">
        <v>23.2</v>
      </c>
      <c r="E10" s="47">
        <v>25.3</v>
      </c>
      <c r="F10" s="47">
        <v>24.2</v>
      </c>
      <c r="G10" s="47">
        <v>19.7</v>
      </c>
      <c r="H10" s="47">
        <v>21.3</v>
      </c>
      <c r="I10" s="47">
        <v>20.100000000000001</v>
      </c>
      <c r="J10" s="47">
        <v>24</v>
      </c>
      <c r="K10" s="47">
        <v>22.4</v>
      </c>
      <c r="L10" s="47">
        <v>23.3</v>
      </c>
      <c r="M10" s="47">
        <v>20.8</v>
      </c>
      <c r="N10" s="47">
        <v>25.3</v>
      </c>
      <c r="O10" s="47">
        <v>22.6</v>
      </c>
      <c r="P10" s="47">
        <v>22.7</v>
      </c>
      <c r="Q10" s="47">
        <v>21.6</v>
      </c>
      <c r="R10" s="47">
        <v>19.3</v>
      </c>
      <c r="S10" s="47">
        <v>23.7</v>
      </c>
      <c r="T10" s="47">
        <v>19.8</v>
      </c>
      <c r="U10" s="47">
        <v>22.2</v>
      </c>
      <c r="V10" s="47">
        <v>21.6</v>
      </c>
      <c r="W10" s="47">
        <v>23.4</v>
      </c>
      <c r="X10" s="47">
        <v>27.2</v>
      </c>
      <c r="Y10" s="47">
        <v>22.5</v>
      </c>
    </row>
  </sheetData>
  <mergeCells count="4">
    <mergeCell ref="B1:G1"/>
    <mergeCell ref="H1:M1"/>
    <mergeCell ref="N1:S1"/>
    <mergeCell ref="T1:Y1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42CCA-CEEF-47E6-A53F-D87BD9B5FA61}">
  <dimension ref="A1:K25"/>
  <sheetViews>
    <sheetView topLeftCell="A4" workbookViewId="0">
      <selection activeCell="E2" sqref="E2:E7"/>
    </sheetView>
  </sheetViews>
  <sheetFormatPr defaultRowHeight="13.8"/>
  <cols>
    <col min="1" max="1" width="12.21875" bestFit="1" customWidth="1"/>
    <col min="2" max="2" width="16.5546875" bestFit="1" customWidth="1"/>
    <col min="3" max="3" width="5.6640625" bestFit="1" customWidth="1"/>
    <col min="4" max="4" width="7.21875" bestFit="1" customWidth="1"/>
    <col min="5" max="5" width="5.6640625" bestFit="1" customWidth="1"/>
    <col min="6" max="6" width="12.44140625" bestFit="1" customWidth="1"/>
    <col min="7" max="7" width="12.6640625" bestFit="1" customWidth="1"/>
    <col min="8" max="8" width="5.6640625" bestFit="1" customWidth="1"/>
    <col min="9" max="9" width="8.6640625" bestFit="1" customWidth="1"/>
    <col min="10" max="10" width="7.6640625" bestFit="1" customWidth="1"/>
    <col min="11" max="11" width="9.6640625" bestFit="1" customWidth="1"/>
  </cols>
  <sheetData>
    <row r="1" spans="1:11" ht="15.6">
      <c r="A1" s="49"/>
      <c r="B1" s="49" t="s">
        <v>235</v>
      </c>
      <c r="C1" s="49" t="s">
        <v>236</v>
      </c>
      <c r="D1" s="49" t="s">
        <v>237</v>
      </c>
      <c r="E1" s="49" t="s">
        <v>238</v>
      </c>
      <c r="F1" s="49" t="s">
        <v>239</v>
      </c>
      <c r="G1" s="49" t="s">
        <v>240</v>
      </c>
      <c r="H1" s="49" t="s">
        <v>236</v>
      </c>
      <c r="I1" s="49" t="s">
        <v>237</v>
      </c>
      <c r="J1" s="49" t="s">
        <v>238</v>
      </c>
      <c r="K1" s="49" t="s">
        <v>241</v>
      </c>
    </row>
    <row r="2" spans="1:11">
      <c r="A2" s="105" t="s">
        <v>210</v>
      </c>
      <c r="B2" s="49">
        <v>0.89</v>
      </c>
      <c r="C2" s="106">
        <f>_xlfn.T.TEST(B2:B7,B8:B13,2,2)</f>
        <v>0.90636843058407057</v>
      </c>
      <c r="D2" s="98">
        <f>AVERAGE(B2:B7)</f>
        <v>0.60833333333333328</v>
      </c>
      <c r="E2" s="98">
        <f>STDEV(B2:B7)</f>
        <v>0.23726918608758851</v>
      </c>
      <c r="F2" s="109">
        <f>(1-D8/D2)*100</f>
        <v>-2.4657534246575352</v>
      </c>
      <c r="G2" s="51">
        <v>1383.98</v>
      </c>
      <c r="H2" s="106">
        <f>_xlfn.T.TEST(G2:G7,G8:G13,2,2)</f>
        <v>0.87262771106192949</v>
      </c>
      <c r="I2" s="98">
        <f>AVERAGE(G2:G7)</f>
        <v>1041.8716666666667</v>
      </c>
      <c r="J2" s="98">
        <f>STDEV(G2:G7)</f>
        <v>264.87810082501437</v>
      </c>
      <c r="K2" s="102">
        <f>I8/I2*100</f>
        <v>102.58541119107758</v>
      </c>
    </row>
    <row r="3" spans="1:11">
      <c r="A3" s="105"/>
      <c r="B3" s="49">
        <v>0.85</v>
      </c>
      <c r="C3" s="107"/>
      <c r="D3" s="98"/>
      <c r="E3" s="98"/>
      <c r="F3" s="110"/>
      <c r="G3" s="50">
        <v>960.12</v>
      </c>
      <c r="H3" s="107"/>
      <c r="I3" s="98"/>
      <c r="J3" s="98"/>
      <c r="K3" s="103"/>
    </row>
    <row r="4" spans="1:11">
      <c r="A4" s="105"/>
      <c r="B4" s="49">
        <v>0.62</v>
      </c>
      <c r="C4" s="107"/>
      <c r="D4" s="98"/>
      <c r="E4" s="98"/>
      <c r="F4" s="110"/>
      <c r="G4" s="50">
        <v>1280.79</v>
      </c>
      <c r="H4" s="107"/>
      <c r="I4" s="98"/>
      <c r="J4" s="98"/>
      <c r="K4" s="103"/>
    </row>
    <row r="5" spans="1:11">
      <c r="A5" s="105"/>
      <c r="B5" s="49">
        <v>0.57999999999999996</v>
      </c>
      <c r="C5" s="107"/>
      <c r="D5" s="98"/>
      <c r="E5" s="98"/>
      <c r="F5" s="110"/>
      <c r="G5" s="50">
        <v>1026.74</v>
      </c>
      <c r="H5" s="107"/>
      <c r="I5" s="98"/>
      <c r="J5" s="98"/>
      <c r="K5" s="103"/>
    </row>
    <row r="6" spans="1:11">
      <c r="A6" s="105"/>
      <c r="B6" s="49">
        <v>0.44</v>
      </c>
      <c r="C6" s="107"/>
      <c r="D6" s="98"/>
      <c r="E6" s="98"/>
      <c r="F6" s="110"/>
      <c r="G6" s="50">
        <v>961.93</v>
      </c>
      <c r="H6" s="107"/>
      <c r="I6" s="98"/>
      <c r="J6" s="98"/>
      <c r="K6" s="103"/>
    </row>
    <row r="7" spans="1:11">
      <c r="A7" s="105"/>
      <c r="B7" s="49">
        <v>0.27</v>
      </c>
      <c r="C7" s="107"/>
      <c r="D7" s="98"/>
      <c r="E7" s="98"/>
      <c r="F7" s="110"/>
      <c r="G7" s="50">
        <v>637.66999999999996</v>
      </c>
      <c r="H7" s="107"/>
      <c r="I7" s="98"/>
      <c r="J7" s="98"/>
      <c r="K7" s="103"/>
    </row>
    <row r="8" spans="1:11">
      <c r="A8" s="105" t="s">
        <v>211</v>
      </c>
      <c r="B8" s="49">
        <v>0.98</v>
      </c>
      <c r="C8" s="107"/>
      <c r="D8" s="98">
        <f>AVERAGE(B8:B13)</f>
        <v>0.62333333333333329</v>
      </c>
      <c r="E8" s="98">
        <f>STDEV(B8:B13)</f>
        <v>0.19096247449870024</v>
      </c>
      <c r="F8" s="110"/>
      <c r="G8" s="50">
        <v>1241.6600000000001</v>
      </c>
      <c r="H8" s="107"/>
      <c r="I8" s="98">
        <f>AVERAGE(G8:G13)</f>
        <v>1068.8083333333332</v>
      </c>
      <c r="J8" s="99">
        <f>STDEV(G8:G13)</f>
        <v>301.25345975883397</v>
      </c>
      <c r="K8" s="103"/>
    </row>
    <row r="9" spans="1:11">
      <c r="A9" s="105"/>
      <c r="B9" s="49">
        <v>0.67</v>
      </c>
      <c r="C9" s="107"/>
      <c r="D9" s="98"/>
      <c r="E9" s="98"/>
      <c r="F9" s="110"/>
      <c r="G9" s="50">
        <v>1034.6199999999999</v>
      </c>
      <c r="H9" s="107"/>
      <c r="I9" s="98"/>
      <c r="J9" s="100"/>
      <c r="K9" s="103"/>
    </row>
    <row r="10" spans="1:11">
      <c r="A10" s="105"/>
      <c r="B10" s="49">
        <v>0.59</v>
      </c>
      <c r="C10" s="107"/>
      <c r="D10" s="98"/>
      <c r="E10" s="98"/>
      <c r="F10" s="110"/>
      <c r="G10" s="50">
        <v>788.12</v>
      </c>
      <c r="H10" s="107"/>
      <c r="I10" s="98"/>
      <c r="J10" s="100"/>
      <c r="K10" s="103"/>
    </row>
    <row r="11" spans="1:11">
      <c r="A11" s="105"/>
      <c r="B11" s="49">
        <v>0.55000000000000004</v>
      </c>
      <c r="C11" s="107"/>
      <c r="D11" s="98"/>
      <c r="E11" s="98"/>
      <c r="F11" s="110"/>
      <c r="G11" s="50">
        <v>1062.81</v>
      </c>
      <c r="H11" s="107"/>
      <c r="I11" s="98"/>
      <c r="J11" s="100"/>
      <c r="K11" s="103"/>
    </row>
    <row r="12" spans="1:11">
      <c r="A12" s="105"/>
      <c r="B12" s="49">
        <v>0.51</v>
      </c>
      <c r="C12" s="107"/>
      <c r="D12" s="98"/>
      <c r="E12" s="98"/>
      <c r="F12" s="110"/>
      <c r="G12" s="50">
        <v>1550.83</v>
      </c>
      <c r="H12" s="107"/>
      <c r="I12" s="98"/>
      <c r="J12" s="100"/>
      <c r="K12" s="103"/>
    </row>
    <row r="13" spans="1:11">
      <c r="A13" s="105"/>
      <c r="B13" s="49">
        <v>0.44</v>
      </c>
      <c r="C13" s="108"/>
      <c r="D13" s="98"/>
      <c r="E13" s="98"/>
      <c r="F13" s="111"/>
      <c r="G13" s="50">
        <v>734.81</v>
      </c>
      <c r="H13" s="108"/>
      <c r="I13" s="98"/>
      <c r="J13" s="101"/>
      <c r="K13" s="104"/>
    </row>
    <row r="14" spans="1:11">
      <c r="A14" s="105" t="s">
        <v>212</v>
      </c>
      <c r="B14" s="49">
        <v>0.96</v>
      </c>
      <c r="C14" s="99">
        <f>_xlfn.T.TEST(B14:B19,B20:B25,2,2)</f>
        <v>1.1371540242449843E-3</v>
      </c>
      <c r="D14" s="98">
        <f>AVERAGE(B14:B19)</f>
        <v>0.61833333333333329</v>
      </c>
      <c r="E14" s="98">
        <f>STDEV(B14:B19)</f>
        <v>0.29929361280633215</v>
      </c>
      <c r="F14" s="102">
        <f>(1-D20/D14)*100</f>
        <v>91.374663072776286</v>
      </c>
      <c r="G14" s="50">
        <v>1302.9000000000001</v>
      </c>
      <c r="H14" s="99">
        <f>_xlfn.T.TEST(G14:G19,G20:G25,2,2)</f>
        <v>6.3649622887020053E-5</v>
      </c>
      <c r="I14" s="98">
        <f>AVERAGE(G14:G19)</f>
        <v>1144.6983333333333</v>
      </c>
      <c r="J14" s="99">
        <f>STDEV(G14:G19)</f>
        <v>326.12786317128251</v>
      </c>
      <c r="K14" s="102">
        <f>I20/I14*100</f>
        <v>12.536927487445745</v>
      </c>
    </row>
    <row r="15" spans="1:11">
      <c r="A15" s="105"/>
      <c r="B15" s="49">
        <v>0.84</v>
      </c>
      <c r="C15" s="100"/>
      <c r="D15" s="98"/>
      <c r="E15" s="98"/>
      <c r="F15" s="103"/>
      <c r="G15" s="50">
        <v>1179.3399999999999</v>
      </c>
      <c r="H15" s="100"/>
      <c r="I15" s="98"/>
      <c r="J15" s="100"/>
      <c r="K15" s="103"/>
    </row>
    <row r="16" spans="1:11">
      <c r="A16" s="105"/>
      <c r="B16" s="49">
        <v>0.76</v>
      </c>
      <c r="C16" s="100"/>
      <c r="D16" s="98"/>
      <c r="E16" s="98"/>
      <c r="F16" s="103"/>
      <c r="G16" s="50">
        <v>1404.07</v>
      </c>
      <c r="H16" s="100"/>
      <c r="I16" s="98"/>
      <c r="J16" s="100"/>
      <c r="K16" s="103"/>
    </row>
    <row r="17" spans="1:11">
      <c r="A17" s="105"/>
      <c r="B17" s="49">
        <v>0.63</v>
      </c>
      <c r="C17" s="100"/>
      <c r="D17" s="98"/>
      <c r="E17" s="98"/>
      <c r="F17" s="103"/>
      <c r="G17" s="50">
        <v>1418.94</v>
      </c>
      <c r="H17" s="100"/>
      <c r="I17" s="98"/>
      <c r="J17" s="100"/>
      <c r="K17" s="103"/>
    </row>
    <row r="18" spans="1:11">
      <c r="A18" s="105"/>
      <c r="B18" s="49">
        <v>0.31</v>
      </c>
      <c r="C18" s="100"/>
      <c r="D18" s="98"/>
      <c r="E18" s="98"/>
      <c r="F18" s="103"/>
      <c r="G18" s="50">
        <v>558.74</v>
      </c>
      <c r="H18" s="100"/>
      <c r="I18" s="98"/>
      <c r="J18" s="100"/>
      <c r="K18" s="103"/>
    </row>
    <row r="19" spans="1:11">
      <c r="A19" s="105"/>
      <c r="B19" s="49">
        <v>0.21</v>
      </c>
      <c r="C19" s="100"/>
      <c r="D19" s="98"/>
      <c r="E19" s="98"/>
      <c r="F19" s="103"/>
      <c r="G19" s="50">
        <v>1004.2</v>
      </c>
      <c r="H19" s="100"/>
      <c r="I19" s="98"/>
      <c r="J19" s="101"/>
      <c r="K19" s="103"/>
    </row>
    <row r="20" spans="1:11">
      <c r="A20" s="105" t="s">
        <v>213</v>
      </c>
      <c r="B20" s="49">
        <v>0.17</v>
      </c>
      <c r="C20" s="100"/>
      <c r="D20" s="98">
        <f>AVERAGE(B20:B25)</f>
        <v>5.3333333333333337E-2</v>
      </c>
      <c r="E20" s="98">
        <f>STDEV(B20:B25)</f>
        <v>6.9761498454854506E-2</v>
      </c>
      <c r="F20" s="103"/>
      <c r="G20" s="50">
        <v>313.8</v>
      </c>
      <c r="H20" s="100"/>
      <c r="I20" s="98">
        <f>AVERAGE(G20:G25)</f>
        <v>143.51</v>
      </c>
      <c r="J20" s="99">
        <f>STDEV(G20:G25)</f>
        <v>182.36222744855911</v>
      </c>
      <c r="K20" s="103"/>
    </row>
    <row r="21" spans="1:11">
      <c r="A21" s="105"/>
      <c r="B21" s="49">
        <v>0.1</v>
      </c>
      <c r="C21" s="100"/>
      <c r="D21" s="98"/>
      <c r="E21" s="98"/>
      <c r="F21" s="103"/>
      <c r="G21" s="50">
        <v>129.35</v>
      </c>
      <c r="H21" s="100"/>
      <c r="I21" s="98"/>
      <c r="J21" s="100"/>
      <c r="K21" s="103"/>
    </row>
    <row r="22" spans="1:11">
      <c r="A22" s="105"/>
      <c r="B22" s="49">
        <v>0.05</v>
      </c>
      <c r="C22" s="100"/>
      <c r="D22" s="98"/>
      <c r="E22" s="98"/>
      <c r="F22" s="103"/>
      <c r="G22" s="50">
        <v>0</v>
      </c>
      <c r="H22" s="100"/>
      <c r="I22" s="98"/>
      <c r="J22" s="100"/>
      <c r="K22" s="103"/>
    </row>
    <row r="23" spans="1:11">
      <c r="A23" s="105"/>
      <c r="B23" s="49">
        <v>0</v>
      </c>
      <c r="C23" s="100"/>
      <c r="D23" s="98"/>
      <c r="E23" s="98"/>
      <c r="F23" s="103"/>
      <c r="G23" s="50">
        <v>0</v>
      </c>
      <c r="H23" s="100"/>
      <c r="I23" s="98"/>
      <c r="J23" s="100"/>
      <c r="K23" s="103"/>
    </row>
    <row r="24" spans="1:11">
      <c r="A24" s="105"/>
      <c r="B24" s="49">
        <v>0</v>
      </c>
      <c r="C24" s="100"/>
      <c r="D24" s="98"/>
      <c r="E24" s="98"/>
      <c r="F24" s="103"/>
      <c r="G24" s="50">
        <v>0</v>
      </c>
      <c r="H24" s="100"/>
      <c r="I24" s="98"/>
      <c r="J24" s="100"/>
      <c r="K24" s="103"/>
    </row>
    <row r="25" spans="1:11">
      <c r="A25" s="105"/>
      <c r="B25" s="49">
        <v>0</v>
      </c>
      <c r="C25" s="101"/>
      <c r="D25" s="98"/>
      <c r="E25" s="98"/>
      <c r="F25" s="104"/>
      <c r="G25" s="50">
        <v>417.91</v>
      </c>
      <c r="H25" s="101"/>
      <c r="I25" s="98"/>
      <c r="J25" s="101"/>
      <c r="K25" s="104"/>
    </row>
  </sheetData>
  <mergeCells count="28">
    <mergeCell ref="I2:I7"/>
    <mergeCell ref="J2:J7"/>
    <mergeCell ref="K2:K13"/>
    <mergeCell ref="A8:A13"/>
    <mergeCell ref="D8:D13"/>
    <mergeCell ref="E8:E13"/>
    <mergeCell ref="I8:I13"/>
    <mergeCell ref="J8:J13"/>
    <mergeCell ref="A2:A7"/>
    <mergeCell ref="C2:C13"/>
    <mergeCell ref="D2:D7"/>
    <mergeCell ref="E2:E7"/>
    <mergeCell ref="F2:F13"/>
    <mergeCell ref="H2:H13"/>
    <mergeCell ref="I14:I19"/>
    <mergeCell ref="J14:J19"/>
    <mergeCell ref="K14:K25"/>
    <mergeCell ref="A20:A25"/>
    <mergeCell ref="D20:D25"/>
    <mergeCell ref="E20:E25"/>
    <mergeCell ref="I20:I25"/>
    <mergeCell ref="J20:J25"/>
    <mergeCell ref="A14:A19"/>
    <mergeCell ref="C14:C25"/>
    <mergeCell ref="D14:D19"/>
    <mergeCell ref="E14:E19"/>
    <mergeCell ref="F14:F25"/>
    <mergeCell ref="H14:H25"/>
  </mergeCells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48CD2-CDBC-4A20-9A01-52143F6B8AC7}">
  <dimension ref="A1:G122"/>
  <sheetViews>
    <sheetView workbookViewId="0">
      <selection activeCell="D1" sqref="D1"/>
    </sheetView>
  </sheetViews>
  <sheetFormatPr defaultRowHeight="14.4"/>
  <cols>
    <col min="1" max="7" width="8.88671875" style="52"/>
  </cols>
  <sheetData>
    <row r="1" spans="1:7">
      <c r="B1" s="52" t="s">
        <v>242</v>
      </c>
      <c r="C1" s="52" t="s">
        <v>243</v>
      </c>
      <c r="D1" s="52" t="s">
        <v>244</v>
      </c>
      <c r="E1" s="52" t="s">
        <v>245</v>
      </c>
      <c r="F1" s="52" t="s">
        <v>246</v>
      </c>
      <c r="G1" s="52" t="s">
        <v>247</v>
      </c>
    </row>
    <row r="2" spans="1:7">
      <c r="A2" s="52">
        <v>1</v>
      </c>
      <c r="B2" s="52">
        <v>176</v>
      </c>
      <c r="C2" s="52">
        <v>196.5</v>
      </c>
      <c r="D2" s="52">
        <v>188.5</v>
      </c>
      <c r="E2" s="52">
        <v>165</v>
      </c>
      <c r="F2" s="52">
        <v>159.5</v>
      </c>
      <c r="G2" s="52">
        <v>131</v>
      </c>
    </row>
    <row r="3" spans="1:7">
      <c r="A3" s="52">
        <v>2</v>
      </c>
      <c r="B3" s="52">
        <v>178</v>
      </c>
      <c r="C3" s="52">
        <v>197</v>
      </c>
      <c r="D3" s="52">
        <v>191</v>
      </c>
      <c r="E3" s="52">
        <v>162</v>
      </c>
      <c r="F3" s="52">
        <v>159.5</v>
      </c>
      <c r="G3" s="52">
        <v>130</v>
      </c>
    </row>
    <row r="4" spans="1:7">
      <c r="A4" s="52">
        <v>3</v>
      </c>
      <c r="B4" s="52">
        <v>180.5</v>
      </c>
      <c r="C4" s="52">
        <v>201</v>
      </c>
      <c r="D4" s="52">
        <v>190.5</v>
      </c>
      <c r="E4" s="52">
        <v>166.5</v>
      </c>
      <c r="F4" s="52">
        <v>161</v>
      </c>
      <c r="G4" s="52">
        <v>131</v>
      </c>
    </row>
    <row r="5" spans="1:7">
      <c r="A5" s="52">
        <v>4</v>
      </c>
      <c r="B5" s="52">
        <v>181</v>
      </c>
      <c r="C5" s="52">
        <v>203.5</v>
      </c>
      <c r="D5" s="52">
        <v>189.5</v>
      </c>
      <c r="E5" s="52">
        <v>166</v>
      </c>
      <c r="F5" s="52">
        <v>162.5</v>
      </c>
      <c r="G5" s="52">
        <v>131.5</v>
      </c>
    </row>
    <row r="6" spans="1:7">
      <c r="A6" s="52">
        <v>5</v>
      </c>
      <c r="B6" s="52">
        <v>180.5</v>
      </c>
      <c r="C6" s="52">
        <v>205.5</v>
      </c>
      <c r="D6" s="52">
        <v>188.5</v>
      </c>
      <c r="E6" s="52">
        <v>171.5</v>
      </c>
      <c r="F6" s="52">
        <v>161.5</v>
      </c>
      <c r="G6" s="52">
        <v>130.5</v>
      </c>
    </row>
    <row r="7" spans="1:7">
      <c r="A7" s="52">
        <v>6</v>
      </c>
      <c r="B7" s="52">
        <v>177.5</v>
      </c>
      <c r="C7" s="52">
        <v>208.5</v>
      </c>
      <c r="D7" s="52">
        <v>188.5</v>
      </c>
      <c r="E7" s="52">
        <v>172.5</v>
      </c>
      <c r="F7" s="52">
        <v>162.5</v>
      </c>
      <c r="G7" s="52">
        <v>129</v>
      </c>
    </row>
    <row r="8" spans="1:7">
      <c r="A8" s="52">
        <v>7</v>
      </c>
      <c r="B8" s="52">
        <v>179</v>
      </c>
      <c r="C8" s="52">
        <v>211.5</v>
      </c>
      <c r="D8" s="52">
        <v>190.5</v>
      </c>
      <c r="E8" s="52">
        <v>175</v>
      </c>
      <c r="F8" s="52">
        <v>165</v>
      </c>
      <c r="G8" s="52">
        <v>127.5</v>
      </c>
    </row>
    <row r="9" spans="1:7">
      <c r="A9" s="52">
        <v>8</v>
      </c>
      <c r="B9" s="52">
        <v>178</v>
      </c>
      <c r="C9" s="52">
        <v>215.5</v>
      </c>
      <c r="D9" s="52">
        <v>189.5</v>
      </c>
      <c r="E9" s="52">
        <v>180</v>
      </c>
      <c r="F9" s="52">
        <v>163</v>
      </c>
      <c r="G9" s="52">
        <v>128</v>
      </c>
    </row>
    <row r="10" spans="1:7">
      <c r="A10" s="52">
        <v>9</v>
      </c>
      <c r="B10" s="52">
        <v>174</v>
      </c>
      <c r="C10" s="52">
        <v>220</v>
      </c>
      <c r="D10" s="52">
        <v>187.5</v>
      </c>
      <c r="E10" s="52">
        <v>183</v>
      </c>
      <c r="F10" s="52">
        <v>165</v>
      </c>
      <c r="G10" s="52">
        <v>125</v>
      </c>
    </row>
    <row r="11" spans="1:7">
      <c r="A11" s="52">
        <v>10</v>
      </c>
      <c r="B11" s="52">
        <v>173</v>
      </c>
      <c r="C11" s="52">
        <v>223</v>
      </c>
      <c r="D11" s="52">
        <v>189</v>
      </c>
      <c r="E11" s="52">
        <v>186.5</v>
      </c>
      <c r="F11" s="52">
        <v>168.5</v>
      </c>
      <c r="G11" s="52">
        <v>124</v>
      </c>
    </row>
    <row r="12" spans="1:7">
      <c r="A12" s="52">
        <v>11</v>
      </c>
      <c r="B12" s="52">
        <v>171.5</v>
      </c>
      <c r="C12" s="52">
        <v>229</v>
      </c>
      <c r="D12" s="52">
        <v>186.5</v>
      </c>
      <c r="E12" s="52">
        <v>192.5</v>
      </c>
      <c r="F12" s="52">
        <v>171.5</v>
      </c>
      <c r="G12" s="52">
        <v>123</v>
      </c>
    </row>
    <row r="13" spans="1:7">
      <c r="A13" s="52">
        <v>12</v>
      </c>
      <c r="B13" s="52">
        <v>169.5</v>
      </c>
      <c r="C13" s="52">
        <v>234</v>
      </c>
      <c r="D13" s="52">
        <v>187.5</v>
      </c>
      <c r="E13" s="52">
        <v>194.5</v>
      </c>
      <c r="F13" s="52">
        <v>175</v>
      </c>
      <c r="G13" s="52">
        <v>125</v>
      </c>
    </row>
    <row r="14" spans="1:7">
      <c r="A14" s="52">
        <v>13</v>
      </c>
      <c r="B14" s="52">
        <v>170</v>
      </c>
      <c r="C14" s="52">
        <v>240</v>
      </c>
      <c r="D14" s="52">
        <v>187.5</v>
      </c>
      <c r="E14" s="52">
        <v>200</v>
      </c>
      <c r="F14" s="52">
        <v>177.5</v>
      </c>
      <c r="G14" s="52">
        <v>125.5</v>
      </c>
    </row>
    <row r="15" spans="1:7">
      <c r="A15" s="52">
        <v>14</v>
      </c>
      <c r="B15" s="52">
        <v>168.5</v>
      </c>
      <c r="C15" s="52">
        <v>249</v>
      </c>
      <c r="D15" s="52">
        <v>186</v>
      </c>
      <c r="E15" s="52">
        <v>206.5</v>
      </c>
      <c r="F15" s="52">
        <v>179</v>
      </c>
      <c r="G15" s="52">
        <v>127</v>
      </c>
    </row>
    <row r="16" spans="1:7">
      <c r="A16" s="52">
        <v>15</v>
      </c>
      <c r="B16" s="52">
        <v>170</v>
      </c>
      <c r="C16" s="52">
        <v>257</v>
      </c>
      <c r="D16" s="52">
        <v>183.5</v>
      </c>
      <c r="E16" s="52">
        <v>211</v>
      </c>
      <c r="F16" s="52">
        <v>186.5</v>
      </c>
      <c r="G16" s="52">
        <v>128.5</v>
      </c>
    </row>
    <row r="17" spans="1:7">
      <c r="A17" s="52">
        <v>16</v>
      </c>
      <c r="B17" s="52">
        <v>170</v>
      </c>
      <c r="C17" s="52">
        <v>265.5</v>
      </c>
      <c r="D17" s="52">
        <v>185</v>
      </c>
      <c r="E17" s="52">
        <v>218.5</v>
      </c>
      <c r="F17" s="52">
        <v>191</v>
      </c>
      <c r="G17" s="52">
        <v>130.5</v>
      </c>
    </row>
    <row r="18" spans="1:7">
      <c r="A18" s="52">
        <v>17</v>
      </c>
      <c r="B18" s="52">
        <v>168.5</v>
      </c>
      <c r="C18" s="52">
        <v>272</v>
      </c>
      <c r="D18" s="52">
        <v>184.5</v>
      </c>
      <c r="E18" s="52">
        <v>226</v>
      </c>
      <c r="F18" s="52">
        <v>192.5</v>
      </c>
      <c r="G18" s="52">
        <v>131.5</v>
      </c>
    </row>
    <row r="19" spans="1:7">
      <c r="A19" s="52">
        <v>18</v>
      </c>
      <c r="B19" s="52">
        <v>171</v>
      </c>
      <c r="C19" s="52">
        <v>281.5</v>
      </c>
      <c r="D19" s="52">
        <v>183.5</v>
      </c>
      <c r="E19" s="52">
        <v>233</v>
      </c>
      <c r="F19" s="52">
        <v>197</v>
      </c>
      <c r="G19" s="52">
        <v>132.5</v>
      </c>
    </row>
    <row r="20" spans="1:7">
      <c r="A20" s="52">
        <v>19</v>
      </c>
      <c r="B20" s="52">
        <v>168</v>
      </c>
      <c r="C20" s="52">
        <v>286</v>
      </c>
      <c r="D20" s="52">
        <v>184.5</v>
      </c>
      <c r="E20" s="52">
        <v>236.5</v>
      </c>
      <c r="F20" s="52">
        <v>203</v>
      </c>
      <c r="G20" s="52">
        <v>138</v>
      </c>
    </row>
    <row r="21" spans="1:7">
      <c r="A21" s="52">
        <v>20</v>
      </c>
      <c r="B21" s="52">
        <v>168</v>
      </c>
      <c r="C21" s="52">
        <v>297</v>
      </c>
      <c r="D21" s="52">
        <v>183.5</v>
      </c>
      <c r="E21" s="52">
        <v>244.5</v>
      </c>
      <c r="F21" s="52">
        <v>206</v>
      </c>
      <c r="G21" s="52">
        <v>137.5</v>
      </c>
    </row>
    <row r="22" spans="1:7">
      <c r="A22" s="52">
        <v>21</v>
      </c>
      <c r="B22" s="52">
        <v>168</v>
      </c>
      <c r="C22" s="52">
        <v>308</v>
      </c>
      <c r="D22" s="52">
        <v>184.5</v>
      </c>
      <c r="E22" s="52">
        <v>252.5</v>
      </c>
      <c r="F22" s="52">
        <v>207.5</v>
      </c>
      <c r="G22" s="52">
        <v>139</v>
      </c>
    </row>
    <row r="23" spans="1:7">
      <c r="A23" s="52">
        <v>22</v>
      </c>
      <c r="B23" s="52">
        <v>167</v>
      </c>
      <c r="C23" s="52">
        <v>314.5</v>
      </c>
      <c r="D23" s="52">
        <v>184</v>
      </c>
      <c r="E23" s="52">
        <v>259</v>
      </c>
      <c r="F23" s="52">
        <v>215</v>
      </c>
      <c r="G23" s="52">
        <v>142.5</v>
      </c>
    </row>
    <row r="24" spans="1:7">
      <c r="A24" s="52">
        <v>23</v>
      </c>
      <c r="B24" s="52">
        <v>168.5</v>
      </c>
      <c r="C24" s="52">
        <v>324.5</v>
      </c>
      <c r="D24" s="52">
        <v>184</v>
      </c>
      <c r="E24" s="52">
        <v>266</v>
      </c>
      <c r="F24" s="52">
        <v>222.5</v>
      </c>
      <c r="G24" s="52">
        <v>144</v>
      </c>
    </row>
    <row r="25" spans="1:7">
      <c r="A25" s="52">
        <v>24</v>
      </c>
      <c r="B25" s="52">
        <v>167.5</v>
      </c>
      <c r="C25" s="52">
        <v>335.5</v>
      </c>
      <c r="D25" s="52">
        <v>185.5</v>
      </c>
      <c r="E25" s="52">
        <v>273.5</v>
      </c>
      <c r="F25" s="52">
        <v>226</v>
      </c>
      <c r="G25" s="52">
        <v>144.5</v>
      </c>
    </row>
    <row r="26" spans="1:7">
      <c r="A26" s="52">
        <v>25</v>
      </c>
      <c r="B26" s="52">
        <v>169</v>
      </c>
      <c r="C26" s="52">
        <v>341.5</v>
      </c>
      <c r="D26" s="52">
        <v>182.5</v>
      </c>
      <c r="E26" s="52">
        <v>278.5</v>
      </c>
      <c r="F26" s="52">
        <v>229</v>
      </c>
      <c r="G26" s="52">
        <v>147.5</v>
      </c>
    </row>
    <row r="27" spans="1:7">
      <c r="A27" s="52">
        <v>26</v>
      </c>
      <c r="B27" s="52">
        <v>167</v>
      </c>
      <c r="C27" s="52">
        <v>350</v>
      </c>
      <c r="D27" s="52">
        <v>183.5</v>
      </c>
      <c r="E27" s="52">
        <v>286.5</v>
      </c>
      <c r="F27" s="52">
        <v>215.5</v>
      </c>
      <c r="G27" s="52">
        <v>150</v>
      </c>
    </row>
    <row r="28" spans="1:7">
      <c r="A28" s="52">
        <v>27</v>
      </c>
      <c r="B28" s="52">
        <v>166.5</v>
      </c>
      <c r="C28" s="52">
        <v>358.5</v>
      </c>
      <c r="D28" s="52">
        <v>181</v>
      </c>
      <c r="E28" s="52">
        <v>293</v>
      </c>
      <c r="F28" s="52">
        <v>219</v>
      </c>
      <c r="G28" s="52">
        <v>152</v>
      </c>
    </row>
    <row r="29" spans="1:7">
      <c r="A29" s="52">
        <v>28</v>
      </c>
      <c r="B29" s="52">
        <v>166</v>
      </c>
      <c r="C29" s="52">
        <v>369.5</v>
      </c>
      <c r="D29" s="52">
        <v>183</v>
      </c>
      <c r="E29" s="52">
        <v>300</v>
      </c>
      <c r="F29" s="52">
        <v>224</v>
      </c>
      <c r="G29" s="52">
        <v>153.5</v>
      </c>
    </row>
    <row r="30" spans="1:7">
      <c r="A30" s="52">
        <v>29</v>
      </c>
      <c r="B30" s="52">
        <v>165.5</v>
      </c>
      <c r="C30" s="52">
        <v>373.5</v>
      </c>
      <c r="D30" s="52">
        <v>181</v>
      </c>
      <c r="E30" s="52">
        <v>307</v>
      </c>
      <c r="F30" s="52">
        <v>227.5</v>
      </c>
      <c r="G30" s="52">
        <v>156</v>
      </c>
    </row>
    <row r="31" spans="1:7">
      <c r="A31" s="52">
        <v>30</v>
      </c>
      <c r="B31" s="52">
        <v>167</v>
      </c>
      <c r="C31" s="52">
        <v>387</v>
      </c>
      <c r="D31" s="52">
        <v>180.5</v>
      </c>
      <c r="E31" s="52">
        <v>313.5</v>
      </c>
      <c r="F31" s="52">
        <v>234</v>
      </c>
      <c r="G31" s="52">
        <v>157</v>
      </c>
    </row>
    <row r="32" spans="1:7">
      <c r="A32" s="52">
        <v>31</v>
      </c>
      <c r="B32" s="52">
        <v>165.5</v>
      </c>
      <c r="C32" s="52">
        <v>393.5</v>
      </c>
      <c r="D32" s="52">
        <v>179</v>
      </c>
      <c r="E32" s="52">
        <v>321</v>
      </c>
      <c r="F32" s="52">
        <v>237.5</v>
      </c>
      <c r="G32" s="52">
        <v>158</v>
      </c>
    </row>
    <row r="33" spans="1:7">
      <c r="A33" s="52">
        <v>32</v>
      </c>
      <c r="B33" s="52">
        <v>167</v>
      </c>
      <c r="C33" s="52">
        <v>403</v>
      </c>
      <c r="D33" s="52">
        <v>181</v>
      </c>
      <c r="E33" s="52">
        <v>327</v>
      </c>
      <c r="F33" s="52">
        <v>241.5</v>
      </c>
      <c r="G33" s="52">
        <v>160.5</v>
      </c>
    </row>
    <row r="34" spans="1:7">
      <c r="A34" s="52">
        <v>33</v>
      </c>
      <c r="B34" s="52">
        <v>166</v>
      </c>
      <c r="C34" s="52">
        <v>413</v>
      </c>
      <c r="D34" s="52">
        <v>183</v>
      </c>
      <c r="E34" s="52">
        <v>333.5</v>
      </c>
      <c r="F34" s="52">
        <v>245.5</v>
      </c>
      <c r="G34" s="52">
        <v>162.5</v>
      </c>
    </row>
    <row r="35" spans="1:7">
      <c r="A35" s="52">
        <v>34</v>
      </c>
      <c r="B35" s="52">
        <v>169</v>
      </c>
      <c r="C35" s="52">
        <v>423</v>
      </c>
      <c r="D35" s="52">
        <v>180.5</v>
      </c>
      <c r="E35" s="52">
        <v>340</v>
      </c>
      <c r="F35" s="52">
        <v>251</v>
      </c>
      <c r="G35" s="52">
        <v>164</v>
      </c>
    </row>
    <row r="36" spans="1:7">
      <c r="A36" s="52">
        <v>35</v>
      </c>
      <c r="B36" s="52">
        <v>168</v>
      </c>
      <c r="C36" s="52">
        <v>433</v>
      </c>
      <c r="D36" s="52">
        <v>183</v>
      </c>
      <c r="E36" s="52">
        <v>348.5</v>
      </c>
      <c r="F36" s="52">
        <v>255</v>
      </c>
      <c r="G36" s="52">
        <v>167.5</v>
      </c>
    </row>
    <row r="37" spans="1:7">
      <c r="A37" s="52">
        <v>36</v>
      </c>
      <c r="B37" s="52">
        <v>166</v>
      </c>
      <c r="C37" s="52">
        <v>443</v>
      </c>
      <c r="D37" s="52">
        <v>181.5</v>
      </c>
      <c r="E37" s="52">
        <v>355</v>
      </c>
      <c r="F37" s="52">
        <v>258.5</v>
      </c>
      <c r="G37" s="52">
        <v>168.5</v>
      </c>
    </row>
    <row r="38" spans="1:7">
      <c r="A38" s="52">
        <v>37</v>
      </c>
      <c r="B38" s="52">
        <v>166.5</v>
      </c>
      <c r="C38" s="52">
        <v>448.5</v>
      </c>
      <c r="D38" s="52">
        <v>181</v>
      </c>
      <c r="E38" s="52">
        <v>361</v>
      </c>
      <c r="F38" s="52">
        <v>264</v>
      </c>
      <c r="G38" s="52">
        <v>171.5</v>
      </c>
    </row>
    <row r="39" spans="1:7">
      <c r="A39" s="52">
        <v>38</v>
      </c>
      <c r="B39" s="52">
        <v>165</v>
      </c>
      <c r="C39" s="52">
        <v>453.5</v>
      </c>
      <c r="D39" s="52">
        <v>179</v>
      </c>
      <c r="E39" s="52">
        <v>370.5</v>
      </c>
      <c r="F39" s="52">
        <v>270</v>
      </c>
      <c r="G39" s="52">
        <v>176</v>
      </c>
    </row>
    <row r="40" spans="1:7">
      <c r="A40" s="52">
        <v>39</v>
      </c>
      <c r="B40" s="52">
        <v>166.5</v>
      </c>
      <c r="C40" s="52">
        <v>467.5</v>
      </c>
      <c r="D40" s="52">
        <v>179.5</v>
      </c>
      <c r="E40" s="52">
        <v>373.5</v>
      </c>
      <c r="F40" s="52">
        <v>273</v>
      </c>
      <c r="G40" s="52">
        <v>175.5</v>
      </c>
    </row>
    <row r="41" spans="1:7">
      <c r="A41" s="52">
        <v>40</v>
      </c>
      <c r="B41" s="52">
        <v>166.5</v>
      </c>
      <c r="C41" s="52">
        <v>476</v>
      </c>
      <c r="D41" s="52">
        <v>179</v>
      </c>
      <c r="E41" s="52">
        <v>380.5</v>
      </c>
      <c r="F41" s="52">
        <v>276.5</v>
      </c>
      <c r="G41" s="52">
        <v>176.5</v>
      </c>
    </row>
    <row r="42" spans="1:7">
      <c r="A42" s="52">
        <v>41</v>
      </c>
      <c r="B42" s="52">
        <v>166.5</v>
      </c>
      <c r="C42" s="52">
        <v>485</v>
      </c>
      <c r="D42" s="52">
        <v>178.5</v>
      </c>
      <c r="E42" s="52">
        <v>391</v>
      </c>
      <c r="F42" s="52">
        <v>281.5</v>
      </c>
      <c r="G42" s="52">
        <v>179</v>
      </c>
    </row>
    <row r="43" spans="1:7">
      <c r="A43" s="52">
        <v>42</v>
      </c>
      <c r="B43" s="52">
        <v>165</v>
      </c>
      <c r="C43" s="52">
        <v>488.5</v>
      </c>
      <c r="D43" s="52">
        <v>177.5</v>
      </c>
      <c r="E43" s="52">
        <v>394.5</v>
      </c>
      <c r="F43" s="52">
        <v>282</v>
      </c>
      <c r="G43" s="52">
        <v>180</v>
      </c>
    </row>
    <row r="44" spans="1:7">
      <c r="A44" s="52">
        <v>43</v>
      </c>
      <c r="B44" s="52">
        <v>165</v>
      </c>
      <c r="C44" s="52">
        <v>501</v>
      </c>
      <c r="D44" s="52">
        <v>177.5</v>
      </c>
      <c r="E44" s="52">
        <v>399.5</v>
      </c>
      <c r="F44" s="52">
        <v>288.5</v>
      </c>
      <c r="G44" s="52">
        <v>182.5</v>
      </c>
    </row>
    <row r="45" spans="1:7">
      <c r="A45" s="52">
        <v>44</v>
      </c>
      <c r="B45" s="52">
        <v>165</v>
      </c>
      <c r="C45" s="52">
        <v>506.5</v>
      </c>
      <c r="D45" s="52">
        <v>178</v>
      </c>
      <c r="E45" s="52">
        <v>406</v>
      </c>
      <c r="F45" s="52">
        <v>293</v>
      </c>
      <c r="G45" s="52">
        <v>184.5</v>
      </c>
    </row>
    <row r="46" spans="1:7">
      <c r="A46" s="52">
        <v>45</v>
      </c>
      <c r="B46" s="52">
        <v>162.5</v>
      </c>
      <c r="C46" s="52">
        <v>514.5</v>
      </c>
      <c r="D46" s="52">
        <v>179</v>
      </c>
      <c r="E46" s="52">
        <v>408.5</v>
      </c>
      <c r="F46" s="52">
        <v>294</v>
      </c>
      <c r="G46" s="52">
        <v>186</v>
      </c>
    </row>
    <row r="47" spans="1:7">
      <c r="A47" s="52">
        <v>46</v>
      </c>
      <c r="B47" s="52">
        <v>163.5</v>
      </c>
      <c r="C47" s="52">
        <v>521.5</v>
      </c>
      <c r="D47" s="52">
        <v>176.5</v>
      </c>
      <c r="E47" s="52">
        <v>419</v>
      </c>
      <c r="F47" s="52">
        <v>301.5</v>
      </c>
      <c r="G47" s="52">
        <v>189</v>
      </c>
    </row>
    <row r="48" spans="1:7">
      <c r="A48" s="52">
        <v>47</v>
      </c>
      <c r="B48" s="52">
        <v>162</v>
      </c>
      <c r="C48" s="52">
        <v>531</v>
      </c>
      <c r="D48" s="52">
        <v>175.5</v>
      </c>
      <c r="E48" s="52">
        <v>426</v>
      </c>
      <c r="F48" s="52">
        <v>304</v>
      </c>
      <c r="G48" s="52">
        <v>192</v>
      </c>
    </row>
    <row r="49" spans="1:7">
      <c r="A49" s="52">
        <v>48</v>
      </c>
      <c r="B49" s="52">
        <v>164</v>
      </c>
      <c r="C49" s="52">
        <v>540.5</v>
      </c>
      <c r="D49" s="52">
        <v>176.5</v>
      </c>
      <c r="E49" s="52">
        <v>430</v>
      </c>
      <c r="F49" s="52">
        <v>306.5</v>
      </c>
      <c r="G49" s="52">
        <v>192</v>
      </c>
    </row>
    <row r="50" spans="1:7">
      <c r="A50" s="52">
        <v>49</v>
      </c>
      <c r="B50" s="52">
        <v>161</v>
      </c>
      <c r="C50" s="52">
        <v>548</v>
      </c>
      <c r="D50" s="52">
        <v>174.5</v>
      </c>
      <c r="E50" s="52">
        <v>438</v>
      </c>
      <c r="F50" s="52">
        <v>312.5</v>
      </c>
      <c r="G50" s="52">
        <v>195</v>
      </c>
    </row>
    <row r="51" spans="1:7">
      <c r="A51" s="52">
        <v>50</v>
      </c>
      <c r="B51" s="52">
        <v>162.5</v>
      </c>
      <c r="C51" s="52">
        <v>557.5</v>
      </c>
      <c r="D51" s="52">
        <v>175</v>
      </c>
      <c r="E51" s="52">
        <v>446.5</v>
      </c>
      <c r="F51" s="52">
        <v>316.5</v>
      </c>
      <c r="G51" s="52">
        <v>196</v>
      </c>
    </row>
    <row r="52" spans="1:7">
      <c r="A52" s="52">
        <v>51</v>
      </c>
      <c r="B52" s="52">
        <v>162</v>
      </c>
      <c r="C52" s="52">
        <v>563</v>
      </c>
      <c r="D52" s="52">
        <v>174</v>
      </c>
      <c r="E52" s="52">
        <v>450.5</v>
      </c>
      <c r="F52" s="52">
        <v>321.5</v>
      </c>
      <c r="G52" s="52">
        <v>199</v>
      </c>
    </row>
    <row r="53" spans="1:7">
      <c r="A53" s="52">
        <v>52</v>
      </c>
      <c r="B53" s="52">
        <v>162.5</v>
      </c>
      <c r="C53" s="52">
        <v>572</v>
      </c>
      <c r="D53" s="52">
        <v>175</v>
      </c>
      <c r="E53" s="52">
        <v>456</v>
      </c>
      <c r="F53" s="52">
        <v>321</v>
      </c>
      <c r="G53" s="52">
        <v>199</v>
      </c>
    </row>
    <row r="54" spans="1:7">
      <c r="A54" s="52">
        <v>53</v>
      </c>
      <c r="B54" s="52">
        <v>162.5</v>
      </c>
      <c r="C54" s="52">
        <v>579</v>
      </c>
      <c r="D54" s="52">
        <v>175.5</v>
      </c>
      <c r="E54" s="52">
        <v>464</v>
      </c>
      <c r="F54" s="52">
        <v>327.5</v>
      </c>
      <c r="G54" s="52">
        <v>204</v>
      </c>
    </row>
    <row r="55" spans="1:7">
      <c r="A55" s="52">
        <v>54</v>
      </c>
      <c r="B55" s="52">
        <v>162.5</v>
      </c>
      <c r="C55" s="52">
        <v>590</v>
      </c>
      <c r="D55" s="52">
        <v>174.5</v>
      </c>
      <c r="E55" s="52">
        <v>469.5</v>
      </c>
      <c r="F55" s="52">
        <v>333.5</v>
      </c>
      <c r="G55" s="52">
        <v>202</v>
      </c>
    </row>
    <row r="56" spans="1:7">
      <c r="A56" s="52">
        <v>55</v>
      </c>
      <c r="B56" s="52">
        <v>162</v>
      </c>
      <c r="C56" s="52">
        <v>599</v>
      </c>
      <c r="D56" s="52">
        <v>172.5</v>
      </c>
      <c r="E56" s="52">
        <v>478</v>
      </c>
      <c r="F56" s="52">
        <v>338.5</v>
      </c>
      <c r="G56" s="52">
        <v>205.5</v>
      </c>
    </row>
    <row r="57" spans="1:7">
      <c r="A57" s="52">
        <v>56</v>
      </c>
      <c r="B57" s="52">
        <v>163.5</v>
      </c>
      <c r="C57" s="52">
        <v>606.5</v>
      </c>
      <c r="D57" s="52">
        <v>175</v>
      </c>
      <c r="E57" s="52">
        <v>480</v>
      </c>
      <c r="F57" s="52">
        <v>342</v>
      </c>
      <c r="G57" s="52">
        <v>207</v>
      </c>
    </row>
    <row r="58" spans="1:7">
      <c r="A58" s="52">
        <v>57</v>
      </c>
      <c r="B58" s="52">
        <v>162.5</v>
      </c>
      <c r="C58" s="52">
        <v>612.5</v>
      </c>
      <c r="D58" s="52">
        <v>172.5</v>
      </c>
      <c r="E58" s="52">
        <v>489.5</v>
      </c>
      <c r="F58" s="52">
        <v>344.5</v>
      </c>
      <c r="G58" s="52">
        <v>210</v>
      </c>
    </row>
    <row r="59" spans="1:7">
      <c r="A59" s="52">
        <v>58</v>
      </c>
      <c r="B59" s="52">
        <v>163</v>
      </c>
      <c r="C59" s="52">
        <v>620</v>
      </c>
      <c r="D59" s="52">
        <v>172.5</v>
      </c>
      <c r="E59" s="52">
        <v>494.5</v>
      </c>
      <c r="F59" s="52">
        <v>349</v>
      </c>
      <c r="G59" s="52">
        <v>212</v>
      </c>
    </row>
    <row r="60" spans="1:7">
      <c r="A60" s="52">
        <v>59</v>
      </c>
      <c r="B60" s="52">
        <v>161</v>
      </c>
      <c r="C60" s="52">
        <v>629</v>
      </c>
      <c r="D60" s="52">
        <v>172.5</v>
      </c>
      <c r="E60" s="52">
        <v>500.5</v>
      </c>
      <c r="F60" s="52">
        <v>349.5</v>
      </c>
      <c r="G60" s="52">
        <v>213.5</v>
      </c>
    </row>
    <row r="61" spans="1:7">
      <c r="A61" s="52">
        <v>60</v>
      </c>
      <c r="B61" s="52">
        <v>161.5</v>
      </c>
      <c r="C61" s="52">
        <v>636</v>
      </c>
      <c r="D61" s="52">
        <v>175</v>
      </c>
      <c r="E61" s="52">
        <v>506.5</v>
      </c>
      <c r="F61" s="52">
        <v>358.5</v>
      </c>
      <c r="G61" s="52">
        <v>216</v>
      </c>
    </row>
    <row r="62" spans="1:7">
      <c r="A62" s="52">
        <v>61</v>
      </c>
      <c r="B62" s="52">
        <v>163</v>
      </c>
      <c r="C62" s="52">
        <v>649</v>
      </c>
      <c r="D62" s="52">
        <v>172.5</v>
      </c>
      <c r="E62" s="52">
        <v>515.5</v>
      </c>
      <c r="F62" s="52">
        <v>359.5</v>
      </c>
      <c r="G62" s="52">
        <v>217.5</v>
      </c>
    </row>
    <row r="63" spans="1:7">
      <c r="A63" s="52">
        <v>62</v>
      </c>
      <c r="B63" s="52">
        <v>163</v>
      </c>
      <c r="C63" s="52">
        <v>648.5</v>
      </c>
      <c r="D63" s="52">
        <v>173</v>
      </c>
      <c r="E63" s="52">
        <v>519</v>
      </c>
      <c r="F63" s="52">
        <v>365</v>
      </c>
      <c r="G63" s="52">
        <v>219</v>
      </c>
    </row>
    <row r="64" spans="1:7">
      <c r="A64" s="52">
        <v>63</v>
      </c>
      <c r="B64" s="52">
        <v>163</v>
      </c>
      <c r="C64" s="52">
        <v>663</v>
      </c>
      <c r="D64" s="52">
        <v>171.5</v>
      </c>
      <c r="E64" s="52">
        <v>528</v>
      </c>
      <c r="F64" s="52">
        <v>369.5</v>
      </c>
      <c r="G64" s="52">
        <v>223.5</v>
      </c>
    </row>
    <row r="65" spans="1:7">
      <c r="A65" s="52">
        <v>64</v>
      </c>
      <c r="B65" s="52">
        <v>160.5</v>
      </c>
      <c r="C65" s="52">
        <v>665.5</v>
      </c>
      <c r="D65" s="52">
        <v>172.5</v>
      </c>
      <c r="E65" s="52">
        <v>531</v>
      </c>
      <c r="F65" s="52">
        <v>374.5</v>
      </c>
      <c r="G65" s="52">
        <v>220.5</v>
      </c>
    </row>
    <row r="66" spans="1:7">
      <c r="A66" s="52">
        <v>65</v>
      </c>
      <c r="B66" s="52">
        <v>161</v>
      </c>
      <c r="C66" s="52">
        <v>677</v>
      </c>
      <c r="D66" s="52">
        <v>172</v>
      </c>
      <c r="E66" s="52">
        <v>541.5</v>
      </c>
      <c r="F66" s="52">
        <v>379</v>
      </c>
      <c r="G66" s="52">
        <v>225.5</v>
      </c>
    </row>
    <row r="67" spans="1:7">
      <c r="A67" s="52">
        <v>66</v>
      </c>
      <c r="B67" s="52">
        <v>161.5</v>
      </c>
      <c r="C67" s="52">
        <v>683.5</v>
      </c>
      <c r="D67" s="52">
        <v>172</v>
      </c>
      <c r="E67" s="52">
        <v>543</v>
      </c>
      <c r="F67" s="52">
        <v>381.5</v>
      </c>
      <c r="G67" s="52">
        <v>227.5</v>
      </c>
    </row>
    <row r="68" spans="1:7">
      <c r="A68" s="52">
        <v>67</v>
      </c>
      <c r="B68" s="52">
        <v>164</v>
      </c>
      <c r="C68" s="52">
        <v>687</v>
      </c>
      <c r="D68" s="52">
        <v>171.5</v>
      </c>
      <c r="E68" s="52">
        <v>548.5</v>
      </c>
      <c r="F68" s="52">
        <v>384</v>
      </c>
      <c r="G68" s="52">
        <v>229</v>
      </c>
    </row>
    <row r="69" spans="1:7">
      <c r="A69" s="52">
        <v>68</v>
      </c>
      <c r="B69" s="52">
        <v>163</v>
      </c>
      <c r="C69" s="52">
        <v>702</v>
      </c>
      <c r="D69" s="52">
        <v>169.5</v>
      </c>
      <c r="E69" s="52">
        <v>554.5</v>
      </c>
      <c r="F69" s="52">
        <v>389</v>
      </c>
      <c r="G69" s="52">
        <v>229.5</v>
      </c>
    </row>
    <row r="70" spans="1:7">
      <c r="A70" s="52">
        <v>69</v>
      </c>
      <c r="B70" s="52">
        <v>161.5</v>
      </c>
      <c r="C70" s="52">
        <v>705.5</v>
      </c>
      <c r="D70" s="52">
        <v>171.5</v>
      </c>
      <c r="E70" s="52">
        <v>559.5</v>
      </c>
      <c r="F70" s="52">
        <v>391.5</v>
      </c>
      <c r="G70" s="52">
        <v>232</v>
      </c>
    </row>
    <row r="71" spans="1:7">
      <c r="A71" s="52">
        <v>70</v>
      </c>
      <c r="B71" s="52">
        <v>159.5</v>
      </c>
      <c r="C71" s="52">
        <v>721</v>
      </c>
      <c r="D71" s="52">
        <v>173</v>
      </c>
      <c r="E71" s="52">
        <v>568.5</v>
      </c>
      <c r="F71" s="52">
        <v>397</v>
      </c>
      <c r="G71" s="52">
        <v>236</v>
      </c>
    </row>
    <row r="72" spans="1:7">
      <c r="A72" s="52">
        <v>71</v>
      </c>
      <c r="B72" s="52">
        <v>162</v>
      </c>
      <c r="C72" s="52">
        <v>722</v>
      </c>
      <c r="D72" s="52">
        <v>170.5</v>
      </c>
      <c r="E72" s="52">
        <v>571.5</v>
      </c>
      <c r="F72" s="52">
        <v>400.5</v>
      </c>
      <c r="G72" s="52">
        <v>236.5</v>
      </c>
    </row>
    <row r="73" spans="1:7">
      <c r="A73" s="52">
        <v>72</v>
      </c>
      <c r="B73" s="52">
        <v>161</v>
      </c>
      <c r="C73" s="52">
        <v>726.5</v>
      </c>
      <c r="D73" s="52">
        <v>169.5</v>
      </c>
      <c r="E73" s="52">
        <v>578.5</v>
      </c>
      <c r="F73" s="52">
        <v>406</v>
      </c>
      <c r="G73" s="52">
        <v>239.5</v>
      </c>
    </row>
    <row r="74" spans="1:7">
      <c r="A74" s="52">
        <v>73</v>
      </c>
      <c r="B74" s="52">
        <v>162.5</v>
      </c>
      <c r="C74" s="52">
        <v>738</v>
      </c>
      <c r="D74" s="52">
        <v>173.5</v>
      </c>
      <c r="E74" s="52">
        <v>583</v>
      </c>
      <c r="F74" s="52">
        <v>407.5</v>
      </c>
      <c r="G74" s="52">
        <v>240</v>
      </c>
    </row>
    <row r="75" spans="1:7">
      <c r="A75" s="52">
        <v>74</v>
      </c>
      <c r="B75" s="52">
        <v>161</v>
      </c>
      <c r="C75" s="52">
        <v>747</v>
      </c>
      <c r="D75" s="52">
        <v>172.5</v>
      </c>
      <c r="E75" s="52">
        <v>588.5</v>
      </c>
      <c r="F75" s="52">
        <v>411</v>
      </c>
      <c r="G75" s="52">
        <v>242.5</v>
      </c>
    </row>
    <row r="76" spans="1:7">
      <c r="A76" s="52">
        <v>75</v>
      </c>
      <c r="B76" s="52">
        <v>160.5</v>
      </c>
      <c r="C76" s="52">
        <v>755</v>
      </c>
      <c r="D76" s="52">
        <v>174</v>
      </c>
      <c r="E76" s="52">
        <v>593.5</v>
      </c>
      <c r="F76" s="52">
        <v>413.5</v>
      </c>
      <c r="G76" s="52">
        <v>246</v>
      </c>
    </row>
    <row r="77" spans="1:7">
      <c r="A77" s="52">
        <v>76</v>
      </c>
      <c r="B77" s="52">
        <v>161.5</v>
      </c>
      <c r="C77" s="52">
        <v>759.5</v>
      </c>
      <c r="D77" s="52">
        <v>171.5</v>
      </c>
      <c r="E77" s="52">
        <v>603.5</v>
      </c>
      <c r="F77" s="52">
        <v>422.5</v>
      </c>
      <c r="G77" s="52">
        <v>247.5</v>
      </c>
    </row>
    <row r="78" spans="1:7">
      <c r="A78" s="52">
        <v>77</v>
      </c>
      <c r="B78" s="52">
        <v>160</v>
      </c>
      <c r="C78" s="52">
        <v>770</v>
      </c>
      <c r="D78" s="52">
        <v>169</v>
      </c>
      <c r="E78" s="52">
        <v>608</v>
      </c>
      <c r="F78" s="52">
        <v>426.5</v>
      </c>
      <c r="G78" s="52">
        <v>247</v>
      </c>
    </row>
    <row r="79" spans="1:7">
      <c r="A79" s="52">
        <v>78</v>
      </c>
      <c r="B79" s="52">
        <v>160</v>
      </c>
      <c r="C79" s="52">
        <v>775</v>
      </c>
      <c r="D79" s="52">
        <v>171.5</v>
      </c>
      <c r="E79" s="52">
        <v>613.5</v>
      </c>
      <c r="F79" s="52">
        <v>430</v>
      </c>
      <c r="G79" s="52">
        <v>250.5</v>
      </c>
    </row>
    <row r="80" spans="1:7">
      <c r="A80" s="52">
        <v>79</v>
      </c>
      <c r="B80" s="52">
        <v>160.5</v>
      </c>
      <c r="C80" s="52">
        <v>781</v>
      </c>
      <c r="D80" s="52">
        <v>172</v>
      </c>
      <c r="E80" s="52">
        <v>617.5</v>
      </c>
      <c r="F80" s="52">
        <v>435</v>
      </c>
      <c r="G80" s="52">
        <v>251</v>
      </c>
    </row>
    <row r="81" spans="1:7">
      <c r="A81" s="52">
        <v>80</v>
      </c>
      <c r="B81" s="52">
        <v>164</v>
      </c>
      <c r="C81" s="52">
        <v>796.5</v>
      </c>
      <c r="D81" s="52">
        <v>172.5</v>
      </c>
      <c r="E81" s="52">
        <v>625</v>
      </c>
      <c r="F81" s="52">
        <v>435</v>
      </c>
      <c r="G81" s="52">
        <v>254</v>
      </c>
    </row>
    <row r="82" spans="1:7">
      <c r="A82" s="52">
        <v>81</v>
      </c>
      <c r="B82" s="52">
        <v>163</v>
      </c>
      <c r="C82" s="52">
        <v>796.5</v>
      </c>
      <c r="D82" s="52">
        <v>170.5</v>
      </c>
      <c r="E82" s="52">
        <v>631</v>
      </c>
      <c r="F82" s="52">
        <v>438.5</v>
      </c>
      <c r="G82" s="52">
        <v>258</v>
      </c>
    </row>
    <row r="83" spans="1:7">
      <c r="A83" s="52">
        <v>82</v>
      </c>
      <c r="B83" s="52">
        <v>159.5</v>
      </c>
      <c r="C83" s="52">
        <v>808.5</v>
      </c>
      <c r="D83" s="52">
        <v>171.5</v>
      </c>
      <c r="E83" s="52">
        <v>638</v>
      </c>
      <c r="F83" s="52">
        <v>441</v>
      </c>
      <c r="G83" s="52">
        <v>258</v>
      </c>
    </row>
    <row r="84" spans="1:7">
      <c r="A84" s="52">
        <v>83</v>
      </c>
      <c r="B84" s="52">
        <v>159.5</v>
      </c>
      <c r="C84" s="52">
        <v>803.5</v>
      </c>
      <c r="D84" s="52">
        <v>171.5</v>
      </c>
      <c r="E84" s="52">
        <v>641.5</v>
      </c>
      <c r="F84" s="52">
        <v>449.5</v>
      </c>
      <c r="G84" s="52">
        <v>262.5</v>
      </c>
    </row>
    <row r="85" spans="1:7">
      <c r="A85" s="52">
        <v>84</v>
      </c>
      <c r="B85" s="52">
        <v>161.5</v>
      </c>
      <c r="C85" s="52">
        <v>814</v>
      </c>
      <c r="D85" s="52">
        <v>169.5</v>
      </c>
      <c r="E85" s="52">
        <v>652.5</v>
      </c>
      <c r="F85" s="52">
        <v>451.5</v>
      </c>
      <c r="G85" s="52">
        <v>260</v>
      </c>
    </row>
    <row r="86" spans="1:7">
      <c r="A86" s="52">
        <v>85</v>
      </c>
      <c r="B86" s="52">
        <v>160</v>
      </c>
      <c r="C86" s="52">
        <v>821.5</v>
      </c>
      <c r="D86" s="52">
        <v>169</v>
      </c>
      <c r="E86" s="52">
        <v>656</v>
      </c>
      <c r="F86" s="52">
        <v>451.5</v>
      </c>
      <c r="G86" s="52">
        <v>264.5</v>
      </c>
    </row>
    <row r="87" spans="1:7">
      <c r="A87" s="52">
        <v>86</v>
      </c>
      <c r="B87" s="52">
        <v>160</v>
      </c>
      <c r="C87" s="52">
        <v>824.5</v>
      </c>
      <c r="D87" s="52">
        <v>169.5</v>
      </c>
      <c r="E87" s="52">
        <v>654.5</v>
      </c>
      <c r="F87" s="52">
        <v>456.5</v>
      </c>
      <c r="G87" s="52">
        <v>266</v>
      </c>
    </row>
    <row r="88" spans="1:7">
      <c r="A88" s="52">
        <v>87</v>
      </c>
      <c r="B88" s="52">
        <v>158.5</v>
      </c>
      <c r="C88" s="52">
        <v>837.5</v>
      </c>
      <c r="D88" s="52">
        <v>168.5</v>
      </c>
      <c r="E88" s="52">
        <v>663</v>
      </c>
      <c r="F88" s="52">
        <v>463.5</v>
      </c>
      <c r="G88" s="52">
        <v>266</v>
      </c>
    </row>
    <row r="89" spans="1:7">
      <c r="A89" s="52">
        <v>88</v>
      </c>
      <c r="B89" s="52">
        <v>160</v>
      </c>
      <c r="C89" s="52">
        <v>831.5</v>
      </c>
      <c r="D89" s="52">
        <v>168.5</v>
      </c>
      <c r="E89" s="52">
        <v>660</v>
      </c>
      <c r="F89" s="52">
        <v>461</v>
      </c>
      <c r="G89" s="52">
        <v>268.5</v>
      </c>
    </row>
    <row r="90" spans="1:7">
      <c r="A90" s="52">
        <v>89</v>
      </c>
      <c r="B90" s="52">
        <v>160</v>
      </c>
      <c r="C90" s="52">
        <v>849.5</v>
      </c>
      <c r="D90" s="52">
        <v>168</v>
      </c>
      <c r="E90" s="52">
        <v>675</v>
      </c>
      <c r="F90" s="52">
        <v>464.5</v>
      </c>
      <c r="G90" s="52">
        <v>268.5</v>
      </c>
    </row>
    <row r="91" spans="1:7">
      <c r="A91" s="52">
        <v>90</v>
      </c>
      <c r="B91" s="52">
        <v>158.5</v>
      </c>
      <c r="C91" s="52">
        <v>852</v>
      </c>
      <c r="D91" s="52">
        <v>167</v>
      </c>
      <c r="E91" s="52">
        <v>674.5</v>
      </c>
      <c r="F91" s="52">
        <v>472</v>
      </c>
      <c r="G91" s="52">
        <v>273.5</v>
      </c>
    </row>
    <row r="92" spans="1:7">
      <c r="A92" s="52">
        <v>91</v>
      </c>
      <c r="B92" s="52">
        <v>161</v>
      </c>
      <c r="C92" s="52">
        <v>858.5</v>
      </c>
      <c r="D92" s="52">
        <v>168</v>
      </c>
      <c r="E92" s="52">
        <v>687</v>
      </c>
      <c r="F92" s="52">
        <v>474.5</v>
      </c>
      <c r="G92" s="52">
        <v>274.5</v>
      </c>
    </row>
    <row r="93" spans="1:7">
      <c r="A93" s="52">
        <v>92</v>
      </c>
      <c r="B93" s="52">
        <v>157</v>
      </c>
      <c r="C93" s="52">
        <v>872</v>
      </c>
      <c r="D93" s="52">
        <v>168.5</v>
      </c>
      <c r="E93" s="52">
        <v>690</v>
      </c>
      <c r="F93" s="52">
        <v>478.5</v>
      </c>
      <c r="G93" s="52">
        <v>274.5</v>
      </c>
    </row>
    <row r="94" spans="1:7">
      <c r="A94" s="52">
        <v>93</v>
      </c>
      <c r="B94" s="52">
        <v>159.5</v>
      </c>
      <c r="C94" s="52">
        <v>884</v>
      </c>
      <c r="D94" s="52">
        <v>167</v>
      </c>
      <c r="E94" s="52">
        <v>694.5</v>
      </c>
      <c r="F94" s="52">
        <v>483</v>
      </c>
      <c r="G94" s="52">
        <v>283</v>
      </c>
    </row>
    <row r="95" spans="1:7">
      <c r="A95" s="52">
        <v>94</v>
      </c>
      <c r="B95" s="52">
        <v>157</v>
      </c>
      <c r="C95" s="52">
        <v>877</v>
      </c>
      <c r="D95" s="52">
        <v>170</v>
      </c>
      <c r="E95" s="52">
        <v>700</v>
      </c>
      <c r="F95" s="52">
        <v>489</v>
      </c>
      <c r="G95" s="52">
        <v>279.5</v>
      </c>
    </row>
    <row r="96" spans="1:7">
      <c r="A96" s="52">
        <v>95</v>
      </c>
      <c r="B96" s="52">
        <v>159.5</v>
      </c>
      <c r="C96" s="52">
        <v>885.5</v>
      </c>
      <c r="D96" s="52">
        <v>167</v>
      </c>
      <c r="E96" s="52">
        <v>702.5</v>
      </c>
      <c r="F96" s="52">
        <v>486</v>
      </c>
      <c r="G96" s="52">
        <v>280.5</v>
      </c>
    </row>
    <row r="97" spans="1:7">
      <c r="A97" s="52">
        <v>96</v>
      </c>
      <c r="B97" s="52">
        <v>158</v>
      </c>
      <c r="C97" s="52">
        <v>892.5</v>
      </c>
      <c r="D97" s="52">
        <v>169</v>
      </c>
      <c r="E97" s="52">
        <v>713.5</v>
      </c>
      <c r="F97" s="52">
        <v>496.5</v>
      </c>
      <c r="G97" s="52">
        <v>283</v>
      </c>
    </row>
    <row r="98" spans="1:7">
      <c r="A98" s="52">
        <v>97</v>
      </c>
      <c r="B98" s="52">
        <v>158</v>
      </c>
      <c r="C98" s="52">
        <v>899.5</v>
      </c>
      <c r="D98" s="52">
        <v>167.5</v>
      </c>
      <c r="E98" s="52">
        <v>713.5</v>
      </c>
      <c r="F98" s="52">
        <v>497.5</v>
      </c>
      <c r="G98" s="52">
        <v>285</v>
      </c>
    </row>
    <row r="99" spans="1:7">
      <c r="A99" s="52">
        <v>98</v>
      </c>
      <c r="B99" s="52">
        <v>159.5</v>
      </c>
      <c r="C99" s="52">
        <v>904.5</v>
      </c>
      <c r="D99" s="52">
        <v>168.5</v>
      </c>
      <c r="E99" s="52">
        <v>721</v>
      </c>
      <c r="F99" s="52">
        <v>498</v>
      </c>
      <c r="G99" s="52">
        <v>285</v>
      </c>
    </row>
    <row r="100" spans="1:7">
      <c r="A100" s="52">
        <v>99</v>
      </c>
      <c r="B100" s="52">
        <v>159</v>
      </c>
      <c r="C100" s="52">
        <v>912.5</v>
      </c>
      <c r="D100" s="52">
        <v>166</v>
      </c>
      <c r="E100" s="52">
        <v>719.5</v>
      </c>
      <c r="F100" s="52">
        <v>503</v>
      </c>
      <c r="G100" s="52">
        <v>289.5</v>
      </c>
    </row>
    <row r="101" spans="1:7">
      <c r="A101" s="52">
        <v>100</v>
      </c>
      <c r="B101" s="52">
        <v>159</v>
      </c>
      <c r="C101" s="52">
        <v>919</v>
      </c>
      <c r="D101" s="52">
        <v>166.5</v>
      </c>
      <c r="E101" s="52">
        <v>732.5</v>
      </c>
      <c r="F101" s="52">
        <v>509.5</v>
      </c>
      <c r="G101" s="52">
        <v>290</v>
      </c>
    </row>
    <row r="102" spans="1:7">
      <c r="A102" s="52">
        <v>101</v>
      </c>
      <c r="B102" s="52">
        <v>157.5</v>
      </c>
      <c r="C102" s="52">
        <v>931.5</v>
      </c>
      <c r="D102" s="52">
        <v>168</v>
      </c>
      <c r="E102" s="52">
        <v>745.5</v>
      </c>
      <c r="F102" s="52">
        <v>510</v>
      </c>
      <c r="G102" s="52">
        <v>294</v>
      </c>
    </row>
    <row r="103" spans="1:7">
      <c r="A103" s="52">
        <v>102</v>
      </c>
      <c r="B103" s="52">
        <v>160</v>
      </c>
      <c r="C103" s="52">
        <v>935</v>
      </c>
      <c r="D103" s="52">
        <v>167</v>
      </c>
      <c r="E103" s="52">
        <v>744.5</v>
      </c>
      <c r="F103" s="52">
        <v>519</v>
      </c>
      <c r="G103" s="52">
        <v>295</v>
      </c>
    </row>
    <row r="104" spans="1:7">
      <c r="A104" s="52">
        <v>103</v>
      </c>
      <c r="B104" s="52">
        <v>158</v>
      </c>
      <c r="C104" s="52">
        <v>940</v>
      </c>
      <c r="D104" s="52">
        <v>166.5</v>
      </c>
      <c r="E104" s="52">
        <v>748</v>
      </c>
      <c r="F104" s="52">
        <v>523</v>
      </c>
      <c r="G104" s="52">
        <v>298</v>
      </c>
    </row>
    <row r="105" spans="1:7">
      <c r="A105" s="52">
        <v>104</v>
      </c>
      <c r="B105" s="52">
        <v>157.5</v>
      </c>
      <c r="C105" s="52">
        <v>944.5</v>
      </c>
      <c r="D105" s="52">
        <v>167</v>
      </c>
      <c r="E105" s="52">
        <v>746.5</v>
      </c>
      <c r="F105" s="52">
        <v>518</v>
      </c>
      <c r="G105" s="52">
        <v>296</v>
      </c>
    </row>
    <row r="106" spans="1:7">
      <c r="A106" s="52">
        <v>105</v>
      </c>
      <c r="B106" s="52">
        <v>157.5</v>
      </c>
      <c r="C106" s="52">
        <v>946.5</v>
      </c>
      <c r="D106" s="52">
        <v>165</v>
      </c>
      <c r="E106" s="52">
        <v>753.5</v>
      </c>
      <c r="F106" s="52">
        <v>522.5</v>
      </c>
      <c r="G106" s="52">
        <v>297</v>
      </c>
    </row>
    <row r="107" spans="1:7">
      <c r="A107" s="52">
        <v>106</v>
      </c>
      <c r="B107" s="52">
        <v>158</v>
      </c>
      <c r="C107" s="52">
        <v>963.5</v>
      </c>
      <c r="D107" s="52">
        <v>164</v>
      </c>
      <c r="E107" s="52">
        <v>772</v>
      </c>
      <c r="F107" s="52">
        <v>534</v>
      </c>
      <c r="G107" s="52">
        <v>305</v>
      </c>
    </row>
    <row r="108" spans="1:7">
      <c r="A108" s="52">
        <v>107</v>
      </c>
      <c r="B108" s="52">
        <v>158.5</v>
      </c>
      <c r="C108" s="52">
        <v>958.5</v>
      </c>
      <c r="D108" s="52">
        <v>167</v>
      </c>
      <c r="E108" s="52">
        <v>767.5</v>
      </c>
      <c r="F108" s="52">
        <v>529</v>
      </c>
      <c r="G108" s="52">
        <v>301.5</v>
      </c>
    </row>
    <row r="109" spans="1:7">
      <c r="A109" s="52">
        <v>108</v>
      </c>
      <c r="B109" s="52">
        <v>157.5</v>
      </c>
      <c r="C109" s="52">
        <v>967.5</v>
      </c>
      <c r="D109" s="52">
        <v>164.5</v>
      </c>
      <c r="E109" s="52">
        <v>768.5</v>
      </c>
      <c r="F109" s="52">
        <v>533</v>
      </c>
      <c r="G109" s="52">
        <v>307</v>
      </c>
    </row>
    <row r="110" spans="1:7">
      <c r="A110" s="52">
        <v>109</v>
      </c>
      <c r="B110" s="52">
        <v>156</v>
      </c>
      <c r="C110" s="52">
        <v>977.5</v>
      </c>
      <c r="D110" s="52">
        <v>164.5</v>
      </c>
      <c r="E110" s="52">
        <v>772.5</v>
      </c>
      <c r="F110" s="52">
        <v>533.5</v>
      </c>
      <c r="G110" s="52">
        <v>305</v>
      </c>
    </row>
    <row r="111" spans="1:7">
      <c r="A111" s="52">
        <v>110</v>
      </c>
      <c r="B111" s="52">
        <v>156</v>
      </c>
      <c r="C111" s="52">
        <v>983.5</v>
      </c>
      <c r="D111" s="52">
        <v>163</v>
      </c>
      <c r="E111" s="52">
        <v>778.5</v>
      </c>
      <c r="F111" s="52">
        <v>542</v>
      </c>
      <c r="G111" s="52">
        <v>307.5</v>
      </c>
    </row>
    <row r="112" spans="1:7">
      <c r="A112" s="52">
        <v>111</v>
      </c>
      <c r="B112" s="52">
        <v>155.5</v>
      </c>
      <c r="C112" s="52">
        <v>985.5</v>
      </c>
      <c r="D112" s="52">
        <v>163.5</v>
      </c>
      <c r="E112" s="52">
        <v>783.5</v>
      </c>
      <c r="F112" s="52">
        <v>543.5</v>
      </c>
      <c r="G112" s="52">
        <v>311.5</v>
      </c>
    </row>
    <row r="113" spans="1:7">
      <c r="A113" s="52">
        <v>112</v>
      </c>
      <c r="B113" s="52">
        <v>156.5</v>
      </c>
      <c r="C113" s="52">
        <v>990</v>
      </c>
      <c r="D113" s="52">
        <v>162.5</v>
      </c>
      <c r="E113" s="52">
        <v>786.5</v>
      </c>
      <c r="F113" s="52">
        <v>549</v>
      </c>
      <c r="G113" s="52">
        <v>312.5</v>
      </c>
    </row>
    <row r="114" spans="1:7">
      <c r="A114" s="52">
        <v>113</v>
      </c>
      <c r="B114" s="52">
        <v>158.5</v>
      </c>
      <c r="C114" s="52">
        <v>992.5</v>
      </c>
      <c r="D114" s="52">
        <v>162.5</v>
      </c>
      <c r="E114" s="52">
        <v>795</v>
      </c>
      <c r="F114" s="52">
        <v>549.5</v>
      </c>
      <c r="G114" s="52">
        <v>312</v>
      </c>
    </row>
    <row r="115" spans="1:7">
      <c r="A115" s="52">
        <v>114</v>
      </c>
      <c r="B115" s="52">
        <v>155.5</v>
      </c>
      <c r="C115" s="52">
        <v>1012</v>
      </c>
      <c r="D115" s="52">
        <v>165.5</v>
      </c>
      <c r="E115" s="52">
        <v>801</v>
      </c>
      <c r="F115" s="52">
        <v>552.5</v>
      </c>
      <c r="G115" s="52">
        <v>315.5</v>
      </c>
    </row>
    <row r="116" spans="1:7">
      <c r="A116" s="52">
        <v>115</v>
      </c>
      <c r="B116" s="52">
        <v>155.5</v>
      </c>
      <c r="C116" s="52">
        <v>1008</v>
      </c>
      <c r="D116" s="52">
        <v>163.5</v>
      </c>
      <c r="E116" s="52">
        <v>802.5</v>
      </c>
      <c r="F116" s="52">
        <v>560</v>
      </c>
      <c r="G116" s="52">
        <v>318.5</v>
      </c>
    </row>
    <row r="117" spans="1:7">
      <c r="A117" s="52">
        <v>116</v>
      </c>
      <c r="B117" s="52">
        <v>153.5</v>
      </c>
      <c r="C117" s="52">
        <v>1015.5</v>
      </c>
      <c r="D117" s="52">
        <v>162.5</v>
      </c>
      <c r="E117" s="52">
        <v>803</v>
      </c>
      <c r="F117" s="52">
        <v>561</v>
      </c>
      <c r="G117" s="52">
        <v>320</v>
      </c>
    </row>
    <row r="118" spans="1:7">
      <c r="A118" s="52">
        <v>117</v>
      </c>
      <c r="B118" s="52">
        <v>154.5</v>
      </c>
      <c r="C118" s="52">
        <v>1024.5</v>
      </c>
      <c r="D118" s="52">
        <v>164.5</v>
      </c>
      <c r="E118" s="52">
        <v>810.5</v>
      </c>
      <c r="F118" s="52">
        <v>562.5</v>
      </c>
      <c r="G118" s="52">
        <v>320</v>
      </c>
    </row>
    <row r="119" spans="1:7">
      <c r="A119" s="52">
        <v>118</v>
      </c>
      <c r="B119" s="52">
        <v>155</v>
      </c>
      <c r="C119" s="52">
        <v>1023</v>
      </c>
      <c r="D119" s="52">
        <v>164</v>
      </c>
      <c r="E119" s="52">
        <v>814.5</v>
      </c>
      <c r="F119" s="52">
        <v>570</v>
      </c>
      <c r="G119" s="52">
        <v>323</v>
      </c>
    </row>
    <row r="120" spans="1:7">
      <c r="A120" s="52">
        <v>119</v>
      </c>
      <c r="B120" s="52">
        <v>151.5</v>
      </c>
      <c r="C120" s="52">
        <v>1033</v>
      </c>
      <c r="D120" s="52">
        <v>162</v>
      </c>
      <c r="E120" s="52">
        <v>815.5</v>
      </c>
      <c r="F120" s="52">
        <v>569</v>
      </c>
      <c r="G120" s="52">
        <v>323</v>
      </c>
    </row>
    <row r="121" spans="1:7">
      <c r="A121" s="52">
        <v>120</v>
      </c>
      <c r="B121" s="52">
        <v>154</v>
      </c>
      <c r="C121" s="52">
        <v>1036</v>
      </c>
      <c r="D121" s="52">
        <v>164</v>
      </c>
      <c r="E121" s="52">
        <v>829.5</v>
      </c>
      <c r="F121" s="52">
        <v>575</v>
      </c>
      <c r="G121" s="52">
        <v>326</v>
      </c>
    </row>
    <row r="122" spans="1:7">
      <c r="A122" s="52">
        <v>121</v>
      </c>
      <c r="B122" s="52">
        <v>153.5</v>
      </c>
      <c r="C122" s="52">
        <v>1048</v>
      </c>
      <c r="D122" s="52">
        <v>162.5</v>
      </c>
      <c r="E122" s="52">
        <v>835</v>
      </c>
      <c r="F122" s="52">
        <v>577</v>
      </c>
      <c r="G122" s="52">
        <v>324</v>
      </c>
    </row>
  </sheetData>
  <phoneticPr fontId="1" type="noConversion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331A-5BDA-45A6-8FC2-707DF1A91C56}">
  <dimension ref="A1:E18"/>
  <sheetViews>
    <sheetView workbookViewId="0">
      <selection activeCell="H25" sqref="H25"/>
    </sheetView>
  </sheetViews>
  <sheetFormatPr defaultColWidth="8.88671875" defaultRowHeight="13.8"/>
  <cols>
    <col min="1" max="1" width="18.6640625" style="54" bestFit="1" customWidth="1"/>
    <col min="2" max="2" width="12.77734375" style="54" bestFit="1" customWidth="1"/>
    <col min="3" max="3" width="13.5546875" style="54" bestFit="1" customWidth="1"/>
    <col min="4" max="4" width="12.77734375" style="54" bestFit="1" customWidth="1"/>
    <col min="5" max="5" width="11" style="54" customWidth="1"/>
    <col min="6" max="16384" width="8.88671875" style="54"/>
  </cols>
  <sheetData>
    <row r="1" spans="1:5">
      <c r="A1" s="53"/>
      <c r="B1" s="53" t="s">
        <v>249</v>
      </c>
      <c r="C1" s="112" t="s">
        <v>91</v>
      </c>
      <c r="D1" s="113"/>
      <c r="E1" s="114"/>
    </row>
    <row r="2" spans="1:5">
      <c r="A2" s="53" t="s">
        <v>248</v>
      </c>
      <c r="B2" s="53" t="s">
        <v>251</v>
      </c>
      <c r="C2" s="53" t="s">
        <v>252</v>
      </c>
      <c r="D2" s="53" t="s">
        <v>253</v>
      </c>
      <c r="E2" s="53" t="s">
        <v>250</v>
      </c>
    </row>
    <row r="3" spans="1:5">
      <c r="A3" s="53">
        <v>3.0517600000000001E-8</v>
      </c>
      <c r="B3" s="55">
        <v>2.565365E-3</v>
      </c>
      <c r="C3" s="55">
        <v>-0.32468335999999998</v>
      </c>
      <c r="D3" s="55">
        <v>0.29328786099999998</v>
      </c>
      <c r="E3" s="53">
        <v>2</v>
      </c>
    </row>
    <row r="4" spans="1:5">
      <c r="A4" s="53">
        <v>6.1035200000000001E-8</v>
      </c>
      <c r="B4" s="55">
        <v>5.1186979999999997E-3</v>
      </c>
      <c r="C4" s="55">
        <v>-0.152496516</v>
      </c>
      <c r="D4" s="55">
        <v>0.19983353400000001</v>
      </c>
      <c r="E4" s="53">
        <v>3</v>
      </c>
    </row>
    <row r="5" spans="1:5">
      <c r="A5" s="53">
        <v>1.2207000000000001E-7</v>
      </c>
      <c r="B5" s="55">
        <v>1.0189571999999999E-2</v>
      </c>
      <c r="C5" s="55">
        <v>7.5268130000000003E-3</v>
      </c>
      <c r="D5" s="55">
        <v>0.104532426</v>
      </c>
      <c r="E5" s="53">
        <v>3</v>
      </c>
    </row>
    <row r="6" spans="1:5">
      <c r="A6" s="53">
        <v>2.4414099999999999E-7</v>
      </c>
      <c r="B6" s="55">
        <v>2.0190267000000001E-2</v>
      </c>
      <c r="C6" s="55">
        <v>0.156374972</v>
      </c>
      <c r="D6" s="55">
        <v>0.177301599</v>
      </c>
      <c r="E6" s="53">
        <v>2</v>
      </c>
    </row>
    <row r="7" spans="1:5">
      <c r="A7" s="53">
        <v>4.8828099999999995E-7</v>
      </c>
      <c r="B7" s="55">
        <v>3.9643892999999999E-2</v>
      </c>
      <c r="C7" s="55">
        <v>0.14276507099999999</v>
      </c>
      <c r="D7" s="55">
        <v>3.2642008E-2</v>
      </c>
      <c r="E7" s="53">
        <v>3</v>
      </c>
    </row>
    <row r="8" spans="1:5">
      <c r="A8" s="53">
        <v>9.7656299999999993E-7</v>
      </c>
      <c r="B8" s="55">
        <v>7.6484418999999998E-2</v>
      </c>
      <c r="C8" s="55">
        <v>0.19188593100000001</v>
      </c>
      <c r="D8" s="55">
        <v>0.24823874600000001</v>
      </c>
      <c r="E8" s="53">
        <v>3</v>
      </c>
    </row>
    <row r="9" spans="1:5">
      <c r="A9" s="53">
        <v>1.95313E-6</v>
      </c>
      <c r="B9" s="55">
        <v>0.14278919200000001</v>
      </c>
      <c r="C9" s="55">
        <v>0.33412451100000001</v>
      </c>
      <c r="D9" s="55">
        <v>0.16219702799999999</v>
      </c>
      <c r="E9" s="53">
        <v>3</v>
      </c>
    </row>
    <row r="10" spans="1:5">
      <c r="A10" s="53">
        <v>3.9062500000000001E-6</v>
      </c>
      <c r="B10" s="55">
        <v>0.251648447</v>
      </c>
      <c r="C10" s="55">
        <v>0.25692213600000002</v>
      </c>
      <c r="D10" s="55">
        <v>0.22166208200000001</v>
      </c>
      <c r="E10" s="53">
        <v>3</v>
      </c>
    </row>
    <row r="11" spans="1:5">
      <c r="A11" s="53">
        <v>7.8125000000000002E-6</v>
      </c>
      <c r="B11" s="55">
        <v>0.40531287799999999</v>
      </c>
      <c r="C11" s="55">
        <v>0.520374271</v>
      </c>
      <c r="D11" s="55">
        <v>0.184480218</v>
      </c>
      <c r="E11" s="53">
        <v>3</v>
      </c>
    </row>
    <row r="12" spans="1:5">
      <c r="A12" s="53">
        <v>1.5625E-5</v>
      </c>
      <c r="B12" s="55">
        <v>0.58058610499999996</v>
      </c>
      <c r="C12" s="55">
        <v>0.48875300700000002</v>
      </c>
      <c r="D12" s="55">
        <v>3.7583576E-2</v>
      </c>
      <c r="E12" s="53">
        <v>3</v>
      </c>
    </row>
    <row r="13" spans="1:5">
      <c r="A13" s="53">
        <v>3.1250000000000001E-5</v>
      </c>
      <c r="B13" s="55">
        <v>0.73736426700000002</v>
      </c>
      <c r="C13" s="55">
        <v>0.61122038599999995</v>
      </c>
      <c r="D13" s="55">
        <v>2.4211568999999999E-2</v>
      </c>
      <c r="E13" s="53">
        <v>3</v>
      </c>
    </row>
    <row r="14" spans="1:5">
      <c r="A14" s="53">
        <v>6.2500000000000001E-5</v>
      </c>
      <c r="B14" s="55">
        <v>0.85013295</v>
      </c>
      <c r="C14" s="55">
        <v>0.78303754000000003</v>
      </c>
      <c r="D14" s="55">
        <v>8.1352301000000002E-2</v>
      </c>
      <c r="E14" s="53">
        <v>3</v>
      </c>
    </row>
    <row r="15" spans="1:5">
      <c r="A15" s="53">
        <v>1.25E-4</v>
      </c>
      <c r="B15" s="55">
        <v>0.91946528299999997</v>
      </c>
      <c r="C15" s="55">
        <v>0.79534487399999998</v>
      </c>
      <c r="D15" s="55">
        <v>0.16905736299999999</v>
      </c>
      <c r="E15" s="53">
        <v>2</v>
      </c>
    </row>
    <row r="16" spans="1:5">
      <c r="A16" s="53">
        <v>2.5000000000000001E-4</v>
      </c>
      <c r="B16" s="55">
        <v>0.95818532700000003</v>
      </c>
      <c r="C16" s="55">
        <v>0.918416169</v>
      </c>
      <c r="D16" s="55">
        <v>0.162285086</v>
      </c>
      <c r="E16" s="53">
        <v>3</v>
      </c>
    </row>
    <row r="17" spans="1:5">
      <c r="A17" s="53">
        <v>5.0000000000000001E-4</v>
      </c>
      <c r="B17" s="55">
        <v>0.97868548200000005</v>
      </c>
      <c r="C17" s="55">
        <v>1.0617781390000001</v>
      </c>
      <c r="D17" s="55">
        <v>0.184616004</v>
      </c>
      <c r="E17" s="53">
        <v>3</v>
      </c>
    </row>
    <row r="18" spans="1:5">
      <c r="A18" s="53">
        <v>1E-3</v>
      </c>
      <c r="B18" s="55">
        <v>0.98847396200000004</v>
      </c>
      <c r="C18" s="55">
        <v>1.176256913</v>
      </c>
      <c r="D18" s="55">
        <v>0.28390192400000003</v>
      </c>
      <c r="E18" s="53">
        <v>2</v>
      </c>
    </row>
  </sheetData>
  <mergeCells count="1">
    <mergeCell ref="C1:E1"/>
  </mergeCells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23F28-66A3-4FE5-A5F9-0AE32C82AFB0}">
  <dimension ref="A1:G6"/>
  <sheetViews>
    <sheetView workbookViewId="0">
      <selection sqref="A1:G6"/>
    </sheetView>
  </sheetViews>
  <sheetFormatPr defaultRowHeight="13.8"/>
  <cols>
    <col min="2" max="7" width="12.77734375" bestFit="1" customWidth="1"/>
  </cols>
  <sheetData>
    <row r="1" spans="1:7">
      <c r="B1" s="115" t="s">
        <v>6</v>
      </c>
      <c r="C1" s="115"/>
      <c r="D1" s="115"/>
      <c r="E1" s="116" t="s">
        <v>12</v>
      </c>
      <c r="F1" s="116"/>
      <c r="G1" s="116"/>
    </row>
    <row r="2" spans="1:7">
      <c r="B2" s="56" t="s">
        <v>0</v>
      </c>
      <c r="C2" s="56" t="s">
        <v>1</v>
      </c>
      <c r="D2" s="56" t="s">
        <v>2</v>
      </c>
      <c r="E2" s="56" t="s">
        <v>0</v>
      </c>
      <c r="F2" s="56" t="s">
        <v>1</v>
      </c>
      <c r="G2" s="56" t="s">
        <v>2</v>
      </c>
    </row>
    <row r="3" spans="1:7">
      <c r="A3" s="6" t="s">
        <v>254</v>
      </c>
      <c r="B3" s="56">
        <v>1</v>
      </c>
      <c r="C3" s="56">
        <v>1</v>
      </c>
      <c r="D3" s="56">
        <v>1</v>
      </c>
      <c r="E3" s="56">
        <v>1</v>
      </c>
      <c r="F3" s="56">
        <v>1</v>
      </c>
      <c r="G3" s="56">
        <v>1</v>
      </c>
    </row>
    <row r="4" spans="1:7">
      <c r="A4" s="6" t="s">
        <v>255</v>
      </c>
      <c r="B4" s="56">
        <v>0.92867581899999996</v>
      </c>
      <c r="C4" s="56">
        <v>1.1247889360000001</v>
      </c>
      <c r="D4" s="56">
        <v>0.98589864000000005</v>
      </c>
      <c r="E4" s="56">
        <v>0.87058570499999999</v>
      </c>
      <c r="F4" s="56">
        <v>0.97499408700000001</v>
      </c>
      <c r="G4" s="56">
        <v>0.78738929800000002</v>
      </c>
    </row>
    <row r="5" spans="1:7">
      <c r="A5" s="6" t="s">
        <v>256</v>
      </c>
      <c r="B5" s="56">
        <v>0.65237721199999998</v>
      </c>
      <c r="C5" s="56">
        <v>0.831527028</v>
      </c>
      <c r="D5" s="56">
        <v>0.38942225899999999</v>
      </c>
      <c r="E5" s="56">
        <v>0.59396292399999995</v>
      </c>
      <c r="F5" s="56">
        <v>0.614476362</v>
      </c>
      <c r="G5" s="56">
        <v>0.43656753700000001</v>
      </c>
    </row>
    <row r="6" spans="1:7">
      <c r="A6" s="6" t="s">
        <v>257</v>
      </c>
      <c r="B6" s="56">
        <v>0.52256381299999999</v>
      </c>
      <c r="C6" s="56">
        <v>0.39324595400000001</v>
      </c>
      <c r="D6" s="56">
        <v>0.12286169600000001</v>
      </c>
      <c r="E6" s="56">
        <v>0.60132532100000002</v>
      </c>
      <c r="F6" s="56">
        <v>0.34406574299999998</v>
      </c>
      <c r="G6" s="56">
        <v>0.35952959000000001</v>
      </c>
    </row>
  </sheetData>
  <mergeCells count="2">
    <mergeCell ref="B1:D1"/>
    <mergeCell ref="E1:G1"/>
  </mergeCells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522D-7B5A-4899-96FB-70E67D59FE3F}">
  <dimension ref="A1:G6"/>
  <sheetViews>
    <sheetView workbookViewId="0">
      <selection activeCell="B2" sqref="B2:D2"/>
    </sheetView>
  </sheetViews>
  <sheetFormatPr defaultRowHeight="13.8"/>
  <cols>
    <col min="2" max="7" width="11.21875" bestFit="1" customWidth="1"/>
  </cols>
  <sheetData>
    <row r="1" spans="1:7">
      <c r="B1" s="115" t="s">
        <v>6</v>
      </c>
      <c r="C1" s="115"/>
      <c r="D1" s="115"/>
      <c r="E1" s="116" t="s">
        <v>12</v>
      </c>
      <c r="F1" s="116"/>
      <c r="G1" s="116"/>
    </row>
    <row r="2" spans="1:7">
      <c r="B2" s="56" t="s">
        <v>258</v>
      </c>
      <c r="C2" s="56" t="s">
        <v>1</v>
      </c>
      <c r="D2" s="56" t="s">
        <v>2</v>
      </c>
      <c r="E2" s="56" t="s">
        <v>0</v>
      </c>
      <c r="F2" s="56" t="s">
        <v>1</v>
      </c>
      <c r="G2" s="56" t="s">
        <v>2</v>
      </c>
    </row>
    <row r="3" spans="1:7">
      <c r="A3" s="6" t="s">
        <v>254</v>
      </c>
      <c r="B3" s="56">
        <v>1</v>
      </c>
      <c r="C3" s="56">
        <v>1</v>
      </c>
      <c r="D3" s="56">
        <v>1</v>
      </c>
      <c r="E3" s="56">
        <v>1</v>
      </c>
      <c r="F3" s="56">
        <v>1</v>
      </c>
      <c r="G3" s="56">
        <v>1</v>
      </c>
    </row>
    <row r="4" spans="1:7">
      <c r="A4" s="6" t="s">
        <v>255</v>
      </c>
      <c r="B4" s="56">
        <v>0.71253025199999998</v>
      </c>
      <c r="C4" s="56">
        <v>0.826049013</v>
      </c>
      <c r="D4" s="56">
        <v>0.55302700000000005</v>
      </c>
      <c r="E4" s="56">
        <v>0.67357999999999996</v>
      </c>
      <c r="F4" s="56">
        <v>0.78336700000000004</v>
      </c>
      <c r="G4" s="56">
        <v>0.62005100000000002</v>
      </c>
    </row>
    <row r="5" spans="1:7">
      <c r="A5" s="6" t="s">
        <v>256</v>
      </c>
      <c r="B5" s="56">
        <v>0.20769890299999999</v>
      </c>
      <c r="C5" s="56">
        <v>0.498558055</v>
      </c>
      <c r="D5" s="56">
        <v>0.49377300000000002</v>
      </c>
      <c r="E5" s="56">
        <v>0.27006400000000003</v>
      </c>
      <c r="F5" s="56">
        <v>0.59941199999999994</v>
      </c>
      <c r="G5" s="56">
        <v>0.46287400000000001</v>
      </c>
    </row>
    <row r="6" spans="1:7">
      <c r="A6" s="6" t="s">
        <v>257</v>
      </c>
      <c r="B6" s="56">
        <v>0.13940514500000001</v>
      </c>
      <c r="C6" s="56">
        <v>0.15035148600000001</v>
      </c>
      <c r="D6" s="56">
        <v>0.26639299999999999</v>
      </c>
      <c r="E6" s="56">
        <v>0.14153399999999999</v>
      </c>
      <c r="F6" s="56">
        <v>0.376363</v>
      </c>
      <c r="G6" s="56">
        <v>0.27981800000000001</v>
      </c>
    </row>
  </sheetData>
  <mergeCells count="2">
    <mergeCell ref="B1:D1"/>
    <mergeCell ref="E1:G1"/>
  </mergeCells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176DB-222E-4D84-ADE3-B31C816C2BFE}">
  <dimension ref="A1:M19"/>
  <sheetViews>
    <sheetView zoomScale="85" zoomScaleNormal="85" workbookViewId="0">
      <selection activeCell="B2" sqref="B2"/>
    </sheetView>
  </sheetViews>
  <sheetFormatPr defaultRowHeight="13.8"/>
  <cols>
    <col min="2" max="13" width="11.21875" bestFit="1" customWidth="1"/>
  </cols>
  <sheetData>
    <row r="1" spans="1:13">
      <c r="A1" s="8" t="s">
        <v>259</v>
      </c>
      <c r="B1" s="120" t="s">
        <v>194</v>
      </c>
      <c r="C1" s="120"/>
      <c r="D1" s="120"/>
      <c r="E1" s="122" t="s">
        <v>192</v>
      </c>
      <c r="F1" s="122"/>
      <c r="G1" s="122"/>
      <c r="H1" s="121" t="s">
        <v>84</v>
      </c>
      <c r="I1" s="121"/>
      <c r="J1" s="121"/>
      <c r="K1" s="120" t="s">
        <v>260</v>
      </c>
      <c r="L1" s="120"/>
      <c r="M1" s="120"/>
    </row>
    <row r="2" spans="1:13">
      <c r="A2" s="8"/>
      <c r="B2" s="57" t="s">
        <v>258</v>
      </c>
      <c r="C2" s="57" t="s">
        <v>1</v>
      </c>
      <c r="D2" s="57" t="s">
        <v>2</v>
      </c>
      <c r="E2" s="57" t="s">
        <v>258</v>
      </c>
      <c r="F2" s="57" t="s">
        <v>1</v>
      </c>
      <c r="G2" s="57" t="s">
        <v>2</v>
      </c>
      <c r="H2" s="57" t="s">
        <v>258</v>
      </c>
      <c r="I2" s="57" t="s">
        <v>1</v>
      </c>
      <c r="J2" s="57" t="s">
        <v>2</v>
      </c>
      <c r="K2" s="57" t="s">
        <v>258</v>
      </c>
      <c r="L2" s="57" t="s">
        <v>1</v>
      </c>
      <c r="M2" s="57" t="s">
        <v>2</v>
      </c>
    </row>
    <row r="3" spans="1:13">
      <c r="A3" s="7">
        <v>0</v>
      </c>
      <c r="B3" s="58">
        <v>100</v>
      </c>
      <c r="C3" s="58">
        <v>100</v>
      </c>
      <c r="D3" s="58">
        <v>100</v>
      </c>
      <c r="E3" s="58">
        <v>100</v>
      </c>
      <c r="F3" s="58">
        <v>100</v>
      </c>
      <c r="G3" s="58">
        <v>100</v>
      </c>
      <c r="H3" s="58">
        <v>100</v>
      </c>
      <c r="I3" s="58">
        <v>100</v>
      </c>
      <c r="J3" s="58">
        <v>100</v>
      </c>
      <c r="K3" s="58">
        <v>100</v>
      </c>
      <c r="L3" s="58">
        <v>100</v>
      </c>
      <c r="M3" s="58">
        <v>100</v>
      </c>
    </row>
    <row r="4" spans="1:13">
      <c r="A4" s="7">
        <v>3.125</v>
      </c>
      <c r="B4" s="58">
        <v>53.29</v>
      </c>
      <c r="C4" s="58">
        <v>66.319999999999993</v>
      </c>
      <c r="D4" s="58">
        <v>71.59</v>
      </c>
      <c r="E4" s="58">
        <v>84.27</v>
      </c>
      <c r="F4" s="58">
        <v>67.66</v>
      </c>
      <c r="G4" s="58">
        <v>100</v>
      </c>
      <c r="H4" s="58">
        <v>93.97</v>
      </c>
      <c r="I4" s="58">
        <v>92.6</v>
      </c>
      <c r="J4" s="58">
        <v>96.62</v>
      </c>
      <c r="K4" s="58">
        <v>97.27</v>
      </c>
      <c r="L4" s="58">
        <v>109.25</v>
      </c>
      <c r="M4" s="58">
        <v>103.67</v>
      </c>
    </row>
    <row r="5" spans="1:13">
      <c r="A5" s="7">
        <v>6.25</v>
      </c>
      <c r="B5" s="58">
        <v>29.42</v>
      </c>
      <c r="C5" s="58">
        <v>38.31</v>
      </c>
      <c r="D5" s="58">
        <v>30.12</v>
      </c>
      <c r="E5" s="58">
        <v>51.58</v>
      </c>
      <c r="F5" s="58">
        <v>44.37</v>
      </c>
      <c r="G5" s="58">
        <v>67.13</v>
      </c>
      <c r="H5" s="58">
        <v>90.29</v>
      </c>
      <c r="I5" s="58">
        <v>89.4</v>
      </c>
      <c r="J5" s="58">
        <v>86.48</v>
      </c>
      <c r="K5" s="58">
        <v>104.81</v>
      </c>
      <c r="L5" s="58">
        <v>101.18</v>
      </c>
      <c r="M5" s="58">
        <v>100.65</v>
      </c>
    </row>
    <row r="6" spans="1:13">
      <c r="A6" s="7">
        <v>12.5</v>
      </c>
      <c r="B6" s="58">
        <v>20.170000000000002</v>
      </c>
      <c r="C6" s="58">
        <v>30.52</v>
      </c>
      <c r="D6" s="58">
        <v>26.95</v>
      </c>
      <c r="E6" s="58">
        <v>18.2</v>
      </c>
      <c r="F6" s="58">
        <v>27.12</v>
      </c>
      <c r="G6" s="58">
        <v>47.18</v>
      </c>
      <c r="H6" s="58">
        <v>85.64</v>
      </c>
      <c r="I6" s="58">
        <v>76.14</v>
      </c>
      <c r="J6" s="58">
        <v>91.34</v>
      </c>
      <c r="K6" s="58">
        <v>93.32</v>
      </c>
      <c r="L6" s="58">
        <v>95.71</v>
      </c>
      <c r="M6" s="58">
        <v>80.67</v>
      </c>
    </row>
    <row r="7" spans="1:13">
      <c r="A7" s="7">
        <v>25</v>
      </c>
      <c r="B7" s="58">
        <v>19.77</v>
      </c>
      <c r="C7" s="58">
        <v>29.25</v>
      </c>
      <c r="D7" s="58">
        <v>22.95</v>
      </c>
      <c r="E7" s="58">
        <v>14.37</v>
      </c>
      <c r="F7" s="58">
        <v>8.98</v>
      </c>
      <c r="G7" s="58">
        <v>18.55</v>
      </c>
      <c r="H7" s="58">
        <v>42.03</v>
      </c>
      <c r="I7" s="58">
        <v>53.96</v>
      </c>
      <c r="J7" s="58">
        <v>48.26</v>
      </c>
      <c r="K7" s="58">
        <v>67.28</v>
      </c>
      <c r="L7" s="58">
        <v>62.65</v>
      </c>
      <c r="M7" s="58">
        <v>70.489999999999995</v>
      </c>
    </row>
    <row r="8" spans="1:13">
      <c r="A8" s="7">
        <v>50</v>
      </c>
      <c r="B8" s="58">
        <v>23.49</v>
      </c>
      <c r="C8" s="58">
        <v>28.13</v>
      </c>
      <c r="D8" s="58">
        <v>23.29</v>
      </c>
      <c r="E8" s="58">
        <v>14.5</v>
      </c>
      <c r="F8" s="58">
        <v>2.57</v>
      </c>
      <c r="G8" s="58">
        <v>8.02</v>
      </c>
      <c r="H8" s="58">
        <v>14.3</v>
      </c>
      <c r="I8" s="58">
        <v>11.92</v>
      </c>
      <c r="J8" s="58">
        <v>7.7</v>
      </c>
      <c r="K8" s="58">
        <v>23.44</v>
      </c>
      <c r="L8" s="58">
        <v>23.23</v>
      </c>
      <c r="M8" s="58">
        <v>21.17</v>
      </c>
    </row>
    <row r="14" spans="1:13">
      <c r="B14" s="24"/>
      <c r="C14" s="59" t="s">
        <v>194</v>
      </c>
      <c r="D14" s="59" t="s">
        <v>192</v>
      </c>
      <c r="E14" s="59" t="s">
        <v>84</v>
      </c>
      <c r="F14" s="59" t="s">
        <v>260</v>
      </c>
    </row>
    <row r="15" spans="1:13">
      <c r="B15" s="117" t="s">
        <v>261</v>
      </c>
      <c r="C15" s="118"/>
      <c r="D15" s="118"/>
      <c r="E15" s="118"/>
      <c r="F15" s="119"/>
    </row>
    <row r="16" spans="1:13">
      <c r="B16" s="117" t="s">
        <v>262</v>
      </c>
      <c r="C16" s="118"/>
      <c r="D16" s="118"/>
      <c r="E16" s="118"/>
      <c r="F16" s="119"/>
    </row>
    <row r="17" spans="2:6">
      <c r="B17" s="59" t="s">
        <v>263</v>
      </c>
      <c r="C17" s="59">
        <v>0.5958</v>
      </c>
      <c r="D17" s="59">
        <v>0.87939999999999996</v>
      </c>
      <c r="E17" s="59">
        <v>1.3740000000000001</v>
      </c>
      <c r="F17" s="59">
        <v>1.504</v>
      </c>
    </row>
    <row r="18" spans="2:6">
      <c r="B18" s="59" t="s">
        <v>264</v>
      </c>
      <c r="C18" s="59">
        <v>-0.64739999999999998</v>
      </c>
      <c r="D18" s="59">
        <v>-1.581</v>
      </c>
      <c r="E18" s="59">
        <v>-2.403</v>
      </c>
      <c r="F18" s="59">
        <v>-2.6869999999999998</v>
      </c>
    </row>
    <row r="19" spans="2:6">
      <c r="B19" s="59" t="s">
        <v>265</v>
      </c>
      <c r="C19" s="59">
        <v>3.9430000000000001</v>
      </c>
      <c r="D19" s="59">
        <v>7.5759999999999996</v>
      </c>
      <c r="E19" s="59">
        <v>23.65</v>
      </c>
      <c r="F19" s="59">
        <v>31.93</v>
      </c>
    </row>
  </sheetData>
  <mergeCells count="6">
    <mergeCell ref="B15:F15"/>
    <mergeCell ref="B16:F16"/>
    <mergeCell ref="B1:D1"/>
    <mergeCell ref="K1:M1"/>
    <mergeCell ref="H1:J1"/>
    <mergeCell ref="E1:G1"/>
  </mergeCells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1619-B00F-4865-9CC0-7280D8C840FB}">
  <dimension ref="A1:Q5"/>
  <sheetViews>
    <sheetView topLeftCell="B1" workbookViewId="0">
      <selection activeCell="P3" sqref="P3"/>
    </sheetView>
  </sheetViews>
  <sheetFormatPr defaultRowHeight="13.8"/>
  <cols>
    <col min="1" max="1" width="12.109375" bestFit="1" customWidth="1"/>
    <col min="2" max="17" width="5.5546875" bestFit="1" customWidth="1"/>
  </cols>
  <sheetData>
    <row r="1" spans="1:17">
      <c r="B1" s="123" t="s">
        <v>195</v>
      </c>
      <c r="C1" s="124"/>
      <c r="D1" s="124"/>
      <c r="E1" s="125"/>
      <c r="F1" s="126" t="s">
        <v>193</v>
      </c>
      <c r="G1" s="127"/>
      <c r="H1" s="127"/>
      <c r="I1" s="128"/>
      <c r="J1" s="129" t="s">
        <v>268</v>
      </c>
      <c r="K1" s="130"/>
      <c r="L1" s="130"/>
      <c r="M1" s="131"/>
      <c r="N1" s="132" t="s">
        <v>3</v>
      </c>
      <c r="O1" s="133"/>
      <c r="P1" s="133"/>
      <c r="Q1" s="134"/>
    </row>
    <row r="2" spans="1:17">
      <c r="A2" t="s">
        <v>269</v>
      </c>
      <c r="B2" s="60">
        <v>0</v>
      </c>
      <c r="C2" s="60">
        <v>3</v>
      </c>
      <c r="D2" s="60">
        <v>6</v>
      </c>
      <c r="E2" s="60">
        <v>9</v>
      </c>
      <c r="F2" s="61">
        <v>0</v>
      </c>
      <c r="G2" s="61">
        <v>3</v>
      </c>
      <c r="H2" s="61">
        <v>6</v>
      </c>
      <c r="I2" s="61">
        <v>9</v>
      </c>
      <c r="J2" s="62">
        <v>0</v>
      </c>
      <c r="K2" s="62">
        <v>3</v>
      </c>
      <c r="L2" s="62">
        <v>6</v>
      </c>
      <c r="M2" s="62">
        <v>9</v>
      </c>
      <c r="N2" s="63">
        <v>0</v>
      </c>
      <c r="O2" s="63">
        <v>3</v>
      </c>
      <c r="P2" s="63">
        <v>6</v>
      </c>
      <c r="Q2" s="63">
        <v>9</v>
      </c>
    </row>
    <row r="3" spans="1:17">
      <c r="A3" t="s">
        <v>0</v>
      </c>
      <c r="B3" s="24">
        <v>1</v>
      </c>
      <c r="C3" s="24">
        <v>0.63833830000000003</v>
      </c>
      <c r="D3" s="24">
        <v>0.2462454</v>
      </c>
      <c r="E3" s="24">
        <v>1.7348289999999999E-2</v>
      </c>
      <c r="F3" s="24">
        <v>1</v>
      </c>
      <c r="G3" s="24">
        <v>0.54181669999999993</v>
      </c>
      <c r="H3" s="24">
        <v>0.14125650000000001</v>
      </c>
      <c r="I3" s="24">
        <v>0.14685870000000001</v>
      </c>
      <c r="J3" s="24">
        <v>1</v>
      </c>
      <c r="K3" s="24">
        <v>0.52610000000000001</v>
      </c>
      <c r="L3" s="24">
        <v>0.20850000000000002</v>
      </c>
      <c r="M3" s="24">
        <v>6.6400000000000001E-2</v>
      </c>
      <c r="N3" s="24">
        <v>1</v>
      </c>
      <c r="O3" s="24">
        <v>0.77154139999999993</v>
      </c>
      <c r="P3" s="24">
        <v>0.64348969999999994</v>
      </c>
      <c r="Q3" s="24">
        <v>0.67352800000000002</v>
      </c>
    </row>
    <row r="4" spans="1:17">
      <c r="A4" t="s">
        <v>266</v>
      </c>
      <c r="B4" s="24">
        <v>1</v>
      </c>
      <c r="C4" s="24">
        <v>0.71980069999999996</v>
      </c>
      <c r="D4" s="24">
        <v>0.33761789999999997</v>
      </c>
      <c r="E4" s="24">
        <v>2.7174879999999998E-2</v>
      </c>
      <c r="F4" s="24">
        <v>1</v>
      </c>
      <c r="G4" s="24">
        <v>0.52460980000000001</v>
      </c>
      <c r="H4" s="24">
        <v>0.13645460000000001</v>
      </c>
      <c r="I4" s="24">
        <v>7.1228490000000005E-2</v>
      </c>
      <c r="J4" s="24">
        <v>1</v>
      </c>
      <c r="K4" s="24">
        <v>0.62209999999999999</v>
      </c>
      <c r="L4" s="24">
        <v>0.16</v>
      </c>
      <c r="M4" s="24">
        <v>5.7099999999999998E-2</v>
      </c>
      <c r="N4" s="24">
        <v>1</v>
      </c>
      <c r="O4" s="24">
        <v>0.69921729999999993</v>
      </c>
      <c r="P4" s="24">
        <v>0.58940399999999993</v>
      </c>
      <c r="Q4" s="24">
        <v>0.60373270000000001</v>
      </c>
    </row>
    <row r="5" spans="1:17">
      <c r="A5" t="s">
        <v>267</v>
      </c>
      <c r="B5" s="24">
        <v>1</v>
      </c>
      <c r="C5" s="24">
        <v>0.8477924</v>
      </c>
      <c r="D5" s="24">
        <v>0.5123048</v>
      </c>
      <c r="E5" s="24">
        <v>1.2666740000000001E-2</v>
      </c>
      <c r="F5" s="24">
        <v>1</v>
      </c>
      <c r="G5" s="24">
        <v>0.65447789999999995</v>
      </c>
      <c r="H5" s="24">
        <v>0.1374089</v>
      </c>
      <c r="I5" s="24">
        <v>2.113984E-2</v>
      </c>
      <c r="J5" s="24">
        <v>1</v>
      </c>
      <c r="K5" s="24">
        <v>0.43290000000000001</v>
      </c>
      <c r="L5" s="24">
        <v>0.10830000000000001</v>
      </c>
      <c r="M5" s="24">
        <v>0.23079999999999998</v>
      </c>
      <c r="N5" s="24">
        <v>1</v>
      </c>
      <c r="O5" s="24">
        <v>0.87874740000000007</v>
      </c>
      <c r="P5" s="24">
        <v>0.84500550000000008</v>
      </c>
      <c r="Q5" s="24">
        <v>0.45600189999999996</v>
      </c>
    </row>
  </sheetData>
  <mergeCells count="4">
    <mergeCell ref="B1:E1"/>
    <mergeCell ref="F1:I1"/>
    <mergeCell ref="J1:M1"/>
    <mergeCell ref="N1:Q1"/>
  </mergeCells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4A05C-F017-48B2-9BB6-8FEB49E0DE8C}">
  <dimension ref="A1:D20"/>
  <sheetViews>
    <sheetView workbookViewId="0">
      <selection activeCell="G13" sqref="G13"/>
    </sheetView>
  </sheetViews>
  <sheetFormatPr defaultRowHeight="13.8"/>
  <sheetData>
    <row r="1" spans="1:4">
      <c r="A1" s="24"/>
      <c r="B1" s="79" t="s">
        <v>287</v>
      </c>
      <c r="C1" s="79"/>
      <c r="D1" s="79"/>
    </row>
    <row r="2" spans="1:4">
      <c r="A2" s="24" t="s">
        <v>269</v>
      </c>
      <c r="B2" s="27">
        <v>25</v>
      </c>
      <c r="C2" s="27">
        <v>12.5</v>
      </c>
      <c r="D2" s="27">
        <v>6.25</v>
      </c>
    </row>
    <row r="3" spans="1:4">
      <c r="A3" s="24" t="s">
        <v>270</v>
      </c>
      <c r="B3" s="24">
        <v>23.475084181626894</v>
      </c>
      <c r="C3" s="24">
        <v>34.982497439157434</v>
      </c>
      <c r="D3" s="24">
        <v>34.693289856611173</v>
      </c>
    </row>
    <row r="4" spans="1:4">
      <c r="A4" s="24" t="s">
        <v>271</v>
      </c>
      <c r="B4" s="24">
        <v>11.527768748558486</v>
      </c>
      <c r="C4" s="24">
        <v>24.685600283892462</v>
      </c>
      <c r="D4" s="24">
        <v>36.329630561572621</v>
      </c>
    </row>
    <row r="5" spans="1:4">
      <c r="A5" s="24" t="s">
        <v>200</v>
      </c>
      <c r="B5" s="24">
        <v>14.370000000000005</v>
      </c>
      <c r="C5" s="24">
        <v>18.200000000000003</v>
      </c>
      <c r="D5" s="24">
        <v>51.580000000000005</v>
      </c>
    </row>
    <row r="6" spans="1:4">
      <c r="A6" s="24" t="s">
        <v>272</v>
      </c>
      <c r="B6" s="24">
        <v>42.128224582701066</v>
      </c>
      <c r="C6" s="24">
        <v>42.659332321699537</v>
      </c>
      <c r="D6" s="24" t="s">
        <v>327</v>
      </c>
    </row>
    <row r="7" spans="1:4">
      <c r="A7" s="24" t="s">
        <v>273</v>
      </c>
      <c r="B7" s="24">
        <v>10.558460389296542</v>
      </c>
      <c r="C7" s="24">
        <v>19.007865020431481</v>
      </c>
      <c r="D7" s="24">
        <v>54.89520629201634</v>
      </c>
    </row>
    <row r="8" spans="1:4">
      <c r="A8" s="24" t="s">
        <v>274</v>
      </c>
      <c r="B8" s="24">
        <v>7.4130376464276111</v>
      </c>
      <c r="C8" s="24">
        <v>20.312080836984705</v>
      </c>
      <c r="D8" s="24">
        <v>21.979790753822769</v>
      </c>
    </row>
    <row r="9" spans="1:4">
      <c r="A9" s="24" t="s">
        <v>275</v>
      </c>
      <c r="B9" s="24">
        <v>92.8</v>
      </c>
      <c r="C9" s="24">
        <v>100</v>
      </c>
      <c r="D9" s="24">
        <v>100</v>
      </c>
    </row>
    <row r="10" spans="1:4">
      <c r="A10" s="24" t="s">
        <v>276</v>
      </c>
      <c r="B10" s="24">
        <v>100</v>
      </c>
      <c r="C10" s="24">
        <v>100</v>
      </c>
      <c r="D10" s="24">
        <v>100</v>
      </c>
    </row>
    <row r="11" spans="1:4">
      <c r="A11" s="24" t="s">
        <v>277</v>
      </c>
      <c r="B11" s="24">
        <v>100</v>
      </c>
      <c r="C11" s="24">
        <v>100</v>
      </c>
      <c r="D11" s="24">
        <v>100</v>
      </c>
    </row>
    <row r="12" spans="1:4">
      <c r="A12" s="24" t="s">
        <v>278</v>
      </c>
      <c r="B12" s="24">
        <v>100</v>
      </c>
      <c r="C12" s="24">
        <v>100</v>
      </c>
      <c r="D12" s="24">
        <v>100</v>
      </c>
    </row>
    <row r="13" spans="1:4">
      <c r="A13" s="24" t="s">
        <v>279</v>
      </c>
      <c r="B13" s="24">
        <v>100</v>
      </c>
      <c r="C13" s="24">
        <v>94.131726541440116</v>
      </c>
      <c r="D13" s="24">
        <v>100</v>
      </c>
    </row>
    <row r="14" spans="1:4">
      <c r="A14" s="24" t="s">
        <v>280</v>
      </c>
      <c r="B14" s="24">
        <v>14.178302900107397</v>
      </c>
      <c r="C14" s="24">
        <v>82.539682539682502</v>
      </c>
      <c r="D14" s="24">
        <v>85.833631698293402</v>
      </c>
    </row>
    <row r="15" spans="1:4">
      <c r="A15" s="24" t="s">
        <v>281</v>
      </c>
      <c r="B15" s="24">
        <v>100</v>
      </c>
      <c r="C15" s="24">
        <v>100</v>
      </c>
      <c r="D15" s="24">
        <v>100</v>
      </c>
    </row>
    <row r="16" spans="1:4">
      <c r="A16" s="24" t="s">
        <v>282</v>
      </c>
      <c r="B16" s="24">
        <v>88.991561489076801</v>
      </c>
      <c r="C16" s="24">
        <v>100</v>
      </c>
      <c r="D16" s="24">
        <v>94.609560575768157</v>
      </c>
    </row>
    <row r="17" spans="1:4">
      <c r="A17" s="24" t="s">
        <v>283</v>
      </c>
      <c r="B17" s="24">
        <v>51.089214066556501</v>
      </c>
      <c r="C17" s="24">
        <v>77.827472268114207</v>
      </c>
      <c r="D17" s="24">
        <v>91.681614349775785</v>
      </c>
    </row>
    <row r="18" spans="1:4">
      <c r="A18" s="24" t="s">
        <v>284</v>
      </c>
      <c r="B18" s="24">
        <v>100</v>
      </c>
      <c r="C18" s="24">
        <v>100</v>
      </c>
      <c r="D18" s="24">
        <v>100</v>
      </c>
    </row>
    <row r="19" spans="1:4">
      <c r="A19" s="24" t="s">
        <v>285</v>
      </c>
      <c r="B19" s="24">
        <v>100</v>
      </c>
      <c r="C19" s="24">
        <v>100</v>
      </c>
      <c r="D19" s="24">
        <v>100</v>
      </c>
    </row>
    <row r="20" spans="1:4">
      <c r="A20" s="24" t="s">
        <v>286</v>
      </c>
      <c r="B20" s="24">
        <v>23.721019782158905</v>
      </c>
      <c r="C20" s="24">
        <v>68.056570656308594</v>
      </c>
      <c r="D20" s="24">
        <v>100</v>
      </c>
    </row>
  </sheetData>
  <mergeCells count="1">
    <mergeCell ref="B1:D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10491-B142-4FE4-A37D-D936B6E6F2CC}">
  <dimension ref="A1:H3"/>
  <sheetViews>
    <sheetView workbookViewId="0">
      <selection activeCell="C11" sqref="C11"/>
    </sheetView>
  </sheetViews>
  <sheetFormatPr defaultRowHeight="13.8"/>
  <cols>
    <col min="2" max="7" width="12.109375" bestFit="1" customWidth="1"/>
  </cols>
  <sheetData>
    <row r="1" spans="1:8">
      <c r="B1" s="77" t="s">
        <v>10</v>
      </c>
      <c r="C1" s="77"/>
      <c r="D1" s="77"/>
      <c r="E1" s="77" t="s">
        <v>11</v>
      </c>
      <c r="F1" s="77"/>
      <c r="G1" s="77"/>
    </row>
    <row r="2" spans="1:8">
      <c r="B2" s="24" t="s">
        <v>0</v>
      </c>
      <c r="C2" s="24" t="s">
        <v>1</v>
      </c>
      <c r="D2" s="24" t="s">
        <v>2</v>
      </c>
      <c r="E2" s="24" t="s">
        <v>0</v>
      </c>
      <c r="F2" s="24" t="s">
        <v>1</v>
      </c>
      <c r="G2" s="24" t="s">
        <v>2</v>
      </c>
      <c r="H2" s="2"/>
    </row>
    <row r="3" spans="1:8">
      <c r="A3" s="4" t="s">
        <v>13</v>
      </c>
      <c r="B3" s="24">
        <v>1</v>
      </c>
      <c r="C3" s="24">
        <v>1</v>
      </c>
      <c r="D3" s="24">
        <v>1</v>
      </c>
      <c r="E3" s="24">
        <v>1.6860966594621101</v>
      </c>
      <c r="F3" s="24">
        <v>1.3843146412816001</v>
      </c>
      <c r="G3" s="24">
        <v>1.61756014490516</v>
      </c>
    </row>
  </sheetData>
  <mergeCells count="2">
    <mergeCell ref="B1:D1"/>
    <mergeCell ref="E1:G1"/>
  </mergeCells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70F33-1A70-4707-88BE-3E549B33543F}">
  <dimension ref="A1:J7"/>
  <sheetViews>
    <sheetView topLeftCell="C1" workbookViewId="0">
      <selection activeCell="B2" sqref="B2:D2"/>
    </sheetView>
  </sheetViews>
  <sheetFormatPr defaultColWidth="8.88671875" defaultRowHeight="13.8"/>
  <cols>
    <col min="1" max="1" width="7.77734375" style="34" bestFit="1" customWidth="1"/>
    <col min="2" max="10" width="11.33203125" style="34" bestFit="1" customWidth="1"/>
    <col min="11" max="16384" width="8.88671875" style="34"/>
  </cols>
  <sheetData>
    <row r="1" spans="1:10">
      <c r="A1" s="64"/>
      <c r="B1" s="135" t="s">
        <v>288</v>
      </c>
      <c r="C1" s="135"/>
      <c r="D1" s="135"/>
      <c r="E1" s="135" t="s">
        <v>289</v>
      </c>
      <c r="F1" s="135"/>
      <c r="G1" s="135"/>
      <c r="H1" s="135" t="s">
        <v>290</v>
      </c>
      <c r="I1" s="135"/>
      <c r="J1" s="135"/>
    </row>
    <row r="2" spans="1:10">
      <c r="A2" s="65" t="s">
        <v>269</v>
      </c>
      <c r="B2" s="57" t="s">
        <v>258</v>
      </c>
      <c r="C2" s="57" t="s">
        <v>1</v>
      </c>
      <c r="D2" s="57" t="s">
        <v>2</v>
      </c>
      <c r="E2" s="57" t="s">
        <v>258</v>
      </c>
      <c r="F2" s="57" t="s">
        <v>1</v>
      </c>
      <c r="G2" s="57" t="s">
        <v>2</v>
      </c>
      <c r="H2" s="57" t="s">
        <v>258</v>
      </c>
      <c r="I2" s="57" t="s">
        <v>1</v>
      </c>
      <c r="J2" s="57" t="s">
        <v>2</v>
      </c>
    </row>
    <row r="3" spans="1:10">
      <c r="A3" s="66">
        <v>0</v>
      </c>
      <c r="B3" s="57">
        <v>100</v>
      </c>
      <c r="C3" s="57">
        <v>100</v>
      </c>
      <c r="D3" s="57">
        <v>100</v>
      </c>
      <c r="E3" s="57">
        <v>100</v>
      </c>
      <c r="F3" s="57">
        <v>100</v>
      </c>
      <c r="G3" s="57">
        <v>100</v>
      </c>
      <c r="H3" s="57">
        <v>100</v>
      </c>
      <c r="I3" s="57">
        <v>100</v>
      </c>
      <c r="J3" s="57">
        <v>100</v>
      </c>
    </row>
    <row r="4" spans="1:10">
      <c r="A4" s="66">
        <v>25</v>
      </c>
      <c r="B4" s="57">
        <v>92.135379999999998</v>
      </c>
      <c r="C4" s="57">
        <v>78.11354</v>
      </c>
      <c r="D4" s="57">
        <v>79.455789999999993</v>
      </c>
      <c r="E4" s="57">
        <v>100</v>
      </c>
      <c r="F4" s="57">
        <v>100</v>
      </c>
      <c r="G4" s="57">
        <v>100</v>
      </c>
      <c r="H4" s="57">
        <v>100</v>
      </c>
      <c r="I4" s="57">
        <v>93.27</v>
      </c>
      <c r="J4" s="57">
        <v>89.26</v>
      </c>
    </row>
    <row r="5" spans="1:10">
      <c r="A5" s="66">
        <v>50</v>
      </c>
      <c r="B5" s="57">
        <v>35.313850000000002</v>
      </c>
      <c r="C5" s="57">
        <v>34.298909999999999</v>
      </c>
      <c r="D5" s="57">
        <v>34.359110000000001</v>
      </c>
      <c r="E5" s="57">
        <v>100</v>
      </c>
      <c r="F5" s="57">
        <v>93.98</v>
      </c>
      <c r="G5" s="57">
        <v>95.1</v>
      </c>
      <c r="H5" s="57">
        <v>93.13</v>
      </c>
      <c r="I5" s="57">
        <v>84.94</v>
      </c>
      <c r="J5" s="57">
        <v>83.11</v>
      </c>
    </row>
    <row r="6" spans="1:10">
      <c r="A6" s="66">
        <v>100</v>
      </c>
      <c r="B6" s="57">
        <v>22.612310000000001</v>
      </c>
      <c r="C6" s="57">
        <v>19.36224</v>
      </c>
      <c r="D6" s="57">
        <v>20.31147</v>
      </c>
      <c r="E6" s="57">
        <v>71.61</v>
      </c>
      <c r="F6" s="57">
        <v>64.58</v>
      </c>
      <c r="G6" s="57">
        <v>59.85</v>
      </c>
      <c r="H6" s="57">
        <v>58.25</v>
      </c>
      <c r="I6" s="57">
        <v>50.41</v>
      </c>
      <c r="J6" s="57">
        <v>47.62</v>
      </c>
    </row>
    <row r="7" spans="1:10">
      <c r="A7" s="66">
        <v>200</v>
      </c>
      <c r="B7" s="57">
        <v>20.05846</v>
      </c>
      <c r="C7" s="57">
        <v>19.082100000000001</v>
      </c>
      <c r="D7" s="57">
        <v>18.82884</v>
      </c>
      <c r="E7" s="57">
        <v>37.19</v>
      </c>
      <c r="F7" s="57">
        <v>35.409999999999997</v>
      </c>
      <c r="G7" s="57">
        <v>31.44</v>
      </c>
      <c r="H7" s="57">
        <v>20.420000000000002</v>
      </c>
      <c r="I7" s="57">
        <v>16.84</v>
      </c>
      <c r="J7" s="57">
        <v>17.55</v>
      </c>
    </row>
  </sheetData>
  <mergeCells count="3">
    <mergeCell ref="B1:D1"/>
    <mergeCell ref="E1:G1"/>
    <mergeCell ref="H1:J1"/>
  </mergeCells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0BF7-E1F1-4BFF-95D6-79796484A163}">
  <dimension ref="A1:I12"/>
  <sheetViews>
    <sheetView zoomScaleNormal="100" workbookViewId="0">
      <selection activeCell="P17" sqref="P17"/>
    </sheetView>
  </sheetViews>
  <sheetFormatPr defaultRowHeight="13.8"/>
  <sheetData>
    <row r="1" spans="1:9">
      <c r="A1" s="136" t="s">
        <v>291</v>
      </c>
      <c r="B1" s="136"/>
      <c r="C1" s="136"/>
      <c r="D1" s="136"/>
      <c r="E1" s="136"/>
      <c r="F1" s="136"/>
      <c r="G1" s="136"/>
      <c r="H1" s="136"/>
      <c r="I1" s="136"/>
    </row>
    <row r="2" spans="1:9">
      <c r="A2" s="67"/>
      <c r="B2" s="137" t="s">
        <v>306</v>
      </c>
      <c r="C2" s="137"/>
      <c r="D2" s="137"/>
      <c r="E2" s="137"/>
      <c r="F2" s="138" t="s">
        <v>292</v>
      </c>
      <c r="G2" s="138"/>
      <c r="H2" s="138"/>
      <c r="I2" s="138"/>
    </row>
    <row r="3" spans="1:9">
      <c r="A3" s="67"/>
      <c r="B3" s="69" t="s">
        <v>216</v>
      </c>
      <c r="C3" s="69" t="s">
        <v>217</v>
      </c>
      <c r="D3" s="69" t="s">
        <v>293</v>
      </c>
      <c r="E3" s="69" t="s">
        <v>294</v>
      </c>
      <c r="F3" s="70" t="s">
        <v>216</v>
      </c>
      <c r="G3" s="70" t="s">
        <v>217</v>
      </c>
      <c r="H3" s="70" t="s">
        <v>293</v>
      </c>
      <c r="I3" s="70" t="s">
        <v>294</v>
      </c>
    </row>
    <row r="4" spans="1:9">
      <c r="A4" s="67" t="s">
        <v>295</v>
      </c>
      <c r="B4" s="68">
        <v>104.25</v>
      </c>
      <c r="C4" s="68">
        <v>137.42300000000003</v>
      </c>
      <c r="D4" s="68">
        <v>126.96124999999999</v>
      </c>
      <c r="E4" s="68">
        <v>130.696</v>
      </c>
      <c r="F4" s="68">
        <v>93.69</v>
      </c>
      <c r="G4" s="68">
        <v>140.4007</v>
      </c>
      <c r="H4" s="68">
        <v>85.368740000000003</v>
      </c>
      <c r="I4" s="68">
        <v>74.317819999999998</v>
      </c>
    </row>
    <row r="5" spans="1:9">
      <c r="A5" s="67" t="s">
        <v>296</v>
      </c>
      <c r="B5" s="68">
        <v>148.77000000000001</v>
      </c>
      <c r="C5" s="68">
        <v>342.78</v>
      </c>
      <c r="D5" s="68">
        <v>190.46997450000001</v>
      </c>
      <c r="E5" s="68">
        <v>254.43</v>
      </c>
      <c r="F5" s="68">
        <v>111.37</v>
      </c>
      <c r="G5" s="68">
        <v>143.03</v>
      </c>
      <c r="H5" s="68">
        <v>90.556420000000003</v>
      </c>
      <c r="I5" s="68">
        <v>78.180000000000007</v>
      </c>
    </row>
    <row r="6" spans="1:9">
      <c r="A6" s="67" t="s">
        <v>297</v>
      </c>
      <c r="B6" s="68">
        <v>242.63</v>
      </c>
      <c r="C6" s="68">
        <v>431.14395949999999</v>
      </c>
      <c r="D6" s="68">
        <v>261.93</v>
      </c>
      <c r="E6" s="68">
        <v>293.70999999999998</v>
      </c>
      <c r="F6" s="68">
        <v>126.64</v>
      </c>
      <c r="G6" s="68">
        <v>186.81</v>
      </c>
      <c r="H6" s="68">
        <v>93.17</v>
      </c>
      <c r="I6" s="68">
        <v>89.96</v>
      </c>
    </row>
    <row r="7" spans="1:9">
      <c r="A7" s="67" t="s">
        <v>298</v>
      </c>
      <c r="B7" s="68">
        <v>311.07</v>
      </c>
      <c r="C7" s="68">
        <v>503.65</v>
      </c>
      <c r="D7" s="68">
        <v>292</v>
      </c>
      <c r="E7" s="68">
        <v>331.89</v>
      </c>
      <c r="F7" s="68">
        <v>133.62</v>
      </c>
      <c r="G7" s="68">
        <v>223.53</v>
      </c>
      <c r="H7" s="68">
        <v>102.31</v>
      </c>
      <c r="I7" s="68">
        <v>112.7</v>
      </c>
    </row>
    <row r="8" spans="1:9">
      <c r="A8" s="67" t="s">
        <v>299</v>
      </c>
      <c r="B8" s="68">
        <v>374.65</v>
      </c>
      <c r="C8" s="68">
        <v>528.48</v>
      </c>
      <c r="D8" s="68">
        <v>474.63</v>
      </c>
      <c r="E8" s="68">
        <v>489.79</v>
      </c>
      <c r="F8" s="68">
        <v>150.03</v>
      </c>
      <c r="G8" s="68">
        <v>265.27999999999997</v>
      </c>
      <c r="H8" s="68">
        <v>107.97</v>
      </c>
      <c r="I8" s="68">
        <v>189.82</v>
      </c>
    </row>
    <row r="9" spans="1:9">
      <c r="A9" s="67" t="s">
        <v>300</v>
      </c>
      <c r="B9" s="68">
        <v>397.43</v>
      </c>
      <c r="C9" s="68">
        <v>540.11</v>
      </c>
      <c r="D9" s="68">
        <v>485.86</v>
      </c>
      <c r="E9" s="68">
        <v>508.79</v>
      </c>
      <c r="F9" s="68">
        <v>160</v>
      </c>
      <c r="G9" s="68">
        <v>290.98</v>
      </c>
      <c r="H9" s="68">
        <v>115</v>
      </c>
      <c r="I9" s="68">
        <v>239.47</v>
      </c>
    </row>
    <row r="10" spans="1:9">
      <c r="A10" s="67" t="s">
        <v>301</v>
      </c>
      <c r="B10" s="68">
        <v>583.5</v>
      </c>
      <c r="C10" s="68">
        <v>578.66999999999996</v>
      </c>
      <c r="D10" s="68">
        <v>510.2</v>
      </c>
      <c r="E10" s="68">
        <v>589.05999999999995</v>
      </c>
      <c r="F10" s="68">
        <v>170.64</v>
      </c>
      <c r="G10" s="68">
        <v>309.08</v>
      </c>
      <c r="H10" s="68">
        <v>116.13</v>
      </c>
      <c r="I10" s="68">
        <v>253.41</v>
      </c>
    </row>
    <row r="11" spans="1:9">
      <c r="A11" s="67" t="s">
        <v>302</v>
      </c>
      <c r="B11" s="68">
        <v>739.02159400000005</v>
      </c>
      <c r="C11" s="68">
        <v>783.79</v>
      </c>
      <c r="D11" s="68">
        <v>550.54</v>
      </c>
      <c r="E11" s="68">
        <v>619.1</v>
      </c>
      <c r="F11" s="68">
        <v>198.84</v>
      </c>
      <c r="G11" s="68">
        <v>362.7</v>
      </c>
      <c r="H11" s="68">
        <v>85.68938</v>
      </c>
      <c r="I11" s="68">
        <v>307.02</v>
      </c>
    </row>
    <row r="12" spans="1:9">
      <c r="A12" s="67" t="s">
        <v>303</v>
      </c>
      <c r="B12" s="68">
        <v>978.44</v>
      </c>
      <c r="C12" s="68">
        <v>807.71</v>
      </c>
      <c r="D12" s="68">
        <v>625.39</v>
      </c>
      <c r="E12" s="68">
        <v>731.94</v>
      </c>
      <c r="F12" s="68">
        <v>215.45</v>
      </c>
      <c r="G12" s="68">
        <v>383.23</v>
      </c>
      <c r="H12" s="68">
        <v>0</v>
      </c>
      <c r="I12" s="68">
        <v>346.87</v>
      </c>
    </row>
  </sheetData>
  <mergeCells count="3">
    <mergeCell ref="A1:I1"/>
    <mergeCell ref="B2:E2"/>
    <mergeCell ref="F2:I2"/>
  </mergeCells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89CD5-7C4B-4D63-8805-FF633BE12FA5}">
  <dimension ref="A1:K11"/>
  <sheetViews>
    <sheetView workbookViewId="0">
      <selection activeCell="B3" sqref="B3:F3"/>
    </sheetView>
  </sheetViews>
  <sheetFormatPr defaultRowHeight="13.8"/>
  <sheetData>
    <row r="1" spans="1:11">
      <c r="A1" s="136" t="s">
        <v>291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>
      <c r="A2" s="67"/>
      <c r="B2" s="137" t="s">
        <v>305</v>
      </c>
      <c r="C2" s="137"/>
      <c r="D2" s="137"/>
      <c r="E2" s="137"/>
      <c r="F2" s="137"/>
      <c r="G2" s="138" t="s">
        <v>307</v>
      </c>
      <c r="H2" s="138"/>
      <c r="I2" s="138"/>
      <c r="J2" s="138"/>
      <c r="K2" s="138"/>
    </row>
    <row r="3" spans="1:11">
      <c r="A3" s="67"/>
      <c r="B3" s="69" t="s">
        <v>216</v>
      </c>
      <c r="C3" s="69" t="s">
        <v>217</v>
      </c>
      <c r="D3" s="69" t="s">
        <v>293</v>
      </c>
      <c r="E3" s="69" t="s">
        <v>294</v>
      </c>
      <c r="F3" s="69" t="s">
        <v>304</v>
      </c>
      <c r="G3" s="70" t="s">
        <v>216</v>
      </c>
      <c r="H3" s="70" t="s">
        <v>217</v>
      </c>
      <c r="I3" s="70" t="s">
        <v>293</v>
      </c>
      <c r="J3" s="70" t="s">
        <v>294</v>
      </c>
      <c r="K3" s="70" t="s">
        <v>304</v>
      </c>
    </row>
    <row r="4" spans="1:11">
      <c r="A4" s="67" t="s">
        <v>295</v>
      </c>
      <c r="B4" s="68">
        <v>89.033689499999994</v>
      </c>
      <c r="C4" s="68">
        <v>206.024328</v>
      </c>
      <c r="D4" s="68">
        <v>94.953694499999997</v>
      </c>
      <c r="E4" s="68">
        <v>74.106977999999998</v>
      </c>
      <c r="F4" s="68">
        <v>88.276082000000002</v>
      </c>
      <c r="G4" s="68">
        <v>37.376657999999999</v>
      </c>
      <c r="H4" s="68">
        <v>153.99956399999999</v>
      </c>
      <c r="I4" s="68">
        <v>107.007768</v>
      </c>
      <c r="J4" s="68">
        <v>69.235199999999992</v>
      </c>
      <c r="K4" s="68">
        <v>91.368330499999999</v>
      </c>
    </row>
    <row r="5" spans="1:11">
      <c r="A5" s="67" t="s">
        <v>296</v>
      </c>
      <c r="B5" s="68">
        <v>159.626552</v>
      </c>
      <c r="C5" s="68">
        <v>220.58130600000001</v>
      </c>
      <c r="D5" s="68">
        <v>123.1862615</v>
      </c>
      <c r="E5" s="68">
        <v>85.942288000000005</v>
      </c>
      <c r="F5" s="68">
        <v>156.82971850000001</v>
      </c>
      <c r="G5" s="68">
        <v>71.483727999999999</v>
      </c>
      <c r="H5" s="68">
        <v>171.49580800000001</v>
      </c>
      <c r="I5" s="68">
        <v>131.23863399999999</v>
      </c>
      <c r="J5" s="68">
        <v>80.077348500000014</v>
      </c>
      <c r="K5" s="68">
        <v>113.61365399999998</v>
      </c>
    </row>
    <row r="6" spans="1:11">
      <c r="A6" s="67" t="s">
        <v>297</v>
      </c>
      <c r="B6" s="68">
        <v>316.2817455</v>
      </c>
      <c r="C6" s="68">
        <v>408.28396249999997</v>
      </c>
      <c r="D6" s="68">
        <v>222.884658</v>
      </c>
      <c r="E6" s="68">
        <v>141.86114950000001</v>
      </c>
      <c r="F6" s="68">
        <v>211.902592</v>
      </c>
      <c r="G6" s="68">
        <v>122.335202</v>
      </c>
      <c r="H6" s="68">
        <v>188.8590835</v>
      </c>
      <c r="I6" s="68">
        <v>133.281432</v>
      </c>
      <c r="J6" s="68">
        <v>70.451471999999995</v>
      </c>
      <c r="K6" s="68">
        <v>153.96098400000002</v>
      </c>
    </row>
    <row r="7" spans="1:11">
      <c r="A7" s="67" t="s">
        <v>298</v>
      </c>
      <c r="B7" s="68">
        <v>457.33700149999999</v>
      </c>
      <c r="C7" s="68">
        <v>613.16792799999996</v>
      </c>
      <c r="D7" s="68">
        <v>258.06312800000001</v>
      </c>
      <c r="E7" s="68">
        <v>175.50998749999999</v>
      </c>
      <c r="F7" s="68">
        <v>286.19323200000002</v>
      </c>
      <c r="G7" s="68">
        <v>124.69818600000001</v>
      </c>
      <c r="H7" s="68">
        <v>209.52827400000001</v>
      </c>
      <c r="I7" s="68">
        <v>148.958383</v>
      </c>
      <c r="J7" s="68">
        <v>78.334113999999985</v>
      </c>
      <c r="K7" s="68">
        <v>161.33180799999997</v>
      </c>
    </row>
    <row r="8" spans="1:11">
      <c r="A8" s="67" t="s">
        <v>299</v>
      </c>
      <c r="B8" s="68">
        <v>715.05582500000003</v>
      </c>
      <c r="C8" s="68">
        <v>792.5146125</v>
      </c>
      <c r="D8" s="68">
        <v>373.03151200000002</v>
      </c>
      <c r="E8" s="68">
        <v>279.76849199999998</v>
      </c>
      <c r="F8" s="68">
        <v>424.48674399999999</v>
      </c>
      <c r="G8" s="68">
        <v>124.44575</v>
      </c>
      <c r="H8" s="68">
        <v>301.66418199999998</v>
      </c>
      <c r="I8" s="68">
        <v>168.94396399999999</v>
      </c>
      <c r="J8" s="68">
        <v>87.257735999999994</v>
      </c>
      <c r="K8" s="68">
        <v>172.40493599999999</v>
      </c>
    </row>
    <row r="9" spans="1:11">
      <c r="A9" s="67" t="s">
        <v>300</v>
      </c>
      <c r="B9" s="68">
        <v>844.00947199999996</v>
      </c>
      <c r="C9" s="68">
        <v>980.62757165000005</v>
      </c>
      <c r="D9" s="68">
        <v>496.07538749999998</v>
      </c>
      <c r="E9" s="68">
        <v>347.56666250000001</v>
      </c>
      <c r="F9" s="68">
        <v>513.6004825</v>
      </c>
      <c r="G9" s="68">
        <v>136.89583200000001</v>
      </c>
      <c r="H9" s="68">
        <v>313.86643750000002</v>
      </c>
      <c r="I9" s="68">
        <v>200.63685000000001</v>
      </c>
      <c r="J9" s="68">
        <v>80.628400000000013</v>
      </c>
      <c r="K9" s="68">
        <v>230.60928799999999</v>
      </c>
    </row>
    <row r="10" spans="1:11">
      <c r="A10" s="67" t="s">
        <v>301</v>
      </c>
      <c r="B10" s="68">
        <v>1095.6842065000001</v>
      </c>
      <c r="C10" s="68">
        <v>1062.465498</v>
      </c>
      <c r="D10" s="68">
        <v>684.03441599999996</v>
      </c>
      <c r="E10" s="68">
        <v>509.79061799999999</v>
      </c>
      <c r="F10" s="68">
        <v>685.55917150000005</v>
      </c>
      <c r="G10" s="68">
        <v>173.36879999999999</v>
      </c>
      <c r="H10" s="68">
        <v>352.22558400000003</v>
      </c>
      <c r="I10" s="68">
        <v>212.2198065</v>
      </c>
      <c r="J10" s="68">
        <v>0</v>
      </c>
      <c r="K10" s="68">
        <v>329.94306950000004</v>
      </c>
    </row>
    <row r="11" spans="1:11">
      <c r="A11" s="67" t="s">
        <v>302</v>
      </c>
      <c r="B11" s="68">
        <v>1292.2277205</v>
      </c>
      <c r="C11" s="68">
        <v>986.07039750000001</v>
      </c>
      <c r="D11" s="68">
        <v>1088.5315499999999</v>
      </c>
      <c r="E11" s="68">
        <v>780.97443499999997</v>
      </c>
      <c r="F11" s="68">
        <v>1143.5812874999999</v>
      </c>
      <c r="G11" s="68">
        <v>204.235218</v>
      </c>
      <c r="H11" s="68">
        <v>365.45919300000003</v>
      </c>
      <c r="I11" s="68">
        <v>227.7249875</v>
      </c>
      <c r="J11" s="68">
        <v>0</v>
      </c>
      <c r="K11" s="68">
        <v>634.19750550000003</v>
      </c>
    </row>
  </sheetData>
  <mergeCells count="3">
    <mergeCell ref="A1:K1"/>
    <mergeCell ref="B2:F2"/>
    <mergeCell ref="G2:K2"/>
  </mergeCells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3250E-F40C-4698-8E60-C4D5B89D0B73}">
  <dimension ref="A1:I12"/>
  <sheetViews>
    <sheetView workbookViewId="0">
      <selection activeCell="B2" sqref="B2:E2"/>
    </sheetView>
  </sheetViews>
  <sheetFormatPr defaultRowHeight="13.8"/>
  <sheetData>
    <row r="1" spans="1:9">
      <c r="A1" s="136" t="s">
        <v>291</v>
      </c>
      <c r="B1" s="136"/>
      <c r="C1" s="136"/>
      <c r="D1" s="136"/>
      <c r="E1" s="136"/>
      <c r="F1" s="136"/>
      <c r="G1" s="136"/>
      <c r="H1" s="136"/>
      <c r="I1" s="136"/>
    </row>
    <row r="2" spans="1:9">
      <c r="A2" s="67"/>
      <c r="B2" s="137" t="s">
        <v>308</v>
      </c>
      <c r="C2" s="137"/>
      <c r="D2" s="137"/>
      <c r="E2" s="137"/>
      <c r="F2" s="138" t="s">
        <v>309</v>
      </c>
      <c r="G2" s="138"/>
      <c r="H2" s="138"/>
      <c r="I2" s="138"/>
    </row>
    <row r="3" spans="1:9">
      <c r="A3" s="67"/>
      <c r="B3" s="69" t="s">
        <v>216</v>
      </c>
      <c r="C3" s="69" t="s">
        <v>217</v>
      </c>
      <c r="D3" s="69" t="s">
        <v>293</v>
      </c>
      <c r="E3" s="69" t="s">
        <v>294</v>
      </c>
      <c r="F3" s="70" t="s">
        <v>216</v>
      </c>
      <c r="G3" s="70" t="s">
        <v>217</v>
      </c>
      <c r="H3" s="70" t="s">
        <v>293</v>
      </c>
      <c r="I3" s="70" t="s">
        <v>294</v>
      </c>
    </row>
    <row r="4" spans="1:9">
      <c r="A4" s="67" t="s">
        <v>295</v>
      </c>
      <c r="B4" s="68">
        <v>119.75</v>
      </c>
      <c r="C4" s="68">
        <v>136.91</v>
      </c>
      <c r="D4" s="68">
        <v>100.04</v>
      </c>
      <c r="E4" s="68">
        <v>144.89314400000001</v>
      </c>
      <c r="F4" s="68">
        <v>149.344256</v>
      </c>
      <c r="G4" s="68">
        <v>138.38400000000001</v>
      </c>
      <c r="H4" s="68">
        <v>119.27605950000002</v>
      </c>
      <c r="I4" s="68">
        <v>142.642864</v>
      </c>
    </row>
    <row r="5" spans="1:9">
      <c r="A5" s="67" t="s">
        <v>296</v>
      </c>
      <c r="B5" s="68">
        <v>135.49</v>
      </c>
      <c r="C5" s="68">
        <v>254.8</v>
      </c>
      <c r="D5" s="68">
        <v>148.02000000000001</v>
      </c>
      <c r="E5" s="68">
        <v>194.776725</v>
      </c>
      <c r="F5" s="68">
        <v>381.16</v>
      </c>
      <c r="G5" s="68">
        <v>255.73</v>
      </c>
      <c r="H5" s="68">
        <v>155.04</v>
      </c>
      <c r="I5" s="68">
        <v>252.2</v>
      </c>
    </row>
    <row r="6" spans="1:9">
      <c r="A6" s="67" t="s">
        <v>297</v>
      </c>
      <c r="B6" s="68">
        <v>273.95999999999998</v>
      </c>
      <c r="C6" s="68">
        <v>450.77</v>
      </c>
      <c r="D6" s="68">
        <v>259.95</v>
      </c>
      <c r="E6" s="68">
        <v>225.75</v>
      </c>
      <c r="F6" s="68">
        <v>419.56</v>
      </c>
      <c r="G6" s="68">
        <v>346.62</v>
      </c>
      <c r="H6" s="68">
        <v>205.25</v>
      </c>
      <c r="I6" s="68">
        <v>280.45421950000002</v>
      </c>
    </row>
    <row r="7" spans="1:9">
      <c r="A7" s="67" t="s">
        <v>298</v>
      </c>
      <c r="B7" s="68">
        <v>335.85</v>
      </c>
      <c r="C7" s="68">
        <v>494.95</v>
      </c>
      <c r="D7" s="68">
        <v>306.19</v>
      </c>
      <c r="E7" s="68">
        <v>313.44</v>
      </c>
      <c r="F7" s="68">
        <v>581.82000000000005</v>
      </c>
      <c r="G7" s="68">
        <v>482.51</v>
      </c>
      <c r="H7" s="68">
        <v>277.72871800000001</v>
      </c>
      <c r="I7" s="68">
        <v>330.43455999999998</v>
      </c>
    </row>
    <row r="8" spans="1:9">
      <c r="A8" s="67" t="s">
        <v>299</v>
      </c>
      <c r="B8" s="68">
        <v>420.9</v>
      </c>
      <c r="C8" s="68">
        <v>543.09</v>
      </c>
      <c r="D8" s="68">
        <v>424.91</v>
      </c>
      <c r="E8" s="68">
        <v>404.4</v>
      </c>
      <c r="F8" s="68">
        <v>707.17</v>
      </c>
      <c r="G8" s="68">
        <v>570.32000000000005</v>
      </c>
      <c r="H8" s="68">
        <v>423.40117650000002</v>
      </c>
      <c r="I8" s="68">
        <v>408.333123</v>
      </c>
    </row>
    <row r="9" spans="1:9">
      <c r="A9" s="67" t="s">
        <v>300</v>
      </c>
      <c r="B9" s="68">
        <v>658.7</v>
      </c>
      <c r="C9" s="68">
        <v>775.96</v>
      </c>
      <c r="D9" s="68">
        <v>559.65</v>
      </c>
      <c r="E9" s="68">
        <v>421.91</v>
      </c>
      <c r="F9" s="68">
        <v>818.99</v>
      </c>
      <c r="G9" s="68">
        <v>701</v>
      </c>
      <c r="H9" s="68">
        <v>496.39033949999998</v>
      </c>
      <c r="I9" s="68">
        <v>471.14903349999997</v>
      </c>
    </row>
    <row r="10" spans="1:9">
      <c r="A10" s="67" t="s">
        <v>301</v>
      </c>
      <c r="B10" s="68">
        <v>787.45</v>
      </c>
      <c r="C10" s="68">
        <v>802.67</v>
      </c>
      <c r="D10" s="68">
        <v>614.91999999999996</v>
      </c>
      <c r="E10" s="68">
        <v>463.28</v>
      </c>
      <c r="F10" s="68">
        <v>904.47</v>
      </c>
      <c r="G10" s="68">
        <v>550.67999999999995</v>
      </c>
      <c r="H10" s="68">
        <v>549.21337800000003</v>
      </c>
      <c r="I10" s="68">
        <v>637.338933</v>
      </c>
    </row>
    <row r="11" spans="1:9">
      <c r="A11" s="67" t="s">
        <v>302</v>
      </c>
      <c r="B11" s="68">
        <v>1032.76</v>
      </c>
      <c r="C11" s="68">
        <v>943.25</v>
      </c>
      <c r="D11" s="68">
        <v>738.56</v>
      </c>
      <c r="E11" s="68">
        <v>508.08</v>
      </c>
      <c r="F11" s="68">
        <v>954.39</v>
      </c>
      <c r="G11" s="68">
        <v>687.06</v>
      </c>
      <c r="H11" s="68">
        <v>688.87568750000003</v>
      </c>
      <c r="I11" s="68">
        <v>721.23544800000002</v>
      </c>
    </row>
    <row r="12" spans="1:9">
      <c r="A12" s="67" t="s">
        <v>303</v>
      </c>
      <c r="B12" s="68">
        <v>1237.3499999999999</v>
      </c>
      <c r="C12" s="68">
        <v>1024.6199999999999</v>
      </c>
      <c r="D12" s="68">
        <v>810.03</v>
      </c>
      <c r="E12" s="68">
        <v>576.46</v>
      </c>
      <c r="F12" s="68">
        <v>1093.68</v>
      </c>
      <c r="G12" s="68">
        <v>784.8</v>
      </c>
      <c r="H12" s="68">
        <v>841.34881599999994</v>
      </c>
      <c r="I12" s="68">
        <v>921.87886049999997</v>
      </c>
    </row>
  </sheetData>
  <mergeCells count="3">
    <mergeCell ref="A1:I1"/>
    <mergeCell ref="B2:E2"/>
    <mergeCell ref="F2:I2"/>
  </mergeCells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48FFF-CA72-4A4B-BEB9-E2D49B7776BF}">
  <dimension ref="A1:G7"/>
  <sheetViews>
    <sheetView workbookViewId="0">
      <selection activeCell="K17" sqref="K17"/>
    </sheetView>
  </sheetViews>
  <sheetFormatPr defaultRowHeight="13.8"/>
  <cols>
    <col min="2" max="2" width="15.33203125" bestFit="1" customWidth="1"/>
    <col min="3" max="3" width="14.88671875" bestFit="1" customWidth="1"/>
    <col min="4" max="4" width="15.33203125" bestFit="1" customWidth="1"/>
    <col min="5" max="5" width="14.88671875" bestFit="1" customWidth="1"/>
    <col min="6" max="6" width="14.21875" bestFit="1" customWidth="1"/>
    <col min="7" max="7" width="13.77734375" bestFit="1" customWidth="1"/>
  </cols>
  <sheetData>
    <row r="1" spans="1:7">
      <c r="A1" t="s">
        <v>310</v>
      </c>
    </row>
    <row r="2" spans="1:7">
      <c r="B2" s="59" t="s">
        <v>306</v>
      </c>
      <c r="C2" s="59" t="s">
        <v>292</v>
      </c>
      <c r="D2" s="59" t="s">
        <v>305</v>
      </c>
      <c r="E2" s="59" t="s">
        <v>307</v>
      </c>
      <c r="F2" s="59" t="s">
        <v>308</v>
      </c>
      <c r="G2" s="59" t="s">
        <v>309</v>
      </c>
    </row>
    <row r="3" spans="1:7">
      <c r="A3" s="1" t="s">
        <v>311</v>
      </c>
      <c r="B3" s="59">
        <v>26.4</v>
      </c>
      <c r="C3" s="59">
        <v>23.3</v>
      </c>
      <c r="D3" s="59">
        <v>18.899999999999999</v>
      </c>
      <c r="E3" s="59">
        <v>17.899999999999999</v>
      </c>
      <c r="F3" s="59">
        <v>18.899999999999999</v>
      </c>
      <c r="G3" s="59">
        <v>19.100000000000001</v>
      </c>
    </row>
    <row r="4" spans="1:7">
      <c r="A4" s="1" t="s">
        <v>312</v>
      </c>
      <c r="B4" s="59">
        <v>23.8</v>
      </c>
      <c r="C4" s="59">
        <v>26.3</v>
      </c>
      <c r="D4" s="59">
        <v>18.5</v>
      </c>
      <c r="E4" s="59">
        <v>22.6</v>
      </c>
      <c r="F4" s="59">
        <v>19.100000000000001</v>
      </c>
      <c r="G4" s="59">
        <v>20.3</v>
      </c>
    </row>
    <row r="5" spans="1:7">
      <c r="A5" s="1" t="s">
        <v>293</v>
      </c>
      <c r="B5" s="59">
        <v>23.9</v>
      </c>
      <c r="C5" s="59">
        <v>24.9</v>
      </c>
      <c r="D5" s="59">
        <v>21.2</v>
      </c>
      <c r="E5" s="59">
        <v>22.7</v>
      </c>
      <c r="F5" s="59">
        <v>22.7</v>
      </c>
      <c r="G5" s="59">
        <v>22.9</v>
      </c>
    </row>
    <row r="6" spans="1:7">
      <c r="A6" s="1" t="s">
        <v>294</v>
      </c>
      <c r="B6" s="59">
        <v>23.8</v>
      </c>
      <c r="C6" s="59">
        <v>22.4</v>
      </c>
      <c r="D6" s="59">
        <v>20.2</v>
      </c>
      <c r="E6" s="59">
        <v>22.4</v>
      </c>
      <c r="F6" s="59">
        <v>23.2</v>
      </c>
      <c r="G6" s="59">
        <v>21.6</v>
      </c>
    </row>
    <row r="7" spans="1:7">
      <c r="A7" s="1" t="s">
        <v>304</v>
      </c>
      <c r="B7" s="59"/>
      <c r="C7" s="59"/>
      <c r="D7" s="59">
        <v>21.4</v>
      </c>
      <c r="E7" s="59">
        <v>22</v>
      </c>
      <c r="F7" s="59"/>
      <c r="G7" s="59"/>
    </row>
  </sheetData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0C57D-B486-4AAD-9CB6-F5D1F940D946}">
  <dimension ref="A1:K14"/>
  <sheetViews>
    <sheetView topLeftCell="C1" workbookViewId="0">
      <selection activeCell="K11" sqref="K11"/>
    </sheetView>
  </sheetViews>
  <sheetFormatPr defaultRowHeight="13.8"/>
  <cols>
    <col min="1" max="1" width="6.88671875" bestFit="1" customWidth="1"/>
    <col min="2" max="2" width="13" bestFit="1" customWidth="1"/>
    <col min="3" max="5" width="11.21875" bestFit="1" customWidth="1"/>
    <col min="7" max="7" width="6.88671875" bestFit="1" customWidth="1"/>
    <col min="8" max="8" width="13" bestFit="1" customWidth="1"/>
    <col min="9" max="11" width="11.21875" bestFit="1" customWidth="1"/>
  </cols>
  <sheetData>
    <row r="1" spans="1:11">
      <c r="A1" s="140" t="s">
        <v>3</v>
      </c>
      <c r="B1" s="140"/>
      <c r="C1" s="140"/>
      <c r="D1" s="140"/>
      <c r="E1" s="140"/>
      <c r="G1" s="141" t="s">
        <v>8</v>
      </c>
      <c r="H1" s="141"/>
      <c r="I1" s="141"/>
      <c r="J1" s="141"/>
      <c r="K1" s="141"/>
    </row>
    <row r="2" spans="1:11">
      <c r="A2" s="5" t="s">
        <v>315</v>
      </c>
      <c r="B2" s="5"/>
      <c r="C2" s="76" t="s">
        <v>5</v>
      </c>
      <c r="D2" s="76"/>
      <c r="E2" s="76"/>
      <c r="G2" s="5" t="s">
        <v>315</v>
      </c>
      <c r="H2" s="5"/>
      <c r="I2" s="139" t="s">
        <v>16</v>
      </c>
      <c r="J2" s="139"/>
      <c r="K2" s="139"/>
    </row>
    <row r="3" spans="1:11">
      <c r="A3" s="5"/>
      <c r="B3" s="5"/>
      <c r="C3" s="57" t="s">
        <v>258</v>
      </c>
      <c r="D3" s="57" t="s">
        <v>1</v>
      </c>
      <c r="E3" s="57" t="s">
        <v>2</v>
      </c>
      <c r="G3" s="5"/>
      <c r="H3" s="5"/>
      <c r="I3" s="57" t="s">
        <v>258</v>
      </c>
      <c r="J3" s="57" t="s">
        <v>1</v>
      </c>
      <c r="K3" s="57" t="s">
        <v>2</v>
      </c>
    </row>
    <row r="4" spans="1:11">
      <c r="A4" s="5">
        <v>1</v>
      </c>
      <c r="B4" s="71" t="s">
        <v>313</v>
      </c>
      <c r="C4" s="59">
        <v>0.02</v>
      </c>
      <c r="D4" s="59">
        <v>0.26</v>
      </c>
      <c r="E4" s="59">
        <v>0.17</v>
      </c>
      <c r="G4" s="5">
        <v>1</v>
      </c>
      <c r="H4" s="71" t="s">
        <v>313</v>
      </c>
      <c r="I4" s="59">
        <v>0.10974299999999999</v>
      </c>
      <c r="J4" s="59">
        <v>0.32554100000000002</v>
      </c>
      <c r="K4" s="59">
        <v>0.28671099999999999</v>
      </c>
    </row>
    <row r="5" spans="1:11">
      <c r="A5" s="5">
        <v>2</v>
      </c>
      <c r="B5" s="71" t="s">
        <v>20</v>
      </c>
      <c r="C5" s="59">
        <v>1</v>
      </c>
      <c r="D5" s="59">
        <v>1</v>
      </c>
      <c r="E5" s="59">
        <v>1</v>
      </c>
      <c r="G5" s="5">
        <v>2</v>
      </c>
      <c r="H5" s="71" t="s">
        <v>20</v>
      </c>
      <c r="I5" s="59">
        <v>1</v>
      </c>
      <c r="J5" s="59">
        <v>1</v>
      </c>
      <c r="K5" s="59">
        <v>1</v>
      </c>
    </row>
    <row r="6" spans="1:11">
      <c r="A6" s="5">
        <v>3</v>
      </c>
      <c r="B6" s="71" t="s">
        <v>9</v>
      </c>
      <c r="C6" s="59">
        <v>0.09</v>
      </c>
      <c r="D6" s="59">
        <v>0.28999999999999998</v>
      </c>
      <c r="E6" s="59">
        <v>0.44</v>
      </c>
      <c r="G6" s="5">
        <v>3</v>
      </c>
      <c r="H6" s="71" t="s">
        <v>9</v>
      </c>
      <c r="I6" s="59">
        <v>0.238403</v>
      </c>
      <c r="J6" s="59">
        <v>0.29375899999999999</v>
      </c>
      <c r="K6" s="59">
        <v>0.31756600000000001</v>
      </c>
    </row>
    <row r="7" spans="1:11">
      <c r="A7" s="5">
        <v>4</v>
      </c>
      <c r="B7" s="71" t="s">
        <v>314</v>
      </c>
      <c r="C7" s="59">
        <v>2.4500000000000002</v>
      </c>
      <c r="D7" s="59">
        <v>2.11</v>
      </c>
      <c r="E7" s="59">
        <v>2.5299999999999998</v>
      </c>
      <c r="G7" s="5">
        <v>4</v>
      </c>
      <c r="H7" s="71" t="s">
        <v>314</v>
      </c>
      <c r="I7" s="59">
        <v>2.3419400000000001</v>
      </c>
      <c r="J7" s="59">
        <v>3.0763289999999999</v>
      </c>
      <c r="K7" s="59">
        <v>2.1253039999999999</v>
      </c>
    </row>
    <row r="8" spans="1:11">
      <c r="A8" s="5"/>
      <c r="B8" s="5"/>
      <c r="C8" s="24"/>
      <c r="D8" s="24"/>
      <c r="E8" s="24"/>
      <c r="G8" s="5"/>
      <c r="H8" s="5"/>
      <c r="I8" s="24"/>
      <c r="J8" s="24"/>
      <c r="K8" s="24"/>
    </row>
    <row r="9" spans="1:11">
      <c r="A9" s="5"/>
      <c r="B9" s="5"/>
      <c r="C9" s="76" t="s">
        <v>6</v>
      </c>
      <c r="D9" s="76"/>
      <c r="E9" s="76"/>
      <c r="G9" s="5"/>
      <c r="H9" s="5"/>
      <c r="I9" s="79" t="s">
        <v>6</v>
      </c>
      <c r="J9" s="79"/>
      <c r="K9" s="79"/>
    </row>
    <row r="10" spans="1:11">
      <c r="A10" s="5"/>
      <c r="B10" s="5"/>
      <c r="C10" s="57" t="s">
        <v>258</v>
      </c>
      <c r="D10" s="57" t="s">
        <v>1</v>
      </c>
      <c r="E10" s="57" t="s">
        <v>2</v>
      </c>
      <c r="G10" s="5"/>
      <c r="H10" s="5"/>
      <c r="I10" s="57" t="s">
        <v>258</v>
      </c>
      <c r="J10" s="57" t="s">
        <v>1</v>
      </c>
      <c r="K10" s="57" t="s">
        <v>2</v>
      </c>
    </row>
    <row r="11" spans="1:11">
      <c r="A11" s="5">
        <v>1</v>
      </c>
      <c r="B11" s="71" t="s">
        <v>313</v>
      </c>
      <c r="C11" s="59">
        <v>0.03</v>
      </c>
      <c r="D11" s="59">
        <v>0.38</v>
      </c>
      <c r="E11" s="59">
        <v>0.03</v>
      </c>
      <c r="G11" s="5">
        <v>1</v>
      </c>
      <c r="H11" s="71" t="s">
        <v>313</v>
      </c>
      <c r="I11" s="59">
        <v>8.7861999999999996E-2</v>
      </c>
      <c r="J11" s="59">
        <v>0.27578900000000001</v>
      </c>
      <c r="K11" s="59">
        <v>0.24244099999999999</v>
      </c>
    </row>
    <row r="12" spans="1:11">
      <c r="A12" s="5">
        <v>2</v>
      </c>
      <c r="B12" s="71" t="s">
        <v>20</v>
      </c>
      <c r="C12" s="59">
        <v>0.13</v>
      </c>
      <c r="D12" s="59">
        <v>0.3</v>
      </c>
      <c r="E12" s="59">
        <v>0.09</v>
      </c>
      <c r="G12" s="5">
        <v>2</v>
      </c>
      <c r="H12" s="71" t="s">
        <v>20</v>
      </c>
      <c r="I12" s="59">
        <v>7.5054999999999997E-2</v>
      </c>
      <c r="J12" s="59">
        <v>7.5927999999999995E-2</v>
      </c>
      <c r="K12" s="59">
        <v>5.6465000000000001E-2</v>
      </c>
    </row>
    <row r="13" spans="1:11">
      <c r="A13" s="5">
        <v>3</v>
      </c>
      <c r="B13" s="71" t="s">
        <v>9</v>
      </c>
      <c r="C13" s="59">
        <v>1</v>
      </c>
      <c r="D13" s="59">
        <v>1</v>
      </c>
      <c r="E13" s="59">
        <v>1</v>
      </c>
      <c r="G13" s="5">
        <v>3</v>
      </c>
      <c r="H13" s="71" t="s">
        <v>9</v>
      </c>
      <c r="I13" s="59">
        <v>1</v>
      </c>
      <c r="J13" s="59">
        <v>1</v>
      </c>
      <c r="K13" s="59">
        <v>1</v>
      </c>
    </row>
    <row r="14" spans="1:11">
      <c r="A14" s="5">
        <v>4</v>
      </c>
      <c r="B14" s="71" t="s">
        <v>314</v>
      </c>
      <c r="C14" s="59">
        <v>1.93</v>
      </c>
      <c r="D14" s="59">
        <v>2.42</v>
      </c>
      <c r="E14" s="59">
        <v>1.69</v>
      </c>
      <c r="G14" s="5">
        <v>4</v>
      </c>
      <c r="H14" s="71" t="s">
        <v>314</v>
      </c>
      <c r="I14" s="59">
        <v>2.546602</v>
      </c>
      <c r="J14" s="59">
        <v>2.3240720000000001</v>
      </c>
      <c r="K14" s="59">
        <v>3.186248</v>
      </c>
    </row>
  </sheetData>
  <mergeCells count="6">
    <mergeCell ref="I2:K2"/>
    <mergeCell ref="I9:K9"/>
    <mergeCell ref="C2:E2"/>
    <mergeCell ref="C9:E9"/>
    <mergeCell ref="A1:E1"/>
    <mergeCell ref="G1:K1"/>
  </mergeCells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92E5E-CCF9-44B7-BAC2-A391126AE2C2}">
  <dimension ref="A1:D5"/>
  <sheetViews>
    <sheetView workbookViewId="0">
      <selection activeCell="L22" sqref="L22"/>
    </sheetView>
  </sheetViews>
  <sheetFormatPr defaultRowHeight="13.8"/>
  <cols>
    <col min="1" max="1" width="16.6640625" bestFit="1" customWidth="1"/>
    <col min="2" max="4" width="12.109375" bestFit="1" customWidth="1"/>
  </cols>
  <sheetData>
    <row r="1" spans="1:4">
      <c r="A1" s="24" t="s">
        <v>203</v>
      </c>
      <c r="B1" s="24" t="s">
        <v>0</v>
      </c>
      <c r="C1" s="24" t="s">
        <v>1</v>
      </c>
      <c r="D1" s="24" t="s">
        <v>2</v>
      </c>
    </row>
    <row r="2" spans="1:4">
      <c r="A2" s="24" t="s">
        <v>204</v>
      </c>
      <c r="B2" s="24">
        <v>1</v>
      </c>
      <c r="C2" s="24">
        <v>1</v>
      </c>
      <c r="D2" s="24">
        <v>1</v>
      </c>
    </row>
    <row r="3" spans="1:4">
      <c r="A3" s="24" t="s">
        <v>205</v>
      </c>
      <c r="B3" s="24">
        <v>1.2035041788339544</v>
      </c>
      <c r="C3" s="24">
        <v>0.90547632277582268</v>
      </c>
      <c r="D3" s="24">
        <v>1.1593009017032174</v>
      </c>
    </row>
    <row r="4" spans="1:4">
      <c r="A4" s="24" t="s">
        <v>206</v>
      </c>
      <c r="B4" s="24">
        <v>1.2573758936662973</v>
      </c>
      <c r="C4" s="24">
        <v>0.80477866271531762</v>
      </c>
      <c r="D4" s="24">
        <v>1.0748079706111544</v>
      </c>
    </row>
    <row r="5" spans="1:4">
      <c r="A5" s="24" t="s">
        <v>207</v>
      </c>
      <c r="B5" s="24">
        <v>0.30540731044205016</v>
      </c>
      <c r="C5" s="24">
        <v>0.37790948941161945</v>
      </c>
      <c r="D5" s="24">
        <v>0.31915841033062453</v>
      </c>
    </row>
  </sheetData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70C79-117E-43C4-AC12-85818C599C18}">
  <dimension ref="A1:G5"/>
  <sheetViews>
    <sheetView workbookViewId="0">
      <selection activeCell="L12" sqref="L12"/>
    </sheetView>
  </sheetViews>
  <sheetFormatPr defaultRowHeight="13.8"/>
  <cols>
    <col min="1" max="1" width="8.44140625" style="73" bestFit="1" customWidth="1"/>
    <col min="2" max="7" width="11.21875" bestFit="1" customWidth="1"/>
  </cols>
  <sheetData>
    <row r="1" spans="1:7">
      <c r="B1" s="142" t="s">
        <v>194</v>
      </c>
      <c r="C1" s="142"/>
      <c r="D1" s="142"/>
      <c r="E1" s="143" t="s">
        <v>84</v>
      </c>
      <c r="F1" s="143"/>
      <c r="G1" s="143"/>
    </row>
    <row r="2" spans="1:7">
      <c r="A2" s="73" t="s">
        <v>269</v>
      </c>
      <c r="B2" s="71" t="s">
        <v>0</v>
      </c>
      <c r="C2" s="71" t="s">
        <v>1</v>
      </c>
      <c r="D2" s="71" t="s">
        <v>2</v>
      </c>
      <c r="E2" s="71" t="s">
        <v>0</v>
      </c>
      <c r="F2" s="71" t="s">
        <v>1</v>
      </c>
      <c r="G2" s="71" t="s">
        <v>2</v>
      </c>
    </row>
    <row r="3" spans="1:7">
      <c r="A3" s="74">
        <v>0</v>
      </c>
      <c r="B3" s="71">
        <v>12.25</v>
      </c>
      <c r="C3" s="71">
        <v>14.03</v>
      </c>
      <c r="D3" s="71">
        <v>8.8000000000000007</v>
      </c>
      <c r="E3" s="71">
        <v>8.65</v>
      </c>
      <c r="F3" s="71">
        <v>6.83</v>
      </c>
      <c r="G3" s="71">
        <v>7.92</v>
      </c>
    </row>
    <row r="4" spans="1:7">
      <c r="A4" s="74">
        <v>20</v>
      </c>
      <c r="B4" s="71">
        <v>45.72</v>
      </c>
      <c r="C4" s="71">
        <v>44.15</v>
      </c>
      <c r="D4" s="71">
        <v>37.83</v>
      </c>
      <c r="E4" s="71">
        <v>6.06</v>
      </c>
      <c r="F4" s="71">
        <v>7.28</v>
      </c>
      <c r="G4" s="71">
        <v>9.5500000000000007</v>
      </c>
    </row>
    <row r="5" spans="1:7">
      <c r="A5" s="74">
        <v>40</v>
      </c>
      <c r="B5" s="71">
        <v>72.64</v>
      </c>
      <c r="C5" s="71">
        <v>64.569999999999993</v>
      </c>
      <c r="D5" s="71">
        <v>52.21</v>
      </c>
      <c r="E5" s="71">
        <v>8.84</v>
      </c>
      <c r="F5" s="71">
        <v>10.06</v>
      </c>
      <c r="G5" s="71">
        <v>11.03</v>
      </c>
    </row>
  </sheetData>
  <mergeCells count="2">
    <mergeCell ref="B1:D1"/>
    <mergeCell ref="E1:G1"/>
  </mergeCells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AAAA-3894-405B-95CF-3981434AF4C3}">
  <dimension ref="A1:D6"/>
  <sheetViews>
    <sheetView workbookViewId="0">
      <selection activeCell="B11" sqref="B11"/>
    </sheetView>
  </sheetViews>
  <sheetFormatPr defaultRowHeight="13.8"/>
  <cols>
    <col min="1" max="1" width="19.44140625" bestFit="1" customWidth="1"/>
  </cols>
  <sheetData>
    <row r="1" spans="1:4">
      <c r="B1" s="8" t="s">
        <v>270</v>
      </c>
      <c r="C1" s="8" t="s">
        <v>200</v>
      </c>
      <c r="D1" s="8" t="s">
        <v>316</v>
      </c>
    </row>
    <row r="2" spans="1:4">
      <c r="A2" t="s">
        <v>317</v>
      </c>
      <c r="B2" s="7">
        <v>231</v>
      </c>
      <c r="C2" s="147">
        <v>210.23259999999999</v>
      </c>
      <c r="D2" s="7">
        <v>58</v>
      </c>
    </row>
    <row r="5" spans="1:4">
      <c r="B5" s="8" t="s">
        <v>270</v>
      </c>
      <c r="C5" s="8" t="s">
        <v>200</v>
      </c>
      <c r="D5" s="8" t="s">
        <v>316</v>
      </c>
    </row>
    <row r="6" spans="1:4">
      <c r="A6" t="s">
        <v>318</v>
      </c>
      <c r="B6" s="7">
        <v>2.4719000000000002</v>
      </c>
      <c r="C6" s="7">
        <v>0.70309999999999995</v>
      </c>
      <c r="D6" s="7">
        <v>0</v>
      </c>
    </row>
  </sheetData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AC1B7-9C47-4770-A383-EEF65282EF28}">
  <dimension ref="A1:F8"/>
  <sheetViews>
    <sheetView tabSelected="1" workbookViewId="0">
      <selection activeCell="N24" sqref="N24"/>
    </sheetView>
  </sheetViews>
  <sheetFormatPr defaultRowHeight="13.8"/>
  <cols>
    <col min="1" max="1" width="14" bestFit="1" customWidth="1"/>
    <col min="2" max="2" width="15.109375" customWidth="1"/>
  </cols>
  <sheetData>
    <row r="1" spans="1:6">
      <c r="B1" s="72" t="s">
        <v>319</v>
      </c>
    </row>
    <row r="2" spans="1:6">
      <c r="A2" s="5"/>
      <c r="B2" s="5" t="s">
        <v>320</v>
      </c>
      <c r="C2" s="5" t="s">
        <v>321</v>
      </c>
      <c r="D2" s="5" t="s">
        <v>322</v>
      </c>
      <c r="E2" s="5" t="s">
        <v>323</v>
      </c>
      <c r="F2" s="5" t="s">
        <v>324</v>
      </c>
    </row>
    <row r="3" spans="1:6">
      <c r="A3" s="144" t="s">
        <v>325</v>
      </c>
      <c r="B3" s="5" t="s">
        <v>258</v>
      </c>
      <c r="C3" s="24">
        <v>0.94941336488399697</v>
      </c>
      <c r="D3" s="24">
        <v>0.40683604535601398</v>
      </c>
      <c r="E3" s="24">
        <v>4.6023976552630899</v>
      </c>
      <c r="F3" s="24">
        <v>0.60314987998726199</v>
      </c>
    </row>
    <row r="4" spans="1:6">
      <c r="A4" s="145"/>
      <c r="B4" s="5" t="s">
        <v>266</v>
      </c>
      <c r="C4" s="24">
        <v>1.1652526014409901</v>
      </c>
      <c r="D4" s="24">
        <v>0.221521747785215</v>
      </c>
      <c r="E4" s="24">
        <v>4.4617511407383601</v>
      </c>
      <c r="F4" s="24">
        <v>0.59642128343793399</v>
      </c>
    </row>
    <row r="5" spans="1:6">
      <c r="A5" s="146"/>
      <c r="B5" s="5" t="s">
        <v>267</v>
      </c>
      <c r="C5" s="24">
        <v>0.89469150792372099</v>
      </c>
      <c r="D5" s="24">
        <v>0.27907581414538002</v>
      </c>
      <c r="E5" s="24">
        <v>4.6365225420305096</v>
      </c>
      <c r="F5" s="24">
        <v>0.57182516371305303</v>
      </c>
    </row>
    <row r="6" spans="1:6">
      <c r="A6" s="144" t="s">
        <v>326</v>
      </c>
      <c r="B6" s="5" t="s">
        <v>258</v>
      </c>
      <c r="C6" s="24">
        <v>6.9784043011258197</v>
      </c>
      <c r="D6" s="24">
        <v>0.53287829740739301</v>
      </c>
      <c r="E6" s="24">
        <v>3.17623643342553</v>
      </c>
      <c r="F6" s="24">
        <v>0.23099611702321901</v>
      </c>
    </row>
    <row r="7" spans="1:6">
      <c r="A7" s="145"/>
      <c r="B7" s="5" t="s">
        <v>266</v>
      </c>
      <c r="C7" s="24">
        <v>4.6189389072195199</v>
      </c>
      <c r="D7" s="24">
        <v>0.74571745628117103</v>
      </c>
      <c r="E7" s="24">
        <v>2.36848122486591</v>
      </c>
      <c r="F7" s="24">
        <v>0.35176187049746099</v>
      </c>
    </row>
    <row r="8" spans="1:6">
      <c r="A8" s="146"/>
      <c r="B8" s="5" t="s">
        <v>267</v>
      </c>
      <c r="C8" s="24">
        <v>6.7824861184177996</v>
      </c>
      <c r="D8" s="24">
        <v>0.80970157777556495</v>
      </c>
      <c r="E8" s="24">
        <v>3.4097625879550701</v>
      </c>
      <c r="F8" s="24">
        <v>0.24094364866812501</v>
      </c>
    </row>
  </sheetData>
  <mergeCells count="2">
    <mergeCell ref="A3:A5"/>
    <mergeCell ref="A6:A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64BD8-388E-44F4-82DB-8A9E282A0ACF}">
  <dimension ref="A1:G3"/>
  <sheetViews>
    <sheetView workbookViewId="0">
      <selection activeCell="B1" sqref="B1:G3"/>
    </sheetView>
  </sheetViews>
  <sheetFormatPr defaultRowHeight="13.8"/>
  <cols>
    <col min="1" max="1" width="13.5546875" bestFit="1" customWidth="1"/>
    <col min="2" max="2" width="12.109375" bestFit="1" customWidth="1"/>
    <col min="4" max="4" width="12.109375" bestFit="1" customWidth="1"/>
    <col min="5" max="5" width="12.77734375" bestFit="1" customWidth="1"/>
    <col min="6" max="6" width="12.109375" bestFit="1" customWidth="1"/>
    <col min="7" max="7" width="12.77734375" bestFit="1" customWidth="1"/>
  </cols>
  <sheetData>
    <row r="1" spans="1:7">
      <c r="B1" s="77" t="s">
        <v>10</v>
      </c>
      <c r="C1" s="77"/>
      <c r="D1" s="77"/>
      <c r="E1" s="77" t="s">
        <v>14</v>
      </c>
      <c r="F1" s="77"/>
      <c r="G1" s="77"/>
    </row>
    <row r="2" spans="1:7">
      <c r="B2" s="24" t="s">
        <v>0</v>
      </c>
      <c r="C2" s="24" t="s">
        <v>1</v>
      </c>
      <c r="D2" s="24" t="s">
        <v>2</v>
      </c>
      <c r="E2" s="24" t="s">
        <v>0</v>
      </c>
      <c r="F2" s="24" t="s">
        <v>1</v>
      </c>
      <c r="G2" s="24" t="s">
        <v>2</v>
      </c>
    </row>
    <row r="3" spans="1:7">
      <c r="A3" s="2" t="s">
        <v>15</v>
      </c>
      <c r="B3" s="24">
        <v>1</v>
      </c>
      <c r="C3" s="24">
        <v>1</v>
      </c>
      <c r="D3" s="24">
        <v>1</v>
      </c>
      <c r="E3" s="24">
        <v>29.617855773959452</v>
      </c>
      <c r="F3" s="24">
        <v>13.246684804276214</v>
      </c>
      <c r="G3" s="24">
        <v>14.568282573818831</v>
      </c>
    </row>
  </sheetData>
  <mergeCells count="2">
    <mergeCell ref="B1:D1"/>
    <mergeCell ref="E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BBA9-BFC2-4C21-B6DE-279549CE8757}">
  <dimension ref="A1:G3"/>
  <sheetViews>
    <sheetView workbookViewId="0">
      <selection activeCell="D2" sqref="D2:G3"/>
    </sheetView>
  </sheetViews>
  <sheetFormatPr defaultRowHeight="13.8"/>
  <cols>
    <col min="1" max="1" width="14.21875" bestFit="1" customWidth="1"/>
    <col min="2" max="4" width="12.109375" bestFit="1" customWidth="1"/>
    <col min="5" max="5" width="12.77734375" bestFit="1" customWidth="1"/>
    <col min="6" max="6" width="12.109375" bestFit="1" customWidth="1"/>
    <col min="7" max="7" width="12.77734375" bestFit="1" customWidth="1"/>
  </cols>
  <sheetData>
    <row r="1" spans="1:7">
      <c r="B1" s="78" t="s">
        <v>10</v>
      </c>
      <c r="C1" s="78"/>
      <c r="D1" s="78"/>
      <c r="E1" s="78" t="s">
        <v>14</v>
      </c>
      <c r="F1" s="78"/>
      <c r="G1" s="78"/>
    </row>
    <row r="2" spans="1:7">
      <c r="B2" s="5" t="s">
        <v>0</v>
      </c>
      <c r="C2" s="5" t="s">
        <v>1</v>
      </c>
      <c r="D2" s="24" t="s">
        <v>2</v>
      </c>
      <c r="E2" s="24" t="s">
        <v>0</v>
      </c>
      <c r="F2" s="24" t="s">
        <v>1</v>
      </c>
      <c r="G2" s="24" t="s">
        <v>2</v>
      </c>
    </row>
    <row r="3" spans="1:7">
      <c r="A3" s="4" t="s">
        <v>15</v>
      </c>
      <c r="B3" s="5">
        <v>1</v>
      </c>
      <c r="C3" s="5">
        <v>1</v>
      </c>
      <c r="D3" s="24">
        <v>1</v>
      </c>
      <c r="E3" s="24">
        <v>2.0717221940719299</v>
      </c>
      <c r="F3" s="24">
        <v>2.3937037120339202</v>
      </c>
      <c r="G3" s="24">
        <v>1.70438716730799</v>
      </c>
    </row>
  </sheetData>
  <mergeCells count="2">
    <mergeCell ref="B1:D1"/>
    <mergeCell ref="E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69E83-FF37-4ABD-B855-A238A52D7D9E}">
  <dimension ref="A2:J10"/>
  <sheetViews>
    <sheetView zoomScale="70" zoomScaleNormal="70" workbookViewId="0">
      <selection activeCell="I10" sqref="I10"/>
    </sheetView>
  </sheetViews>
  <sheetFormatPr defaultRowHeight="13.8"/>
  <cols>
    <col min="2" max="4" width="12.109375" bestFit="1" customWidth="1"/>
    <col min="5" max="10" width="14.109375" bestFit="1" customWidth="1"/>
  </cols>
  <sheetData>
    <row r="2" spans="1:10">
      <c r="B2" s="79" t="s">
        <v>17</v>
      </c>
      <c r="C2" s="79"/>
      <c r="D2" s="79"/>
      <c r="E2" s="80" t="s">
        <v>21</v>
      </c>
      <c r="F2" s="80"/>
      <c r="G2" s="80"/>
      <c r="H2" s="81" t="s">
        <v>22</v>
      </c>
      <c r="I2" s="81"/>
      <c r="J2" s="81"/>
    </row>
    <row r="3" spans="1:10">
      <c r="B3" s="24" t="s">
        <v>0</v>
      </c>
      <c r="C3" s="24" t="s">
        <v>1</v>
      </c>
      <c r="D3" s="24" t="s">
        <v>2</v>
      </c>
      <c r="E3" s="24" t="s">
        <v>0</v>
      </c>
      <c r="F3" s="24" t="s">
        <v>1</v>
      </c>
      <c r="G3" s="24" t="s">
        <v>2</v>
      </c>
      <c r="H3" s="24" t="s">
        <v>0</v>
      </c>
      <c r="I3" s="24" t="s">
        <v>1</v>
      </c>
      <c r="J3" s="24" t="s">
        <v>2</v>
      </c>
    </row>
    <row r="4" spans="1:10">
      <c r="A4" s="4" t="s">
        <v>16</v>
      </c>
      <c r="B4" s="24">
        <v>1</v>
      </c>
      <c r="C4" s="24">
        <v>1</v>
      </c>
      <c r="D4" s="24">
        <v>1</v>
      </c>
      <c r="E4" s="29">
        <v>0.61601757686888736</v>
      </c>
      <c r="F4" s="29">
        <v>0.61125629793557679</v>
      </c>
      <c r="G4" s="29">
        <v>0.39482581729782468</v>
      </c>
      <c r="H4" s="29">
        <v>0.40670578329927198</v>
      </c>
      <c r="I4" s="29">
        <v>0.55771632132380733</v>
      </c>
      <c r="J4" s="29">
        <v>0.30702753976760738</v>
      </c>
    </row>
    <row r="5" spans="1:10">
      <c r="B5" s="25"/>
      <c r="C5" s="25"/>
      <c r="D5" s="25"/>
      <c r="E5" s="30"/>
      <c r="F5" s="30"/>
      <c r="G5" s="30"/>
      <c r="H5" s="30"/>
      <c r="I5" s="30"/>
      <c r="J5" s="30"/>
    </row>
    <row r="6" spans="1:10">
      <c r="B6" s="25"/>
      <c r="C6" s="25"/>
      <c r="D6" s="25"/>
      <c r="E6" s="30"/>
      <c r="F6" s="30"/>
      <c r="G6" s="30"/>
      <c r="H6" s="30"/>
      <c r="I6" s="30"/>
      <c r="J6" s="30"/>
    </row>
    <row r="7" spans="1:10">
      <c r="B7" s="25"/>
      <c r="C7" s="25"/>
      <c r="D7" s="25"/>
      <c r="E7" s="30"/>
      <c r="F7" s="30"/>
      <c r="G7" s="30"/>
      <c r="H7" s="30"/>
      <c r="I7" s="30"/>
      <c r="J7" s="30"/>
    </row>
    <row r="8" spans="1:10">
      <c r="B8" s="79" t="s">
        <v>17</v>
      </c>
      <c r="C8" s="79"/>
      <c r="D8" s="79"/>
      <c r="E8" s="80" t="s">
        <v>18</v>
      </c>
      <c r="F8" s="80"/>
      <c r="G8" s="80"/>
      <c r="H8" s="81" t="s">
        <v>19</v>
      </c>
      <c r="I8" s="81"/>
      <c r="J8" s="81"/>
    </row>
    <row r="9" spans="1:10">
      <c r="B9" s="24" t="s">
        <v>0</v>
      </c>
      <c r="C9" s="24" t="s">
        <v>1</v>
      </c>
      <c r="D9" s="24" t="s">
        <v>2</v>
      </c>
      <c r="E9" s="29" t="s">
        <v>0</v>
      </c>
      <c r="F9" s="29" t="s">
        <v>1</v>
      </c>
      <c r="G9" s="29" t="s">
        <v>2</v>
      </c>
      <c r="H9" s="29" t="s">
        <v>0</v>
      </c>
      <c r="I9" s="29" t="s">
        <v>1</v>
      </c>
      <c r="J9" s="29" t="s">
        <v>2</v>
      </c>
    </row>
    <row r="10" spans="1:10">
      <c r="A10" s="4" t="s">
        <v>6</v>
      </c>
      <c r="B10" s="24">
        <v>1</v>
      </c>
      <c r="C10" s="24">
        <v>1</v>
      </c>
      <c r="D10" s="24">
        <v>1</v>
      </c>
      <c r="E10" s="29">
        <v>0.46186927908102726</v>
      </c>
      <c r="F10" s="29">
        <v>0.21531363631202405</v>
      </c>
      <c r="G10" s="29">
        <v>0.25033373595773367</v>
      </c>
      <c r="H10" s="29">
        <v>0.67746411092559067</v>
      </c>
      <c r="I10" s="29">
        <v>0.32137400629462021</v>
      </c>
      <c r="J10" s="29">
        <v>0.31729443905733151</v>
      </c>
    </row>
  </sheetData>
  <mergeCells count="6">
    <mergeCell ref="B2:D2"/>
    <mergeCell ref="E2:G2"/>
    <mergeCell ref="H2:J2"/>
    <mergeCell ref="B8:D8"/>
    <mergeCell ref="E8:G8"/>
    <mergeCell ref="H8:J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B222-32DB-4D75-B1AA-F95A28EB19E8}">
  <dimension ref="B1:H52"/>
  <sheetViews>
    <sheetView zoomScale="55" zoomScaleNormal="55" workbookViewId="0">
      <selection activeCell="B10" sqref="B10"/>
    </sheetView>
  </sheetViews>
  <sheetFormatPr defaultRowHeight="13.8"/>
  <cols>
    <col min="2" max="2" width="50.77734375" bestFit="1" customWidth="1"/>
    <col min="3" max="3" width="7.109375" style="31" bestFit="1" customWidth="1"/>
    <col min="4" max="4" width="10" style="31" bestFit="1" customWidth="1"/>
    <col min="6" max="6" width="50.77734375" bestFit="1" customWidth="1"/>
    <col min="7" max="7" width="7.5546875" style="32" bestFit="1" customWidth="1"/>
    <col min="8" max="8" width="10" style="32" bestFit="1" customWidth="1"/>
  </cols>
  <sheetData>
    <row r="1" spans="2:8">
      <c r="B1" s="82" t="s">
        <v>77</v>
      </c>
      <c r="C1" s="82"/>
      <c r="D1" s="82"/>
      <c r="E1" s="2"/>
      <c r="F1" s="83" t="s">
        <v>80</v>
      </c>
      <c r="G1" s="83"/>
      <c r="H1" s="83"/>
    </row>
    <row r="2" spans="2:8">
      <c r="B2" t="s">
        <v>23</v>
      </c>
      <c r="C2" s="31" t="s">
        <v>24</v>
      </c>
      <c r="D2" s="31" t="s">
        <v>25</v>
      </c>
      <c r="F2" t="s">
        <v>78</v>
      </c>
      <c r="G2" s="32" t="s">
        <v>24</v>
      </c>
      <c r="H2" s="32" t="s">
        <v>25</v>
      </c>
    </row>
    <row r="3" spans="2:8">
      <c r="B3" t="s">
        <v>26</v>
      </c>
      <c r="C3" s="31">
        <v>1.9252975000000001</v>
      </c>
      <c r="D3" s="31">
        <v>0</v>
      </c>
      <c r="F3" t="s">
        <v>33</v>
      </c>
      <c r="G3" s="32">
        <v>1.7313491999999999</v>
      </c>
      <c r="H3" s="32">
        <v>3.3607810000000002E-3</v>
      </c>
    </row>
    <row r="4" spans="2:8">
      <c r="B4" t="s">
        <v>27</v>
      </c>
      <c r="C4" s="31">
        <v>1.7668702999999999</v>
      </c>
      <c r="D4" s="31">
        <v>1.3729032E-3</v>
      </c>
      <c r="F4" t="s">
        <v>35</v>
      </c>
      <c r="G4" s="32">
        <v>1.6470784999999999</v>
      </c>
      <c r="H4" s="32">
        <v>6.3027767000000002E-3</v>
      </c>
    </row>
    <row r="5" spans="2:8">
      <c r="B5" t="s">
        <v>28</v>
      </c>
      <c r="C5" s="31">
        <v>1.7310336</v>
      </c>
      <c r="D5" s="31">
        <v>1.7358889E-3</v>
      </c>
      <c r="F5" t="s">
        <v>28</v>
      </c>
      <c r="G5" s="32">
        <v>1.6421866000000001</v>
      </c>
      <c r="H5" s="32">
        <v>4.2018513E-3</v>
      </c>
    </row>
    <row r="6" spans="2:8">
      <c r="B6" t="s">
        <v>29</v>
      </c>
      <c r="C6" s="31">
        <v>1.6799770000000001</v>
      </c>
      <c r="D6" s="31">
        <v>3.8504056000000001E-3</v>
      </c>
      <c r="F6" t="s">
        <v>44</v>
      </c>
      <c r="G6" s="32">
        <v>1.6363555999999999</v>
      </c>
      <c r="H6" s="32">
        <v>3.4404509000000002E-3</v>
      </c>
    </row>
    <row r="7" spans="2:8">
      <c r="B7" t="s">
        <v>30</v>
      </c>
      <c r="C7" s="31">
        <v>1.6383646000000001</v>
      </c>
      <c r="D7" s="31">
        <v>5.5272384000000004E-3</v>
      </c>
      <c r="F7" t="s">
        <v>79</v>
      </c>
      <c r="G7" s="32">
        <v>1.6275626000000001</v>
      </c>
      <c r="H7" s="32">
        <v>3.1966260000000002E-3</v>
      </c>
    </row>
    <row r="8" spans="2:8">
      <c r="B8" t="s">
        <v>31</v>
      </c>
      <c r="C8" s="31">
        <v>1.5651629</v>
      </c>
      <c r="D8" s="31">
        <v>9.8029480000000006E-3</v>
      </c>
      <c r="F8" t="s">
        <v>29</v>
      </c>
      <c r="G8" s="32">
        <v>1.5926435999999999</v>
      </c>
      <c r="H8" s="32">
        <v>5.0572380000000004E-3</v>
      </c>
    </row>
    <row r="9" spans="2:8">
      <c r="B9" t="s">
        <v>32</v>
      </c>
      <c r="C9" s="31">
        <v>1.5521783</v>
      </c>
      <c r="D9" s="31">
        <v>9.5465970000000004E-3</v>
      </c>
      <c r="F9" t="s">
        <v>36</v>
      </c>
      <c r="G9" s="32">
        <v>1.5553942000000001</v>
      </c>
      <c r="H9" s="32">
        <v>8.6397209999999995E-3</v>
      </c>
    </row>
    <row r="10" spans="2:8">
      <c r="B10" t="s">
        <v>33</v>
      </c>
      <c r="C10" s="31">
        <v>1.504049</v>
      </c>
      <c r="D10" s="31">
        <v>1.4412215000000001E-2</v>
      </c>
      <c r="F10" t="s">
        <v>27</v>
      </c>
      <c r="G10" s="32">
        <v>1.5247601</v>
      </c>
      <c r="H10" s="32">
        <v>1.1755013E-2</v>
      </c>
    </row>
    <row r="11" spans="2:8">
      <c r="B11" t="s">
        <v>34</v>
      </c>
      <c r="C11" s="31">
        <v>1.4882107</v>
      </c>
      <c r="D11" s="31">
        <v>1.7247789999999999E-2</v>
      </c>
      <c r="F11" t="s">
        <v>57</v>
      </c>
      <c r="G11" s="32">
        <v>1.5201005000000001</v>
      </c>
      <c r="H11" s="32">
        <v>1.1242764000000001E-2</v>
      </c>
    </row>
    <row r="12" spans="2:8">
      <c r="B12" t="s">
        <v>35</v>
      </c>
      <c r="C12" s="31">
        <v>1.4830827</v>
      </c>
      <c r="D12" s="31">
        <v>1.6607810000000001E-2</v>
      </c>
      <c r="F12" t="s">
        <v>37</v>
      </c>
      <c r="G12" s="32">
        <v>1.4766659</v>
      </c>
      <c r="H12" s="32">
        <v>1.7311024000000001E-2</v>
      </c>
    </row>
    <row r="13" spans="2:8">
      <c r="B13" t="s">
        <v>36</v>
      </c>
      <c r="C13" s="31">
        <v>1.4743427</v>
      </c>
      <c r="D13" s="31">
        <v>1.6448049999999999E-2</v>
      </c>
      <c r="F13" t="s">
        <v>32</v>
      </c>
      <c r="G13" s="32">
        <v>1.4119212999999999</v>
      </c>
      <c r="H13" s="32">
        <v>3.4629426999999997E-2</v>
      </c>
    </row>
    <row r="14" spans="2:8">
      <c r="B14" t="s">
        <v>37</v>
      </c>
      <c r="C14" s="31">
        <v>1.4677785999999999</v>
      </c>
      <c r="D14" s="31">
        <v>1.6847190000000001E-2</v>
      </c>
      <c r="F14" t="s">
        <v>51</v>
      </c>
      <c r="G14" s="32">
        <v>1.4058398000000001</v>
      </c>
      <c r="H14" s="32">
        <v>3.3777260000000003E-2</v>
      </c>
    </row>
    <row r="15" spans="2:8">
      <c r="B15" t="s">
        <v>38</v>
      </c>
      <c r="C15" s="31">
        <v>1.4439597</v>
      </c>
      <c r="D15" s="31">
        <v>2.0438339999999999E-2</v>
      </c>
      <c r="F15" t="s">
        <v>30</v>
      </c>
      <c r="G15" s="32">
        <v>1.4001520000000001</v>
      </c>
      <c r="H15" s="32">
        <v>3.2514025000000002E-2</v>
      </c>
    </row>
    <row r="16" spans="2:8">
      <c r="B16" t="s">
        <v>39</v>
      </c>
      <c r="C16" s="31">
        <v>1.4436742</v>
      </c>
      <c r="D16" s="31">
        <v>1.8978458E-2</v>
      </c>
      <c r="F16" t="s">
        <v>38</v>
      </c>
      <c r="G16" s="32">
        <v>1.3759812</v>
      </c>
      <c r="H16" s="32">
        <v>4.0809709999999999E-2</v>
      </c>
    </row>
    <row r="17" spans="2:8">
      <c r="B17" t="s">
        <v>40</v>
      </c>
      <c r="C17" s="31">
        <v>1.4063331999999999</v>
      </c>
      <c r="D17" s="31">
        <v>2.9846048E-2</v>
      </c>
      <c r="F17" t="s">
        <v>40</v>
      </c>
      <c r="G17" s="32">
        <v>1.3521751</v>
      </c>
      <c r="H17" s="32">
        <v>5.0241053000000001E-2</v>
      </c>
    </row>
    <row r="18" spans="2:8">
      <c r="B18" t="s">
        <v>41</v>
      </c>
      <c r="C18" s="31">
        <v>1.3586172999999999</v>
      </c>
      <c r="D18" s="31">
        <v>4.6790659999999998E-2</v>
      </c>
      <c r="F18" t="s">
        <v>34</v>
      </c>
      <c r="G18" s="32">
        <v>1.2605572</v>
      </c>
      <c r="H18" s="32">
        <v>0.13093837999999999</v>
      </c>
    </row>
    <row r="19" spans="2:8">
      <c r="B19" t="s">
        <v>42</v>
      </c>
      <c r="C19" s="31">
        <v>1.3499737999999999</v>
      </c>
      <c r="D19" s="31">
        <v>4.7775949999999998E-2</v>
      </c>
      <c r="F19" t="s">
        <v>63</v>
      </c>
      <c r="G19" s="32">
        <v>1.2480266</v>
      </c>
      <c r="H19" s="32">
        <v>0.13936375000000001</v>
      </c>
    </row>
    <row r="20" spans="2:8">
      <c r="B20" t="s">
        <v>43</v>
      </c>
      <c r="C20" s="31">
        <v>1.3184437</v>
      </c>
      <c r="D20" s="31">
        <v>6.2254928000000001E-2</v>
      </c>
      <c r="F20" t="s">
        <v>75</v>
      </c>
      <c r="G20" s="32">
        <v>1.2356237000000001</v>
      </c>
      <c r="H20" s="32">
        <v>0.14763528000000001</v>
      </c>
    </row>
    <row r="21" spans="2:8">
      <c r="B21" t="s">
        <v>44</v>
      </c>
      <c r="C21" s="31">
        <v>1.2564055000000001</v>
      </c>
      <c r="D21" s="31">
        <v>0.111180395</v>
      </c>
      <c r="F21" t="s">
        <v>48</v>
      </c>
      <c r="G21" s="32">
        <v>1.2304516000000001</v>
      </c>
      <c r="H21" s="32">
        <v>0.14613669000000001</v>
      </c>
    </row>
    <row r="22" spans="2:8">
      <c r="B22" t="s">
        <v>45</v>
      </c>
      <c r="C22" s="31">
        <v>1.2101573999999999</v>
      </c>
      <c r="D22" s="31">
        <v>0.16611554000000001</v>
      </c>
      <c r="F22" t="s">
        <v>56</v>
      </c>
      <c r="G22" s="32">
        <v>1.1947869</v>
      </c>
      <c r="H22" s="32">
        <v>0.19582951000000001</v>
      </c>
    </row>
    <row r="23" spans="2:8">
      <c r="B23" t="s">
        <v>46</v>
      </c>
      <c r="C23" s="31">
        <v>1.2064679</v>
      </c>
      <c r="D23" s="31">
        <v>0.16362554000000001</v>
      </c>
      <c r="F23" t="s">
        <v>31</v>
      </c>
      <c r="G23" s="32">
        <v>1.1800531000000001</v>
      </c>
      <c r="H23" s="32">
        <v>0.21276924</v>
      </c>
    </row>
    <row r="24" spans="2:8">
      <c r="B24" t="s">
        <v>47</v>
      </c>
      <c r="C24" s="31">
        <v>1.177179</v>
      </c>
      <c r="D24" s="31">
        <v>0.20502290000000001</v>
      </c>
      <c r="F24" t="s">
        <v>54</v>
      </c>
      <c r="G24" s="32">
        <v>1.1573291999999999</v>
      </c>
      <c r="H24" s="32">
        <v>0.24835711999999999</v>
      </c>
    </row>
    <row r="25" spans="2:8">
      <c r="B25" t="s">
        <v>48</v>
      </c>
      <c r="C25" s="31">
        <v>1.1761173</v>
      </c>
      <c r="D25" s="31">
        <v>0.19843793000000001</v>
      </c>
      <c r="F25" t="s">
        <v>52</v>
      </c>
      <c r="G25" s="32">
        <v>1.1353921</v>
      </c>
      <c r="H25" s="32">
        <v>0.28278597999999999</v>
      </c>
    </row>
    <row r="26" spans="2:8">
      <c r="B26" t="s">
        <v>49</v>
      </c>
      <c r="C26" s="31">
        <v>1.1718538999999999</v>
      </c>
      <c r="D26" s="31">
        <v>0.19750351999999999</v>
      </c>
      <c r="F26" t="s">
        <v>39</v>
      </c>
      <c r="G26" s="32">
        <v>1.0998892</v>
      </c>
      <c r="H26" s="32">
        <v>0.35957866999999999</v>
      </c>
    </row>
    <row r="27" spans="2:8">
      <c r="B27" t="s">
        <v>50</v>
      </c>
      <c r="C27" s="31">
        <v>1.1610361</v>
      </c>
      <c r="D27" s="31">
        <v>0.20819219999999999</v>
      </c>
      <c r="F27" t="s">
        <v>47</v>
      </c>
      <c r="G27" s="32">
        <v>1.0921934</v>
      </c>
      <c r="H27" s="32">
        <v>0.36413353999999998</v>
      </c>
    </row>
    <row r="28" spans="2:8">
      <c r="B28" t="s">
        <v>51</v>
      </c>
      <c r="C28" s="31">
        <v>1.1532203999999999</v>
      </c>
      <c r="D28" s="31">
        <v>0.21286132999999999</v>
      </c>
      <c r="F28" t="s">
        <v>46</v>
      </c>
      <c r="G28" s="32">
        <v>1.0559087</v>
      </c>
      <c r="H28" s="32">
        <v>0.45164752000000002</v>
      </c>
    </row>
    <row r="29" spans="2:8">
      <c r="B29" t="s">
        <v>52</v>
      </c>
      <c r="C29" s="31">
        <v>1.1519908999999999</v>
      </c>
      <c r="D29" s="31">
        <v>0.20682764000000001</v>
      </c>
      <c r="F29" t="s">
        <v>53</v>
      </c>
      <c r="G29" s="32">
        <v>1.0304937000000001</v>
      </c>
      <c r="H29" s="32">
        <v>0.51307970000000003</v>
      </c>
    </row>
    <row r="30" spans="2:8">
      <c r="B30" t="s">
        <v>53</v>
      </c>
      <c r="C30" s="31">
        <v>1.1489891999999999</v>
      </c>
      <c r="D30" s="31">
        <v>0.20447451999999999</v>
      </c>
      <c r="F30" t="s">
        <v>41</v>
      </c>
      <c r="G30" s="32">
        <v>1.0241492999999999</v>
      </c>
      <c r="H30" s="32">
        <v>0.51523540000000001</v>
      </c>
    </row>
    <row r="31" spans="2:8">
      <c r="B31" t="s">
        <v>54</v>
      </c>
      <c r="C31" s="31">
        <v>1.1361947999999999</v>
      </c>
      <c r="D31" s="31">
        <v>0.22000934</v>
      </c>
      <c r="F31" t="s">
        <v>50</v>
      </c>
      <c r="G31" s="32">
        <v>0.99941829999999998</v>
      </c>
      <c r="H31" s="32">
        <v>0.57396219999999998</v>
      </c>
    </row>
    <row r="32" spans="2:8">
      <c r="B32" t="s">
        <v>55</v>
      </c>
      <c r="C32" s="31">
        <v>1.1144179000000001</v>
      </c>
      <c r="D32" s="31">
        <v>0.25159474999999998</v>
      </c>
      <c r="F32" t="s">
        <v>55</v>
      </c>
      <c r="G32" s="32">
        <v>0.98865579999999997</v>
      </c>
      <c r="H32" s="32">
        <v>0.58948915999999996</v>
      </c>
    </row>
    <row r="33" spans="2:8">
      <c r="B33" t="s">
        <v>56</v>
      </c>
      <c r="C33" s="31">
        <v>1.0089049999999999</v>
      </c>
      <c r="D33" s="31">
        <v>0.51266736000000002</v>
      </c>
      <c r="F33" t="s">
        <v>42</v>
      </c>
      <c r="G33" s="32">
        <v>0.98491070000000003</v>
      </c>
      <c r="H33" s="32">
        <v>0.58313420000000005</v>
      </c>
    </row>
    <row r="34" spans="2:8">
      <c r="B34" t="s">
        <v>57</v>
      </c>
      <c r="C34" s="31">
        <v>0.97907750000000004</v>
      </c>
      <c r="D34" s="31">
        <v>0.59025130000000003</v>
      </c>
      <c r="F34" t="s">
        <v>45</v>
      </c>
      <c r="G34" s="32">
        <v>0.91369670000000003</v>
      </c>
      <c r="H34" s="32">
        <v>0.78901540000000003</v>
      </c>
    </row>
    <row r="35" spans="2:8">
      <c r="B35" t="s">
        <v>58</v>
      </c>
      <c r="C35" s="31">
        <v>0.95208627000000001</v>
      </c>
      <c r="D35" s="31">
        <v>0.66335213000000004</v>
      </c>
      <c r="F35" t="s">
        <v>49</v>
      </c>
      <c r="G35" s="32">
        <v>0.91366389999999997</v>
      </c>
      <c r="H35" s="32">
        <v>0.76517570000000001</v>
      </c>
    </row>
    <row r="36" spans="2:8">
      <c r="B36" t="s">
        <v>59</v>
      </c>
      <c r="C36" s="31">
        <v>0.94893305999999999</v>
      </c>
      <c r="D36" s="31">
        <v>0.6536535</v>
      </c>
      <c r="F36" t="s">
        <v>43</v>
      </c>
      <c r="G36" s="32">
        <v>0.89791770000000004</v>
      </c>
      <c r="H36" s="32">
        <v>0.791991</v>
      </c>
    </row>
    <row r="37" spans="2:8">
      <c r="B37" t="s">
        <v>60</v>
      </c>
      <c r="C37" s="31">
        <v>0.94280330000000001</v>
      </c>
      <c r="D37" s="31">
        <v>0.65294885999999996</v>
      </c>
      <c r="F37" t="s">
        <v>62</v>
      </c>
      <c r="G37" s="32">
        <v>0.89052324999999999</v>
      </c>
      <c r="H37" s="32">
        <v>0.79131836</v>
      </c>
    </row>
    <row r="38" spans="2:8">
      <c r="B38" t="s">
        <v>61</v>
      </c>
      <c r="C38" s="31">
        <v>0.92576057</v>
      </c>
      <c r="D38" s="31">
        <v>0.69167840000000003</v>
      </c>
      <c r="F38" t="s">
        <v>61</v>
      </c>
      <c r="G38" s="32">
        <v>0.88521479999999997</v>
      </c>
      <c r="H38" s="32">
        <v>0.78430259999999996</v>
      </c>
    </row>
    <row r="39" spans="2:8">
      <c r="B39" t="s">
        <v>62</v>
      </c>
      <c r="C39" s="32">
        <v>0.89788780000000001</v>
      </c>
      <c r="D39" s="31">
        <v>0.75962410000000002</v>
      </c>
      <c r="F39" t="s">
        <v>60</v>
      </c>
      <c r="G39" s="32">
        <v>0.81418215999999999</v>
      </c>
      <c r="H39" s="32">
        <v>0.92783579999999999</v>
      </c>
    </row>
    <row r="40" spans="2:8">
      <c r="B40" t="s">
        <v>63</v>
      </c>
      <c r="C40" s="32">
        <v>0.86784700000000004</v>
      </c>
      <c r="D40" s="31">
        <v>0.82881280000000002</v>
      </c>
      <c r="F40" t="s">
        <v>64</v>
      </c>
      <c r="G40" s="32">
        <v>-1.7190259999999999</v>
      </c>
      <c r="H40" s="32">
        <v>3.064134E-3</v>
      </c>
    </row>
    <row r="41" spans="2:8">
      <c r="B41" t="s">
        <v>64</v>
      </c>
      <c r="C41" s="32">
        <v>-1.6331446999999999</v>
      </c>
      <c r="D41" s="31">
        <v>7.6145553E-3</v>
      </c>
      <c r="F41" t="s">
        <v>66</v>
      </c>
      <c r="G41" s="32">
        <v>-1.6038437000000001</v>
      </c>
      <c r="H41" s="32">
        <v>8.7867440000000008E-3</v>
      </c>
    </row>
    <row r="42" spans="2:8">
      <c r="B42" t="s">
        <v>65</v>
      </c>
      <c r="C42" s="32">
        <v>-1.2060341000000001</v>
      </c>
      <c r="D42" s="31">
        <v>0.49903642999999998</v>
      </c>
      <c r="F42" t="s">
        <v>67</v>
      </c>
      <c r="G42" s="32">
        <v>-1.4692989999999999</v>
      </c>
      <c r="H42" s="32">
        <v>2.6874838000000002E-2</v>
      </c>
    </row>
    <row r="43" spans="2:8">
      <c r="B43" t="s">
        <v>66</v>
      </c>
      <c r="C43" s="32">
        <v>-1.1857578</v>
      </c>
      <c r="D43" s="31">
        <v>0.40178587999999998</v>
      </c>
      <c r="F43" t="s">
        <v>69</v>
      </c>
      <c r="G43" s="32">
        <v>-1.4494087</v>
      </c>
      <c r="H43" s="32">
        <v>2.3848134999999999E-2</v>
      </c>
    </row>
    <row r="44" spans="2:8">
      <c r="B44" t="s">
        <v>67</v>
      </c>
      <c r="C44" s="32">
        <v>-1.1319807</v>
      </c>
      <c r="D44" s="31">
        <v>0.4892591</v>
      </c>
      <c r="F44" t="s">
        <v>71</v>
      </c>
      <c r="G44" s="32">
        <v>-1.2840066000000001</v>
      </c>
      <c r="H44" s="32">
        <v>0.101287454</v>
      </c>
    </row>
    <row r="45" spans="2:8">
      <c r="B45" t="s">
        <v>68</v>
      </c>
      <c r="C45" s="32">
        <v>-1.1025528</v>
      </c>
      <c r="D45" s="31">
        <v>0.49977672000000001</v>
      </c>
      <c r="F45" t="s">
        <v>72</v>
      </c>
      <c r="G45" s="32">
        <v>-1.1149328999999999</v>
      </c>
      <c r="H45" s="32">
        <v>0.38832234999999998</v>
      </c>
    </row>
    <row r="46" spans="2:8">
      <c r="B46" t="s">
        <v>69</v>
      </c>
      <c r="C46" s="32">
        <v>-1.0599331999999999</v>
      </c>
      <c r="D46" s="31">
        <v>0.5715055</v>
      </c>
      <c r="F46" t="s">
        <v>68</v>
      </c>
      <c r="G46" s="32">
        <v>-1.0944157999999999</v>
      </c>
      <c r="H46" s="32">
        <v>0.39544945999999997</v>
      </c>
    </row>
    <row r="47" spans="2:8">
      <c r="B47" t="s">
        <v>70</v>
      </c>
      <c r="C47" s="32">
        <v>-1.046977</v>
      </c>
      <c r="D47" s="31">
        <v>0.54160070000000005</v>
      </c>
      <c r="F47" t="s">
        <v>70</v>
      </c>
      <c r="G47" s="32">
        <v>-1.0894710000000001</v>
      </c>
      <c r="H47" s="32">
        <v>0.36043130000000001</v>
      </c>
    </row>
    <row r="48" spans="2:8">
      <c r="B48" t="s">
        <v>71</v>
      </c>
      <c r="C48" s="32">
        <v>-1.0286967</v>
      </c>
      <c r="D48" s="31">
        <v>0.54151760000000004</v>
      </c>
      <c r="F48" t="s">
        <v>59</v>
      </c>
      <c r="G48" s="32">
        <v>-0.96524894000000006</v>
      </c>
      <c r="H48" s="32">
        <v>0.77682143000000003</v>
      </c>
    </row>
    <row r="49" spans="2:8">
      <c r="B49" t="s">
        <v>72</v>
      </c>
      <c r="C49" s="32">
        <v>-0.99645317</v>
      </c>
      <c r="D49" s="31">
        <v>0.58818000000000004</v>
      </c>
      <c r="F49" t="s">
        <v>65</v>
      </c>
      <c r="G49" s="32">
        <v>-0.96178909999999995</v>
      </c>
      <c r="H49" s="32">
        <v>0.71428216</v>
      </c>
    </row>
    <row r="50" spans="2:8">
      <c r="B50" t="s">
        <v>73</v>
      </c>
      <c r="C50" s="32">
        <v>-0.92863169999999995</v>
      </c>
      <c r="D50" s="31">
        <v>0.78899730000000001</v>
      </c>
      <c r="F50" t="s">
        <v>74</v>
      </c>
      <c r="G50" s="32">
        <v>-0.95634339999999995</v>
      </c>
      <c r="H50" s="32">
        <v>0.67108416999999998</v>
      </c>
    </row>
    <row r="51" spans="2:8">
      <c r="B51" t="s">
        <v>74</v>
      </c>
      <c r="C51" s="32">
        <v>-0.82866220000000002</v>
      </c>
      <c r="D51" s="31">
        <v>1</v>
      </c>
      <c r="F51" t="s">
        <v>58</v>
      </c>
      <c r="G51" s="32">
        <v>-0.94096990000000003</v>
      </c>
      <c r="H51" s="32">
        <v>0.67364190000000002</v>
      </c>
    </row>
    <row r="52" spans="2:8">
      <c r="B52" t="s">
        <v>75</v>
      </c>
      <c r="C52" s="32">
        <v>-0.81621933000000002</v>
      </c>
      <c r="D52" s="31">
        <v>0.94781959999999998</v>
      </c>
      <c r="F52" t="s">
        <v>73</v>
      </c>
      <c r="G52" s="32">
        <v>-0.80398590000000003</v>
      </c>
      <c r="H52" s="32">
        <v>0.9632155</v>
      </c>
    </row>
  </sheetData>
  <mergeCells count="2">
    <mergeCell ref="B1:D1"/>
    <mergeCell ref="F1:H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8F3C8-B65E-47B2-B347-04460F585453}">
  <dimension ref="A1:E13"/>
  <sheetViews>
    <sheetView workbookViewId="0">
      <selection activeCell="B3" sqref="B3"/>
    </sheetView>
  </sheetViews>
  <sheetFormatPr defaultRowHeight="13.8"/>
  <cols>
    <col min="1" max="1" width="52.44140625" bestFit="1" customWidth="1"/>
    <col min="2" max="2" width="10.5546875" style="1" bestFit="1" customWidth="1"/>
    <col min="3" max="3" width="10" style="1" bestFit="1" customWidth="1"/>
    <col min="4" max="4" width="8.88671875" style="1"/>
    <col min="5" max="5" width="11.6640625" style="1" bestFit="1" customWidth="1"/>
  </cols>
  <sheetData>
    <row r="1" spans="1:5">
      <c r="B1" s="84" t="s">
        <v>76</v>
      </c>
      <c r="C1" s="84"/>
      <c r="D1" s="85" t="s">
        <v>80</v>
      </c>
      <c r="E1" s="85"/>
    </row>
    <row r="2" spans="1:5">
      <c r="B2" s="1" t="s">
        <v>24</v>
      </c>
      <c r="C2" s="1" t="s">
        <v>25</v>
      </c>
      <c r="D2" s="1" t="s">
        <v>24</v>
      </c>
      <c r="E2" s="1" t="s">
        <v>25</v>
      </c>
    </row>
    <row r="3" spans="1:5">
      <c r="A3" s="6" t="s">
        <v>33</v>
      </c>
      <c r="B3" s="33">
        <v>1.504049</v>
      </c>
      <c r="C3" s="33">
        <v>1.4411999999999999E-2</v>
      </c>
      <c r="D3" s="33">
        <v>1.7313491999999999</v>
      </c>
      <c r="E3" s="33">
        <v>3.3607799999999998E-3</v>
      </c>
    </row>
    <row r="4" spans="1:5">
      <c r="A4" s="6" t="s">
        <v>35</v>
      </c>
      <c r="B4" s="33">
        <v>1.4830829999999999</v>
      </c>
      <c r="C4" s="33">
        <v>1.66E-2</v>
      </c>
      <c r="D4" s="33">
        <v>1.6470784999999999</v>
      </c>
      <c r="E4" s="33">
        <v>6.30278E-3</v>
      </c>
    </row>
    <row r="5" spans="1:5">
      <c r="A5" s="6" t="s">
        <v>28</v>
      </c>
      <c r="B5" s="33">
        <v>1.731034</v>
      </c>
      <c r="C5" s="33">
        <v>1.7359999999999999E-3</v>
      </c>
      <c r="D5" s="33">
        <v>1.6421866000000001</v>
      </c>
      <c r="E5" s="33">
        <v>4.20185E-3</v>
      </c>
    </row>
    <row r="6" spans="1:5">
      <c r="A6" s="6" t="s">
        <v>79</v>
      </c>
      <c r="B6" s="33">
        <v>1.925298</v>
      </c>
      <c r="C6" s="33">
        <v>0</v>
      </c>
      <c r="D6" s="33">
        <v>1.6275626000000001</v>
      </c>
      <c r="E6" s="33">
        <v>3.1966299999999998E-3</v>
      </c>
    </row>
    <row r="7" spans="1:5">
      <c r="A7" s="6" t="s">
        <v>29</v>
      </c>
      <c r="B7" s="33">
        <v>1.6799770000000001</v>
      </c>
      <c r="C7" s="33">
        <v>3.8500000000000001E-3</v>
      </c>
      <c r="D7" s="33">
        <v>1.5926435999999999</v>
      </c>
      <c r="E7" s="33">
        <v>5.0572400000000002E-3</v>
      </c>
    </row>
    <row r="8" spans="1:5">
      <c r="A8" s="6" t="s">
        <v>36</v>
      </c>
      <c r="B8" s="33">
        <v>1.474343</v>
      </c>
      <c r="C8" s="33">
        <v>1.6448000000000001E-2</v>
      </c>
      <c r="D8" s="33">
        <v>1.5553942000000001</v>
      </c>
      <c r="E8" s="33">
        <v>8.63972E-3</v>
      </c>
    </row>
    <row r="9" spans="1:5">
      <c r="A9" s="6" t="s">
        <v>27</v>
      </c>
      <c r="B9" s="33">
        <v>1.7668699999999999</v>
      </c>
      <c r="C9" s="33">
        <v>1.3730000000000001E-3</v>
      </c>
      <c r="D9" s="33">
        <v>1.5247601</v>
      </c>
      <c r="E9" s="33">
        <v>1.175501E-2</v>
      </c>
    </row>
    <row r="10" spans="1:5">
      <c r="A10" s="6" t="s">
        <v>37</v>
      </c>
      <c r="B10" s="33">
        <v>1.4677789999999999</v>
      </c>
      <c r="C10" s="33">
        <v>1.6847000000000001E-2</v>
      </c>
      <c r="D10" s="33">
        <v>1.4766659</v>
      </c>
      <c r="E10" s="33">
        <v>1.731102E-2</v>
      </c>
    </row>
    <row r="11" spans="1:5">
      <c r="A11" s="6" t="s">
        <v>32</v>
      </c>
      <c r="B11" s="33">
        <v>1.5521780000000001</v>
      </c>
      <c r="C11" s="33">
        <v>9.5469999999999999E-3</v>
      </c>
      <c r="D11" s="33">
        <v>1.4119212999999999</v>
      </c>
      <c r="E11" s="33">
        <v>3.4629430000000003E-2</v>
      </c>
    </row>
    <row r="12" spans="1:5">
      <c r="A12" s="6" t="s">
        <v>30</v>
      </c>
      <c r="B12" s="33">
        <v>1.6383650000000001</v>
      </c>
      <c r="C12" s="33">
        <v>5.5269999999999998E-3</v>
      </c>
      <c r="D12" s="33">
        <v>1.4001520000000001</v>
      </c>
      <c r="E12" s="33">
        <v>3.2514029999999999E-2</v>
      </c>
    </row>
    <row r="13" spans="1:5">
      <c r="A13" s="6" t="s">
        <v>38</v>
      </c>
      <c r="B13" s="33">
        <v>1.4439599999999999</v>
      </c>
      <c r="C13" s="33">
        <v>2.0438000000000001E-2</v>
      </c>
      <c r="D13" s="33">
        <v>1.3759812</v>
      </c>
      <c r="E13" s="33">
        <v>4.0809709999999999E-2</v>
      </c>
    </row>
  </sheetData>
  <mergeCells count="2">
    <mergeCell ref="B1:C1"/>
    <mergeCell ref="D1:E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0E85A-60D0-4BE0-B3B4-17EEFB204AE0}">
  <dimension ref="A1:H64"/>
  <sheetViews>
    <sheetView topLeftCell="A58" workbookViewId="0">
      <selection activeCell="I27" sqref="I27"/>
    </sheetView>
  </sheetViews>
  <sheetFormatPr defaultRowHeight="13.8"/>
  <cols>
    <col min="1" max="1" width="15.88671875" style="28" bestFit="1" customWidth="1"/>
    <col min="2" max="3" width="8.88671875" style="28"/>
    <col min="6" max="6" width="15.88671875" style="34" bestFit="1" customWidth="1"/>
    <col min="7" max="8" width="8.88671875" style="28"/>
  </cols>
  <sheetData>
    <row r="1" spans="1:8">
      <c r="A1" s="85" t="s">
        <v>3</v>
      </c>
      <c r="B1" s="85"/>
      <c r="C1" s="85"/>
      <c r="F1" s="84" t="s">
        <v>85</v>
      </c>
      <c r="G1" s="84"/>
      <c r="H1" s="84"/>
    </row>
    <row r="2" spans="1:8">
      <c r="A2" s="28" t="s">
        <v>81</v>
      </c>
      <c r="B2" s="28" t="s">
        <v>82</v>
      </c>
      <c r="C2" s="28" t="s">
        <v>83</v>
      </c>
      <c r="F2" s="34" t="s">
        <v>81</v>
      </c>
      <c r="G2" s="28" t="s">
        <v>82</v>
      </c>
      <c r="H2" s="28" t="s">
        <v>83</v>
      </c>
    </row>
    <row r="3" spans="1:8">
      <c r="A3" s="28">
        <v>0</v>
      </c>
      <c r="B3" s="28">
        <v>14.03</v>
      </c>
      <c r="C3" s="28">
        <v>50</v>
      </c>
      <c r="F3" s="34">
        <v>0</v>
      </c>
      <c r="G3" s="28">
        <v>8.4677000000000007</v>
      </c>
      <c r="H3" s="28">
        <v>18.596800000000002</v>
      </c>
    </row>
    <row r="4" spans="1:8">
      <c r="A4" s="28">
        <v>1</v>
      </c>
      <c r="B4" s="28">
        <v>23.818000000000001</v>
      </c>
      <c r="C4" s="28">
        <v>37.666699999999999</v>
      </c>
      <c r="F4" s="34">
        <v>0.500004</v>
      </c>
      <c r="G4" s="28">
        <v>8.6774000000000004</v>
      </c>
      <c r="H4" s="28">
        <v>19.6129</v>
      </c>
    </row>
    <row r="5" spans="1:8">
      <c r="A5" s="28">
        <v>2</v>
      </c>
      <c r="B5" s="28">
        <v>21.727</v>
      </c>
      <c r="C5" s="28">
        <v>37.818199999999997</v>
      </c>
      <c r="F5" s="34">
        <v>1.000008</v>
      </c>
      <c r="G5" s="28">
        <v>10.661300000000001</v>
      </c>
      <c r="H5" s="28">
        <v>17.3871</v>
      </c>
    </row>
    <row r="6" spans="1:8">
      <c r="A6" s="28">
        <v>3</v>
      </c>
      <c r="B6" s="28">
        <v>22.97</v>
      </c>
      <c r="C6" s="28">
        <v>39.2727</v>
      </c>
      <c r="F6" s="34">
        <v>1.5000120000000001</v>
      </c>
      <c r="G6" s="28">
        <v>9.9354999999999993</v>
      </c>
      <c r="H6" s="28">
        <v>21.548400000000001</v>
      </c>
    </row>
    <row r="7" spans="1:8">
      <c r="A7" s="28">
        <v>4</v>
      </c>
      <c r="B7" s="28">
        <v>19</v>
      </c>
      <c r="C7" s="28">
        <v>44.939399999999999</v>
      </c>
      <c r="F7" s="34">
        <v>2.000016</v>
      </c>
      <c r="G7" s="28">
        <v>8.4677000000000007</v>
      </c>
      <c r="H7" s="28">
        <v>17.2742</v>
      </c>
    </row>
    <row r="8" spans="1:8">
      <c r="A8" s="28">
        <v>5</v>
      </c>
      <c r="B8" s="28">
        <v>37.817999999999998</v>
      </c>
      <c r="C8" s="28">
        <v>73.424199999999999</v>
      </c>
      <c r="F8" s="34">
        <v>2.4999840000000004</v>
      </c>
      <c r="G8" s="28">
        <v>10.661300000000001</v>
      </c>
      <c r="H8" s="28">
        <v>20.338699999999999</v>
      </c>
    </row>
    <row r="9" spans="1:8">
      <c r="A9" s="28">
        <v>6</v>
      </c>
      <c r="B9" s="28">
        <v>31.576000000000001</v>
      </c>
      <c r="C9" s="28">
        <v>52</v>
      </c>
      <c r="F9" s="34">
        <v>2.9999880000000001</v>
      </c>
      <c r="G9" s="28">
        <v>13.3226</v>
      </c>
      <c r="H9" s="28">
        <v>20.854800000000001</v>
      </c>
    </row>
    <row r="10" spans="1:8">
      <c r="A10" s="28">
        <v>7</v>
      </c>
      <c r="B10" s="28">
        <v>37.878999999999998</v>
      </c>
      <c r="C10" s="28">
        <v>65.606099999999998</v>
      </c>
      <c r="F10" s="34">
        <v>3.4999920000000002</v>
      </c>
      <c r="G10" s="28">
        <v>13.064500000000001</v>
      </c>
      <c r="H10" s="28">
        <v>24.258099999999999</v>
      </c>
    </row>
    <row r="11" spans="1:8">
      <c r="A11" s="28">
        <v>8</v>
      </c>
      <c r="B11" s="28">
        <v>54.454999999999998</v>
      </c>
      <c r="C11" s="28">
        <v>69.757599999999996</v>
      </c>
      <c r="F11" s="34">
        <v>3.9999959999999999</v>
      </c>
      <c r="G11" s="28">
        <v>15.338699999999999</v>
      </c>
      <c r="H11" s="28">
        <v>28.3871</v>
      </c>
    </row>
    <row r="12" spans="1:8">
      <c r="A12" s="28">
        <v>9</v>
      </c>
      <c r="B12" s="28">
        <v>61.545000000000002</v>
      </c>
      <c r="C12" s="28">
        <v>73.2727</v>
      </c>
      <c r="F12" s="34">
        <v>4.5</v>
      </c>
      <c r="G12" s="28">
        <v>14.629</v>
      </c>
      <c r="H12" s="28">
        <v>25.8065</v>
      </c>
    </row>
    <row r="13" spans="1:8">
      <c r="A13" s="28">
        <v>10</v>
      </c>
      <c r="B13" s="28">
        <v>73.484999999999999</v>
      </c>
      <c r="C13" s="28">
        <v>78.484800000000007</v>
      </c>
      <c r="F13" s="34">
        <v>5.0000040000000006</v>
      </c>
      <c r="G13" s="28">
        <v>16.435500000000001</v>
      </c>
      <c r="H13" s="28">
        <v>27.3871</v>
      </c>
    </row>
    <row r="14" spans="1:8">
      <c r="A14" s="28">
        <v>11</v>
      </c>
      <c r="B14" s="28">
        <v>70.302999999999997</v>
      </c>
      <c r="C14" s="28">
        <v>103</v>
      </c>
      <c r="F14" s="34">
        <v>5.5000080000000002</v>
      </c>
      <c r="G14" s="28">
        <v>17.2742</v>
      </c>
      <c r="H14" s="28">
        <v>34.112900000000003</v>
      </c>
    </row>
    <row r="15" spans="1:8">
      <c r="A15" s="28">
        <v>12</v>
      </c>
      <c r="B15" s="28">
        <v>102.90900000000001</v>
      </c>
      <c r="C15" s="28">
        <v>98.2727</v>
      </c>
      <c r="F15" s="34">
        <v>6.0000119999999999</v>
      </c>
      <c r="G15" s="28">
        <v>20.935500000000001</v>
      </c>
      <c r="H15" s="28">
        <v>44.467700000000001</v>
      </c>
    </row>
    <row r="16" spans="1:8">
      <c r="A16" s="28">
        <v>13</v>
      </c>
      <c r="B16" s="28">
        <v>82.817999999999998</v>
      </c>
      <c r="C16" s="28">
        <v>96.121200000000002</v>
      </c>
      <c r="F16" s="34">
        <v>6.5000159999999996</v>
      </c>
      <c r="G16" s="28">
        <v>27.2258</v>
      </c>
      <c r="H16" s="28">
        <v>39.677399999999999</v>
      </c>
    </row>
    <row r="17" spans="1:8">
      <c r="A17" s="28">
        <v>14</v>
      </c>
      <c r="B17" s="28">
        <v>115.212</v>
      </c>
      <c r="C17" s="28">
        <v>102.7273</v>
      </c>
      <c r="F17" s="34">
        <v>6.9999840000000004</v>
      </c>
      <c r="G17" s="28">
        <v>22.951599999999999</v>
      </c>
      <c r="H17" s="28">
        <v>42.903199999999998</v>
      </c>
    </row>
    <row r="18" spans="1:8">
      <c r="A18" s="28">
        <v>15</v>
      </c>
      <c r="B18" s="28">
        <v>90.515000000000001</v>
      </c>
      <c r="C18" s="28">
        <v>117.9091</v>
      </c>
      <c r="F18" s="34">
        <v>7.4999880000000001</v>
      </c>
      <c r="G18" s="28">
        <v>28.951599999999999</v>
      </c>
      <c r="H18" s="28">
        <v>45.628999999999998</v>
      </c>
    </row>
    <row r="19" spans="1:8">
      <c r="A19" s="28">
        <v>16</v>
      </c>
      <c r="B19" s="28">
        <v>94.424000000000007</v>
      </c>
      <c r="C19" s="28">
        <v>109.1818</v>
      </c>
      <c r="F19" s="34">
        <v>7.9999919999999998</v>
      </c>
      <c r="G19" s="28">
        <v>32.7258</v>
      </c>
      <c r="H19" s="28">
        <v>44.161299999999997</v>
      </c>
    </row>
    <row r="20" spans="1:8">
      <c r="A20" s="28">
        <v>17</v>
      </c>
      <c r="B20" s="28">
        <v>91.212000000000003</v>
      </c>
      <c r="C20" s="28">
        <v>89.697000000000003</v>
      </c>
      <c r="F20" s="34">
        <v>8.4999959999999994</v>
      </c>
      <c r="G20" s="28">
        <v>34.112900000000003</v>
      </c>
      <c r="H20" s="28">
        <v>58.7742</v>
      </c>
    </row>
    <row r="21" spans="1:8">
      <c r="A21" s="28">
        <v>18</v>
      </c>
      <c r="B21" s="28">
        <v>111.636</v>
      </c>
      <c r="C21" s="28">
        <v>78.242400000000004</v>
      </c>
      <c r="F21" s="34">
        <v>9</v>
      </c>
      <c r="G21" s="28">
        <v>42.128999999999998</v>
      </c>
      <c r="H21" s="28">
        <v>55.435499999999998</v>
      </c>
    </row>
    <row r="22" spans="1:8">
      <c r="A22" s="28">
        <v>19</v>
      </c>
      <c r="B22" s="28">
        <v>59.302999999999997</v>
      </c>
      <c r="C22" s="28">
        <v>69.121200000000002</v>
      </c>
      <c r="F22" s="34">
        <v>9.5000039999999988</v>
      </c>
      <c r="G22" s="28">
        <v>45.161299999999997</v>
      </c>
      <c r="H22" s="28">
        <v>57.806399999999996</v>
      </c>
    </row>
    <row r="23" spans="1:8">
      <c r="A23" s="28">
        <v>20</v>
      </c>
      <c r="B23" s="28">
        <v>76.03</v>
      </c>
      <c r="C23" s="28">
        <v>83.424199999999999</v>
      </c>
      <c r="F23" s="34">
        <v>10.000008000000001</v>
      </c>
      <c r="G23" s="28">
        <v>39.338700000000003</v>
      </c>
      <c r="H23" s="28">
        <v>56.177399999999999</v>
      </c>
    </row>
    <row r="24" spans="1:8">
      <c r="A24" s="28">
        <v>21</v>
      </c>
      <c r="B24" s="28">
        <v>81.454999999999998</v>
      </c>
      <c r="C24" s="28">
        <v>84.484800000000007</v>
      </c>
      <c r="F24" s="34">
        <v>10.500012</v>
      </c>
      <c r="G24" s="28">
        <v>49.935499999999998</v>
      </c>
      <c r="H24" s="28">
        <v>64.129000000000005</v>
      </c>
    </row>
    <row r="25" spans="1:8">
      <c r="A25" s="28">
        <v>22</v>
      </c>
      <c r="B25" s="28">
        <v>71.332999999999998</v>
      </c>
      <c r="C25" s="28">
        <v>79.515199999999993</v>
      </c>
      <c r="F25" s="34">
        <v>11.000016</v>
      </c>
      <c r="G25" s="28">
        <v>47.838700000000003</v>
      </c>
      <c r="H25" s="28">
        <v>65.677400000000006</v>
      </c>
    </row>
    <row r="26" spans="1:8">
      <c r="A26" s="28">
        <v>23</v>
      </c>
      <c r="B26" s="28">
        <v>57.545000000000002</v>
      </c>
      <c r="C26" s="28">
        <v>72.393900000000002</v>
      </c>
      <c r="F26" s="34">
        <v>11.499984</v>
      </c>
      <c r="G26" s="28">
        <v>50.032299999999999</v>
      </c>
      <c r="H26" s="28">
        <v>74.564499999999995</v>
      </c>
    </row>
    <row r="27" spans="1:8">
      <c r="A27" s="28">
        <v>24</v>
      </c>
      <c r="B27" s="28">
        <v>40.302999999999997</v>
      </c>
      <c r="C27" s="28">
        <v>88.636399999999995</v>
      </c>
      <c r="F27" s="34">
        <v>11.999988</v>
      </c>
      <c r="G27" s="28">
        <v>46.854799999999997</v>
      </c>
      <c r="H27" s="28">
        <v>68.870999999999995</v>
      </c>
    </row>
    <row r="28" spans="1:8">
      <c r="A28" s="28">
        <v>25</v>
      </c>
      <c r="B28" s="28">
        <v>56.091000000000001</v>
      </c>
      <c r="C28" s="28">
        <v>73.393900000000002</v>
      </c>
      <c r="F28" s="34">
        <v>12.499991999999999</v>
      </c>
      <c r="G28" s="28">
        <v>54.5</v>
      </c>
      <c r="H28" s="28">
        <v>68.016099999999994</v>
      </c>
    </row>
    <row r="29" spans="1:8">
      <c r="A29" s="28">
        <v>26</v>
      </c>
      <c r="B29" s="28">
        <v>54.636000000000003</v>
      </c>
      <c r="C29" s="28">
        <v>72</v>
      </c>
      <c r="F29" s="34">
        <v>12.999996000000001</v>
      </c>
      <c r="G29" s="28">
        <v>48.161299999999997</v>
      </c>
      <c r="H29" s="28">
        <v>66.935500000000005</v>
      </c>
    </row>
    <row r="30" spans="1:8">
      <c r="A30" s="28">
        <v>27</v>
      </c>
      <c r="B30" s="28">
        <v>71.302999999999997</v>
      </c>
      <c r="C30" s="28">
        <v>82.030299999999997</v>
      </c>
      <c r="F30" s="34">
        <v>13.5</v>
      </c>
      <c r="G30" s="28">
        <v>42.580599999999997</v>
      </c>
      <c r="H30" s="28">
        <v>75.209699999999998</v>
      </c>
    </row>
    <row r="31" spans="1:8">
      <c r="A31" s="28">
        <v>28</v>
      </c>
      <c r="B31" s="28">
        <v>48.241999999999997</v>
      </c>
      <c r="C31" s="28">
        <v>92.151499999999999</v>
      </c>
      <c r="F31" s="34">
        <v>14.000003999999999</v>
      </c>
      <c r="G31" s="28">
        <v>53.548400000000001</v>
      </c>
      <c r="H31" s="28">
        <v>71.290300000000002</v>
      </c>
    </row>
    <row r="32" spans="1:8">
      <c r="A32" s="28">
        <v>29</v>
      </c>
      <c r="B32" s="28">
        <v>45.667000000000002</v>
      </c>
      <c r="C32" s="28">
        <v>106.5758</v>
      </c>
      <c r="F32" s="34">
        <v>14.500008000000001</v>
      </c>
      <c r="G32" s="28">
        <v>51.096800000000002</v>
      </c>
      <c r="H32" s="28">
        <v>75.064499999999995</v>
      </c>
    </row>
    <row r="33" spans="1:8">
      <c r="A33" s="28">
        <v>30</v>
      </c>
      <c r="B33" s="28">
        <v>48.758000000000003</v>
      </c>
      <c r="C33" s="28">
        <v>84.606099999999998</v>
      </c>
      <c r="F33" s="34">
        <v>15.000012</v>
      </c>
      <c r="G33" s="28">
        <v>52.693600000000004</v>
      </c>
      <c r="H33" s="28">
        <v>70.354799999999997</v>
      </c>
    </row>
    <row r="34" spans="1:8">
      <c r="A34" s="28">
        <v>31</v>
      </c>
      <c r="B34" s="28">
        <v>46.091000000000001</v>
      </c>
      <c r="C34" s="28">
        <v>85.333299999999994</v>
      </c>
      <c r="F34" s="34">
        <v>15.500016</v>
      </c>
      <c r="G34" s="28">
        <v>52.628999999999998</v>
      </c>
      <c r="H34" s="28">
        <v>68.516099999999994</v>
      </c>
    </row>
    <row r="35" spans="1:8">
      <c r="A35" s="28">
        <v>32</v>
      </c>
      <c r="B35" s="28">
        <v>45.484999999999999</v>
      </c>
      <c r="C35" s="28">
        <v>81.424199999999999</v>
      </c>
      <c r="F35" s="34">
        <v>15.999984</v>
      </c>
      <c r="G35" s="28">
        <v>43.177399999999999</v>
      </c>
      <c r="H35" s="28">
        <v>73.887100000000004</v>
      </c>
    </row>
    <row r="36" spans="1:8">
      <c r="F36" s="34">
        <v>16.499987999999998</v>
      </c>
      <c r="G36" s="28">
        <v>48.2258</v>
      </c>
      <c r="H36" s="28">
        <v>81.290300000000002</v>
      </c>
    </row>
    <row r="37" spans="1:8">
      <c r="F37" s="34">
        <v>16.999991999999999</v>
      </c>
      <c r="G37" s="28">
        <v>50.532299999999999</v>
      </c>
      <c r="H37" s="28">
        <v>68.564499999999995</v>
      </c>
    </row>
    <row r="38" spans="1:8">
      <c r="F38" s="34">
        <v>17.499995999999999</v>
      </c>
      <c r="G38" s="28">
        <v>46.419400000000003</v>
      </c>
      <c r="H38" s="28">
        <v>66.532300000000006</v>
      </c>
    </row>
    <row r="39" spans="1:8">
      <c r="F39" s="34">
        <v>18</v>
      </c>
      <c r="G39" s="28">
        <v>50.177399999999999</v>
      </c>
      <c r="H39" s="28">
        <v>74.548400000000001</v>
      </c>
    </row>
    <row r="40" spans="1:8">
      <c r="F40" s="34">
        <v>18.500004000000001</v>
      </c>
      <c r="G40" s="28">
        <v>45.290300000000002</v>
      </c>
      <c r="H40" s="28">
        <v>66.370999999999995</v>
      </c>
    </row>
    <row r="41" spans="1:8">
      <c r="F41" s="34">
        <v>19.000007999999998</v>
      </c>
      <c r="G41" s="28">
        <v>44.2258</v>
      </c>
      <c r="H41" s="28">
        <v>57.193600000000004</v>
      </c>
    </row>
    <row r="42" spans="1:8">
      <c r="F42" s="34">
        <v>19.500012000000002</v>
      </c>
      <c r="G42" s="28">
        <v>42.032299999999999</v>
      </c>
      <c r="H42" s="28">
        <v>61.596800000000002</v>
      </c>
    </row>
    <row r="43" spans="1:8">
      <c r="F43" s="34">
        <v>20.000016000000002</v>
      </c>
      <c r="G43" s="28">
        <v>33.709699999999998</v>
      </c>
      <c r="H43" s="28">
        <v>60.177399999999999</v>
      </c>
    </row>
    <row r="44" spans="1:8">
      <c r="F44" s="34">
        <v>20.499983999999998</v>
      </c>
      <c r="G44" s="28">
        <v>35.677399999999999</v>
      </c>
      <c r="H44" s="28">
        <v>58.451599999999999</v>
      </c>
    </row>
    <row r="45" spans="1:8">
      <c r="F45" s="34">
        <v>20.999987999999998</v>
      </c>
      <c r="G45" s="28">
        <v>42.435499999999998</v>
      </c>
      <c r="H45" s="28">
        <v>49.2258</v>
      </c>
    </row>
    <row r="46" spans="1:8">
      <c r="F46" s="34">
        <v>21.499992000000002</v>
      </c>
      <c r="G46" s="28">
        <v>35.854799999999997</v>
      </c>
      <c r="H46" s="28">
        <v>52.096800000000002</v>
      </c>
    </row>
    <row r="47" spans="1:8">
      <c r="F47" s="34">
        <v>21.999995999999999</v>
      </c>
      <c r="G47" s="28">
        <v>33.741900000000001</v>
      </c>
      <c r="H47" s="28">
        <v>53.371000000000002</v>
      </c>
    </row>
    <row r="48" spans="1:8">
      <c r="F48" s="34">
        <v>22.5</v>
      </c>
      <c r="G48" s="28">
        <v>33.548400000000001</v>
      </c>
      <c r="H48" s="28">
        <v>53.064500000000002</v>
      </c>
    </row>
    <row r="49" spans="6:8">
      <c r="F49" s="34">
        <v>23.000004000000001</v>
      </c>
      <c r="G49" s="28">
        <v>30.4194</v>
      </c>
      <c r="H49" s="28">
        <v>49.5</v>
      </c>
    </row>
    <row r="50" spans="6:8">
      <c r="F50" s="34">
        <v>23.500007999999998</v>
      </c>
      <c r="G50" s="28">
        <v>26.967700000000001</v>
      </c>
      <c r="H50" s="28">
        <v>51.177399999999999</v>
      </c>
    </row>
    <row r="51" spans="6:8">
      <c r="F51" s="34">
        <v>24.000012000000002</v>
      </c>
      <c r="G51" s="28">
        <v>32.241900000000001</v>
      </c>
      <c r="H51" s="28">
        <v>53.951599999999999</v>
      </c>
    </row>
    <row r="52" spans="6:8">
      <c r="F52" s="34">
        <v>24.500016000000002</v>
      </c>
      <c r="G52" s="28">
        <v>25.967700000000001</v>
      </c>
      <c r="H52" s="28">
        <v>43.516100000000002</v>
      </c>
    </row>
    <row r="53" spans="6:8">
      <c r="F53" s="34">
        <v>24.999983999999998</v>
      </c>
      <c r="G53" s="28">
        <v>29.338699999999999</v>
      </c>
      <c r="H53" s="28">
        <v>47.096800000000002</v>
      </c>
    </row>
    <row r="54" spans="6:8">
      <c r="F54" s="34">
        <v>25.499987999999998</v>
      </c>
      <c r="G54" s="28">
        <v>25.016100000000002</v>
      </c>
      <c r="H54" s="28">
        <v>43.016100000000002</v>
      </c>
    </row>
    <row r="55" spans="6:8">
      <c r="F55" s="34">
        <v>25.999992000000002</v>
      </c>
      <c r="G55" s="28">
        <v>21.2742</v>
      </c>
      <c r="H55" s="28">
        <v>42.516100000000002</v>
      </c>
    </row>
    <row r="56" spans="6:8">
      <c r="F56" s="34">
        <v>26.499995999999999</v>
      </c>
      <c r="G56" s="28">
        <v>22.177399999999999</v>
      </c>
      <c r="H56" s="28">
        <v>37.693600000000004</v>
      </c>
    </row>
    <row r="57" spans="6:8">
      <c r="F57" s="34">
        <v>27</v>
      </c>
      <c r="G57" s="28">
        <v>20.096800000000002</v>
      </c>
      <c r="H57" s="28">
        <v>34.338700000000003</v>
      </c>
    </row>
    <row r="58" spans="6:8">
      <c r="F58" s="34">
        <v>27.500004000000001</v>
      </c>
      <c r="G58" s="28">
        <v>17.548400000000001</v>
      </c>
      <c r="H58" s="28">
        <v>30.258099999999999</v>
      </c>
    </row>
    <row r="59" spans="6:8">
      <c r="F59" s="34">
        <v>28.000007999999998</v>
      </c>
      <c r="G59" s="28">
        <v>17.516100000000002</v>
      </c>
      <c r="H59" s="28">
        <v>25.435500000000001</v>
      </c>
    </row>
    <row r="60" spans="6:8">
      <c r="F60" s="34">
        <v>28.500012000000002</v>
      </c>
      <c r="G60" s="28">
        <v>11.354799999999999</v>
      </c>
      <c r="H60" s="28">
        <v>25.532299999999999</v>
      </c>
    </row>
    <row r="61" spans="6:8">
      <c r="F61" s="34">
        <v>29.000016000000002</v>
      </c>
      <c r="G61" s="28">
        <v>11.645200000000001</v>
      </c>
      <c r="H61" s="28">
        <v>21.870999999999999</v>
      </c>
    </row>
    <row r="62" spans="6:8">
      <c r="F62" s="34">
        <v>29.499983999999998</v>
      </c>
      <c r="G62" s="28">
        <v>9.3386999999999993</v>
      </c>
      <c r="H62" s="28">
        <v>22.403199999999998</v>
      </c>
    </row>
    <row r="63" spans="6:8">
      <c r="F63" s="34">
        <v>29.999987999999998</v>
      </c>
      <c r="G63" s="28">
        <v>7.6452</v>
      </c>
      <c r="H63" s="28">
        <v>16.129000000000001</v>
      </c>
    </row>
    <row r="64" spans="6:8">
      <c r="F64" s="34">
        <v>30.499992000000002</v>
      </c>
      <c r="G64" s="28">
        <v>4.6128999999999998</v>
      </c>
      <c r="H64" s="28">
        <v>13.935499999999999</v>
      </c>
    </row>
  </sheetData>
  <mergeCells count="2">
    <mergeCell ref="A1:C1"/>
    <mergeCell ref="F1:H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Fig 1A</vt:lpstr>
      <vt:lpstr>Fig 1B</vt:lpstr>
      <vt:lpstr>Fig 1C </vt:lpstr>
      <vt:lpstr>Fig 1D </vt:lpstr>
      <vt:lpstr>Fig 1E</vt:lpstr>
      <vt:lpstr>Fig 1G</vt:lpstr>
      <vt:lpstr>Fig 2A </vt:lpstr>
      <vt:lpstr>Fig 2B</vt:lpstr>
      <vt:lpstr>Fig 2G</vt:lpstr>
      <vt:lpstr>Fig 3B</vt:lpstr>
      <vt:lpstr>Fig 3C</vt:lpstr>
      <vt:lpstr>Fig 3D</vt:lpstr>
      <vt:lpstr>Fig 3E</vt:lpstr>
      <vt:lpstr>Fig 3F</vt:lpstr>
      <vt:lpstr>Fig 5A</vt:lpstr>
      <vt:lpstr>Fig 5C</vt:lpstr>
      <vt:lpstr>Fig 5D</vt:lpstr>
      <vt:lpstr>Fig 5F </vt:lpstr>
      <vt:lpstr>Fig 5H </vt:lpstr>
      <vt:lpstr>Fig 5I </vt:lpstr>
      <vt:lpstr>Fig 5J </vt:lpstr>
      <vt:lpstr>Fig 5K </vt:lpstr>
      <vt:lpstr>Fig 6A </vt:lpstr>
      <vt:lpstr>Fig 6B </vt:lpstr>
      <vt:lpstr>Fig 6D </vt:lpstr>
      <vt:lpstr>Fig 6E </vt:lpstr>
      <vt:lpstr>Fig 6F</vt:lpstr>
      <vt:lpstr>Fig 6G</vt:lpstr>
      <vt:lpstr>Fig 6H</vt:lpstr>
      <vt:lpstr>Fig 6J </vt:lpstr>
      <vt:lpstr>Fig 7A</vt:lpstr>
      <vt:lpstr>Fig 7B </vt:lpstr>
      <vt:lpstr>Fig 7C</vt:lpstr>
      <vt:lpstr>Fig 7D</vt:lpstr>
      <vt:lpstr>Fig S1B </vt:lpstr>
      <vt:lpstr>Fig S3E</vt:lpstr>
      <vt:lpstr>Fig S4A</vt:lpstr>
      <vt:lpstr>Fig S5A</vt:lpstr>
      <vt:lpstr>Fig S5E-F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Wenwen Ying</dc:creator>
  <cp:lastModifiedBy>Wenwen Ying</cp:lastModifiedBy>
  <dcterms:created xsi:type="dcterms:W3CDTF">2025-10-21T14:07:44Z</dcterms:created>
  <dcterms:modified xsi:type="dcterms:W3CDTF">2025-12-07T11:53:42Z</dcterms:modified>
</cp:coreProperties>
</file>