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Hmmmm\Research\Papers\Mthunzi\A JCI Insight\2nd Resubmission\FIN\"/>
    </mc:Choice>
  </mc:AlternateContent>
  <xr:revisionPtr revIDLastSave="0" documentId="8_{A1E5496D-F4E7-4FCC-A7B8-CEABE6C233E8}" xr6:coauthVersionLast="47" xr6:coauthVersionMax="47" xr10:uidLastSave="{00000000-0000-0000-0000-000000000000}"/>
  <bookViews>
    <workbookView xWindow="6165" yWindow="2985" windowWidth="21600" windowHeight="11295" tabRatio="919" firstSheet="23" activeTab="34" xr2:uid="{00000000-000D-0000-FFFF-FFFF00000000}"/>
  </bookViews>
  <sheets>
    <sheet name="Fig. 1D" sheetId="58" r:id="rId1"/>
    <sheet name="Fig. 1E" sheetId="79" r:id="rId2"/>
    <sheet name="Fig 2B" sheetId="100" r:id="rId3"/>
    <sheet name="Fig 2C" sheetId="101" r:id="rId4"/>
    <sheet name="Fig 2D" sheetId="102" r:id="rId5"/>
    <sheet name="Fig. 3A tracings" sheetId="61" r:id="rId6"/>
    <sheet name="Fig. 3B tracings" sheetId="11" r:id="rId7"/>
    <sheet name="Fig. 3B bars" sheetId="86" r:id="rId8"/>
    <sheet name="Fig. 3C bars" sheetId="4" r:id="rId9"/>
    <sheet name="Fig. 3D tracings" sheetId="95" r:id="rId10"/>
    <sheet name="Fig. 3D bars" sheetId="63" r:id="rId11"/>
    <sheet name="Fig. 3E" sheetId="77" r:id="rId12"/>
    <sheet name="Fig. 3F tracings" sheetId="96" r:id="rId13"/>
    <sheet name="Fig. 3F bars" sheetId="78" r:id="rId14"/>
    <sheet name="Fig. 3G" sheetId="97" r:id="rId15"/>
    <sheet name="Fig. 4A tracings" sheetId="92" r:id="rId16"/>
    <sheet name="Fig. 4A bars" sheetId="91" r:id="rId17"/>
    <sheet name="Fig. 4B bars" sheetId="42" r:id="rId18"/>
    <sheet name="Fig. 4C" sheetId="83" r:id="rId19"/>
    <sheet name="Fig. 4E tracings" sheetId="64" r:id="rId20"/>
    <sheet name="Fig. 4E bars" sheetId="41" r:id="rId21"/>
    <sheet name="Fig. 5B plot" sheetId="15" r:id="rId22"/>
    <sheet name="Fig 5C bars" sheetId="103" r:id="rId23"/>
    <sheet name="Fig. 5D, tracings" sheetId="55" r:id="rId24"/>
    <sheet name="Figure 5D, bars" sheetId="9" r:id="rId25"/>
    <sheet name="Fig. 6A tracing" sheetId="27" r:id="rId26"/>
    <sheet name="Fig. 6B plots" sheetId="36" r:id="rId27"/>
    <sheet name="Fig. 6C bars" sheetId="35" r:id="rId28"/>
    <sheet name="Fig. 6D bars" sheetId="80" r:id="rId29"/>
    <sheet name="Fig. 7A" sheetId="87" r:id="rId30"/>
    <sheet name="Fig. 7B" sheetId="84" r:id="rId31"/>
    <sheet name="Fig. 7C" sheetId="38" r:id="rId32"/>
    <sheet name="Fig. 8A" sheetId="89" r:id="rId33"/>
    <sheet name="Fig. 8B" sheetId="56" r:id="rId34"/>
    <sheet name="Fig. 8C" sheetId="57" r:id="rId35"/>
    <sheet name="sFig. 1B Bars" sheetId="110" r:id="rId36"/>
    <sheet name="sFig. 1C Bars" sheetId="111" r:id="rId37"/>
    <sheet name="sFig. 2B tracings" sheetId="93" r:id="rId38"/>
    <sheet name="sFig. 2C tracings" sheetId="94" r:id="rId39"/>
    <sheet name="sFig. 2G bars" sheetId="108" r:id="rId40"/>
    <sheet name="sFig. 2H bars" sheetId="109" r:id="rId41"/>
    <sheet name="sFig. 2K tracings" sheetId="104" r:id="rId42"/>
    <sheet name="sFig. 2K Bars" sheetId="105" r:id="rId43"/>
    <sheet name="sFig. 2L tracings" sheetId="106" r:id="rId44"/>
    <sheet name="sFig. 2L Bars" sheetId="107" r:id="rId45"/>
    <sheet name="sFig. 3A tracings" sheetId="98" r:id="rId46"/>
    <sheet name="sFig. 3B bars" sheetId="99" r:id="rId47"/>
    <sheet name="sFig. 4B bars" sheetId="71" r:id="rId48"/>
    <sheet name="sFig. 6A tracings" sheetId="23" r:id="rId49"/>
    <sheet name="sFig. 6A bars" sheetId="49" r:id="rId50"/>
    <sheet name="sFig. 6B tracings" sheetId="68" r:id="rId51"/>
    <sheet name="sFig. 6B bars" sheetId="69" r:id="rId52"/>
    <sheet name="sFig. 7 bars" sheetId="51" r:id="rId53"/>
    <sheet name="sFig. 9B tracings" sheetId="22" r:id="rId54"/>
    <sheet name="sFig. 9C bars" sheetId="19" r:id="rId55"/>
  </sheets>
  <externalReferences>
    <externalReference r:id="rId56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03" l="1"/>
  <c r="M16" i="103"/>
  <c r="K5" i="80"/>
  <c r="K4" i="80"/>
  <c r="H11" i="35"/>
  <c r="D10" i="35"/>
  <c r="F21" i="38"/>
  <c r="E21" i="38"/>
  <c r="D21" i="38"/>
  <c r="C21" i="38"/>
  <c r="F20" i="38"/>
  <c r="E20" i="38"/>
  <c r="D20" i="38"/>
  <c r="C20" i="38"/>
  <c r="B21" i="38"/>
  <c r="B20" i="38"/>
  <c r="F10" i="84"/>
  <c r="D10" i="84"/>
  <c r="Q11" i="87"/>
  <c r="I11" i="87"/>
  <c r="J12" i="58"/>
  <c r="E20" i="58"/>
  <c r="D20" i="58"/>
  <c r="E19" i="58"/>
  <c r="D19" i="58"/>
  <c r="E18" i="58"/>
  <c r="D18" i="58"/>
  <c r="E17" i="58"/>
  <c r="D17" i="58"/>
  <c r="E16" i="58"/>
  <c r="D16" i="58"/>
  <c r="E15" i="58"/>
  <c r="D15" i="58"/>
  <c r="E14" i="58"/>
  <c r="D14" i="58"/>
  <c r="E13" i="58"/>
  <c r="D13" i="58"/>
  <c r="E12" i="58"/>
  <c r="D12" i="58"/>
  <c r="E11" i="58"/>
  <c r="D11" i="58"/>
  <c r="E10" i="58"/>
  <c r="D10" i="58"/>
  <c r="E9" i="58"/>
  <c r="D9" i="58"/>
  <c r="E8" i="58"/>
  <c r="D8" i="58"/>
  <c r="E7" i="58"/>
  <c r="D7" i="58"/>
  <c r="E6" i="58"/>
  <c r="D6" i="58"/>
  <c r="R31" i="58"/>
  <c r="Q31" i="58"/>
  <c r="R30" i="58"/>
  <c r="Q30" i="58"/>
  <c r="R29" i="58"/>
  <c r="Q29" i="58"/>
  <c r="R28" i="58"/>
  <c r="Q28" i="58"/>
  <c r="R27" i="58"/>
  <c r="Q27" i="58"/>
  <c r="R26" i="58"/>
  <c r="Q26" i="58"/>
  <c r="R25" i="58"/>
  <c r="Q25" i="58"/>
  <c r="R24" i="58"/>
  <c r="Q24" i="58"/>
  <c r="R23" i="58"/>
  <c r="Q23" i="58"/>
  <c r="R22" i="58"/>
  <c r="Q22" i="58"/>
  <c r="R21" i="58"/>
  <c r="Q21" i="58"/>
  <c r="R20" i="58"/>
  <c r="Q20" i="58"/>
  <c r="R19" i="58"/>
  <c r="Q19" i="58"/>
  <c r="R18" i="58"/>
  <c r="Q18" i="58"/>
  <c r="R17" i="58"/>
  <c r="Q17" i="58"/>
  <c r="R16" i="58"/>
  <c r="Q16" i="58"/>
  <c r="R15" i="58"/>
  <c r="Q15" i="58"/>
  <c r="R14" i="58"/>
  <c r="Q14" i="58"/>
  <c r="R13" i="58"/>
  <c r="Q13" i="58"/>
  <c r="R12" i="58"/>
  <c r="Q12" i="58"/>
  <c r="R11" i="58"/>
  <c r="Q11" i="58"/>
  <c r="R10" i="58"/>
  <c r="Q10" i="58"/>
  <c r="R9" i="58"/>
  <c r="Q9" i="58"/>
  <c r="R8" i="58"/>
  <c r="Q8" i="58"/>
  <c r="R7" i="58"/>
  <c r="Q7" i="58"/>
  <c r="R6" i="58"/>
  <c r="Q6" i="58"/>
  <c r="K36" i="58"/>
  <c r="J36" i="58"/>
  <c r="K35" i="58"/>
  <c r="J35" i="58"/>
  <c r="K34" i="58"/>
  <c r="J34" i="58"/>
  <c r="K33" i="58"/>
  <c r="J33" i="58"/>
  <c r="K32" i="58"/>
  <c r="J32" i="58"/>
  <c r="K31" i="58"/>
  <c r="J31" i="58"/>
  <c r="K30" i="58"/>
  <c r="J30" i="58"/>
  <c r="K29" i="58"/>
  <c r="J29" i="58"/>
  <c r="K28" i="58"/>
  <c r="J28" i="58"/>
  <c r="K27" i="58"/>
  <c r="J27" i="58"/>
  <c r="K26" i="58"/>
  <c r="J26" i="58"/>
  <c r="K25" i="58"/>
  <c r="J25" i="58"/>
  <c r="K24" i="58"/>
  <c r="J24" i="58"/>
  <c r="K23" i="58"/>
  <c r="J23" i="58"/>
  <c r="K22" i="58"/>
  <c r="J22" i="58"/>
  <c r="K21" i="58"/>
  <c r="J21" i="58"/>
  <c r="K20" i="58"/>
  <c r="J20" i="58"/>
  <c r="K19" i="58"/>
  <c r="J19" i="58"/>
  <c r="K18" i="58"/>
  <c r="J18" i="58"/>
  <c r="K17" i="58"/>
  <c r="J17" i="58"/>
  <c r="K16" i="58"/>
  <c r="J16" i="58"/>
  <c r="K15" i="58"/>
  <c r="J15" i="58"/>
  <c r="K14" i="58"/>
  <c r="J14" i="58"/>
  <c r="K13" i="58"/>
  <c r="J13" i="58"/>
  <c r="K12" i="58"/>
  <c r="K11" i="58"/>
  <c r="J11" i="58"/>
  <c r="K10" i="58"/>
  <c r="J10" i="58"/>
  <c r="K9" i="58"/>
  <c r="J9" i="58"/>
  <c r="K8" i="58"/>
  <c r="J8" i="58"/>
  <c r="K7" i="58"/>
  <c r="J7" i="58"/>
  <c r="K6" i="58"/>
  <c r="J6" i="58"/>
  <c r="F4" i="57"/>
  <c r="E4" i="57"/>
  <c r="C4" i="57"/>
  <c r="B4" i="57"/>
  <c r="H18" i="35"/>
  <c r="D18" i="35"/>
  <c r="M8" i="9"/>
  <c r="N8" i="9"/>
  <c r="M9" i="9"/>
  <c r="N9" i="9"/>
  <c r="F4" i="38"/>
  <c r="E4" i="38"/>
  <c r="D4" i="38"/>
  <c r="C4" i="38"/>
  <c r="B4" i="38"/>
  <c r="J11" i="27"/>
  <c r="K11" i="27"/>
  <c r="L11" i="27"/>
  <c r="M11" i="27"/>
  <c r="N11" i="27"/>
  <c r="I11" i="27"/>
  <c r="J10" i="27"/>
  <c r="K10" i="27"/>
  <c r="L10" i="27"/>
  <c r="M10" i="27"/>
  <c r="N10" i="27"/>
  <c r="I10" i="27"/>
  <c r="F10" i="27"/>
  <c r="G10" i="27"/>
  <c r="F11" i="27"/>
  <c r="G11" i="27"/>
  <c r="E11" i="27"/>
  <c r="E10" i="27"/>
  <c r="F15" i="36"/>
  <c r="G15" i="36"/>
  <c r="F14" i="36"/>
  <c r="G14" i="36"/>
  <c r="F13" i="36"/>
  <c r="G13" i="36"/>
  <c r="F12" i="36"/>
  <c r="G12" i="36"/>
  <c r="F11" i="36"/>
  <c r="G11" i="36"/>
  <c r="F10" i="36"/>
  <c r="G10" i="36"/>
  <c r="F9" i="36"/>
  <c r="G9" i="36"/>
  <c r="F8" i="36"/>
  <c r="G8" i="36"/>
  <c r="F7" i="36"/>
  <c r="G7" i="36"/>
  <c r="F6" i="36"/>
  <c r="G6" i="36"/>
  <c r="F5" i="36"/>
  <c r="G5" i="36"/>
  <c r="F4" i="36"/>
  <c r="G4" i="36"/>
  <c r="H21" i="35"/>
  <c r="H20" i="35"/>
  <c r="H19" i="35"/>
  <c r="D19" i="35"/>
  <c r="D20" i="35"/>
  <c r="M6" i="9"/>
  <c r="M7" i="9"/>
  <c r="M5" i="9"/>
  <c r="N7" i="9"/>
  <c r="N6" i="9"/>
  <c r="N5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5" i="9"/>
  <c r="F5" i="9"/>
  <c r="F7" i="4"/>
  <c r="F8" i="4"/>
  <c r="F9" i="4"/>
  <c r="F10" i="4"/>
  <c r="F11" i="4"/>
  <c r="F12" i="4"/>
  <c r="F13" i="4"/>
  <c r="F6" i="4"/>
  <c r="E7" i="4"/>
  <c r="E8" i="4"/>
  <c r="E9" i="4"/>
  <c r="E10" i="4"/>
  <c r="E11" i="4"/>
  <c r="E12" i="4"/>
  <c r="E13" i="4"/>
  <c r="E6" i="4"/>
</calcChain>
</file>

<file path=xl/sharedStrings.xml><?xml version="1.0" encoding="utf-8"?>
<sst xmlns="http://schemas.openxmlformats.org/spreadsheetml/2006/main" count="535" uniqueCount="231">
  <si>
    <r>
      <t>Dia (um) @ 5 cmH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</si>
  <si>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r>
      <t>Dia (um) @ 15 cmH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</si>
  <si>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t>Total</t>
  </si>
  <si>
    <t>Respond +</t>
  </si>
  <si>
    <t>Respond -</t>
  </si>
  <si>
    <t>% TOTAL</t>
  </si>
  <si>
    <t>Baseline Fluo-4 GL</t>
  </si>
  <si>
    <t>1x Hyperinflation Fluo-4 GL</t>
  </si>
  <si>
    <t>Baseline X axis (sec)</t>
  </si>
  <si>
    <t>1x Hyperinflation X axis (sec)</t>
  </si>
  <si>
    <t>Delta Calcium (%)</t>
  </si>
  <si>
    <t>FRAP (%)</t>
  </si>
  <si>
    <t>Baseline</t>
  </si>
  <si>
    <t>60 min post hyperinflation</t>
  </si>
  <si>
    <t>ATII 1</t>
  </si>
  <si>
    <t>ATII 2</t>
  </si>
  <si>
    <t>ATII 3</t>
  </si>
  <si>
    <t>ATII 4</t>
  </si>
  <si>
    <t>ATII 5</t>
  </si>
  <si>
    <t>ATII 6</t>
  </si>
  <si>
    <t>ATII 7</t>
  </si>
  <si>
    <t>ATII 8</t>
  </si>
  <si>
    <t>ATII 9</t>
  </si>
  <si>
    <t>ATII 10</t>
  </si>
  <si>
    <t>ATII 11</t>
  </si>
  <si>
    <t>ATII 12</t>
  </si>
  <si>
    <t>ATII 13</t>
  </si>
  <si>
    <t>ATII 14</t>
  </si>
  <si>
    <t>ATII 15</t>
  </si>
  <si>
    <t>Baseline LTR GL</t>
  </si>
  <si>
    <t>1x Hyperinflation LTR GL</t>
  </si>
  <si>
    <t>Baseline LTR X axis (mins)</t>
  </si>
  <si>
    <t>1x Hyperinflation LTR X axis (mins)</t>
  </si>
  <si>
    <r>
      <t>Ca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b/>
        <sz val="11"/>
        <color theme="1"/>
        <rFont val="Calibri"/>
        <family val="2"/>
        <scheme val="minor"/>
      </rPr>
      <t xml:space="preserve"> Amplitude BL</t>
    </r>
  </si>
  <si>
    <t>Pre bleach</t>
  </si>
  <si>
    <t>0 min post bleach</t>
  </si>
  <si>
    <t>60 min post bleach</t>
  </si>
  <si>
    <t>AM 1</t>
  </si>
  <si>
    <t>AM 2</t>
  </si>
  <si>
    <t>AM 3</t>
  </si>
  <si>
    <t>AM 4</t>
  </si>
  <si>
    <t>AM 5</t>
  </si>
  <si>
    <t>AM 6</t>
  </si>
  <si>
    <t>AM 7</t>
  </si>
  <si>
    <t>AM 8</t>
  </si>
  <si>
    <t>AM 9</t>
  </si>
  <si>
    <t>6 ml/kg</t>
  </si>
  <si>
    <t>18 ml/kg</t>
  </si>
  <si>
    <t>n=1</t>
  </si>
  <si>
    <t>n=2</t>
  </si>
  <si>
    <t>n=3</t>
  </si>
  <si>
    <t>n=4</t>
  </si>
  <si>
    <t>n=5</t>
  </si>
  <si>
    <t>TNFR1 Fluoresence baseline</t>
  </si>
  <si>
    <t>TNFR1 Fluoresence 60min post HI</t>
  </si>
  <si>
    <t>AM No.</t>
  </si>
  <si>
    <t>Pre-Bleach</t>
  </si>
  <si>
    <t>Post Bleach 0 min</t>
  </si>
  <si>
    <t>Post Bleach 60 min</t>
  </si>
  <si>
    <t>0-60</t>
  </si>
  <si>
    <t>FRAP</t>
  </si>
  <si>
    <t>TNF secretion</t>
  </si>
  <si>
    <t>After Hyperinflation</t>
  </si>
  <si>
    <t>Grey Level</t>
  </si>
  <si>
    <t>Percentage</t>
  </si>
  <si>
    <t>AMs in FOV</t>
  </si>
  <si>
    <t>Absolute No.</t>
  </si>
  <si>
    <t xml:space="preserve">Average Concentrations </t>
  </si>
  <si>
    <t>AM Diameter</t>
  </si>
  <si>
    <t>Experiment</t>
  </si>
  <si>
    <t>AM #1</t>
  </si>
  <si>
    <t>AM #2</t>
  </si>
  <si>
    <t>Cell No.</t>
  </si>
  <si>
    <t>Baseline Fluo-4 grey level (GL)</t>
  </si>
  <si>
    <t>XeC</t>
  </si>
  <si>
    <t>Sample Name</t>
  </si>
  <si>
    <r>
      <t xml:space="preserve"> Ca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b/>
        <sz val="11"/>
        <color theme="1"/>
        <rFont val="Calibri"/>
        <family val="2"/>
        <scheme val="minor"/>
      </rPr>
      <t xml:space="preserve"> Amplitude HI</t>
    </r>
  </si>
  <si>
    <t>18 ml/kg PBS</t>
  </si>
  <si>
    <t>18 ml/kg XeC</t>
  </si>
  <si>
    <t>PERCENTAGE</t>
  </si>
  <si>
    <t>ABSOLUTE No.</t>
  </si>
  <si>
    <r>
      <t>5 cmH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</si>
  <si>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15 cmH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</si>
  <si>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Cx43-FL</t>
  </si>
  <si>
    <t>AMs</t>
  </si>
  <si>
    <t>Non-AMs</t>
  </si>
  <si>
    <t>GFP-TNFa grey level</t>
  </si>
  <si>
    <r>
      <t>Cx43</t>
    </r>
    <r>
      <rPr>
        <b/>
        <vertAlign val="superscript"/>
        <sz val="11"/>
        <color theme="1"/>
        <rFont val="Calibri"/>
        <family val="2"/>
        <scheme val="minor"/>
      </rPr>
      <t>FL</t>
    </r>
  </si>
  <si>
    <t xml:space="preserve"> </t>
  </si>
  <si>
    <t>MIP-1a (pg/mL)</t>
  </si>
  <si>
    <r>
      <t>AM-Cx43</t>
    </r>
    <r>
      <rPr>
        <b/>
        <vertAlign val="superscript"/>
        <sz val="11"/>
        <color theme="1"/>
        <rFont val="Calibri"/>
        <family val="2"/>
        <scheme val="minor"/>
      </rPr>
      <t>KO</t>
    </r>
  </si>
  <si>
    <t xml:space="preserve">AM-Cx43-KO </t>
  </si>
  <si>
    <t>LNP-XeC</t>
  </si>
  <si>
    <t>LNP-PBS</t>
  </si>
  <si>
    <t>BL Oscillations</t>
  </si>
  <si>
    <t>HI Oscillations</t>
  </si>
  <si>
    <t>Lung</t>
  </si>
  <si>
    <t>Liver</t>
  </si>
  <si>
    <t>Heart</t>
  </si>
  <si>
    <t>Spleen</t>
  </si>
  <si>
    <t>AM 10</t>
  </si>
  <si>
    <t>AM #</t>
  </si>
  <si>
    <t>EpCam+</t>
  </si>
  <si>
    <t xml:space="preserve"> Palv 5</t>
  </si>
  <si>
    <t>Palv 15</t>
  </si>
  <si>
    <t>% change</t>
  </si>
  <si>
    <t>µm change</t>
  </si>
  <si>
    <t>Palv 5</t>
  </si>
  <si>
    <t>Mouse</t>
  </si>
  <si>
    <t>Human</t>
  </si>
  <si>
    <t>Pig</t>
  </si>
  <si>
    <t>Pre Hyperinflation</t>
  </si>
  <si>
    <t>Post Hyperinflation</t>
  </si>
  <si>
    <t>Surfactant +</t>
  </si>
  <si>
    <t>Surfactant -</t>
  </si>
  <si>
    <t>Hyperinflation</t>
  </si>
  <si>
    <t>Distention</t>
  </si>
  <si>
    <t>Before</t>
  </si>
  <si>
    <t>After</t>
  </si>
  <si>
    <t xml:space="preserve">AM </t>
  </si>
  <si>
    <t>Buffer</t>
  </si>
  <si>
    <r>
      <t>Cx43</t>
    </r>
    <r>
      <rPr>
        <vertAlign val="superscript"/>
        <sz val="11"/>
        <color theme="1"/>
        <rFont val="Calibri"/>
        <family val="2"/>
        <scheme val="minor"/>
      </rPr>
      <t>FL</t>
    </r>
  </si>
  <si>
    <r>
      <t>AM-Cx43</t>
    </r>
    <r>
      <rPr>
        <vertAlign val="superscript"/>
        <sz val="11"/>
        <color theme="1"/>
        <rFont val="Calibri"/>
        <family val="2"/>
        <scheme val="minor"/>
      </rPr>
      <t>KO</t>
    </r>
  </si>
  <si>
    <r>
      <t>6 ml/kg Cx43</t>
    </r>
    <r>
      <rPr>
        <vertAlign val="superscript"/>
        <sz val="11"/>
        <rFont val="Calibri"/>
        <family val="2"/>
        <scheme val="minor"/>
      </rPr>
      <t>FL</t>
    </r>
  </si>
  <si>
    <r>
      <t>6 ml/kg AM-Cx43</t>
    </r>
    <r>
      <rPr>
        <vertAlign val="superscript"/>
        <sz val="11"/>
        <rFont val="Calibri"/>
        <family val="2"/>
        <scheme val="minor"/>
      </rPr>
      <t>KO</t>
    </r>
  </si>
  <si>
    <r>
      <t>18 ml/kg Cx43</t>
    </r>
    <r>
      <rPr>
        <vertAlign val="superscript"/>
        <sz val="11"/>
        <rFont val="Calibri"/>
        <family val="2"/>
        <scheme val="minor"/>
      </rPr>
      <t>FL</t>
    </r>
  </si>
  <si>
    <r>
      <t>18 ml/kg AM-Cx43</t>
    </r>
    <r>
      <rPr>
        <vertAlign val="superscript"/>
        <sz val="11"/>
        <rFont val="Calibri"/>
        <family val="2"/>
        <scheme val="minor"/>
      </rPr>
      <t>KO</t>
    </r>
  </si>
  <si>
    <t>2x Hyperinflation Fluo-4 GL</t>
  </si>
  <si>
    <t>2x Hyperinflation X axis (sec)</t>
  </si>
  <si>
    <t>FS Distribution</t>
  </si>
  <si>
    <t>Non-Ams</t>
  </si>
  <si>
    <t>+</t>
  </si>
  <si>
    <t>Non-Distending</t>
  </si>
  <si>
    <t>CD11c+SiglecF+</t>
  </si>
  <si>
    <t xml:space="preserve"> LNP-PBS</t>
  </si>
  <si>
    <t>LNP- XeC</t>
  </si>
  <si>
    <t>LNP-FD positive cells (%)</t>
  </si>
  <si>
    <r>
      <t>Depth (</t>
    </r>
    <r>
      <rPr>
        <b/>
        <sz val="10"/>
        <rFont val="Aptos Narrow"/>
        <family val="2"/>
      </rPr>
      <t>µ</t>
    </r>
    <r>
      <rPr>
        <b/>
        <sz val="10"/>
        <rFont val="Arial"/>
        <family val="2"/>
      </rPr>
      <t>m)</t>
    </r>
  </si>
  <si>
    <t>Responder AM</t>
  </si>
  <si>
    <t>Non-responder AM</t>
  </si>
  <si>
    <t>Post-hyperinflation X axis (sec)</t>
  </si>
  <si>
    <t>post-hyperinflation X axis (sec)</t>
  </si>
  <si>
    <t>Body</t>
  </si>
  <si>
    <t>Pedicle</t>
  </si>
  <si>
    <t>-</t>
  </si>
  <si>
    <t>AMs showing Ca2+ increase (% total imaged)</t>
  </si>
  <si>
    <t>AM</t>
  </si>
  <si>
    <t>1x Inflation Fluo-4 GL</t>
  </si>
  <si>
    <t>1x Inflation X axis (sec)</t>
  </si>
  <si>
    <t>p</t>
  </si>
  <si>
    <t>AM-Cx43KO     6 vs 18</t>
  </si>
  <si>
    <r>
      <t>Cx43</t>
    </r>
    <r>
      <rPr>
        <vertAlign val="superscript"/>
        <sz val="11"/>
        <rFont val="Calibri"/>
        <family val="2"/>
        <scheme val="minor"/>
      </rPr>
      <t xml:space="preserve">FL                         </t>
    </r>
    <r>
      <rPr>
        <sz val="11"/>
        <rFont val="Calibri"/>
        <family val="2"/>
        <scheme val="minor"/>
      </rPr>
      <t>6 vs 18</t>
    </r>
  </si>
  <si>
    <t>Surfactant -, LNP -</t>
  </si>
  <si>
    <t>CD11c+SiglecF-</t>
  </si>
  <si>
    <t>Vertical</t>
  </si>
  <si>
    <t>Left Oblique</t>
  </si>
  <si>
    <t>Right oblique</t>
  </si>
  <si>
    <t>AM vertical Diameter</t>
  </si>
  <si>
    <t>AM left oblique Diameter</t>
  </si>
  <si>
    <t>AM right oblique Diameter</t>
  </si>
  <si>
    <r>
      <t>Optical depth (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Calibri"/>
        <family val="2"/>
        <scheme val="minor"/>
      </rPr>
      <t>m)</t>
    </r>
  </si>
  <si>
    <t>SiglecF fluorescence (grey levels)</t>
  </si>
  <si>
    <t>Before hyperinflation</t>
  </si>
  <si>
    <t>After hyperinflation</t>
  </si>
  <si>
    <t>CD11c fluorescence (grey levels)</t>
  </si>
  <si>
    <t>optical slice</t>
  </si>
  <si>
    <t>Palv 5cmH2O</t>
  </si>
  <si>
    <t>Palv 15cmH2O</t>
  </si>
  <si>
    <t>Alveolar circumference (μm)</t>
  </si>
  <si>
    <t>AM circumference (μm)</t>
  </si>
  <si>
    <t>AM Horizontal Diameter</t>
  </si>
  <si>
    <t>Baseline Rhod-2 grey level (GL)</t>
  </si>
  <si>
    <t>Hyperinflation Rhod-2 GL</t>
  </si>
  <si>
    <t>Baseline Rhod-2 GL</t>
  </si>
  <si>
    <t>sFig. 1C Bars</t>
  </si>
  <si>
    <t>Alveolar diameter (μm)</t>
  </si>
  <si>
    <t>Fig. 3A tracings</t>
  </si>
  <si>
    <t>Fig. 4A bars</t>
  </si>
  <si>
    <t>Fig. 3B tracings</t>
  </si>
  <si>
    <t>Fig. 3B bars</t>
  </si>
  <si>
    <t>Figure 3C, bars</t>
  </si>
  <si>
    <t>Fig. 3D, tracings</t>
  </si>
  <si>
    <t>Fig. 3D ,bars</t>
  </si>
  <si>
    <t>Figure 3E, bars</t>
  </si>
  <si>
    <t>Fig. 3F, tracings</t>
  </si>
  <si>
    <t>Fig. 3F, bars</t>
  </si>
  <si>
    <t>Fig. 4A, tracings</t>
  </si>
  <si>
    <t>Fig. 4B, bars</t>
  </si>
  <si>
    <t>Fig. 4E tracings</t>
  </si>
  <si>
    <t>Fig. 4E bars</t>
  </si>
  <si>
    <t>Fig. 5B plot</t>
  </si>
  <si>
    <t>Fig 5C bars</t>
  </si>
  <si>
    <t>Fig. 5D tracings</t>
  </si>
  <si>
    <t>Fig. 5D bars</t>
  </si>
  <si>
    <t>Fig. 6A tracing</t>
  </si>
  <si>
    <t>Fig. 6B, plots</t>
  </si>
  <si>
    <t>Fig. 6C bars</t>
  </si>
  <si>
    <t>Fig. 6D bars</t>
  </si>
  <si>
    <t>Fig. 7A</t>
  </si>
  <si>
    <t>Fig. 7B</t>
  </si>
  <si>
    <t>Fig. 7C</t>
  </si>
  <si>
    <t>Fig. 8A</t>
  </si>
  <si>
    <t>Fig. 8B</t>
  </si>
  <si>
    <t>Fig. 8C</t>
  </si>
  <si>
    <t>sFig. 2B tracings</t>
  </si>
  <si>
    <t>sFig. 2G Bars</t>
  </si>
  <si>
    <t>sFig. 2K tracings</t>
  </si>
  <si>
    <t>sFig. 2K Bars</t>
  </si>
  <si>
    <t>sFig. 3A tracings</t>
  </si>
  <si>
    <t>sFig. 3B bars</t>
  </si>
  <si>
    <t>sFig. 4B</t>
  </si>
  <si>
    <t>sFig. 6A tracings</t>
  </si>
  <si>
    <t>sFig. 6A bars</t>
  </si>
  <si>
    <t>sFig. 6B tracings</t>
  </si>
  <si>
    <t>sFig. 6B bars</t>
  </si>
  <si>
    <t xml:space="preserve"># AMs in 10 alveoli </t>
  </si>
  <si>
    <t>sFig. 2C tracings</t>
  </si>
  <si>
    <t>sFig. 1B Bars</t>
  </si>
  <si>
    <t>sFig. 2H Bars</t>
  </si>
  <si>
    <t>sFig. 2L Bars</t>
  </si>
  <si>
    <t>sFig. 2L tracingsL</t>
  </si>
  <si>
    <t>sFig. 7B bars</t>
  </si>
  <si>
    <t>sFig. 9B tracings</t>
  </si>
  <si>
    <t>sFig. 9C bars</t>
  </si>
  <si>
    <t>Fig 2D bars</t>
  </si>
  <si>
    <t>Fig 2C tracings</t>
  </si>
  <si>
    <t>Fig 2B bars</t>
  </si>
  <si>
    <t>Fig . 1E bars</t>
  </si>
  <si>
    <t>Fig. 1D bars</t>
  </si>
  <si>
    <t>Figure 3G, bars</t>
  </si>
  <si>
    <t>Fig. 4C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</si>
</sst>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00"/>
    <numFmt numFmtId="165" formatCode="0.000000"/>
    <numFmt numFmtId="166" formatCode="0.0000"/>
    <numFmt numFmtId="167" formatCode="0.00000"/>
    <numFmt numFmtId="168" formatCode="0.000000000"/>
    <numFmt numFmtId="169" formatCode="0.0"/>
    <numFmt numFmtId="170" formatCode="0E+00"/>
    <numFmt numFmtId="171" formatCode="_(* #,##0_);_(* \(#,##0\);_(* &quot;-&quot;??_);_(@_)"/>
    <numFmt numFmtId="172" formatCode="0.000000000000"/>
    <numFmt numFmtId="173" formatCode="0.000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0"/>
      <name val="Aptos Narrow"/>
      <family val="2"/>
    </font>
    <font>
      <b/>
      <sz val="11"/>
      <color theme="1"/>
      <name val="Aptos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43" fontId="17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2" xfId="0" applyBorder="1"/>
    <xf numFmtId="0" fontId="4" fillId="0" borderId="0" xfId="0" applyFont="1"/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" xfId="0" applyFont="1" applyBorder="1"/>
    <xf numFmtId="1" fontId="0" fillId="0" borderId="0" xfId="0" applyNumberFormat="1"/>
    <xf numFmtId="0" fontId="0" fillId="0" borderId="1" xfId="0" applyBorder="1"/>
    <xf numFmtId="165" fontId="0" fillId="0" borderId="0" xfId="0" applyNumberFormat="1" applyAlignment="1">
      <alignment horizontal="center"/>
    </xf>
    <xf numFmtId="1" fontId="1" fillId="0" borderId="0" xfId="0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0" fillId="0" borderId="0" xfId="0" applyNumberFormat="1"/>
    <xf numFmtId="167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5" fillId="0" borderId="0" xfId="0" applyFont="1"/>
    <xf numFmtId="0" fontId="9" fillId="0" borderId="0" xfId="0" applyFont="1"/>
    <xf numFmtId="2" fontId="5" fillId="0" borderId="0" xfId="0" applyNumberFormat="1" applyFont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0" applyFont="1"/>
    <xf numFmtId="168" fontId="0" fillId="0" borderId="0" xfId="0" applyNumberFormat="1" applyAlignment="1">
      <alignment horizontal="center"/>
    </xf>
    <xf numFmtId="170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1" applyFont="1"/>
    <xf numFmtId="169" fontId="5" fillId="0" borderId="0" xfId="1" applyNumberFormat="1" applyFont="1"/>
    <xf numFmtId="0" fontId="4" fillId="0" borderId="0" xfId="1" applyFont="1" applyAlignment="1">
      <alignment horizontal="center"/>
    </xf>
    <xf numFmtId="0" fontId="4" fillId="0" borderId="0" xfId="1" applyFont="1"/>
    <xf numFmtId="2" fontId="5" fillId="0" borderId="0" xfId="1" applyNumberFormat="1" applyFont="1" applyAlignment="1">
      <alignment horizontal="center"/>
    </xf>
    <xf numFmtId="0" fontId="4" fillId="0" borderId="1" xfId="1" applyFont="1" applyBorder="1"/>
    <xf numFmtId="0" fontId="11" fillId="0" borderId="0" xfId="0" applyFont="1"/>
    <xf numFmtId="0" fontId="17" fillId="0" borderId="0" xfId="0" applyFont="1"/>
    <xf numFmtId="0" fontId="18" fillId="0" borderId="0" xfId="0" applyFont="1"/>
    <xf numFmtId="1" fontId="17" fillId="0" borderId="0" xfId="0" applyNumberFormat="1" applyFont="1"/>
    <xf numFmtId="2" fontId="17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  <xf numFmtId="166" fontId="17" fillId="0" borderId="0" xfId="0" applyNumberFormat="1" applyFont="1"/>
    <xf numFmtId="43" fontId="0" fillId="0" borderId="0" xfId="0" applyNumberFormat="1"/>
    <xf numFmtId="43" fontId="1" fillId="0" borderId="0" xfId="0" applyNumberFormat="1" applyFont="1"/>
    <xf numFmtId="171" fontId="0" fillId="0" borderId="0" xfId="3" applyNumberFormat="1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24" fillId="0" borderId="0" xfId="0" applyFont="1"/>
    <xf numFmtId="0" fontId="21" fillId="0" borderId="1" xfId="0" applyFont="1" applyBorder="1" applyAlignment="1">
      <alignment horizontal="center"/>
    </xf>
    <xf numFmtId="0" fontId="25" fillId="0" borderId="0" xfId="0" applyFont="1" applyAlignment="1">
      <alignment horizontal="left" vertical="center" readingOrder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vertical="center"/>
    </xf>
    <xf numFmtId="169" fontId="0" fillId="0" borderId="0" xfId="0" applyNumberFormat="1"/>
    <xf numFmtId="172" fontId="0" fillId="0" borderId="0" xfId="0" applyNumberFormat="1"/>
    <xf numFmtId="0" fontId="4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1" fontId="11" fillId="0" borderId="0" xfId="3" applyNumberFormat="1" applyFont="1"/>
    <xf numFmtId="171" fontId="0" fillId="0" borderId="0" xfId="3" applyNumberFormat="1" applyFont="1" applyFill="1" applyBorder="1"/>
    <xf numFmtId="171" fontId="0" fillId="0" borderId="0" xfId="3" applyNumberFormat="1" applyFont="1" applyBorder="1"/>
    <xf numFmtId="0" fontId="4" fillId="0" borderId="6" xfId="0" applyFon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1" fontId="9" fillId="0" borderId="0" xfId="0" applyNumberFormat="1" applyFont="1"/>
    <xf numFmtId="173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1" fillId="0" borderId="7" xfId="0" applyFont="1" applyBorder="1"/>
    <xf numFmtId="0" fontId="1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0" fillId="0" borderId="0" xfId="0" applyFont="1"/>
    <xf numFmtId="0" fontId="20" fillId="0" borderId="7" xfId="0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15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0" fillId="0" borderId="7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1" xr:uid="{AB120FF8-4F44-4F55-9E8C-CF491E4637A3}"/>
    <cellStyle name="Normal 2 3" xfId="2" xr:uid="{999F6919-65F2-4B3C-BACE-E0DCF4778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umccolumbia-my.sharepoint.com/personal/bm2988_cumc_columbia_edu/Documents/Writing/HI%20Paper/Analysis/Copy%20of%20SO%2020767%20Sample%20Testing%20Results%20Columbia%20Univers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n Data"/>
      <sheetName val="Replicates Data"/>
      <sheetName val="Summary Chart"/>
      <sheetName val="Graphs"/>
      <sheetName val="Q Test"/>
      <sheetName val="Q View "/>
      <sheetName val="DF"/>
      <sheetName val="Word Report Data"/>
      <sheetName val="Raw Data"/>
      <sheetName val="Assay Specs Check"/>
    </sheetNames>
    <sheetDataSet>
      <sheetData sheetId="0"/>
      <sheetData sheetId="1"/>
      <sheetData sheetId="2"/>
      <sheetData sheetId="3"/>
      <sheetData sheetId="4"/>
      <sheetData sheetId="5">
        <row r="7">
          <cell r="E7" t="str">
            <v>mIL-1b (pg/ml)</v>
          </cell>
          <cell r="F7" t="str">
            <v>mIL-6 (pg/ml)</v>
          </cell>
          <cell r="G7" t="str">
            <v>mKC (pg/ml)</v>
          </cell>
          <cell r="I7" t="str">
            <v>mMIP-1a (pg/ml)</v>
          </cell>
          <cell r="J7" t="str">
            <v>mTNFa (pg/ml)</v>
          </cell>
          <cell r="K7" t="str">
            <v>mRANTES (pg/ml)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7B0A-22F8-4C68-80EE-997FED75C9D5}">
  <dimension ref="A1:X40"/>
  <sheetViews>
    <sheetView zoomScale="90" zoomScaleNormal="90" workbookViewId="0">
      <selection activeCell="A2" sqref="A2"/>
    </sheetView>
  </sheetViews>
  <sheetFormatPr defaultColWidth="8.85546875" defaultRowHeight="15" x14ac:dyDescent="0.25"/>
  <cols>
    <col min="2" max="2" width="6.140625" bestFit="1" customWidth="1"/>
    <col min="3" max="3" width="7.28515625" bestFit="1" customWidth="1"/>
    <col min="4" max="4" width="9.28515625" bestFit="1" customWidth="1"/>
    <col min="5" max="5" width="10.5703125" bestFit="1" customWidth="1"/>
    <col min="6" max="6" width="13.28515625" bestFit="1" customWidth="1"/>
    <col min="8" max="8" width="7.140625" bestFit="1" customWidth="1"/>
    <col min="9" max="9" width="7.28515625" bestFit="1" customWidth="1"/>
    <col min="10" max="10" width="9.28515625" bestFit="1" customWidth="1"/>
    <col min="11" max="11" width="10.5703125" bestFit="1" customWidth="1"/>
    <col min="13" max="13" width="13.28515625" bestFit="1" customWidth="1"/>
    <col min="15" max="15" width="7.140625" bestFit="1" customWidth="1"/>
    <col min="16" max="16" width="7.28515625" bestFit="1" customWidth="1"/>
    <col min="17" max="17" width="9.28515625" bestFit="1" customWidth="1"/>
    <col min="18" max="18" width="10.5703125" bestFit="1" customWidth="1"/>
    <col min="19" max="19" width="12.140625" bestFit="1" customWidth="1"/>
  </cols>
  <sheetData>
    <row r="1" spans="1:24" ht="15.75" thickBot="1" x14ac:dyDescent="0.3">
      <c r="A1" s="3" t="s">
        <v>228</v>
      </c>
    </row>
    <row r="2" spans="1:24" ht="15.75" thickTop="1" x14ac:dyDescent="0.25"/>
    <row r="4" spans="1:24" ht="15.75" thickBot="1" x14ac:dyDescent="0.3">
      <c r="B4" s="103" t="s">
        <v>108</v>
      </c>
      <c r="C4" s="103"/>
      <c r="D4" s="103"/>
      <c r="E4" s="103"/>
      <c r="H4" s="103" t="s">
        <v>109</v>
      </c>
      <c r="I4" s="103"/>
      <c r="J4" s="103"/>
      <c r="K4" s="103"/>
      <c r="O4" s="103" t="s">
        <v>110</v>
      </c>
      <c r="P4" s="103"/>
      <c r="Q4" s="103"/>
      <c r="R4" s="103"/>
      <c r="U4" s="2"/>
      <c r="V4" s="2"/>
      <c r="W4" s="2"/>
      <c r="X4" s="2"/>
    </row>
    <row r="5" spans="1:24" ht="15.75" thickTop="1" x14ac:dyDescent="0.25">
      <c r="B5" s="64" t="s">
        <v>107</v>
      </c>
      <c r="C5" s="64" t="s">
        <v>104</v>
      </c>
      <c r="D5" s="64" t="s">
        <v>105</v>
      </c>
      <c r="E5" s="64" t="s">
        <v>106</v>
      </c>
      <c r="H5" s="64" t="s">
        <v>103</v>
      </c>
      <c r="I5" s="64" t="s">
        <v>104</v>
      </c>
      <c r="J5" s="64" t="s">
        <v>105</v>
      </c>
      <c r="K5" s="64" t="s">
        <v>106</v>
      </c>
      <c r="N5" s="70"/>
      <c r="O5" s="64" t="s">
        <v>107</v>
      </c>
      <c r="P5" s="64" t="s">
        <v>104</v>
      </c>
      <c r="Q5" s="64" t="s">
        <v>105</v>
      </c>
      <c r="R5" s="64" t="s">
        <v>106</v>
      </c>
      <c r="U5" s="64"/>
      <c r="V5" s="64"/>
      <c r="W5" s="64"/>
      <c r="X5" s="64"/>
    </row>
    <row r="6" spans="1:24" x14ac:dyDescent="0.25">
      <c r="B6" s="5">
        <v>32.74</v>
      </c>
      <c r="C6" s="5">
        <v>39.51</v>
      </c>
      <c r="D6" s="71">
        <f>(C6-B6)/B6*100</f>
        <v>20.678069639584592</v>
      </c>
      <c r="E6" s="71">
        <f>C6-B6</f>
        <v>6.769999999999996</v>
      </c>
      <c r="H6" s="71">
        <v>254.81</v>
      </c>
      <c r="I6" s="71">
        <v>272.64670000000001</v>
      </c>
      <c r="J6" s="71">
        <f t="shared" ref="J6:J36" si="0">(I6-H6)/H6*100</f>
        <v>7.0000000000000036</v>
      </c>
      <c r="K6" s="71">
        <f t="shared" ref="K6:K36" si="1">I6-H6</f>
        <v>17.836700000000008</v>
      </c>
      <c r="L6" s="5"/>
      <c r="M6" s="5"/>
      <c r="N6" s="71"/>
      <c r="O6" s="77">
        <v>169.65</v>
      </c>
      <c r="P6" s="77">
        <v>180.20223000000001</v>
      </c>
      <c r="Q6" s="77">
        <f t="shared" ref="Q6:Q31" si="2">(P6-O6)/O6*100</f>
        <v>6.2200000000000051</v>
      </c>
      <c r="R6" s="77">
        <f t="shared" ref="R6:R31" si="3">P6-O6</f>
        <v>10.552230000000009</v>
      </c>
      <c r="S6" s="5"/>
      <c r="T6" s="78"/>
      <c r="U6" s="5"/>
      <c r="V6" s="5"/>
      <c r="W6" s="71"/>
      <c r="X6" s="71"/>
    </row>
    <row r="7" spans="1:24" x14ac:dyDescent="0.25">
      <c r="B7" s="5">
        <v>41.15</v>
      </c>
      <c r="C7" s="5">
        <v>44.64</v>
      </c>
      <c r="D7" s="71">
        <f t="shared" ref="D7:D20" si="4">(C7-B7)/B7*100</f>
        <v>8.4811664641555335</v>
      </c>
      <c r="E7" s="71">
        <f t="shared" ref="E7:E20" si="5">C7-B7</f>
        <v>3.490000000000002</v>
      </c>
      <c r="H7" s="71">
        <v>217.75</v>
      </c>
      <c r="I7" s="71">
        <v>226.46</v>
      </c>
      <c r="J7" s="71">
        <f t="shared" si="0"/>
        <v>4.0000000000000036</v>
      </c>
      <c r="K7" s="71">
        <f t="shared" si="1"/>
        <v>8.710000000000008</v>
      </c>
      <c r="L7" s="5"/>
      <c r="M7" s="5"/>
      <c r="N7" s="71"/>
      <c r="O7" s="77">
        <v>89.71</v>
      </c>
      <c r="P7" s="77">
        <v>93.863572999999988</v>
      </c>
      <c r="Q7" s="77">
        <f t="shared" si="2"/>
        <v>4.6299999999999937</v>
      </c>
      <c r="R7" s="77">
        <f t="shared" si="3"/>
        <v>4.1535729999999944</v>
      </c>
      <c r="S7" s="5"/>
      <c r="T7" s="5"/>
      <c r="U7" s="5"/>
      <c r="V7" s="5"/>
      <c r="W7" s="71"/>
      <c r="X7" s="71"/>
    </row>
    <row r="8" spans="1:24" x14ac:dyDescent="0.25">
      <c r="B8" s="5">
        <v>31.88</v>
      </c>
      <c r="C8" s="5">
        <v>32.14</v>
      </c>
      <c r="D8" s="71">
        <f t="shared" si="4"/>
        <v>0.81555834378921455</v>
      </c>
      <c r="E8" s="71">
        <f t="shared" si="5"/>
        <v>0.26000000000000156</v>
      </c>
      <c r="H8" s="71">
        <v>210.39</v>
      </c>
      <c r="I8" s="71">
        <v>218.8056</v>
      </c>
      <c r="J8" s="71">
        <f t="shared" si="0"/>
        <v>4.0000000000000053</v>
      </c>
      <c r="K8" s="71">
        <f t="shared" si="1"/>
        <v>8.415600000000012</v>
      </c>
      <c r="L8" s="5"/>
      <c r="M8" s="5"/>
      <c r="N8" s="71"/>
      <c r="O8" s="77">
        <v>125.03</v>
      </c>
      <c r="P8" s="77">
        <v>134.94487899999999</v>
      </c>
      <c r="Q8" s="77">
        <f t="shared" si="2"/>
        <v>7.9299999999999882</v>
      </c>
      <c r="R8" s="77">
        <f t="shared" si="3"/>
        <v>9.9148789999999849</v>
      </c>
      <c r="S8" s="5"/>
      <c r="T8" s="5"/>
      <c r="U8" s="5"/>
      <c r="V8" s="5"/>
      <c r="W8" s="71"/>
      <c r="X8" s="71"/>
    </row>
    <row r="9" spans="1:24" x14ac:dyDescent="0.25">
      <c r="B9" s="5">
        <v>37.770000000000003</v>
      </c>
      <c r="C9" s="5">
        <v>37.68</v>
      </c>
      <c r="D9" s="71">
        <f t="shared" si="4"/>
        <v>-0.23828435266085093</v>
      </c>
      <c r="E9" s="71">
        <f t="shared" si="5"/>
        <v>-9.0000000000003411E-2</v>
      </c>
      <c r="H9" s="71">
        <v>346.85</v>
      </c>
      <c r="I9" s="71">
        <v>364.19250000000005</v>
      </c>
      <c r="J9" s="71">
        <f t="shared" si="0"/>
        <v>5.000000000000008</v>
      </c>
      <c r="K9" s="71">
        <f t="shared" si="1"/>
        <v>17.34250000000003</v>
      </c>
      <c r="L9" s="5"/>
      <c r="M9" s="5"/>
      <c r="N9" s="71"/>
      <c r="O9" s="77">
        <v>73.41</v>
      </c>
      <c r="P9" s="77">
        <v>77.520960000000002</v>
      </c>
      <c r="Q9" s="77">
        <f t="shared" si="2"/>
        <v>5.6000000000000076</v>
      </c>
      <c r="R9" s="77">
        <f t="shared" si="3"/>
        <v>4.1109600000000057</v>
      </c>
      <c r="S9" s="5"/>
      <c r="T9" s="5"/>
      <c r="U9" s="5"/>
      <c r="V9" s="5"/>
      <c r="W9" s="71"/>
      <c r="X9" s="71"/>
    </row>
    <row r="10" spans="1:24" x14ac:dyDescent="0.25">
      <c r="B10" s="5">
        <v>55</v>
      </c>
      <c r="C10" s="5">
        <v>63.71</v>
      </c>
      <c r="D10" s="71">
        <f t="shared" si="4"/>
        <v>15.836363636363638</v>
      </c>
      <c r="E10" s="71">
        <f t="shared" si="5"/>
        <v>8.7100000000000009</v>
      </c>
      <c r="H10" s="71">
        <v>261.60000000000002</v>
      </c>
      <c r="I10" s="71">
        <v>272.06400000000002</v>
      </c>
      <c r="J10" s="71">
        <f t="shared" si="0"/>
        <v>3.9999999999999996</v>
      </c>
      <c r="K10" s="71">
        <f t="shared" si="1"/>
        <v>10.463999999999999</v>
      </c>
      <c r="L10" s="5"/>
      <c r="M10" s="5"/>
      <c r="N10" s="71"/>
      <c r="O10" s="77">
        <v>93.29</v>
      </c>
      <c r="P10" s="77">
        <v>101.228979</v>
      </c>
      <c r="Q10" s="77">
        <f t="shared" si="2"/>
        <v>8.5099999999999891</v>
      </c>
      <c r="R10" s="77">
        <f t="shared" si="3"/>
        <v>7.9389789999999891</v>
      </c>
      <c r="S10" s="5"/>
      <c r="T10" s="5"/>
      <c r="U10" s="5"/>
      <c r="V10" s="5"/>
      <c r="W10" s="71"/>
      <c r="X10" s="71"/>
    </row>
    <row r="11" spans="1:24" x14ac:dyDescent="0.25">
      <c r="B11" s="5">
        <v>55.35</v>
      </c>
      <c r="C11" s="5">
        <v>60.06</v>
      </c>
      <c r="D11" s="71">
        <f t="shared" si="4"/>
        <v>8.5094850948509499</v>
      </c>
      <c r="E11" s="71">
        <f t="shared" si="5"/>
        <v>4.7100000000000009</v>
      </c>
      <c r="H11" s="71">
        <v>258.56</v>
      </c>
      <c r="I11" s="71">
        <v>274.0736</v>
      </c>
      <c r="J11" s="71">
        <f t="shared" si="0"/>
        <v>5.9999999999999982</v>
      </c>
      <c r="K11" s="71">
        <f t="shared" si="1"/>
        <v>15.513599999999997</v>
      </c>
      <c r="L11" s="5"/>
      <c r="M11" s="5"/>
      <c r="N11" s="71"/>
      <c r="O11" s="77">
        <v>71.47</v>
      </c>
      <c r="P11" s="77">
        <v>76.923161000000007</v>
      </c>
      <c r="Q11" s="77">
        <f t="shared" si="2"/>
        <v>7.6300000000000114</v>
      </c>
      <c r="R11" s="77">
        <f t="shared" si="3"/>
        <v>5.4531610000000086</v>
      </c>
      <c r="S11" s="5"/>
      <c r="T11" s="5"/>
      <c r="U11" s="5"/>
      <c r="V11" s="5"/>
      <c r="W11" s="71"/>
      <c r="X11" s="71"/>
    </row>
    <row r="12" spans="1:24" x14ac:dyDescent="0.25">
      <c r="B12" s="5">
        <v>48.89</v>
      </c>
      <c r="C12" s="5">
        <v>53.83</v>
      </c>
      <c r="D12" s="71">
        <f t="shared" si="4"/>
        <v>10.104315811004289</v>
      </c>
      <c r="E12" s="71">
        <f t="shared" si="5"/>
        <v>4.9399999999999977</v>
      </c>
      <c r="H12" s="71">
        <v>325.07</v>
      </c>
      <c r="I12" s="71">
        <v>344.57420000000002</v>
      </c>
      <c r="J12" s="71">
        <f>(I12-H12)/H12*100</f>
        <v>6.000000000000008</v>
      </c>
      <c r="K12" s="71">
        <f t="shared" si="1"/>
        <v>19.504200000000026</v>
      </c>
      <c r="L12" s="5"/>
      <c r="M12" s="5"/>
      <c r="N12" s="71"/>
      <c r="O12" s="77">
        <v>104.58</v>
      </c>
      <c r="P12" s="77">
        <v>110.35281599999999</v>
      </c>
      <c r="Q12" s="77">
        <f t="shared" si="2"/>
        <v>5.5199999999999925</v>
      </c>
      <c r="R12" s="77">
        <f t="shared" si="3"/>
        <v>5.7728159999999917</v>
      </c>
      <c r="S12" s="5"/>
      <c r="T12" s="5"/>
      <c r="U12" s="5"/>
      <c r="V12" s="5"/>
      <c r="W12" s="71"/>
      <c r="X12" s="71"/>
    </row>
    <row r="13" spans="1:24" x14ac:dyDescent="0.25">
      <c r="B13" s="5">
        <v>67.209999999999994</v>
      </c>
      <c r="C13" s="5">
        <v>74.58</v>
      </c>
      <c r="D13" s="71">
        <f t="shared" si="4"/>
        <v>10.965630114566292</v>
      </c>
      <c r="E13" s="71">
        <f t="shared" si="5"/>
        <v>7.3700000000000045</v>
      </c>
      <c r="H13" s="71">
        <v>216.01</v>
      </c>
      <c r="I13" s="71">
        <v>224.65039999999999</v>
      </c>
      <c r="J13" s="71">
        <f t="shared" si="0"/>
        <v>4</v>
      </c>
      <c r="K13" s="71">
        <f t="shared" si="1"/>
        <v>8.6403999999999996</v>
      </c>
      <c r="L13" s="5"/>
      <c r="M13" s="5"/>
      <c r="N13" s="71"/>
      <c r="O13" s="77">
        <v>92.15</v>
      </c>
      <c r="P13" s="77">
        <v>99.033605000000009</v>
      </c>
      <c r="Q13" s="77">
        <f t="shared" si="2"/>
        <v>7.4700000000000033</v>
      </c>
      <c r="R13" s="77">
        <f t="shared" si="3"/>
        <v>6.8836050000000029</v>
      </c>
      <c r="S13" s="5"/>
      <c r="T13" s="5"/>
      <c r="U13" s="5"/>
      <c r="V13" s="5"/>
      <c r="W13" s="71"/>
      <c r="X13" s="71"/>
    </row>
    <row r="14" spans="1:24" x14ac:dyDescent="0.25">
      <c r="B14" s="5">
        <v>40.130000000000003</v>
      </c>
      <c r="C14" s="5">
        <v>43.72</v>
      </c>
      <c r="D14" s="71">
        <f t="shared" si="4"/>
        <v>8.9459257413406341</v>
      </c>
      <c r="E14" s="71">
        <f t="shared" si="5"/>
        <v>3.5899999999999963</v>
      </c>
      <c r="H14" s="71">
        <v>284.08</v>
      </c>
      <c r="I14" s="71">
        <v>298.28399999999999</v>
      </c>
      <c r="J14" s="71">
        <f t="shared" si="0"/>
        <v>5.0000000000000027</v>
      </c>
      <c r="K14" s="71">
        <f t="shared" si="1"/>
        <v>14.204000000000008</v>
      </c>
      <c r="L14" s="5"/>
      <c r="M14" s="5"/>
      <c r="N14" s="71"/>
      <c r="O14" s="77">
        <v>92.86</v>
      </c>
      <c r="P14" s="77">
        <v>96.63940199999999</v>
      </c>
      <c r="Q14" s="77">
        <f t="shared" si="2"/>
        <v>4.0699999999999896</v>
      </c>
      <c r="R14" s="77">
        <f t="shared" si="3"/>
        <v>3.7794019999999904</v>
      </c>
      <c r="S14" s="5"/>
      <c r="T14" s="5"/>
      <c r="U14" s="5"/>
      <c r="V14" s="5"/>
      <c r="W14" s="71"/>
      <c r="X14" s="71"/>
    </row>
    <row r="15" spans="1:24" x14ac:dyDescent="0.25">
      <c r="B15" s="5">
        <v>22.69</v>
      </c>
      <c r="C15" s="5">
        <v>25.68</v>
      </c>
      <c r="D15" s="71">
        <f t="shared" si="4"/>
        <v>13.1776112825033</v>
      </c>
      <c r="E15" s="71">
        <f t="shared" si="5"/>
        <v>2.9899999999999984</v>
      </c>
      <c r="H15" s="71">
        <v>308.48</v>
      </c>
      <c r="I15" s="71">
        <v>317.73440000000005</v>
      </c>
      <c r="J15" s="71">
        <f t="shared" si="0"/>
        <v>3.0000000000000102</v>
      </c>
      <c r="K15" s="71">
        <f t="shared" si="1"/>
        <v>9.2544000000000324</v>
      </c>
      <c r="L15" s="5"/>
      <c r="M15" s="5"/>
      <c r="N15" s="71"/>
      <c r="O15" s="77">
        <v>128.52000000000001</v>
      </c>
      <c r="P15" s="77">
        <v>136.71957600000002</v>
      </c>
      <c r="Q15" s="77">
        <f t="shared" si="2"/>
        <v>6.3800000000000052</v>
      </c>
      <c r="R15" s="77">
        <f t="shared" si="3"/>
        <v>8.1995760000000075</v>
      </c>
      <c r="S15" s="5"/>
      <c r="T15" s="5"/>
      <c r="U15" s="5"/>
      <c r="V15" s="5"/>
      <c r="W15" s="71"/>
      <c r="X15" s="71"/>
    </row>
    <row r="16" spans="1:24" x14ac:dyDescent="0.25">
      <c r="B16" s="5">
        <v>26.28</v>
      </c>
      <c r="C16" s="5">
        <v>30.77</v>
      </c>
      <c r="D16" s="71">
        <f t="shared" si="4"/>
        <v>17.085235920852352</v>
      </c>
      <c r="E16" s="71">
        <f t="shared" si="5"/>
        <v>4.4899999999999984</v>
      </c>
      <c r="H16" s="71">
        <v>217.5</v>
      </c>
      <c r="I16" s="71">
        <v>232.72500000000002</v>
      </c>
      <c r="J16" s="71">
        <f t="shared" si="0"/>
        <v>7.0000000000000107</v>
      </c>
      <c r="K16" s="71">
        <f t="shared" si="1"/>
        <v>15.225000000000023</v>
      </c>
      <c r="L16" s="5"/>
      <c r="M16" s="5"/>
      <c r="N16" s="71"/>
      <c r="O16" s="77">
        <v>110.43</v>
      </c>
      <c r="P16" s="77">
        <v>116.249661</v>
      </c>
      <c r="Q16" s="77">
        <f t="shared" si="2"/>
        <v>5.269999999999996</v>
      </c>
      <c r="R16" s="77">
        <f t="shared" si="3"/>
        <v>5.8196609999999964</v>
      </c>
      <c r="S16" s="5"/>
      <c r="T16" s="5"/>
      <c r="U16" s="5"/>
      <c r="V16" s="5"/>
      <c r="W16" s="71"/>
      <c r="X16" s="71"/>
    </row>
    <row r="17" spans="2:24" x14ac:dyDescent="0.25">
      <c r="B17" s="5">
        <v>56.05</v>
      </c>
      <c r="C17" s="5">
        <v>69.23</v>
      </c>
      <c r="D17" s="71">
        <f t="shared" si="4"/>
        <v>23.514719000892072</v>
      </c>
      <c r="E17" s="71">
        <f t="shared" si="5"/>
        <v>13.180000000000007</v>
      </c>
      <c r="H17" s="71">
        <v>217.68</v>
      </c>
      <c r="I17" s="71">
        <v>232.04688000000002</v>
      </c>
      <c r="J17" s="71">
        <f t="shared" si="0"/>
        <v>6.6000000000000041</v>
      </c>
      <c r="K17" s="71">
        <f t="shared" si="1"/>
        <v>14.366880000000009</v>
      </c>
      <c r="L17" s="5"/>
      <c r="M17" s="5"/>
      <c r="N17" s="71"/>
      <c r="O17" s="77">
        <v>66.569999999999993</v>
      </c>
      <c r="P17" s="77">
        <v>72.840893999999992</v>
      </c>
      <c r="Q17" s="77">
        <f t="shared" si="2"/>
        <v>9.42</v>
      </c>
      <c r="R17" s="77">
        <f t="shared" si="3"/>
        <v>6.2708939999999984</v>
      </c>
      <c r="S17" s="5"/>
      <c r="T17" s="5"/>
      <c r="U17" s="5"/>
      <c r="V17" s="5"/>
      <c r="W17" s="71"/>
      <c r="X17" s="71"/>
    </row>
    <row r="18" spans="2:24" x14ac:dyDescent="0.25">
      <c r="B18" s="5">
        <v>70.95</v>
      </c>
      <c r="C18" s="5">
        <v>85.07</v>
      </c>
      <c r="D18" s="71">
        <f t="shared" si="4"/>
        <v>19.901338971106401</v>
      </c>
      <c r="E18" s="71">
        <f t="shared" si="5"/>
        <v>14.11999999999999</v>
      </c>
      <c r="H18" s="71">
        <v>257.31</v>
      </c>
      <c r="I18" s="71">
        <v>273.00590999999997</v>
      </c>
      <c r="J18" s="71">
        <f t="shared" si="0"/>
        <v>6.0999999999999881</v>
      </c>
      <c r="K18" s="71">
        <f t="shared" si="1"/>
        <v>15.695909999999969</v>
      </c>
      <c r="L18" s="5"/>
      <c r="M18" s="5"/>
      <c r="N18" s="71"/>
      <c r="O18" s="77">
        <v>106.08</v>
      </c>
      <c r="P18" s="77">
        <v>115.001328</v>
      </c>
      <c r="Q18" s="77">
        <f t="shared" si="2"/>
        <v>8.4100000000000019</v>
      </c>
      <c r="R18" s="77">
        <f t="shared" si="3"/>
        <v>8.9213280000000026</v>
      </c>
      <c r="S18" s="5"/>
      <c r="T18" s="5"/>
      <c r="U18" s="5"/>
      <c r="V18" s="5"/>
      <c r="W18" s="71"/>
      <c r="X18" s="71"/>
    </row>
    <row r="19" spans="2:24" x14ac:dyDescent="0.25">
      <c r="B19" s="5">
        <v>46.18</v>
      </c>
      <c r="C19" s="5">
        <v>51.35</v>
      </c>
      <c r="D19" s="71">
        <f t="shared" si="4"/>
        <v>11.195322650498055</v>
      </c>
      <c r="E19" s="71">
        <f t="shared" si="5"/>
        <v>5.1700000000000017</v>
      </c>
      <c r="H19" s="71">
        <v>333.23</v>
      </c>
      <c r="I19" s="71">
        <v>346.55920000000003</v>
      </c>
      <c r="J19" s="71">
        <f t="shared" si="0"/>
        <v>4.0000000000000044</v>
      </c>
      <c r="K19" s="71">
        <f t="shared" si="1"/>
        <v>13.329200000000014</v>
      </c>
      <c r="L19" s="5"/>
      <c r="M19" s="5"/>
      <c r="N19" s="71"/>
      <c r="O19" s="77">
        <v>83.86</v>
      </c>
      <c r="P19" s="77">
        <v>92.053121999999988</v>
      </c>
      <c r="Q19" s="77">
        <f t="shared" si="2"/>
        <v>9.7699999999999854</v>
      </c>
      <c r="R19" s="77">
        <f t="shared" si="3"/>
        <v>8.1931219999999882</v>
      </c>
      <c r="S19" s="5"/>
      <c r="T19" s="5"/>
      <c r="U19" s="5"/>
      <c r="V19" s="5"/>
      <c r="W19" s="71"/>
      <c r="X19" s="71"/>
    </row>
    <row r="20" spans="2:24" x14ac:dyDescent="0.25">
      <c r="B20" s="5">
        <v>47.64</v>
      </c>
      <c r="C20" s="5">
        <v>57.13</v>
      </c>
      <c r="D20" s="71">
        <f t="shared" si="4"/>
        <v>19.920235096557519</v>
      </c>
      <c r="E20" s="71">
        <f t="shared" si="5"/>
        <v>9.490000000000002</v>
      </c>
      <c r="H20" s="71">
        <v>158.07</v>
      </c>
      <c r="I20" s="71">
        <v>169.45104000000001</v>
      </c>
      <c r="J20" s="71">
        <f t="shared" si="0"/>
        <v>7.2000000000000091</v>
      </c>
      <c r="K20" s="71">
        <f t="shared" si="1"/>
        <v>11.381040000000013</v>
      </c>
      <c r="L20" s="5"/>
      <c r="M20" s="5"/>
      <c r="N20" s="71"/>
      <c r="O20" s="77">
        <v>67.05</v>
      </c>
      <c r="P20" s="77">
        <v>74.613240000000005</v>
      </c>
      <c r="Q20" s="77">
        <f t="shared" si="2"/>
        <v>11.280000000000012</v>
      </c>
      <c r="R20" s="77">
        <f t="shared" si="3"/>
        <v>7.5632400000000075</v>
      </c>
      <c r="S20" s="5"/>
      <c r="T20" s="5"/>
      <c r="U20" s="5"/>
      <c r="V20" s="5"/>
      <c r="W20" s="71"/>
      <c r="X20" s="71"/>
    </row>
    <row r="21" spans="2:24" x14ac:dyDescent="0.25">
      <c r="B21" s="70"/>
      <c r="H21" s="71">
        <v>323.35000000000002</v>
      </c>
      <c r="I21" s="71">
        <v>336.60735</v>
      </c>
      <c r="J21" s="71">
        <f t="shared" si="0"/>
        <v>4.0999999999999917</v>
      </c>
      <c r="K21" s="71">
        <f t="shared" si="1"/>
        <v>13.257349999999974</v>
      </c>
      <c r="L21" s="5"/>
      <c r="M21" s="5"/>
      <c r="N21" s="71"/>
      <c r="O21" s="77">
        <v>85.05</v>
      </c>
      <c r="P21" s="77">
        <v>93.988754999999998</v>
      </c>
      <c r="Q21" s="77">
        <f t="shared" si="2"/>
        <v>10.510000000000002</v>
      </c>
      <c r="R21" s="77">
        <f t="shared" si="3"/>
        <v>8.9387550000000005</v>
      </c>
      <c r="S21" s="5"/>
      <c r="T21" s="5"/>
      <c r="U21" s="5"/>
      <c r="V21" s="5"/>
      <c r="W21" s="5"/>
      <c r="X21" s="5"/>
    </row>
    <row r="22" spans="2:24" x14ac:dyDescent="0.25">
      <c r="B22" s="70"/>
      <c r="H22" s="71">
        <v>173.38</v>
      </c>
      <c r="I22" s="71">
        <v>186.03673999999998</v>
      </c>
      <c r="J22" s="71">
        <f t="shared" si="0"/>
        <v>7.2999999999999909</v>
      </c>
      <c r="K22" s="71">
        <f t="shared" si="1"/>
        <v>12.656739999999985</v>
      </c>
      <c r="L22" s="5"/>
      <c r="M22" s="5"/>
      <c r="N22" s="71"/>
      <c r="O22" s="77">
        <v>103.08</v>
      </c>
      <c r="P22" s="77">
        <v>112.862292</v>
      </c>
      <c r="Q22" s="77">
        <f t="shared" si="2"/>
        <v>9.4899999999999984</v>
      </c>
      <c r="R22" s="77">
        <f t="shared" si="3"/>
        <v>9.7822919999999982</v>
      </c>
      <c r="S22" s="5"/>
      <c r="T22" s="78"/>
      <c r="U22" s="26"/>
      <c r="V22" s="26"/>
      <c r="W22" s="26"/>
      <c r="X22" s="26"/>
    </row>
    <row r="23" spans="2:24" x14ac:dyDescent="0.25">
      <c r="B23" s="70"/>
      <c r="H23" s="71">
        <v>392.19</v>
      </c>
      <c r="I23" s="71">
        <v>406.70102999999995</v>
      </c>
      <c r="J23" s="71">
        <f t="shared" si="0"/>
        <v>3.6999999999999869</v>
      </c>
      <c r="K23" s="71">
        <f t="shared" si="1"/>
        <v>14.511029999999948</v>
      </c>
      <c r="L23" s="5"/>
      <c r="M23" s="5"/>
      <c r="N23" s="71"/>
      <c r="O23" s="77">
        <v>125</v>
      </c>
      <c r="P23" s="77">
        <v>132.8125</v>
      </c>
      <c r="Q23" s="77">
        <f t="shared" si="2"/>
        <v>6.25</v>
      </c>
      <c r="R23" s="77">
        <f t="shared" si="3"/>
        <v>7.8125</v>
      </c>
      <c r="S23" s="5"/>
      <c r="T23" s="78"/>
      <c r="U23" s="26"/>
      <c r="V23" s="26"/>
      <c r="W23" s="26"/>
      <c r="X23" s="26"/>
    </row>
    <row r="24" spans="2:24" x14ac:dyDescent="0.25">
      <c r="B24" s="70"/>
      <c r="H24" s="71">
        <v>365.64</v>
      </c>
      <c r="I24" s="71">
        <v>381.72816</v>
      </c>
      <c r="J24" s="71">
        <f t="shared" si="0"/>
        <v>4.4000000000000048</v>
      </c>
      <c r="K24" s="71">
        <f t="shared" si="1"/>
        <v>16.088160000000016</v>
      </c>
      <c r="L24" s="5"/>
      <c r="M24" s="5"/>
      <c r="N24" s="71"/>
      <c r="O24" s="77">
        <v>177.29</v>
      </c>
      <c r="P24" s="77">
        <v>190.072609</v>
      </c>
      <c r="Q24" s="77">
        <f t="shared" si="2"/>
        <v>7.2100000000000053</v>
      </c>
      <c r="R24" s="77">
        <f t="shared" si="3"/>
        <v>12.782609000000008</v>
      </c>
      <c r="S24" s="5"/>
      <c r="T24" s="78"/>
      <c r="U24" s="26"/>
      <c r="V24" s="26"/>
      <c r="W24" s="26"/>
      <c r="X24" s="26"/>
    </row>
    <row r="25" spans="2:24" x14ac:dyDescent="0.25">
      <c r="B25" s="70"/>
      <c r="H25" s="71">
        <v>207.59</v>
      </c>
      <c r="I25" s="71">
        <v>222.95166</v>
      </c>
      <c r="J25" s="71">
        <f t="shared" si="0"/>
        <v>7.3999999999999995</v>
      </c>
      <c r="K25" s="71">
        <f t="shared" si="1"/>
        <v>15.361660000000001</v>
      </c>
      <c r="L25" s="5"/>
      <c r="M25" s="5"/>
      <c r="N25" s="71"/>
      <c r="O25" s="77">
        <v>131.52000000000001</v>
      </c>
      <c r="P25" s="77">
        <v>139.37174400000004</v>
      </c>
      <c r="Q25" s="77">
        <f t="shared" si="2"/>
        <v>5.9700000000000184</v>
      </c>
      <c r="R25" s="77">
        <f t="shared" si="3"/>
        <v>7.8517440000000249</v>
      </c>
      <c r="S25" s="5"/>
      <c r="T25" s="78"/>
      <c r="U25" s="26"/>
      <c r="V25" s="26"/>
      <c r="W25" s="26"/>
      <c r="X25" s="26"/>
    </row>
    <row r="26" spans="2:24" x14ac:dyDescent="0.25">
      <c r="B26" s="70"/>
      <c r="H26" s="71">
        <v>150.18</v>
      </c>
      <c r="I26" s="71">
        <v>163.09548000000001</v>
      </c>
      <c r="J26" s="71">
        <f t="shared" si="0"/>
        <v>8.6000000000000014</v>
      </c>
      <c r="K26" s="71">
        <f t="shared" si="1"/>
        <v>12.915480000000002</v>
      </c>
      <c r="L26" s="5"/>
      <c r="M26" s="5"/>
      <c r="N26" s="71"/>
      <c r="O26" s="77">
        <v>90.7</v>
      </c>
      <c r="P26" s="77">
        <v>99.253010000000003</v>
      </c>
      <c r="Q26" s="77">
        <f t="shared" si="2"/>
        <v>9.4300000000000015</v>
      </c>
      <c r="R26" s="77">
        <f t="shared" si="3"/>
        <v>8.5530100000000004</v>
      </c>
      <c r="S26" s="5"/>
      <c r="T26" s="78"/>
      <c r="U26" s="26"/>
      <c r="V26" s="26"/>
      <c r="W26" s="26"/>
      <c r="X26" s="26"/>
    </row>
    <row r="27" spans="2:24" x14ac:dyDescent="0.25">
      <c r="B27" s="70"/>
      <c r="H27" s="71">
        <v>236.93</v>
      </c>
      <c r="I27" s="71">
        <v>252.56738000000001</v>
      </c>
      <c r="J27" s="71">
        <f t="shared" si="0"/>
        <v>6.6000000000000032</v>
      </c>
      <c r="K27" s="71">
        <f t="shared" si="1"/>
        <v>15.637380000000007</v>
      </c>
      <c r="L27" s="5"/>
      <c r="M27" s="5"/>
      <c r="N27" s="71"/>
      <c r="O27" s="77">
        <v>97.59</v>
      </c>
      <c r="P27" s="77">
        <v>105.79731900000002</v>
      </c>
      <c r="Q27" s="77">
        <f t="shared" si="2"/>
        <v>8.4100000000000126</v>
      </c>
      <c r="R27" s="77">
        <f t="shared" si="3"/>
        <v>8.2073190000000125</v>
      </c>
      <c r="S27" s="5"/>
      <c r="T27" s="5"/>
      <c r="U27" s="5"/>
      <c r="V27" s="5"/>
      <c r="W27" s="5"/>
      <c r="X27" s="5"/>
    </row>
    <row r="28" spans="2:24" x14ac:dyDescent="0.25">
      <c r="B28" s="70"/>
      <c r="H28" s="71">
        <v>307.24</v>
      </c>
      <c r="I28" s="71">
        <v>321.06579999999997</v>
      </c>
      <c r="J28" s="71">
        <f t="shared" si="0"/>
        <v>4.4999999999999867</v>
      </c>
      <c r="K28" s="71">
        <f t="shared" si="1"/>
        <v>13.825799999999958</v>
      </c>
      <c r="L28" s="5"/>
      <c r="M28" s="5"/>
      <c r="N28" s="71"/>
      <c r="O28" s="77">
        <v>105</v>
      </c>
      <c r="P28" s="77">
        <v>112.812</v>
      </c>
      <c r="Q28" s="77">
        <f t="shared" si="2"/>
        <v>7.4399999999999977</v>
      </c>
      <c r="R28" s="77">
        <f t="shared" si="3"/>
        <v>7.8119999999999976</v>
      </c>
      <c r="S28" s="5"/>
      <c r="T28" s="5"/>
      <c r="U28" s="5"/>
      <c r="V28" s="5"/>
      <c r="W28" s="5"/>
      <c r="X28" s="5"/>
    </row>
    <row r="29" spans="2:24" x14ac:dyDescent="0.25">
      <c r="B29" s="70"/>
      <c r="H29" s="71">
        <v>142.97999999999999</v>
      </c>
      <c r="I29" s="71">
        <v>155.70522</v>
      </c>
      <c r="J29" s="71">
        <f t="shared" si="0"/>
        <v>8.9000000000000057</v>
      </c>
      <c r="K29" s="71">
        <f t="shared" si="1"/>
        <v>12.725220000000007</v>
      </c>
      <c r="L29" s="5"/>
      <c r="M29" s="5"/>
      <c r="N29" s="71"/>
      <c r="O29" s="77">
        <v>86.79</v>
      </c>
      <c r="P29" s="77">
        <v>97.647429000000002</v>
      </c>
      <c r="Q29" s="77">
        <f t="shared" si="2"/>
        <v>12.509999999999996</v>
      </c>
      <c r="R29" s="77">
        <f t="shared" si="3"/>
        <v>10.857428999999996</v>
      </c>
      <c r="S29" s="5"/>
      <c r="T29" s="5"/>
      <c r="U29" s="5"/>
      <c r="V29" s="5"/>
      <c r="W29" s="5"/>
      <c r="X29" s="5"/>
    </row>
    <row r="30" spans="2:24" x14ac:dyDescent="0.25">
      <c r="B30" s="70"/>
      <c r="H30" s="71">
        <v>175.17</v>
      </c>
      <c r="I30" s="71">
        <v>184.97952000000001</v>
      </c>
      <c r="J30" s="71">
        <f t="shared" si="0"/>
        <v>5.6000000000000121</v>
      </c>
      <c r="K30" s="71">
        <f t="shared" si="1"/>
        <v>9.8095200000000204</v>
      </c>
      <c r="L30" s="5"/>
      <c r="M30" s="5"/>
      <c r="N30" s="71"/>
      <c r="O30" s="77">
        <v>81.12</v>
      </c>
      <c r="P30" s="77">
        <v>91.722384000000005</v>
      </c>
      <c r="Q30" s="77">
        <f t="shared" si="2"/>
        <v>13.07</v>
      </c>
      <c r="R30" s="77">
        <f t="shared" si="3"/>
        <v>10.602384000000001</v>
      </c>
      <c r="S30" s="5"/>
      <c r="T30" s="5"/>
      <c r="U30" s="5"/>
      <c r="V30" s="5"/>
      <c r="W30" s="5"/>
      <c r="X30" s="5"/>
    </row>
    <row r="31" spans="2:24" x14ac:dyDescent="0.25">
      <c r="B31" s="70"/>
      <c r="H31" s="71">
        <v>234.85</v>
      </c>
      <c r="I31" s="71">
        <v>249.64554999999999</v>
      </c>
      <c r="J31" s="71">
        <f t="shared" si="0"/>
        <v>6.2999999999999963</v>
      </c>
      <c r="K31" s="71">
        <f t="shared" si="1"/>
        <v>14.795549999999992</v>
      </c>
      <c r="L31" s="5"/>
      <c r="M31" s="5"/>
      <c r="N31" s="71"/>
      <c r="O31" s="77">
        <v>90.31</v>
      </c>
      <c r="P31" s="77">
        <v>98.564334000000002</v>
      </c>
      <c r="Q31" s="77">
        <f t="shared" si="2"/>
        <v>9.1399999999999988</v>
      </c>
      <c r="R31" s="77">
        <f t="shared" si="3"/>
        <v>8.2543340000000001</v>
      </c>
      <c r="S31" s="5"/>
      <c r="T31" s="5"/>
      <c r="U31" s="5"/>
      <c r="V31" s="5"/>
      <c r="W31" s="5"/>
      <c r="X31" s="5"/>
    </row>
    <row r="32" spans="2:24" x14ac:dyDescent="0.25">
      <c r="B32" s="70"/>
      <c r="H32" s="71">
        <v>173.82</v>
      </c>
      <c r="I32" s="71">
        <v>186.68268</v>
      </c>
      <c r="J32" s="71">
        <f t="shared" si="0"/>
        <v>7.4000000000000066</v>
      </c>
      <c r="K32" s="71">
        <f t="shared" si="1"/>
        <v>12.862680000000012</v>
      </c>
      <c r="L32" s="5"/>
      <c r="M32" s="5"/>
      <c r="N32" s="71"/>
      <c r="O32" s="71"/>
      <c r="P32" s="71"/>
      <c r="Q32" s="71"/>
      <c r="R32" s="71"/>
      <c r="S32" s="5"/>
      <c r="T32" s="5"/>
      <c r="U32" s="5"/>
      <c r="V32" s="5"/>
      <c r="W32" s="5"/>
      <c r="X32" s="5"/>
    </row>
    <row r="33" spans="2:18" x14ac:dyDescent="0.25">
      <c r="B33" s="70"/>
      <c r="H33" s="71">
        <v>290.29000000000002</v>
      </c>
      <c r="I33" s="71">
        <v>306.51721100000003</v>
      </c>
      <c r="J33" s="71">
        <f t="shared" si="0"/>
        <v>5.5900000000000034</v>
      </c>
      <c r="K33" s="71">
        <f t="shared" si="1"/>
        <v>16.227211000000011</v>
      </c>
      <c r="N33" s="64"/>
      <c r="O33" s="70"/>
      <c r="P33" s="70"/>
      <c r="Q33" s="70"/>
      <c r="R33" s="70"/>
    </row>
    <row r="34" spans="2:18" x14ac:dyDescent="0.25">
      <c r="B34" s="70"/>
      <c r="H34" s="71">
        <v>164.68</v>
      </c>
      <c r="I34" s="71">
        <v>178.34844000000001</v>
      </c>
      <c r="J34" s="71">
        <f t="shared" si="0"/>
        <v>8.3000000000000025</v>
      </c>
      <c r="K34" s="71">
        <f t="shared" si="1"/>
        <v>13.668440000000004</v>
      </c>
      <c r="N34" s="64"/>
      <c r="O34" s="70"/>
      <c r="P34" s="70"/>
      <c r="Q34" s="70"/>
      <c r="R34" s="70"/>
    </row>
    <row r="35" spans="2:18" x14ac:dyDescent="0.25">
      <c r="B35" s="70"/>
      <c r="H35" s="71">
        <v>255.95</v>
      </c>
      <c r="I35" s="71">
        <v>273.09864999999996</v>
      </c>
      <c r="J35" s="71">
        <f t="shared" si="0"/>
        <v>6.6999999999999904</v>
      </c>
      <c r="K35" s="71">
        <f t="shared" si="1"/>
        <v>17.148649999999975</v>
      </c>
      <c r="N35" s="64"/>
      <c r="O35" s="70"/>
      <c r="P35" s="70"/>
      <c r="Q35" s="70"/>
      <c r="R35" s="70"/>
    </row>
    <row r="36" spans="2:18" x14ac:dyDescent="0.25">
      <c r="B36" s="70"/>
      <c r="H36" s="71">
        <v>172.48</v>
      </c>
      <c r="I36" s="71">
        <v>188.34816000000001</v>
      </c>
      <c r="J36" s="71">
        <f t="shared" si="0"/>
        <v>9.2000000000000117</v>
      </c>
      <c r="K36" s="71">
        <f t="shared" si="1"/>
        <v>15.868160000000017</v>
      </c>
    </row>
    <row r="37" spans="2:18" x14ac:dyDescent="0.25">
      <c r="B37" s="70"/>
      <c r="H37" s="70"/>
      <c r="I37" s="70"/>
      <c r="J37" s="70"/>
      <c r="K37" s="70"/>
    </row>
    <row r="38" spans="2:18" x14ac:dyDescent="0.25">
      <c r="B38" s="64"/>
      <c r="H38" s="70"/>
      <c r="I38" s="70"/>
      <c r="J38" s="70"/>
      <c r="K38" s="70"/>
    </row>
    <row r="39" spans="2:18" x14ac:dyDescent="0.25">
      <c r="B39" s="64"/>
      <c r="C39" s="70"/>
      <c r="D39" s="70"/>
      <c r="E39" s="70"/>
      <c r="F39" s="70"/>
    </row>
    <row r="40" spans="2:18" x14ac:dyDescent="0.25">
      <c r="B40" s="64"/>
      <c r="C40" s="70"/>
      <c r="D40" s="70"/>
      <c r="E40" s="70"/>
      <c r="F40" s="70"/>
      <c r="J40" s="75"/>
      <c r="K40" s="75"/>
    </row>
  </sheetData>
  <mergeCells count="3">
    <mergeCell ref="B4:E4"/>
    <mergeCell ref="H4:K4"/>
    <mergeCell ref="O4:R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9942-7C35-4850-9203-6157AFFC388D}">
  <dimension ref="A1:J154"/>
  <sheetViews>
    <sheetView workbookViewId="0"/>
  </sheetViews>
  <sheetFormatPr defaultRowHeight="15" x14ac:dyDescent="0.25"/>
  <cols>
    <col min="1" max="1" width="28.5703125" customWidth="1"/>
    <col min="2" max="2" width="27.140625" customWidth="1"/>
    <col min="3" max="3" width="20.7109375" customWidth="1"/>
    <col min="4" max="4" width="29.85546875" customWidth="1"/>
    <col min="5" max="5" width="4" customWidth="1"/>
    <col min="6" max="6" width="4.28515625" customWidth="1"/>
    <col min="7" max="7" width="21.140625" customWidth="1"/>
    <col min="8" max="8" width="26" customWidth="1"/>
    <col min="9" max="9" width="20.5703125" customWidth="1"/>
    <col min="10" max="10" width="29.28515625" customWidth="1"/>
  </cols>
  <sheetData>
    <row r="1" spans="1:10" ht="15.75" thickBot="1" x14ac:dyDescent="0.3">
      <c r="A1" s="3" t="s">
        <v>181</v>
      </c>
      <c r="B1" s="2"/>
      <c r="H1" s="1"/>
    </row>
    <row r="2" spans="1:10" ht="15.75" thickTop="1" x14ac:dyDescent="0.25">
      <c r="A2" s="2"/>
    </row>
    <row r="3" spans="1:10" ht="24" thickBot="1" x14ac:dyDescent="0.4">
      <c r="A3" s="109" t="s">
        <v>138</v>
      </c>
      <c r="B3" s="109"/>
      <c r="C3" s="109"/>
      <c r="D3" s="109"/>
      <c r="G3" s="109" t="s">
        <v>139</v>
      </c>
      <c r="H3" s="109"/>
      <c r="I3" s="109"/>
      <c r="J3" s="109"/>
    </row>
    <row r="4" spans="1:10" ht="15.75" thickTop="1" x14ac:dyDescent="0.25">
      <c r="A4" s="2" t="s">
        <v>171</v>
      </c>
      <c r="B4" s="2" t="s">
        <v>172</v>
      </c>
      <c r="C4" s="2" t="s">
        <v>8</v>
      </c>
      <c r="D4" s="2" t="s">
        <v>140</v>
      </c>
      <c r="G4" s="2" t="s">
        <v>173</v>
      </c>
      <c r="H4" s="2" t="s">
        <v>172</v>
      </c>
      <c r="I4" s="2" t="s">
        <v>8</v>
      </c>
      <c r="J4" s="2" t="s">
        <v>141</v>
      </c>
    </row>
    <row r="5" spans="1:10" x14ac:dyDescent="0.25">
      <c r="A5">
        <v>104.714</v>
      </c>
      <c r="B5">
        <v>144.142</v>
      </c>
      <c r="C5">
        <v>0</v>
      </c>
      <c r="D5">
        <v>1700</v>
      </c>
      <c r="G5">
        <v>99.388099999999994</v>
      </c>
      <c r="H5">
        <v>102.62690000000001</v>
      </c>
      <c r="I5">
        <v>0</v>
      </c>
      <c r="J5">
        <v>1700</v>
      </c>
    </row>
    <row r="6" spans="1:10" x14ac:dyDescent="0.25">
      <c r="A6">
        <v>101.572</v>
      </c>
      <c r="B6">
        <v>142.642</v>
      </c>
      <c r="C6">
        <v>20</v>
      </c>
      <c r="D6">
        <v>1720</v>
      </c>
      <c r="G6">
        <v>96.731300000000005</v>
      </c>
      <c r="H6">
        <v>97.4328</v>
      </c>
      <c r="I6">
        <v>20</v>
      </c>
      <c r="J6">
        <v>1720</v>
      </c>
    </row>
    <row r="7" spans="1:10" x14ac:dyDescent="0.25">
      <c r="A7">
        <v>104</v>
      </c>
      <c r="B7">
        <v>149</v>
      </c>
      <c r="C7">
        <v>40</v>
      </c>
      <c r="D7">
        <v>1740</v>
      </c>
      <c r="G7">
        <v>98.701499999999996</v>
      </c>
      <c r="H7">
        <v>101.8657</v>
      </c>
      <c r="I7">
        <v>40</v>
      </c>
      <c r="J7">
        <v>1740</v>
      </c>
    </row>
    <row r="8" spans="1:10" x14ac:dyDescent="0.25">
      <c r="A8">
        <v>103.464</v>
      </c>
      <c r="B8">
        <v>143.286</v>
      </c>
      <c r="C8">
        <v>60</v>
      </c>
      <c r="D8">
        <v>1760</v>
      </c>
      <c r="G8">
        <v>101.5821</v>
      </c>
      <c r="H8">
        <v>104.4776</v>
      </c>
      <c r="I8">
        <v>60</v>
      </c>
      <c r="J8">
        <v>1760</v>
      </c>
    </row>
    <row r="9" spans="1:10" x14ac:dyDescent="0.25">
      <c r="A9">
        <v>98.322000000000003</v>
      </c>
      <c r="B9">
        <v>147.214</v>
      </c>
      <c r="C9">
        <v>80</v>
      </c>
      <c r="D9">
        <v>1780</v>
      </c>
      <c r="G9">
        <v>98.701499999999996</v>
      </c>
      <c r="H9">
        <v>100</v>
      </c>
      <c r="I9">
        <v>80</v>
      </c>
      <c r="J9">
        <v>1780</v>
      </c>
    </row>
    <row r="10" spans="1:10" x14ac:dyDescent="0.25">
      <c r="A10">
        <v>105.142</v>
      </c>
      <c r="B10">
        <v>143.392</v>
      </c>
      <c r="C10">
        <v>100</v>
      </c>
      <c r="D10">
        <v>1800</v>
      </c>
      <c r="G10">
        <v>96.313400000000001</v>
      </c>
      <c r="H10">
        <v>103.8657</v>
      </c>
      <c r="I10">
        <v>100</v>
      </c>
      <c r="J10">
        <v>1800</v>
      </c>
    </row>
    <row r="11" spans="1:10" x14ac:dyDescent="0.25">
      <c r="A11">
        <v>100.072</v>
      </c>
      <c r="B11">
        <v>149.964</v>
      </c>
      <c r="C11">
        <v>120</v>
      </c>
      <c r="D11">
        <v>1820</v>
      </c>
      <c r="G11">
        <v>97.104500000000002</v>
      </c>
      <c r="H11">
        <v>102.0896</v>
      </c>
      <c r="I11">
        <v>120</v>
      </c>
      <c r="J11">
        <v>1820</v>
      </c>
    </row>
    <row r="12" spans="1:10" x14ac:dyDescent="0.25">
      <c r="A12">
        <v>102.536</v>
      </c>
      <c r="B12">
        <v>145.892</v>
      </c>
      <c r="C12">
        <v>140</v>
      </c>
      <c r="D12">
        <v>1840</v>
      </c>
      <c r="G12">
        <v>100.17910000000001</v>
      </c>
      <c r="H12">
        <v>99.119399999999999</v>
      </c>
      <c r="I12">
        <v>140</v>
      </c>
      <c r="J12">
        <v>1840</v>
      </c>
    </row>
    <row r="13" spans="1:10" x14ac:dyDescent="0.25">
      <c r="A13">
        <v>96.786000000000001</v>
      </c>
      <c r="B13">
        <v>152.678</v>
      </c>
      <c r="C13">
        <v>160</v>
      </c>
      <c r="D13">
        <v>1860</v>
      </c>
      <c r="G13">
        <v>99.104500000000002</v>
      </c>
      <c r="H13">
        <v>97.701499999999996</v>
      </c>
      <c r="I13">
        <v>160</v>
      </c>
      <c r="J13">
        <v>1860</v>
      </c>
    </row>
    <row r="14" spans="1:10" x14ac:dyDescent="0.25">
      <c r="A14">
        <v>100.464</v>
      </c>
      <c r="B14">
        <v>149.75</v>
      </c>
      <c r="C14">
        <v>180</v>
      </c>
      <c r="D14">
        <v>1880</v>
      </c>
      <c r="G14">
        <v>96.955200000000005</v>
      </c>
      <c r="H14">
        <v>101.9104</v>
      </c>
      <c r="I14">
        <v>180</v>
      </c>
      <c r="J14">
        <v>1880</v>
      </c>
    </row>
    <row r="15" spans="1:10" x14ac:dyDescent="0.25">
      <c r="A15">
        <v>104.822</v>
      </c>
      <c r="B15">
        <v>157.642</v>
      </c>
      <c r="C15">
        <v>200</v>
      </c>
      <c r="D15">
        <v>1900</v>
      </c>
      <c r="G15">
        <v>94.746300000000005</v>
      </c>
      <c r="H15">
        <v>104.2985</v>
      </c>
      <c r="I15">
        <v>200</v>
      </c>
      <c r="J15">
        <v>1900</v>
      </c>
    </row>
    <row r="16" spans="1:10" x14ac:dyDescent="0.25">
      <c r="A16">
        <v>103.536</v>
      </c>
      <c r="B16">
        <v>147.322</v>
      </c>
      <c r="C16">
        <v>220</v>
      </c>
      <c r="D16">
        <v>1920</v>
      </c>
      <c r="G16">
        <v>97.970100000000002</v>
      </c>
      <c r="H16">
        <v>98.582099999999997</v>
      </c>
      <c r="I16">
        <v>220</v>
      </c>
      <c r="J16">
        <v>1920</v>
      </c>
    </row>
    <row r="17" spans="1:10" x14ac:dyDescent="0.25">
      <c r="A17">
        <v>104</v>
      </c>
      <c r="B17">
        <v>159.464</v>
      </c>
      <c r="C17">
        <v>240</v>
      </c>
      <c r="D17">
        <v>1940</v>
      </c>
      <c r="G17">
        <v>100.62690000000001</v>
      </c>
      <c r="H17">
        <v>100.6716</v>
      </c>
      <c r="I17">
        <v>240</v>
      </c>
      <c r="J17">
        <v>1940</v>
      </c>
    </row>
    <row r="18" spans="1:10" x14ac:dyDescent="0.25">
      <c r="A18">
        <v>100.036</v>
      </c>
      <c r="B18">
        <v>145.178</v>
      </c>
      <c r="C18">
        <v>260</v>
      </c>
      <c r="D18">
        <v>1960</v>
      </c>
      <c r="G18">
        <v>95.134299999999996</v>
      </c>
      <c r="H18">
        <v>103.37309999999999</v>
      </c>
      <c r="I18">
        <v>260</v>
      </c>
      <c r="J18">
        <v>1960</v>
      </c>
    </row>
    <row r="19" spans="1:10" x14ac:dyDescent="0.25">
      <c r="A19">
        <v>103.5</v>
      </c>
      <c r="B19">
        <v>153.536</v>
      </c>
      <c r="C19">
        <v>280</v>
      </c>
      <c r="D19">
        <v>1980</v>
      </c>
      <c r="G19">
        <v>97.850700000000003</v>
      </c>
      <c r="H19">
        <v>100</v>
      </c>
      <c r="I19">
        <v>280</v>
      </c>
      <c r="J19">
        <v>1980</v>
      </c>
    </row>
    <row r="20" spans="1:10" x14ac:dyDescent="0.25">
      <c r="A20">
        <v>99.036000000000001</v>
      </c>
      <c r="B20">
        <v>144.572</v>
      </c>
      <c r="C20">
        <v>300</v>
      </c>
      <c r="D20">
        <v>2000</v>
      </c>
      <c r="G20">
        <v>100</v>
      </c>
      <c r="H20">
        <v>97.970100000000002</v>
      </c>
      <c r="I20">
        <v>300</v>
      </c>
      <c r="J20">
        <v>2000</v>
      </c>
    </row>
    <row r="21" spans="1:10" x14ac:dyDescent="0.25">
      <c r="A21">
        <v>104.464</v>
      </c>
      <c r="B21">
        <v>156.428</v>
      </c>
      <c r="C21">
        <v>320</v>
      </c>
      <c r="D21">
        <v>2020</v>
      </c>
      <c r="G21">
        <v>97.059700000000007</v>
      </c>
      <c r="H21">
        <v>100.1194</v>
      </c>
      <c r="I21">
        <v>320</v>
      </c>
      <c r="J21">
        <v>2020</v>
      </c>
    </row>
    <row r="22" spans="1:10" x14ac:dyDescent="0.25">
      <c r="A22">
        <v>100.142</v>
      </c>
      <c r="B22">
        <v>143.572</v>
      </c>
      <c r="C22">
        <v>340</v>
      </c>
      <c r="D22">
        <v>2040</v>
      </c>
      <c r="G22">
        <v>96.507499999999993</v>
      </c>
      <c r="H22">
        <v>102.28360000000001</v>
      </c>
      <c r="I22">
        <v>340</v>
      </c>
      <c r="J22">
        <v>2040</v>
      </c>
    </row>
    <row r="23" spans="1:10" x14ac:dyDescent="0.25">
      <c r="A23">
        <v>105.858</v>
      </c>
      <c r="B23">
        <v>144.536</v>
      </c>
      <c r="C23">
        <v>360</v>
      </c>
      <c r="D23">
        <v>2060</v>
      </c>
      <c r="G23">
        <v>97.7761</v>
      </c>
      <c r="H23">
        <v>101.8806</v>
      </c>
      <c r="I23">
        <v>360</v>
      </c>
      <c r="J23">
        <v>2060</v>
      </c>
    </row>
    <row r="24" spans="1:10" x14ac:dyDescent="0.25">
      <c r="A24">
        <v>99</v>
      </c>
      <c r="B24">
        <v>153.178</v>
      </c>
      <c r="C24">
        <v>380</v>
      </c>
      <c r="D24">
        <v>2080</v>
      </c>
      <c r="G24">
        <v>99.537300000000002</v>
      </c>
      <c r="H24">
        <v>98.283600000000007</v>
      </c>
      <c r="I24">
        <v>380</v>
      </c>
      <c r="J24">
        <v>2080</v>
      </c>
    </row>
    <row r="25" spans="1:10" x14ac:dyDescent="0.25">
      <c r="A25">
        <v>103.142</v>
      </c>
      <c r="B25">
        <v>147.214</v>
      </c>
      <c r="C25">
        <v>400</v>
      </c>
      <c r="D25">
        <v>2100</v>
      </c>
      <c r="G25">
        <v>98.298500000000004</v>
      </c>
      <c r="H25">
        <v>99.582099999999997</v>
      </c>
      <c r="I25">
        <v>400</v>
      </c>
      <c r="J25">
        <v>2100</v>
      </c>
    </row>
    <row r="26" spans="1:10" x14ac:dyDescent="0.25">
      <c r="A26">
        <v>106.178</v>
      </c>
      <c r="B26">
        <v>153.464</v>
      </c>
      <c r="C26">
        <v>420</v>
      </c>
      <c r="D26">
        <v>2120</v>
      </c>
      <c r="G26">
        <v>94.5672</v>
      </c>
      <c r="H26">
        <v>104.0746</v>
      </c>
      <c r="I26">
        <v>420</v>
      </c>
      <c r="J26">
        <v>2120</v>
      </c>
    </row>
    <row r="27" spans="1:10" x14ac:dyDescent="0.25">
      <c r="A27">
        <v>102.928</v>
      </c>
      <c r="B27">
        <v>144.178</v>
      </c>
      <c r="C27">
        <v>440</v>
      </c>
      <c r="D27">
        <v>2140</v>
      </c>
      <c r="G27">
        <v>97.850700000000003</v>
      </c>
      <c r="H27">
        <v>100.6866</v>
      </c>
      <c r="I27">
        <v>440</v>
      </c>
      <c r="J27">
        <v>2140</v>
      </c>
    </row>
    <row r="28" spans="1:10" x14ac:dyDescent="0.25">
      <c r="A28">
        <v>105.678</v>
      </c>
      <c r="B28">
        <v>152.358</v>
      </c>
      <c r="C28">
        <v>460</v>
      </c>
      <c r="D28">
        <v>2160</v>
      </c>
      <c r="G28">
        <v>100.28360000000001</v>
      </c>
      <c r="H28">
        <v>97.701499999999996</v>
      </c>
      <c r="I28">
        <v>460</v>
      </c>
      <c r="J28">
        <v>2160</v>
      </c>
    </row>
    <row r="29" spans="1:10" x14ac:dyDescent="0.25">
      <c r="A29">
        <v>102.892</v>
      </c>
      <c r="B29">
        <v>157.108</v>
      </c>
      <c r="C29">
        <v>480</v>
      </c>
      <c r="D29">
        <v>2180</v>
      </c>
      <c r="G29">
        <v>94.298500000000004</v>
      </c>
      <c r="H29">
        <v>102.2687</v>
      </c>
      <c r="I29">
        <v>480</v>
      </c>
      <c r="J29">
        <v>2180</v>
      </c>
    </row>
    <row r="30" spans="1:10" x14ac:dyDescent="0.25">
      <c r="A30">
        <v>101.608</v>
      </c>
      <c r="B30">
        <v>152.178</v>
      </c>
      <c r="C30">
        <v>500</v>
      </c>
      <c r="D30">
        <v>2200</v>
      </c>
      <c r="G30">
        <v>99.014899999999997</v>
      </c>
      <c r="H30">
        <v>103.4328</v>
      </c>
      <c r="I30">
        <v>500</v>
      </c>
      <c r="J30">
        <v>2200</v>
      </c>
    </row>
    <row r="31" spans="1:10" x14ac:dyDescent="0.25">
      <c r="A31">
        <v>104.072</v>
      </c>
      <c r="B31">
        <v>149.786</v>
      </c>
      <c r="C31">
        <v>520</v>
      </c>
      <c r="D31">
        <v>2220</v>
      </c>
      <c r="G31">
        <v>95.835800000000006</v>
      </c>
      <c r="H31">
        <v>101.59699999999999</v>
      </c>
      <c r="I31">
        <v>520</v>
      </c>
      <c r="J31">
        <v>2220</v>
      </c>
    </row>
    <row r="32" spans="1:10" x14ac:dyDescent="0.25">
      <c r="A32">
        <v>99.358000000000004</v>
      </c>
      <c r="B32">
        <v>155.786</v>
      </c>
      <c r="C32">
        <v>540</v>
      </c>
      <c r="D32">
        <v>2240</v>
      </c>
      <c r="G32">
        <v>97.895499999999998</v>
      </c>
      <c r="H32">
        <v>97.731300000000005</v>
      </c>
      <c r="I32">
        <v>540</v>
      </c>
      <c r="J32">
        <v>2240</v>
      </c>
    </row>
    <row r="33" spans="1:10" x14ac:dyDescent="0.25">
      <c r="A33">
        <v>105</v>
      </c>
      <c r="B33">
        <v>151.572</v>
      </c>
      <c r="C33">
        <v>560</v>
      </c>
      <c r="D33">
        <v>2260</v>
      </c>
      <c r="G33">
        <v>100.5224</v>
      </c>
      <c r="H33">
        <v>103.2687</v>
      </c>
      <c r="I33">
        <v>560</v>
      </c>
      <c r="J33">
        <v>2260</v>
      </c>
    </row>
    <row r="34" spans="1:10" x14ac:dyDescent="0.25">
      <c r="A34">
        <v>99.463999999999999</v>
      </c>
      <c r="B34">
        <v>156.358</v>
      </c>
      <c r="C34">
        <v>580</v>
      </c>
      <c r="D34">
        <v>2280</v>
      </c>
      <c r="G34">
        <v>99</v>
      </c>
      <c r="H34">
        <v>101</v>
      </c>
      <c r="I34">
        <v>580</v>
      </c>
      <c r="J34">
        <v>2280</v>
      </c>
    </row>
    <row r="35" spans="1:10" x14ac:dyDescent="0.25">
      <c r="A35">
        <v>107.5</v>
      </c>
      <c r="B35">
        <v>146</v>
      </c>
      <c r="C35">
        <v>600</v>
      </c>
      <c r="D35">
        <v>2300</v>
      </c>
      <c r="G35">
        <v>97.820899999999995</v>
      </c>
      <c r="H35">
        <v>97.656700000000001</v>
      </c>
      <c r="I35">
        <v>600</v>
      </c>
      <c r="J35">
        <v>2300</v>
      </c>
    </row>
    <row r="36" spans="1:10" x14ac:dyDescent="0.25">
      <c r="A36">
        <v>99.25</v>
      </c>
      <c r="B36">
        <v>146.464</v>
      </c>
      <c r="C36">
        <v>620</v>
      </c>
      <c r="D36">
        <v>2320</v>
      </c>
      <c r="G36">
        <v>94.089600000000004</v>
      </c>
      <c r="H36">
        <v>102.5522</v>
      </c>
      <c r="I36">
        <v>620</v>
      </c>
      <c r="J36">
        <v>2320</v>
      </c>
    </row>
    <row r="37" spans="1:10" x14ac:dyDescent="0.25">
      <c r="A37">
        <v>104.214</v>
      </c>
      <c r="B37">
        <v>152.678</v>
      </c>
      <c r="C37">
        <v>640</v>
      </c>
      <c r="D37">
        <v>2340</v>
      </c>
      <c r="G37">
        <v>98.253699999999995</v>
      </c>
      <c r="H37">
        <v>104.3134</v>
      </c>
      <c r="I37">
        <v>640</v>
      </c>
      <c r="J37">
        <v>2340</v>
      </c>
    </row>
    <row r="38" spans="1:10" x14ac:dyDescent="0.25">
      <c r="A38">
        <v>100</v>
      </c>
      <c r="B38">
        <v>154.286</v>
      </c>
      <c r="C38">
        <v>660</v>
      </c>
      <c r="D38">
        <v>2360</v>
      </c>
      <c r="G38">
        <v>97.014899999999997</v>
      </c>
      <c r="H38">
        <v>102.4776</v>
      </c>
      <c r="I38">
        <v>660</v>
      </c>
      <c r="J38">
        <v>2360</v>
      </c>
    </row>
    <row r="39" spans="1:10" x14ac:dyDescent="0.25">
      <c r="A39">
        <v>107.572</v>
      </c>
      <c r="B39">
        <v>148.642</v>
      </c>
      <c r="C39">
        <v>680</v>
      </c>
      <c r="D39">
        <v>2380</v>
      </c>
      <c r="G39">
        <v>100.2239</v>
      </c>
      <c r="H39">
        <v>99.656700000000001</v>
      </c>
      <c r="I39">
        <v>680</v>
      </c>
      <c r="J39">
        <v>2380</v>
      </c>
    </row>
    <row r="40" spans="1:10" x14ac:dyDescent="0.25">
      <c r="A40">
        <v>101.392</v>
      </c>
      <c r="B40">
        <v>144.892</v>
      </c>
      <c r="C40">
        <v>700</v>
      </c>
      <c r="D40">
        <v>2400</v>
      </c>
      <c r="G40">
        <v>96.253699999999995</v>
      </c>
      <c r="H40">
        <v>104.50749999999999</v>
      </c>
      <c r="I40">
        <v>700</v>
      </c>
      <c r="J40">
        <v>2400</v>
      </c>
    </row>
    <row r="41" spans="1:10" x14ac:dyDescent="0.25">
      <c r="A41">
        <v>102.358</v>
      </c>
      <c r="B41">
        <v>154.036</v>
      </c>
      <c r="C41">
        <v>720</v>
      </c>
      <c r="D41">
        <v>2420</v>
      </c>
      <c r="G41">
        <v>100.9851</v>
      </c>
      <c r="H41">
        <v>101.1194</v>
      </c>
      <c r="I41">
        <v>720</v>
      </c>
      <c r="J41">
        <v>2420</v>
      </c>
    </row>
    <row r="42" spans="1:10" x14ac:dyDescent="0.25">
      <c r="A42">
        <v>99.286000000000001</v>
      </c>
      <c r="B42">
        <v>150.464</v>
      </c>
      <c r="C42">
        <v>740</v>
      </c>
      <c r="D42">
        <v>2440</v>
      </c>
      <c r="G42">
        <v>94.029899999999998</v>
      </c>
      <c r="H42">
        <v>98.582099999999997</v>
      </c>
      <c r="I42">
        <v>740</v>
      </c>
      <c r="J42">
        <v>2440</v>
      </c>
    </row>
    <row r="43" spans="1:10" x14ac:dyDescent="0.25">
      <c r="A43">
        <v>102.286</v>
      </c>
      <c r="B43">
        <v>145.358</v>
      </c>
      <c r="C43">
        <v>760</v>
      </c>
      <c r="D43">
        <v>2460</v>
      </c>
      <c r="G43">
        <v>100.59699999999999</v>
      </c>
      <c r="H43">
        <v>103.4179</v>
      </c>
      <c r="I43">
        <v>760</v>
      </c>
      <c r="J43">
        <v>2460</v>
      </c>
    </row>
    <row r="44" spans="1:10" x14ac:dyDescent="0.25">
      <c r="A44">
        <v>99.286000000000001</v>
      </c>
      <c r="B44">
        <v>152.822</v>
      </c>
      <c r="C44">
        <v>780</v>
      </c>
      <c r="D44">
        <v>2480</v>
      </c>
      <c r="G44">
        <v>99.014899999999997</v>
      </c>
      <c r="H44">
        <v>101.6716</v>
      </c>
      <c r="I44">
        <v>780</v>
      </c>
      <c r="J44">
        <v>2480</v>
      </c>
    </row>
    <row r="45" spans="1:10" x14ac:dyDescent="0.25">
      <c r="A45">
        <v>100.322</v>
      </c>
      <c r="B45">
        <v>150.036</v>
      </c>
      <c r="C45">
        <v>800</v>
      </c>
      <c r="D45">
        <v>2500</v>
      </c>
      <c r="G45">
        <v>95.119399999999999</v>
      </c>
      <c r="H45">
        <v>98.462699999999998</v>
      </c>
      <c r="I45">
        <v>800</v>
      </c>
      <c r="J45">
        <v>2500</v>
      </c>
    </row>
    <row r="46" spans="1:10" x14ac:dyDescent="0.25">
      <c r="A46">
        <v>105.142</v>
      </c>
      <c r="B46">
        <v>145.858</v>
      </c>
      <c r="C46">
        <v>820</v>
      </c>
      <c r="D46">
        <v>2520</v>
      </c>
      <c r="G46">
        <v>97.4328</v>
      </c>
      <c r="H46">
        <v>102.0896</v>
      </c>
      <c r="I46">
        <v>820</v>
      </c>
      <c r="J46">
        <v>2520</v>
      </c>
    </row>
    <row r="47" spans="1:10" x14ac:dyDescent="0.25">
      <c r="A47">
        <v>103.286</v>
      </c>
      <c r="B47">
        <v>149.572</v>
      </c>
      <c r="C47">
        <v>840</v>
      </c>
      <c r="D47">
        <v>2540</v>
      </c>
      <c r="G47">
        <v>99.970100000000002</v>
      </c>
      <c r="H47">
        <v>104.1194</v>
      </c>
      <c r="I47">
        <v>840</v>
      </c>
      <c r="J47">
        <v>2540</v>
      </c>
    </row>
    <row r="48" spans="1:10" x14ac:dyDescent="0.25">
      <c r="A48">
        <v>105.858</v>
      </c>
      <c r="B48">
        <v>154.75</v>
      </c>
      <c r="C48">
        <v>860</v>
      </c>
      <c r="D48">
        <v>2560</v>
      </c>
      <c r="G48">
        <v>98.925399999999996</v>
      </c>
      <c r="H48">
        <v>101.5522</v>
      </c>
      <c r="I48">
        <v>860</v>
      </c>
      <c r="J48">
        <v>2560</v>
      </c>
    </row>
    <row r="49" spans="1:10" x14ac:dyDescent="0.25">
      <c r="A49">
        <v>102.25</v>
      </c>
      <c r="B49">
        <v>145.108</v>
      </c>
      <c r="C49">
        <v>880</v>
      </c>
      <c r="D49">
        <v>2580</v>
      </c>
      <c r="G49">
        <v>95.388099999999994</v>
      </c>
      <c r="H49">
        <v>97.2239</v>
      </c>
      <c r="I49">
        <v>880</v>
      </c>
      <c r="J49">
        <v>2580</v>
      </c>
    </row>
    <row r="50" spans="1:10" x14ac:dyDescent="0.25">
      <c r="A50">
        <v>100.642</v>
      </c>
      <c r="B50">
        <v>148.678</v>
      </c>
      <c r="C50">
        <v>900</v>
      </c>
      <c r="D50">
        <v>2600</v>
      </c>
      <c r="G50">
        <v>99.253699999999995</v>
      </c>
      <c r="H50">
        <v>101.38809999999999</v>
      </c>
      <c r="I50">
        <v>900</v>
      </c>
      <c r="J50">
        <v>2600</v>
      </c>
    </row>
    <row r="51" spans="1:10" x14ac:dyDescent="0.25">
      <c r="A51">
        <v>104.142</v>
      </c>
      <c r="B51">
        <v>155.392</v>
      </c>
      <c r="C51">
        <v>920</v>
      </c>
      <c r="D51">
        <v>2620</v>
      </c>
      <c r="G51">
        <v>100.0299</v>
      </c>
      <c r="H51">
        <v>104.8507</v>
      </c>
      <c r="I51">
        <v>920</v>
      </c>
      <c r="J51">
        <v>2620</v>
      </c>
    </row>
    <row r="52" spans="1:10" x14ac:dyDescent="0.25">
      <c r="A52">
        <v>99.963999999999999</v>
      </c>
      <c r="B52">
        <v>150.572</v>
      </c>
      <c r="C52">
        <v>940</v>
      </c>
      <c r="D52">
        <v>2640</v>
      </c>
      <c r="G52">
        <v>98.283600000000007</v>
      </c>
      <c r="H52">
        <v>102.40300000000001</v>
      </c>
      <c r="I52">
        <v>940</v>
      </c>
      <c r="J52">
        <v>2640</v>
      </c>
    </row>
    <row r="53" spans="1:10" x14ac:dyDescent="0.25">
      <c r="A53">
        <v>100.322</v>
      </c>
      <c r="B53">
        <v>142.892</v>
      </c>
      <c r="C53">
        <v>960</v>
      </c>
      <c r="D53">
        <v>2660</v>
      </c>
      <c r="G53">
        <v>95.492500000000007</v>
      </c>
      <c r="H53">
        <v>97.865700000000004</v>
      </c>
      <c r="I53">
        <v>960</v>
      </c>
      <c r="J53">
        <v>2660</v>
      </c>
    </row>
    <row r="54" spans="1:10" x14ac:dyDescent="0.25">
      <c r="A54">
        <v>104.392</v>
      </c>
      <c r="B54">
        <v>148.714</v>
      </c>
      <c r="C54">
        <v>980</v>
      </c>
      <c r="D54">
        <v>2680</v>
      </c>
      <c r="G54">
        <v>97.582099999999997</v>
      </c>
      <c r="H54">
        <v>104.49250000000001</v>
      </c>
      <c r="I54">
        <v>980</v>
      </c>
      <c r="J54">
        <v>2680</v>
      </c>
    </row>
    <row r="55" spans="1:10" x14ac:dyDescent="0.25">
      <c r="A55">
        <v>102.536</v>
      </c>
      <c r="B55">
        <v>150.822</v>
      </c>
      <c r="C55">
        <v>1000</v>
      </c>
      <c r="D55">
        <v>2700</v>
      </c>
      <c r="G55">
        <v>99.7761</v>
      </c>
      <c r="H55">
        <v>102.209</v>
      </c>
      <c r="I55">
        <v>1000</v>
      </c>
      <c r="J55">
        <v>2700</v>
      </c>
    </row>
    <row r="56" spans="1:10" x14ac:dyDescent="0.25">
      <c r="A56">
        <v>101.036</v>
      </c>
      <c r="B56">
        <v>138.2516</v>
      </c>
      <c r="C56">
        <v>1020</v>
      </c>
      <c r="D56">
        <v>2720</v>
      </c>
      <c r="G56">
        <v>100.3284</v>
      </c>
      <c r="H56">
        <v>100.7761</v>
      </c>
      <c r="I56">
        <v>1020</v>
      </c>
      <c r="J56">
        <v>2720</v>
      </c>
    </row>
    <row r="57" spans="1:10" x14ac:dyDescent="0.25">
      <c r="A57">
        <v>103.892</v>
      </c>
      <c r="B57">
        <v>141.714</v>
      </c>
      <c r="C57">
        <v>1040</v>
      </c>
      <c r="D57">
        <v>2740</v>
      </c>
      <c r="G57">
        <v>98.850700000000003</v>
      </c>
      <c r="H57">
        <v>98.343299999999999</v>
      </c>
      <c r="I57">
        <v>1040</v>
      </c>
      <c r="J57">
        <v>2740</v>
      </c>
    </row>
    <row r="58" spans="1:10" x14ac:dyDescent="0.25">
      <c r="A58">
        <v>98.786000000000001</v>
      </c>
      <c r="B58">
        <v>147.822</v>
      </c>
      <c r="C58">
        <v>1060</v>
      </c>
      <c r="D58">
        <v>2760</v>
      </c>
      <c r="G58">
        <v>97.507499999999993</v>
      </c>
      <c r="H58">
        <v>104.61190000000001</v>
      </c>
      <c r="I58">
        <v>1060</v>
      </c>
      <c r="J58">
        <v>2760</v>
      </c>
    </row>
    <row r="59" spans="1:10" x14ac:dyDescent="0.25">
      <c r="A59">
        <v>105.178</v>
      </c>
      <c r="B59">
        <v>151.036</v>
      </c>
      <c r="C59">
        <v>1080</v>
      </c>
      <c r="D59">
        <v>2780</v>
      </c>
      <c r="G59">
        <v>94.970100000000002</v>
      </c>
      <c r="H59">
        <v>101.7761</v>
      </c>
      <c r="I59">
        <v>1080</v>
      </c>
      <c r="J59">
        <v>2780</v>
      </c>
    </row>
    <row r="60" spans="1:10" x14ac:dyDescent="0.25">
      <c r="A60">
        <v>101.392</v>
      </c>
      <c r="B60">
        <v>146.428</v>
      </c>
      <c r="C60">
        <v>1100</v>
      </c>
      <c r="D60">
        <v>2800</v>
      </c>
      <c r="G60">
        <v>98.119399999999999</v>
      </c>
      <c r="H60">
        <v>97.955200000000005</v>
      </c>
      <c r="I60">
        <v>1100</v>
      </c>
      <c r="J60">
        <v>2800</v>
      </c>
    </row>
    <row r="61" spans="1:10" x14ac:dyDescent="0.25">
      <c r="A61">
        <v>101.608</v>
      </c>
      <c r="B61">
        <v>137.036</v>
      </c>
      <c r="C61">
        <v>1120</v>
      </c>
      <c r="D61">
        <v>2820</v>
      </c>
      <c r="G61">
        <v>100.49250000000001</v>
      </c>
      <c r="H61">
        <v>102.28360000000001</v>
      </c>
      <c r="I61">
        <v>1120</v>
      </c>
      <c r="J61">
        <v>2820</v>
      </c>
    </row>
    <row r="62" spans="1:10" x14ac:dyDescent="0.25">
      <c r="A62">
        <v>104.178</v>
      </c>
      <c r="B62">
        <v>147.714</v>
      </c>
      <c r="C62">
        <v>1140</v>
      </c>
      <c r="D62">
        <v>2840</v>
      </c>
      <c r="G62">
        <v>96.134299999999996</v>
      </c>
      <c r="H62">
        <v>105.62690000000001</v>
      </c>
      <c r="I62">
        <v>1140</v>
      </c>
      <c r="J62">
        <v>2840</v>
      </c>
    </row>
    <row r="63" spans="1:10" x14ac:dyDescent="0.25">
      <c r="A63">
        <v>99.141999999999996</v>
      </c>
      <c r="B63">
        <v>150.822</v>
      </c>
      <c r="C63">
        <v>1160</v>
      </c>
      <c r="D63">
        <v>2860</v>
      </c>
      <c r="G63">
        <v>98.238799999999998</v>
      </c>
      <c r="H63">
        <v>100.74630000000001</v>
      </c>
      <c r="I63">
        <v>1160</v>
      </c>
      <c r="J63">
        <v>2860</v>
      </c>
    </row>
    <row r="64" spans="1:10" x14ac:dyDescent="0.25">
      <c r="A64">
        <v>103.822</v>
      </c>
      <c r="B64">
        <v>146.214</v>
      </c>
      <c r="C64">
        <v>1180</v>
      </c>
      <c r="D64">
        <v>2880</v>
      </c>
      <c r="G64">
        <v>94.194000000000003</v>
      </c>
      <c r="H64">
        <v>99.865700000000004</v>
      </c>
      <c r="I64">
        <v>1180</v>
      </c>
      <c r="J64">
        <v>2880</v>
      </c>
    </row>
    <row r="65" spans="1:10" x14ac:dyDescent="0.25">
      <c r="A65">
        <v>99.536000000000001</v>
      </c>
      <c r="B65">
        <v>142.678</v>
      </c>
      <c r="C65">
        <v>1200</v>
      </c>
      <c r="D65">
        <v>2900</v>
      </c>
      <c r="G65">
        <v>98.322100000000006</v>
      </c>
      <c r="H65">
        <v>97.865700000000004</v>
      </c>
      <c r="I65">
        <v>1200</v>
      </c>
      <c r="J65">
        <v>2900</v>
      </c>
    </row>
    <row r="66" spans="1:10" x14ac:dyDescent="0.25">
      <c r="B66">
        <v>137.286</v>
      </c>
      <c r="D66">
        <v>2920</v>
      </c>
      <c r="H66">
        <v>101.17910000000001</v>
      </c>
      <c r="J66">
        <v>2920</v>
      </c>
    </row>
    <row r="67" spans="1:10" x14ac:dyDescent="0.25">
      <c r="B67">
        <v>143.214</v>
      </c>
      <c r="D67">
        <v>2940</v>
      </c>
      <c r="H67">
        <v>103.0448</v>
      </c>
      <c r="J67">
        <v>2940</v>
      </c>
    </row>
    <row r="68" spans="1:10" x14ac:dyDescent="0.25">
      <c r="B68">
        <v>147.75</v>
      </c>
      <c r="D68">
        <v>2960</v>
      </c>
      <c r="H68">
        <v>98.985100000000003</v>
      </c>
      <c r="J68">
        <v>2960</v>
      </c>
    </row>
    <row r="69" spans="1:10" x14ac:dyDescent="0.25">
      <c r="B69">
        <v>139.964</v>
      </c>
      <c r="D69">
        <v>2980</v>
      </c>
      <c r="H69">
        <v>105.74630000000001</v>
      </c>
      <c r="J69">
        <v>2980</v>
      </c>
    </row>
    <row r="70" spans="1:10" x14ac:dyDescent="0.25">
      <c r="B70">
        <v>134.858</v>
      </c>
      <c r="D70">
        <v>3000</v>
      </c>
      <c r="H70">
        <v>103.71639999999999</v>
      </c>
      <c r="J70">
        <v>3000</v>
      </c>
    </row>
    <row r="71" spans="1:10" x14ac:dyDescent="0.25">
      <c r="B71">
        <v>140.464</v>
      </c>
      <c r="D71">
        <v>3020</v>
      </c>
      <c r="H71">
        <v>99.790999999999997</v>
      </c>
      <c r="J71">
        <v>3020</v>
      </c>
    </row>
    <row r="72" spans="1:10" x14ac:dyDescent="0.25">
      <c r="B72">
        <v>146.536</v>
      </c>
      <c r="D72">
        <v>3040</v>
      </c>
      <c r="H72">
        <v>103.8507</v>
      </c>
      <c r="J72">
        <v>3040</v>
      </c>
    </row>
    <row r="73" spans="1:10" x14ac:dyDescent="0.25">
      <c r="B73">
        <v>141.392</v>
      </c>
      <c r="D73">
        <v>3060</v>
      </c>
      <c r="H73">
        <v>100.9104</v>
      </c>
      <c r="J73">
        <v>3060</v>
      </c>
    </row>
    <row r="74" spans="1:10" x14ac:dyDescent="0.25">
      <c r="B74">
        <v>135.822</v>
      </c>
      <c r="D74">
        <v>3080</v>
      </c>
      <c r="H74">
        <v>98.313400000000001</v>
      </c>
      <c r="J74">
        <v>3080</v>
      </c>
    </row>
    <row r="75" spans="1:10" x14ac:dyDescent="0.25">
      <c r="B75">
        <v>139.5</v>
      </c>
      <c r="D75">
        <v>3100</v>
      </c>
      <c r="H75">
        <v>104.0448</v>
      </c>
      <c r="J75">
        <v>3100</v>
      </c>
    </row>
    <row r="76" spans="1:10" x14ac:dyDescent="0.25">
      <c r="B76">
        <v>147.786</v>
      </c>
      <c r="D76">
        <v>3120</v>
      </c>
      <c r="H76">
        <v>99.820899999999995</v>
      </c>
      <c r="J76">
        <v>3120</v>
      </c>
    </row>
    <row r="77" spans="1:10" x14ac:dyDescent="0.25">
      <c r="B77">
        <v>139.178</v>
      </c>
      <c r="D77">
        <v>3140</v>
      </c>
      <c r="H77">
        <v>103.3433</v>
      </c>
      <c r="J77">
        <v>3140</v>
      </c>
    </row>
    <row r="78" spans="1:10" x14ac:dyDescent="0.25">
      <c r="B78">
        <v>136.428</v>
      </c>
      <c r="D78">
        <v>3160</v>
      </c>
      <c r="H78">
        <v>105.6567</v>
      </c>
      <c r="J78">
        <v>3160</v>
      </c>
    </row>
    <row r="79" spans="1:10" x14ac:dyDescent="0.25">
      <c r="B79">
        <v>133.642</v>
      </c>
      <c r="D79">
        <v>3180</v>
      </c>
      <c r="H79">
        <v>103.9104</v>
      </c>
      <c r="J79">
        <v>3180</v>
      </c>
    </row>
    <row r="80" spans="1:10" x14ac:dyDescent="0.25">
      <c r="B80">
        <v>137.036</v>
      </c>
      <c r="D80">
        <v>3200</v>
      </c>
      <c r="H80">
        <v>99.910399999999996</v>
      </c>
      <c r="J80">
        <v>3200</v>
      </c>
    </row>
    <row r="81" spans="2:10" x14ac:dyDescent="0.25">
      <c r="B81">
        <v>144.786</v>
      </c>
      <c r="D81">
        <v>3220</v>
      </c>
      <c r="H81">
        <v>105.3582</v>
      </c>
      <c r="J81">
        <v>3220</v>
      </c>
    </row>
    <row r="82" spans="2:10" x14ac:dyDescent="0.25">
      <c r="B82">
        <v>141.286</v>
      </c>
      <c r="D82">
        <v>3240</v>
      </c>
      <c r="H82">
        <v>101.4478</v>
      </c>
      <c r="J82">
        <v>3240</v>
      </c>
    </row>
    <row r="83" spans="2:10" x14ac:dyDescent="0.25">
      <c r="B83">
        <v>133.142</v>
      </c>
      <c r="D83">
        <v>3260</v>
      </c>
      <c r="H83">
        <v>98.417900000000003</v>
      </c>
      <c r="J83">
        <v>3260</v>
      </c>
    </row>
    <row r="84" spans="2:10" x14ac:dyDescent="0.25">
      <c r="B84">
        <v>135.786</v>
      </c>
      <c r="D84">
        <v>3280</v>
      </c>
      <c r="H84">
        <v>105</v>
      </c>
      <c r="J84">
        <v>3280</v>
      </c>
    </row>
    <row r="85" spans="2:10" x14ac:dyDescent="0.25">
      <c r="B85">
        <v>140.964</v>
      </c>
      <c r="D85">
        <v>3300</v>
      </c>
      <c r="H85">
        <v>101.5672</v>
      </c>
      <c r="J85">
        <v>3300</v>
      </c>
    </row>
    <row r="86" spans="2:10" x14ac:dyDescent="0.25">
      <c r="B86">
        <v>133.036</v>
      </c>
      <c r="D86">
        <v>3320</v>
      </c>
      <c r="H86">
        <v>97.641800000000003</v>
      </c>
      <c r="J86">
        <v>3320</v>
      </c>
    </row>
    <row r="87" spans="2:10" x14ac:dyDescent="0.25">
      <c r="B87">
        <v>125.5</v>
      </c>
      <c r="D87">
        <v>3340</v>
      </c>
      <c r="H87">
        <v>101.3582</v>
      </c>
      <c r="J87">
        <v>3340</v>
      </c>
    </row>
    <row r="88" spans="2:10" x14ac:dyDescent="0.25">
      <c r="B88">
        <v>131.858</v>
      </c>
      <c r="D88">
        <v>3360</v>
      </c>
      <c r="H88">
        <v>104.28360000000001</v>
      </c>
      <c r="J88">
        <v>3360</v>
      </c>
    </row>
    <row r="89" spans="2:10" x14ac:dyDescent="0.25">
      <c r="B89">
        <v>137.25</v>
      </c>
      <c r="D89">
        <v>3380</v>
      </c>
      <c r="H89">
        <v>101.83580000000001</v>
      </c>
      <c r="J89">
        <v>3380</v>
      </c>
    </row>
    <row r="90" spans="2:10" x14ac:dyDescent="0.25">
      <c r="B90">
        <v>128.964</v>
      </c>
      <c r="D90">
        <v>3400</v>
      </c>
      <c r="H90">
        <v>98.179100000000005</v>
      </c>
      <c r="J90">
        <v>3400</v>
      </c>
    </row>
    <row r="91" spans="2:10" x14ac:dyDescent="0.25">
      <c r="B91">
        <v>130.142</v>
      </c>
      <c r="D91">
        <v>3420</v>
      </c>
      <c r="H91">
        <v>99.731300000000005</v>
      </c>
      <c r="J91">
        <v>3420</v>
      </c>
    </row>
    <row r="92" spans="2:10" x14ac:dyDescent="0.25">
      <c r="B92">
        <v>134.214</v>
      </c>
      <c r="D92">
        <v>3440</v>
      </c>
      <c r="H92">
        <v>102.61190000000001</v>
      </c>
      <c r="J92">
        <v>3440</v>
      </c>
    </row>
    <row r="93" spans="2:10" x14ac:dyDescent="0.25">
      <c r="B93">
        <v>138.214</v>
      </c>
      <c r="D93">
        <v>3460</v>
      </c>
      <c r="H93">
        <v>98.209000000000003</v>
      </c>
      <c r="J93">
        <v>3460</v>
      </c>
    </row>
    <row r="94" spans="2:10" x14ac:dyDescent="0.25">
      <c r="B94">
        <v>133.322</v>
      </c>
      <c r="D94">
        <v>3480</v>
      </c>
      <c r="H94">
        <v>103.6866</v>
      </c>
      <c r="J94">
        <v>3480</v>
      </c>
    </row>
    <row r="95" spans="2:10" x14ac:dyDescent="0.25">
      <c r="B95">
        <v>130.358</v>
      </c>
      <c r="D95">
        <v>3500</v>
      </c>
      <c r="H95">
        <v>101.4776</v>
      </c>
      <c r="J95">
        <v>3500</v>
      </c>
    </row>
    <row r="96" spans="2:10" x14ac:dyDescent="0.25">
      <c r="B96">
        <v>127.536</v>
      </c>
      <c r="D96">
        <v>3520</v>
      </c>
      <c r="H96">
        <v>97.268699999999995</v>
      </c>
      <c r="J96">
        <v>3520</v>
      </c>
    </row>
    <row r="97" spans="2:10" x14ac:dyDescent="0.25">
      <c r="B97">
        <v>131.178</v>
      </c>
      <c r="D97">
        <v>3540</v>
      </c>
      <c r="H97">
        <v>101.62690000000001</v>
      </c>
      <c r="J97">
        <v>3540</v>
      </c>
    </row>
    <row r="98" spans="2:10" x14ac:dyDescent="0.25">
      <c r="B98">
        <v>134.392</v>
      </c>
      <c r="D98">
        <v>3560</v>
      </c>
      <c r="H98">
        <v>104.4627</v>
      </c>
      <c r="J98">
        <v>3560</v>
      </c>
    </row>
    <row r="99" spans="2:10" x14ac:dyDescent="0.25">
      <c r="B99">
        <v>130.536</v>
      </c>
      <c r="D99">
        <v>3580</v>
      </c>
      <c r="H99">
        <v>99.313400000000001</v>
      </c>
      <c r="J99">
        <v>3580</v>
      </c>
    </row>
    <row r="100" spans="2:10" x14ac:dyDescent="0.25">
      <c r="B100">
        <v>127.214</v>
      </c>
      <c r="D100">
        <v>3600</v>
      </c>
      <c r="H100">
        <v>104.2985</v>
      </c>
      <c r="J100">
        <v>3600</v>
      </c>
    </row>
    <row r="101" spans="2:10" x14ac:dyDescent="0.25">
      <c r="B101">
        <v>124.714</v>
      </c>
      <c r="D101">
        <v>3620</v>
      </c>
      <c r="H101">
        <v>101.3134</v>
      </c>
      <c r="J101">
        <v>3620</v>
      </c>
    </row>
    <row r="102" spans="2:10" x14ac:dyDescent="0.25">
      <c r="B102">
        <v>133.678</v>
      </c>
      <c r="D102">
        <v>3640</v>
      </c>
      <c r="H102">
        <v>98.403000000000006</v>
      </c>
      <c r="J102">
        <v>3640</v>
      </c>
    </row>
    <row r="103" spans="2:10" x14ac:dyDescent="0.25">
      <c r="B103">
        <v>125.428</v>
      </c>
      <c r="D103">
        <v>3660</v>
      </c>
      <c r="H103">
        <v>101.6866</v>
      </c>
      <c r="J103">
        <v>3660</v>
      </c>
    </row>
    <row r="104" spans="2:10" x14ac:dyDescent="0.25">
      <c r="B104">
        <v>120.608</v>
      </c>
      <c r="D104">
        <v>3680</v>
      </c>
      <c r="H104">
        <v>105.2388</v>
      </c>
      <c r="J104">
        <v>3680</v>
      </c>
    </row>
    <row r="105" spans="2:10" x14ac:dyDescent="0.25">
      <c r="B105">
        <v>129.572</v>
      </c>
      <c r="D105">
        <v>3700</v>
      </c>
      <c r="H105">
        <v>101.4328</v>
      </c>
      <c r="J105">
        <v>3700</v>
      </c>
    </row>
    <row r="106" spans="2:10" x14ac:dyDescent="0.25">
      <c r="B106">
        <v>132.964</v>
      </c>
      <c r="D106">
        <v>3720</v>
      </c>
      <c r="H106">
        <v>98.761200000000002</v>
      </c>
      <c r="J106">
        <v>3720</v>
      </c>
    </row>
    <row r="107" spans="2:10" x14ac:dyDescent="0.25">
      <c r="B107">
        <v>126.322</v>
      </c>
      <c r="D107">
        <v>3740</v>
      </c>
      <c r="H107">
        <v>102.1045</v>
      </c>
      <c r="J107">
        <v>3740</v>
      </c>
    </row>
    <row r="108" spans="2:10" x14ac:dyDescent="0.25">
      <c r="B108">
        <v>120.036</v>
      </c>
      <c r="D108">
        <v>3760</v>
      </c>
      <c r="H108">
        <v>103.9104</v>
      </c>
      <c r="J108">
        <v>3760</v>
      </c>
    </row>
    <row r="109" spans="2:10" x14ac:dyDescent="0.25">
      <c r="B109">
        <v>124.392</v>
      </c>
      <c r="D109">
        <v>3780</v>
      </c>
      <c r="H109">
        <v>102.2239</v>
      </c>
      <c r="J109">
        <v>3780</v>
      </c>
    </row>
    <row r="110" spans="2:10" x14ac:dyDescent="0.25">
      <c r="B110">
        <v>129.822</v>
      </c>
      <c r="D110">
        <v>3800</v>
      </c>
      <c r="H110">
        <v>102.5522</v>
      </c>
      <c r="J110">
        <v>3800</v>
      </c>
    </row>
    <row r="111" spans="2:10" x14ac:dyDescent="0.25">
      <c r="B111">
        <v>125.464</v>
      </c>
      <c r="D111">
        <v>3820</v>
      </c>
      <c r="H111">
        <v>97.5672</v>
      </c>
      <c r="J111">
        <v>3820</v>
      </c>
    </row>
    <row r="112" spans="2:10" x14ac:dyDescent="0.25">
      <c r="B112">
        <v>117.286</v>
      </c>
      <c r="D112">
        <v>3840</v>
      </c>
      <c r="H112">
        <v>99.895499999999998</v>
      </c>
      <c r="J112">
        <v>3840</v>
      </c>
    </row>
    <row r="113" spans="2:10" x14ac:dyDescent="0.25">
      <c r="B113">
        <v>127.75</v>
      </c>
      <c r="D113">
        <v>3860</v>
      </c>
      <c r="H113">
        <v>103.9104</v>
      </c>
      <c r="J113">
        <v>3860</v>
      </c>
    </row>
    <row r="114" spans="2:10" x14ac:dyDescent="0.25">
      <c r="B114">
        <v>128.286</v>
      </c>
      <c r="D114">
        <v>3880</v>
      </c>
      <c r="H114">
        <v>104.4627</v>
      </c>
      <c r="J114">
        <v>3880</v>
      </c>
    </row>
    <row r="115" spans="2:10" x14ac:dyDescent="0.25">
      <c r="B115">
        <v>118.786</v>
      </c>
      <c r="D115">
        <v>3900</v>
      </c>
      <c r="H115">
        <v>102.4328</v>
      </c>
      <c r="J115">
        <v>3900</v>
      </c>
    </row>
    <row r="116" spans="2:10" x14ac:dyDescent="0.25">
      <c r="B116">
        <v>115.572</v>
      </c>
      <c r="D116">
        <v>3920</v>
      </c>
      <c r="H116">
        <v>98.014899999999997</v>
      </c>
      <c r="J116">
        <v>3920</v>
      </c>
    </row>
    <row r="117" spans="2:10" x14ac:dyDescent="0.25">
      <c r="B117">
        <v>126.286</v>
      </c>
      <c r="D117">
        <v>3940</v>
      </c>
      <c r="H117">
        <v>104.61190000000001</v>
      </c>
      <c r="J117">
        <v>3940</v>
      </c>
    </row>
    <row r="118" spans="2:10" x14ac:dyDescent="0.25">
      <c r="B118">
        <v>121.036</v>
      </c>
      <c r="D118">
        <v>3960</v>
      </c>
      <c r="H118">
        <v>103.194</v>
      </c>
      <c r="J118">
        <v>3960</v>
      </c>
    </row>
    <row r="119" spans="2:10" x14ac:dyDescent="0.25">
      <c r="B119">
        <v>125.108</v>
      </c>
      <c r="D119">
        <v>3980</v>
      </c>
      <c r="H119">
        <v>101.6567</v>
      </c>
      <c r="J119">
        <v>3980</v>
      </c>
    </row>
    <row r="120" spans="2:10" x14ac:dyDescent="0.25">
      <c r="B120">
        <v>128.75</v>
      </c>
      <c r="D120">
        <v>4000</v>
      </c>
      <c r="H120">
        <v>97.985100000000003</v>
      </c>
      <c r="J120">
        <v>4000</v>
      </c>
    </row>
    <row r="121" spans="2:10" x14ac:dyDescent="0.25">
      <c r="B121">
        <v>118</v>
      </c>
      <c r="D121">
        <v>4020</v>
      </c>
      <c r="H121">
        <v>103.50749999999999</v>
      </c>
      <c r="J121">
        <v>4020</v>
      </c>
    </row>
    <row r="122" spans="2:10" x14ac:dyDescent="0.25">
      <c r="B122">
        <v>124</v>
      </c>
      <c r="D122">
        <v>4040</v>
      </c>
      <c r="H122">
        <v>102.2687</v>
      </c>
      <c r="J122">
        <v>4040</v>
      </c>
    </row>
    <row r="123" spans="2:10" x14ac:dyDescent="0.25">
      <c r="B123">
        <v>115.464</v>
      </c>
      <c r="D123">
        <v>4060</v>
      </c>
      <c r="H123">
        <v>99.611900000000006</v>
      </c>
      <c r="J123">
        <v>4060</v>
      </c>
    </row>
    <row r="124" spans="2:10" x14ac:dyDescent="0.25">
      <c r="B124">
        <v>125.428</v>
      </c>
      <c r="D124">
        <v>4080</v>
      </c>
      <c r="H124">
        <v>101.5224</v>
      </c>
      <c r="J124">
        <v>4080</v>
      </c>
    </row>
    <row r="125" spans="2:10" x14ac:dyDescent="0.25">
      <c r="B125">
        <v>113.822</v>
      </c>
      <c r="D125">
        <v>4100</v>
      </c>
      <c r="H125">
        <v>104.3284</v>
      </c>
      <c r="J125">
        <v>4100</v>
      </c>
    </row>
    <row r="126" spans="2:10" x14ac:dyDescent="0.25">
      <c r="B126">
        <v>125.714</v>
      </c>
      <c r="D126">
        <v>4120</v>
      </c>
      <c r="H126">
        <v>102.5821</v>
      </c>
      <c r="J126">
        <v>4120</v>
      </c>
    </row>
    <row r="127" spans="2:10" x14ac:dyDescent="0.25">
      <c r="B127">
        <v>115.642</v>
      </c>
      <c r="D127">
        <v>4140</v>
      </c>
      <c r="H127">
        <v>97.910399999999996</v>
      </c>
      <c r="J127">
        <v>4140</v>
      </c>
    </row>
    <row r="128" spans="2:10" x14ac:dyDescent="0.25">
      <c r="B128">
        <v>123.142</v>
      </c>
      <c r="D128">
        <v>4160</v>
      </c>
      <c r="H128">
        <v>100.5672</v>
      </c>
      <c r="J128">
        <v>4160</v>
      </c>
    </row>
    <row r="129" spans="2:10" x14ac:dyDescent="0.25">
      <c r="B129">
        <v>113.036</v>
      </c>
      <c r="D129">
        <v>4180</v>
      </c>
      <c r="H129">
        <v>102.8657</v>
      </c>
      <c r="J129">
        <v>4180</v>
      </c>
    </row>
    <row r="130" spans="2:10" x14ac:dyDescent="0.25">
      <c r="B130">
        <v>125.036</v>
      </c>
      <c r="D130">
        <v>4200</v>
      </c>
      <c r="H130">
        <v>97.985100000000003</v>
      </c>
      <c r="J130">
        <v>4200</v>
      </c>
    </row>
    <row r="131" spans="2:10" x14ac:dyDescent="0.25">
      <c r="B131">
        <v>114.928</v>
      </c>
      <c r="D131">
        <v>4220</v>
      </c>
      <c r="H131">
        <v>103.5522</v>
      </c>
      <c r="J131">
        <v>4220</v>
      </c>
    </row>
    <row r="132" spans="2:10" x14ac:dyDescent="0.25">
      <c r="B132">
        <v>112.142</v>
      </c>
      <c r="D132">
        <v>4240</v>
      </c>
      <c r="H132">
        <v>101.5373</v>
      </c>
      <c r="J132">
        <v>4240</v>
      </c>
    </row>
    <row r="133" spans="2:10" x14ac:dyDescent="0.25">
      <c r="B133">
        <v>123.214</v>
      </c>
      <c r="D133">
        <v>4260</v>
      </c>
      <c r="H133">
        <v>96.044799999999995</v>
      </c>
      <c r="J133">
        <v>4260</v>
      </c>
    </row>
    <row r="134" spans="2:10" x14ac:dyDescent="0.25">
      <c r="B134">
        <v>125.608</v>
      </c>
      <c r="D134">
        <v>4280</v>
      </c>
      <c r="H134">
        <v>99.194000000000003</v>
      </c>
      <c r="J134">
        <v>4280</v>
      </c>
    </row>
    <row r="135" spans="2:10" x14ac:dyDescent="0.25">
      <c r="B135">
        <v>116.608</v>
      </c>
      <c r="D135">
        <v>4300</v>
      </c>
      <c r="H135">
        <v>103.5821</v>
      </c>
      <c r="J135">
        <v>4300</v>
      </c>
    </row>
    <row r="136" spans="2:10" x14ac:dyDescent="0.25">
      <c r="B136">
        <v>122.608</v>
      </c>
      <c r="D136">
        <v>4320</v>
      </c>
      <c r="H136">
        <v>99.865700000000004</v>
      </c>
      <c r="J136">
        <v>4320</v>
      </c>
    </row>
    <row r="137" spans="2:10" x14ac:dyDescent="0.25">
      <c r="B137">
        <v>112.786</v>
      </c>
      <c r="D137">
        <v>4340</v>
      </c>
      <c r="H137">
        <v>98.421099999999996</v>
      </c>
      <c r="J137">
        <v>4340</v>
      </c>
    </row>
    <row r="138" spans="2:10" x14ac:dyDescent="0.25">
      <c r="B138">
        <v>126.786</v>
      </c>
      <c r="D138">
        <v>4360</v>
      </c>
      <c r="H138">
        <v>102.37430000000001</v>
      </c>
      <c r="J138">
        <v>4360</v>
      </c>
    </row>
    <row r="139" spans="2:10" x14ac:dyDescent="0.25">
      <c r="B139">
        <v>117.572</v>
      </c>
      <c r="D139">
        <v>4380</v>
      </c>
      <c r="H139">
        <v>103.5731</v>
      </c>
      <c r="J139">
        <v>4380</v>
      </c>
    </row>
    <row r="140" spans="2:10" x14ac:dyDescent="0.25">
      <c r="B140">
        <v>127.572</v>
      </c>
      <c r="D140">
        <v>4400</v>
      </c>
      <c r="H140">
        <v>100.4971</v>
      </c>
      <c r="J140">
        <v>4400</v>
      </c>
    </row>
    <row r="141" spans="2:10" x14ac:dyDescent="0.25">
      <c r="B141">
        <v>120.25</v>
      </c>
      <c r="D141">
        <v>4420</v>
      </c>
      <c r="H141">
        <v>97.169600000000003</v>
      </c>
      <c r="J141">
        <v>4420</v>
      </c>
    </row>
    <row r="142" spans="2:10" x14ac:dyDescent="0.25">
      <c r="B142">
        <v>124.75</v>
      </c>
      <c r="D142">
        <v>4440</v>
      </c>
      <c r="H142">
        <v>100.3801</v>
      </c>
      <c r="J142">
        <v>4440</v>
      </c>
    </row>
    <row r="143" spans="2:10" x14ac:dyDescent="0.25">
      <c r="B143">
        <v>121.5</v>
      </c>
      <c r="D143">
        <v>4460</v>
      </c>
      <c r="H143">
        <v>102.2632</v>
      </c>
      <c r="J143">
        <v>4460</v>
      </c>
    </row>
    <row r="144" spans="2:10" x14ac:dyDescent="0.25">
      <c r="B144">
        <v>115.322</v>
      </c>
      <c r="D144">
        <v>4480</v>
      </c>
      <c r="H144">
        <v>103.1754</v>
      </c>
      <c r="J144">
        <v>4480</v>
      </c>
    </row>
    <row r="145" spans="2:10" x14ac:dyDescent="0.25">
      <c r="B145">
        <v>127.25</v>
      </c>
      <c r="D145">
        <v>4500</v>
      </c>
      <c r="H145">
        <v>101.6725</v>
      </c>
      <c r="J145">
        <v>4500</v>
      </c>
    </row>
    <row r="146" spans="2:10" x14ac:dyDescent="0.25">
      <c r="B146">
        <v>117.392</v>
      </c>
      <c r="D146">
        <v>4520</v>
      </c>
      <c r="H146">
        <v>98.549700000000001</v>
      </c>
      <c r="J146">
        <v>4520</v>
      </c>
    </row>
    <row r="147" spans="2:10" x14ac:dyDescent="0.25">
      <c r="B147">
        <v>109.714</v>
      </c>
      <c r="D147">
        <v>4540</v>
      </c>
      <c r="H147">
        <v>103.19880000000001</v>
      </c>
      <c r="J147">
        <v>4540</v>
      </c>
    </row>
    <row r="148" spans="2:10" x14ac:dyDescent="0.25">
      <c r="B148">
        <v>115.714</v>
      </c>
      <c r="D148">
        <v>4560</v>
      </c>
      <c r="H148">
        <v>102.6784</v>
      </c>
      <c r="J148">
        <v>4560</v>
      </c>
    </row>
    <row r="149" spans="2:10" x14ac:dyDescent="0.25">
      <c r="B149">
        <v>127.714</v>
      </c>
      <c r="D149">
        <v>4580</v>
      </c>
      <c r="H149">
        <v>99.918099999999995</v>
      </c>
      <c r="J149">
        <v>4580</v>
      </c>
    </row>
    <row r="150" spans="2:10" x14ac:dyDescent="0.25">
      <c r="B150">
        <v>125</v>
      </c>
      <c r="D150">
        <v>4600</v>
      </c>
      <c r="H150">
        <v>96.812899999999999</v>
      </c>
      <c r="J150">
        <v>4600</v>
      </c>
    </row>
    <row r="151" spans="2:10" x14ac:dyDescent="0.25">
      <c r="B151">
        <v>110.75</v>
      </c>
      <c r="D151">
        <v>4620</v>
      </c>
      <c r="H151">
        <v>102.25149999999999</v>
      </c>
      <c r="J151">
        <v>4620</v>
      </c>
    </row>
    <row r="152" spans="2:10" x14ac:dyDescent="0.25">
      <c r="B152">
        <v>121.25</v>
      </c>
      <c r="D152">
        <v>4640</v>
      </c>
      <c r="H152">
        <v>97.725099999999998</v>
      </c>
      <c r="J152">
        <v>4640</v>
      </c>
    </row>
    <row r="153" spans="2:10" x14ac:dyDescent="0.25">
      <c r="B153">
        <v>125.25</v>
      </c>
      <c r="D153">
        <v>4660</v>
      </c>
      <c r="H153">
        <v>100.43859999999999</v>
      </c>
      <c r="J153">
        <v>4660</v>
      </c>
    </row>
    <row r="154" spans="2:10" x14ac:dyDescent="0.25">
      <c r="B154">
        <v>115.108</v>
      </c>
      <c r="D154">
        <v>4680</v>
      </c>
      <c r="H154">
        <v>102.36839999999999</v>
      </c>
      <c r="J154">
        <v>4680</v>
      </c>
    </row>
  </sheetData>
  <mergeCells count="2">
    <mergeCell ref="A3:D3"/>
    <mergeCell ref="G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C35C-EF73-4BA8-9D24-D0DE17D1AC62}">
  <dimension ref="A1:C8"/>
  <sheetViews>
    <sheetView workbookViewId="0"/>
  </sheetViews>
  <sheetFormatPr defaultColWidth="8.85546875" defaultRowHeight="15" x14ac:dyDescent="0.25"/>
  <cols>
    <col min="1" max="1" width="10.42578125" bestFit="1" customWidth="1"/>
    <col min="2" max="2" width="9.42578125" customWidth="1"/>
  </cols>
  <sheetData>
    <row r="1" spans="1:3" ht="15.75" thickBot="1" x14ac:dyDescent="0.3">
      <c r="A1" s="3" t="s">
        <v>182</v>
      </c>
    </row>
    <row r="2" spans="1:3" ht="15.75" thickTop="1" x14ac:dyDescent="0.25"/>
    <row r="3" spans="1:3" ht="15.75" thickBot="1" x14ac:dyDescent="0.3">
      <c r="B3" s="103" t="s">
        <v>115</v>
      </c>
      <c r="C3" s="103"/>
    </row>
    <row r="4" spans="1:3" ht="15.75" thickTop="1" x14ac:dyDescent="0.25">
      <c r="B4" s="23" t="s">
        <v>117</v>
      </c>
      <c r="C4" s="23" t="s">
        <v>118</v>
      </c>
    </row>
    <row r="5" spans="1:3" x14ac:dyDescent="0.25">
      <c r="B5">
        <v>102.33369999999999</v>
      </c>
      <c r="C5">
        <v>157.108</v>
      </c>
    </row>
    <row r="6" spans="1:3" x14ac:dyDescent="0.25">
      <c r="B6">
        <v>97.9054</v>
      </c>
      <c r="C6">
        <v>136.536</v>
      </c>
    </row>
    <row r="7" spans="1:3" x14ac:dyDescent="0.25">
      <c r="B7">
        <v>78.913799999999995</v>
      </c>
      <c r="C7">
        <v>105.7445</v>
      </c>
    </row>
    <row r="8" spans="1:3" x14ac:dyDescent="0.25">
      <c r="B8">
        <v>93.588999999999999</v>
      </c>
      <c r="C8">
        <v>122.8824</v>
      </c>
    </row>
  </sheetData>
  <mergeCells count="1">
    <mergeCell ref="B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47D7-3238-4D74-9ED5-41B92AB92D65}">
  <dimension ref="A1:F9"/>
  <sheetViews>
    <sheetView workbookViewId="0"/>
  </sheetViews>
  <sheetFormatPr defaultColWidth="8.85546875" defaultRowHeight="15" x14ac:dyDescent="0.25"/>
  <cols>
    <col min="1" max="1" width="11.7109375" customWidth="1"/>
    <col min="2" max="2" width="11.140625" customWidth="1"/>
    <col min="3" max="3" width="10.7109375" customWidth="1"/>
    <col min="4" max="4" width="10.42578125" customWidth="1"/>
    <col min="5" max="5" width="10.85546875" customWidth="1"/>
    <col min="6" max="6" width="10.42578125" customWidth="1"/>
  </cols>
  <sheetData>
    <row r="1" spans="1:6" ht="15.75" thickBot="1" x14ac:dyDescent="0.3">
      <c r="A1" s="3" t="s">
        <v>183</v>
      </c>
    </row>
    <row r="2" spans="1:6" ht="15.75" thickTop="1" x14ac:dyDescent="0.25"/>
    <row r="4" spans="1:6" x14ac:dyDescent="0.25">
      <c r="C4" s="105" t="s">
        <v>66</v>
      </c>
      <c r="D4" s="105"/>
      <c r="E4" s="105" t="s">
        <v>5</v>
      </c>
      <c r="F4" s="105"/>
    </row>
    <row r="5" spans="1:6" x14ac:dyDescent="0.25">
      <c r="A5" s="87" t="s">
        <v>69</v>
      </c>
      <c r="B5" s="87" t="s">
        <v>65</v>
      </c>
      <c r="C5" s="87" t="s">
        <v>3</v>
      </c>
      <c r="D5" s="87" t="s">
        <v>4</v>
      </c>
      <c r="E5" s="87" t="s">
        <v>3</v>
      </c>
      <c r="F5" s="87" t="s">
        <v>4</v>
      </c>
    </row>
    <row r="6" spans="1:6" x14ac:dyDescent="0.25">
      <c r="A6" s="70">
        <v>1</v>
      </c>
      <c r="B6" s="70">
        <v>2</v>
      </c>
      <c r="C6" s="70">
        <v>1</v>
      </c>
      <c r="D6" s="70">
        <v>1</v>
      </c>
      <c r="E6" s="70">
        <v>50</v>
      </c>
      <c r="F6" s="70">
        <v>55</v>
      </c>
    </row>
    <row r="7" spans="1:6" x14ac:dyDescent="0.25">
      <c r="A7" s="70">
        <v>2</v>
      </c>
      <c r="B7" s="70">
        <v>3</v>
      </c>
      <c r="C7" s="70">
        <v>1</v>
      </c>
      <c r="D7" s="70">
        <v>2</v>
      </c>
      <c r="E7" s="70">
        <v>33.33</v>
      </c>
      <c r="F7" s="70">
        <v>66.64</v>
      </c>
    </row>
    <row r="8" spans="1:6" x14ac:dyDescent="0.25">
      <c r="A8" s="70">
        <v>3</v>
      </c>
      <c r="B8" s="70">
        <v>4</v>
      </c>
      <c r="C8" s="70">
        <v>1</v>
      </c>
      <c r="D8" s="70">
        <v>4</v>
      </c>
      <c r="E8" s="70">
        <v>25</v>
      </c>
      <c r="F8" s="70">
        <v>75</v>
      </c>
    </row>
    <row r="9" spans="1:6" x14ac:dyDescent="0.25">
      <c r="A9" s="70">
        <v>4</v>
      </c>
      <c r="B9" s="70">
        <v>4</v>
      </c>
      <c r="C9" s="70">
        <v>1</v>
      </c>
      <c r="D9" s="70">
        <v>4</v>
      </c>
      <c r="E9" s="70">
        <v>25</v>
      </c>
      <c r="F9" s="70">
        <v>75</v>
      </c>
    </row>
  </sheetData>
  <mergeCells count="2">
    <mergeCell ref="C4:D4"/>
    <mergeCell ref="E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B33B-28E1-4603-B66D-2914BF2EFB9B}">
  <dimension ref="A1:J305"/>
  <sheetViews>
    <sheetView workbookViewId="0"/>
  </sheetViews>
  <sheetFormatPr defaultRowHeight="15" x14ac:dyDescent="0.25"/>
  <cols>
    <col min="1" max="1" width="28.5703125" customWidth="1"/>
    <col min="2" max="2" width="23.42578125" customWidth="1"/>
    <col min="3" max="3" width="20.28515625" customWidth="1"/>
    <col min="4" max="4" width="30.140625" customWidth="1"/>
    <col min="5" max="5" width="4.140625" customWidth="1"/>
    <col min="6" max="6" width="4" customWidth="1"/>
    <col min="7" max="7" width="18.85546875" customWidth="1"/>
    <col min="8" max="8" width="23.28515625" customWidth="1"/>
    <col min="9" max="9" width="21.42578125" customWidth="1"/>
    <col min="10" max="10" width="29.140625" customWidth="1"/>
  </cols>
  <sheetData>
    <row r="1" spans="1:10" ht="15.75" thickBot="1" x14ac:dyDescent="0.3">
      <c r="A1" s="3" t="s">
        <v>184</v>
      </c>
      <c r="B1" s="2"/>
      <c r="H1" s="1"/>
    </row>
    <row r="2" spans="1:10" ht="15.75" thickTop="1" x14ac:dyDescent="0.25">
      <c r="A2" s="2"/>
    </row>
    <row r="3" spans="1:10" ht="24" thickBot="1" x14ac:dyDescent="0.4">
      <c r="A3" s="109" t="s">
        <v>138</v>
      </c>
      <c r="B3" s="109"/>
      <c r="C3" s="109"/>
      <c r="D3" s="109"/>
      <c r="G3" s="109" t="s">
        <v>139</v>
      </c>
      <c r="H3" s="109"/>
      <c r="I3" s="109"/>
      <c r="J3" s="109"/>
    </row>
    <row r="4" spans="1:10" ht="15.75" thickTop="1" x14ac:dyDescent="0.25">
      <c r="A4" s="2" t="s">
        <v>171</v>
      </c>
      <c r="B4" s="2" t="s">
        <v>172</v>
      </c>
      <c r="C4" s="2" t="s">
        <v>8</v>
      </c>
      <c r="D4" s="2" t="s">
        <v>140</v>
      </c>
      <c r="G4" s="2" t="s">
        <v>173</v>
      </c>
      <c r="H4" s="2" t="s">
        <v>172</v>
      </c>
      <c r="I4" s="2" t="s">
        <v>8</v>
      </c>
      <c r="J4" s="2" t="s">
        <v>140</v>
      </c>
    </row>
    <row r="5" spans="1:10" x14ac:dyDescent="0.25">
      <c r="A5">
        <v>101.50700000000001</v>
      </c>
      <c r="B5">
        <v>123.29</v>
      </c>
      <c r="C5">
        <v>0</v>
      </c>
      <c r="D5">
        <v>840</v>
      </c>
      <c r="G5">
        <v>96.159000000000006</v>
      </c>
      <c r="H5">
        <v>100.145</v>
      </c>
      <c r="I5">
        <v>0</v>
      </c>
      <c r="J5">
        <v>840</v>
      </c>
    </row>
    <row r="6" spans="1:10" x14ac:dyDescent="0.25">
      <c r="A6">
        <v>102.39100000000001</v>
      </c>
      <c r="B6">
        <v>122.60899999999999</v>
      </c>
      <c r="C6">
        <v>10</v>
      </c>
      <c r="D6">
        <v>850</v>
      </c>
      <c r="G6">
        <v>94.536000000000001</v>
      </c>
      <c r="H6">
        <v>98.680999999999997</v>
      </c>
      <c r="I6">
        <v>10</v>
      </c>
      <c r="J6">
        <v>850</v>
      </c>
    </row>
    <row r="7" spans="1:10" x14ac:dyDescent="0.25">
      <c r="A7">
        <v>101.986</v>
      </c>
      <c r="B7">
        <v>125.17400000000001</v>
      </c>
      <c r="C7">
        <v>20</v>
      </c>
      <c r="D7">
        <v>860</v>
      </c>
      <c r="G7">
        <v>97.058000000000007</v>
      </c>
      <c r="H7">
        <v>98.304000000000002</v>
      </c>
      <c r="I7">
        <v>20</v>
      </c>
      <c r="J7">
        <v>860</v>
      </c>
    </row>
    <row r="8" spans="1:10" x14ac:dyDescent="0.25">
      <c r="A8">
        <v>102.246</v>
      </c>
      <c r="B8">
        <v>122.42</v>
      </c>
      <c r="C8">
        <v>30</v>
      </c>
      <c r="D8">
        <v>870</v>
      </c>
      <c r="G8">
        <v>96.652000000000001</v>
      </c>
      <c r="H8">
        <v>98.477999999999994</v>
      </c>
      <c r="I8">
        <v>30</v>
      </c>
      <c r="J8">
        <v>870</v>
      </c>
    </row>
    <row r="9" spans="1:10" x14ac:dyDescent="0.25">
      <c r="A9">
        <v>100.188</v>
      </c>
      <c r="B9">
        <v>124.13</v>
      </c>
      <c r="C9">
        <v>40</v>
      </c>
      <c r="D9">
        <v>880</v>
      </c>
      <c r="G9">
        <v>95.87</v>
      </c>
      <c r="H9">
        <v>98.652000000000001</v>
      </c>
      <c r="I9">
        <v>40</v>
      </c>
      <c r="J9">
        <v>880</v>
      </c>
    </row>
    <row r="10" spans="1:10" x14ac:dyDescent="0.25">
      <c r="A10">
        <v>99.463999999999999</v>
      </c>
      <c r="B10">
        <v>123.246</v>
      </c>
      <c r="C10">
        <v>50</v>
      </c>
      <c r="D10">
        <v>890</v>
      </c>
      <c r="G10">
        <v>97.463999999999999</v>
      </c>
      <c r="H10">
        <v>96.912999999999997</v>
      </c>
      <c r="I10">
        <v>50</v>
      </c>
      <c r="J10">
        <v>890</v>
      </c>
    </row>
    <row r="11" spans="1:10" x14ac:dyDescent="0.25">
      <c r="A11">
        <v>103.27500000000001</v>
      </c>
      <c r="B11">
        <v>125.116</v>
      </c>
      <c r="C11">
        <v>60</v>
      </c>
      <c r="D11">
        <v>900</v>
      </c>
      <c r="G11">
        <v>95.361999999999995</v>
      </c>
      <c r="H11">
        <v>96.043000000000006</v>
      </c>
      <c r="I11">
        <v>60</v>
      </c>
      <c r="J11">
        <v>900</v>
      </c>
    </row>
    <row r="12" spans="1:10" x14ac:dyDescent="0.25">
      <c r="A12">
        <v>102.94199999999999</v>
      </c>
      <c r="B12">
        <v>121.84099999999999</v>
      </c>
      <c r="C12">
        <v>70</v>
      </c>
      <c r="D12">
        <v>910</v>
      </c>
      <c r="G12">
        <v>95.623000000000005</v>
      </c>
      <c r="H12">
        <v>99.087000000000003</v>
      </c>
      <c r="I12">
        <v>70</v>
      </c>
      <c r="J12">
        <v>910</v>
      </c>
    </row>
    <row r="13" spans="1:10" x14ac:dyDescent="0.25">
      <c r="A13">
        <v>101.04300000000001</v>
      </c>
      <c r="B13">
        <v>122.623</v>
      </c>
      <c r="C13">
        <v>80</v>
      </c>
      <c r="D13">
        <v>920</v>
      </c>
      <c r="G13">
        <v>93.087000000000003</v>
      </c>
      <c r="H13">
        <v>96.855000000000004</v>
      </c>
      <c r="I13">
        <v>80</v>
      </c>
      <c r="J13">
        <v>920</v>
      </c>
    </row>
    <row r="14" spans="1:10" x14ac:dyDescent="0.25">
      <c r="A14">
        <v>98.796999999999997</v>
      </c>
      <c r="B14">
        <v>120.94199999999999</v>
      </c>
      <c r="C14">
        <v>90</v>
      </c>
      <c r="D14">
        <v>930</v>
      </c>
      <c r="G14">
        <v>93.971000000000004</v>
      </c>
      <c r="H14">
        <v>97.623000000000005</v>
      </c>
      <c r="I14">
        <v>90</v>
      </c>
      <c r="J14">
        <v>930</v>
      </c>
    </row>
    <row r="15" spans="1:10" x14ac:dyDescent="0.25">
      <c r="A15">
        <v>102.319</v>
      </c>
      <c r="B15">
        <v>123.754</v>
      </c>
      <c r="C15">
        <v>100</v>
      </c>
      <c r="D15">
        <v>940</v>
      </c>
      <c r="G15">
        <v>96.477999999999994</v>
      </c>
      <c r="H15">
        <v>97.391000000000005</v>
      </c>
      <c r="I15">
        <v>100</v>
      </c>
      <c r="J15">
        <v>940</v>
      </c>
    </row>
    <row r="16" spans="1:10" x14ac:dyDescent="0.25">
      <c r="A16">
        <v>100.246</v>
      </c>
      <c r="B16">
        <v>122.47799999999999</v>
      </c>
      <c r="C16">
        <v>110</v>
      </c>
      <c r="D16">
        <v>950</v>
      </c>
      <c r="G16">
        <v>95.593999999999994</v>
      </c>
      <c r="H16">
        <v>95.332999999999998</v>
      </c>
      <c r="I16">
        <v>110</v>
      </c>
      <c r="J16">
        <v>950</v>
      </c>
    </row>
    <row r="17" spans="1:10" x14ac:dyDescent="0.25">
      <c r="A17">
        <v>100.42</v>
      </c>
      <c r="B17">
        <v>124.435</v>
      </c>
      <c r="C17">
        <v>120</v>
      </c>
      <c r="D17">
        <v>960</v>
      </c>
      <c r="G17">
        <v>93.216999999999999</v>
      </c>
      <c r="H17">
        <v>100.319</v>
      </c>
      <c r="I17">
        <v>120</v>
      </c>
      <c r="J17">
        <v>960</v>
      </c>
    </row>
    <row r="18" spans="1:10" x14ac:dyDescent="0.25">
      <c r="A18">
        <v>102.754</v>
      </c>
      <c r="B18">
        <v>121.50700000000001</v>
      </c>
      <c r="C18">
        <v>130</v>
      </c>
      <c r="D18">
        <v>970</v>
      </c>
      <c r="G18">
        <v>94.435000000000002</v>
      </c>
      <c r="H18">
        <v>99.87</v>
      </c>
      <c r="I18">
        <v>130</v>
      </c>
      <c r="J18">
        <v>970</v>
      </c>
    </row>
    <row r="19" spans="1:10" x14ac:dyDescent="0.25">
      <c r="A19">
        <v>101.304</v>
      </c>
      <c r="B19">
        <v>120.667</v>
      </c>
      <c r="C19">
        <v>140</v>
      </c>
      <c r="D19">
        <v>980</v>
      </c>
      <c r="G19">
        <v>95.448999999999998</v>
      </c>
      <c r="H19">
        <v>100.696</v>
      </c>
      <c r="I19">
        <v>140</v>
      </c>
      <c r="J19">
        <v>980</v>
      </c>
    </row>
    <row r="20" spans="1:10" x14ac:dyDescent="0.25">
      <c r="A20">
        <v>99.680999999999997</v>
      </c>
      <c r="B20">
        <v>120.94199999999999</v>
      </c>
      <c r="C20">
        <v>150</v>
      </c>
      <c r="D20">
        <v>990</v>
      </c>
      <c r="G20">
        <v>96.435000000000002</v>
      </c>
      <c r="H20">
        <v>100.986</v>
      </c>
      <c r="I20">
        <v>150</v>
      </c>
      <c r="J20">
        <v>990</v>
      </c>
    </row>
    <row r="21" spans="1:10" x14ac:dyDescent="0.25">
      <c r="A21">
        <v>101.84099999999999</v>
      </c>
      <c r="B21">
        <v>120.94199999999999</v>
      </c>
      <c r="C21">
        <v>160</v>
      </c>
      <c r="D21">
        <v>1000</v>
      </c>
      <c r="G21">
        <v>93.13</v>
      </c>
      <c r="H21">
        <v>99.435000000000002</v>
      </c>
      <c r="I21">
        <v>160</v>
      </c>
      <c r="J21">
        <v>1000</v>
      </c>
    </row>
    <row r="22" spans="1:10" x14ac:dyDescent="0.25">
      <c r="A22">
        <v>101.304</v>
      </c>
      <c r="B22">
        <v>123.681</v>
      </c>
      <c r="C22">
        <v>170</v>
      </c>
      <c r="D22">
        <v>1010</v>
      </c>
      <c r="G22">
        <v>93.492999999999995</v>
      </c>
      <c r="H22">
        <v>99.216999999999999</v>
      </c>
      <c r="I22">
        <v>170</v>
      </c>
      <c r="J22">
        <v>1010</v>
      </c>
    </row>
    <row r="23" spans="1:10" x14ac:dyDescent="0.25">
      <c r="A23">
        <v>100</v>
      </c>
      <c r="B23">
        <v>121.52200000000001</v>
      </c>
      <c r="C23">
        <v>180</v>
      </c>
      <c r="D23">
        <v>1020</v>
      </c>
      <c r="G23">
        <v>93.448999999999998</v>
      </c>
      <c r="H23">
        <v>101.49299999999999</v>
      </c>
      <c r="I23">
        <v>180</v>
      </c>
      <c r="J23">
        <v>1020</v>
      </c>
    </row>
    <row r="24" spans="1:10" x14ac:dyDescent="0.25">
      <c r="A24">
        <v>96.971000000000004</v>
      </c>
      <c r="B24">
        <v>119.899</v>
      </c>
      <c r="C24">
        <v>190</v>
      </c>
      <c r="D24">
        <v>1030</v>
      </c>
      <c r="G24">
        <v>91.840999999999994</v>
      </c>
      <c r="H24">
        <v>97.941999999999993</v>
      </c>
      <c r="I24">
        <v>190</v>
      </c>
      <c r="J24">
        <v>1030</v>
      </c>
    </row>
    <row r="25" spans="1:10" x14ac:dyDescent="0.25">
      <c r="A25">
        <v>98.477999999999994</v>
      </c>
      <c r="B25">
        <v>118.232</v>
      </c>
      <c r="C25">
        <v>200</v>
      </c>
      <c r="D25">
        <v>1040</v>
      </c>
      <c r="G25">
        <v>91.522000000000006</v>
      </c>
      <c r="H25">
        <v>100.014</v>
      </c>
      <c r="I25">
        <v>200</v>
      </c>
      <c r="J25">
        <v>1040</v>
      </c>
    </row>
    <row r="26" spans="1:10" x14ac:dyDescent="0.25">
      <c r="A26">
        <v>99.42</v>
      </c>
      <c r="B26">
        <v>120.551</v>
      </c>
      <c r="C26">
        <v>210</v>
      </c>
      <c r="D26">
        <v>1050</v>
      </c>
      <c r="G26">
        <v>94.203000000000003</v>
      </c>
      <c r="H26">
        <v>97.116</v>
      </c>
      <c r="I26">
        <v>210</v>
      </c>
      <c r="J26">
        <v>1050</v>
      </c>
    </row>
    <row r="27" spans="1:10" x14ac:dyDescent="0.25">
      <c r="A27">
        <v>99.058000000000007</v>
      </c>
      <c r="B27">
        <v>120.667</v>
      </c>
      <c r="C27">
        <v>220</v>
      </c>
      <c r="D27">
        <v>1060</v>
      </c>
      <c r="G27">
        <v>93.536000000000001</v>
      </c>
      <c r="H27">
        <v>102.72499999999999</v>
      </c>
      <c r="I27">
        <v>220</v>
      </c>
      <c r="J27">
        <v>1060</v>
      </c>
    </row>
    <row r="28" spans="1:10" x14ac:dyDescent="0.25">
      <c r="A28">
        <v>99.332999999999998</v>
      </c>
      <c r="B28">
        <v>119.464</v>
      </c>
      <c r="C28">
        <v>230</v>
      </c>
      <c r="D28">
        <v>1070</v>
      </c>
      <c r="G28">
        <v>95.188000000000002</v>
      </c>
      <c r="H28">
        <v>99.927999999999997</v>
      </c>
      <c r="I28">
        <v>230</v>
      </c>
      <c r="J28">
        <v>1070</v>
      </c>
    </row>
    <row r="29" spans="1:10" x14ac:dyDescent="0.25">
      <c r="A29">
        <v>100.319</v>
      </c>
      <c r="B29">
        <v>119.029</v>
      </c>
      <c r="C29">
        <v>240</v>
      </c>
      <c r="D29">
        <v>1080</v>
      </c>
      <c r="G29">
        <v>94.304000000000002</v>
      </c>
      <c r="H29">
        <v>101.52200000000001</v>
      </c>
      <c r="I29">
        <v>240</v>
      </c>
      <c r="J29">
        <v>1080</v>
      </c>
    </row>
    <row r="30" spans="1:10" x14ac:dyDescent="0.25">
      <c r="A30">
        <v>100.42</v>
      </c>
      <c r="B30">
        <v>121.72499999999999</v>
      </c>
      <c r="C30">
        <v>250</v>
      </c>
      <c r="D30">
        <v>1090</v>
      </c>
      <c r="G30">
        <v>95.087000000000003</v>
      </c>
      <c r="H30">
        <v>102.188</v>
      </c>
      <c r="I30">
        <v>250</v>
      </c>
      <c r="J30">
        <v>1090</v>
      </c>
    </row>
    <row r="31" spans="1:10" x14ac:dyDescent="0.25">
      <c r="A31">
        <v>99.072000000000003</v>
      </c>
      <c r="B31">
        <v>123.188</v>
      </c>
      <c r="C31">
        <v>260</v>
      </c>
      <c r="D31">
        <v>1100</v>
      </c>
      <c r="G31">
        <v>94.376999999999995</v>
      </c>
      <c r="H31">
        <v>100.652</v>
      </c>
      <c r="I31">
        <v>260</v>
      </c>
      <c r="J31">
        <v>1100</v>
      </c>
    </row>
    <row r="32" spans="1:10" x14ac:dyDescent="0.25">
      <c r="A32">
        <v>100</v>
      </c>
      <c r="B32">
        <v>120.232</v>
      </c>
      <c r="C32">
        <v>270</v>
      </c>
      <c r="D32">
        <v>1110</v>
      </c>
      <c r="G32">
        <v>97.319000000000003</v>
      </c>
      <c r="H32">
        <v>102.42</v>
      </c>
      <c r="I32">
        <v>270</v>
      </c>
      <c r="J32">
        <v>1110</v>
      </c>
    </row>
    <row r="33" spans="1:10" x14ac:dyDescent="0.25">
      <c r="A33">
        <v>101.464</v>
      </c>
      <c r="B33">
        <v>121.94199999999999</v>
      </c>
      <c r="C33">
        <v>280</v>
      </c>
      <c r="D33">
        <v>1120</v>
      </c>
      <c r="G33">
        <v>93</v>
      </c>
      <c r="H33">
        <v>102.449</v>
      </c>
      <c r="I33">
        <v>280</v>
      </c>
      <c r="J33">
        <v>1120</v>
      </c>
    </row>
    <row r="34" spans="1:10" x14ac:dyDescent="0.25">
      <c r="A34">
        <v>99.448999999999998</v>
      </c>
      <c r="B34">
        <v>119.783</v>
      </c>
      <c r="C34">
        <v>290</v>
      </c>
      <c r="D34">
        <v>1130</v>
      </c>
      <c r="G34">
        <v>93.564999999999998</v>
      </c>
      <c r="H34">
        <v>103.101</v>
      </c>
      <c r="I34">
        <v>290</v>
      </c>
      <c r="J34">
        <v>1130</v>
      </c>
    </row>
    <row r="35" spans="1:10" x14ac:dyDescent="0.25">
      <c r="A35">
        <v>99.739000000000004</v>
      </c>
      <c r="B35">
        <v>122.797</v>
      </c>
      <c r="C35">
        <v>300</v>
      </c>
      <c r="D35">
        <v>1140</v>
      </c>
      <c r="G35">
        <v>96.29</v>
      </c>
      <c r="H35">
        <v>104.36199999999999</v>
      </c>
      <c r="I35">
        <v>300</v>
      </c>
      <c r="J35">
        <v>1140</v>
      </c>
    </row>
    <row r="36" spans="1:10" x14ac:dyDescent="0.25">
      <c r="A36">
        <v>101.986</v>
      </c>
      <c r="B36">
        <v>119.17400000000001</v>
      </c>
      <c r="C36">
        <v>310</v>
      </c>
      <c r="D36">
        <v>1150</v>
      </c>
      <c r="G36">
        <v>92.144999999999996</v>
      </c>
      <c r="H36">
        <v>100.855</v>
      </c>
      <c r="I36">
        <v>310</v>
      </c>
      <c r="J36">
        <v>1150</v>
      </c>
    </row>
    <row r="37" spans="1:10" x14ac:dyDescent="0.25">
      <c r="A37">
        <v>99.13</v>
      </c>
      <c r="B37">
        <v>119.855</v>
      </c>
      <c r="C37">
        <v>320</v>
      </c>
      <c r="D37">
        <v>1160</v>
      </c>
      <c r="G37">
        <v>93.260999999999996</v>
      </c>
      <c r="H37">
        <v>102.203</v>
      </c>
      <c r="I37">
        <v>320</v>
      </c>
      <c r="J37">
        <v>1160</v>
      </c>
    </row>
    <row r="38" spans="1:10" x14ac:dyDescent="0.25">
      <c r="A38">
        <v>98.695999999999998</v>
      </c>
      <c r="B38">
        <v>121.797</v>
      </c>
      <c r="C38">
        <v>330</v>
      </c>
      <c r="D38">
        <v>1170</v>
      </c>
      <c r="G38">
        <v>94.956999999999994</v>
      </c>
      <c r="H38">
        <v>103.17400000000001</v>
      </c>
      <c r="I38">
        <v>330</v>
      </c>
      <c r="J38">
        <v>1170</v>
      </c>
    </row>
    <row r="39" spans="1:10" x14ac:dyDescent="0.25">
      <c r="A39">
        <v>101.59399999999999</v>
      </c>
      <c r="B39">
        <v>122.681</v>
      </c>
      <c r="C39">
        <v>340</v>
      </c>
      <c r="D39">
        <v>1180</v>
      </c>
      <c r="G39">
        <v>92.783000000000001</v>
      </c>
      <c r="H39">
        <v>100.928</v>
      </c>
      <c r="I39">
        <v>340</v>
      </c>
      <c r="J39">
        <v>1180</v>
      </c>
    </row>
    <row r="40" spans="1:10" x14ac:dyDescent="0.25">
      <c r="A40">
        <v>100.652</v>
      </c>
      <c r="B40">
        <v>119.971</v>
      </c>
      <c r="C40">
        <v>350</v>
      </c>
      <c r="D40">
        <v>1190</v>
      </c>
      <c r="G40">
        <v>93.899000000000001</v>
      </c>
      <c r="H40">
        <v>103.449</v>
      </c>
      <c r="I40">
        <v>350</v>
      </c>
      <c r="J40">
        <v>1190</v>
      </c>
    </row>
    <row r="41" spans="1:10" x14ac:dyDescent="0.25">
      <c r="A41">
        <v>99.42</v>
      </c>
      <c r="B41">
        <v>121.768</v>
      </c>
      <c r="C41">
        <v>360</v>
      </c>
      <c r="D41">
        <v>1200</v>
      </c>
      <c r="G41">
        <v>93.406000000000006</v>
      </c>
      <c r="H41">
        <v>100.27500000000001</v>
      </c>
      <c r="I41">
        <v>360</v>
      </c>
      <c r="J41">
        <v>1200</v>
      </c>
    </row>
    <row r="42" spans="1:10" x14ac:dyDescent="0.25">
      <c r="A42">
        <v>99.754000000000005</v>
      </c>
      <c r="B42">
        <v>119.464</v>
      </c>
      <c r="C42">
        <v>370</v>
      </c>
      <c r="D42">
        <v>1210</v>
      </c>
      <c r="G42">
        <v>92</v>
      </c>
      <c r="H42">
        <v>99.522000000000006</v>
      </c>
      <c r="I42">
        <v>370</v>
      </c>
      <c r="J42">
        <v>1210</v>
      </c>
    </row>
    <row r="43" spans="1:10" x14ac:dyDescent="0.25">
      <c r="A43">
        <v>97.347999999999999</v>
      </c>
      <c r="B43">
        <v>122.36199999999999</v>
      </c>
      <c r="C43">
        <v>380</v>
      </c>
      <c r="D43">
        <v>1220</v>
      </c>
      <c r="G43">
        <v>91.347999999999999</v>
      </c>
      <c r="H43">
        <v>102.05800000000001</v>
      </c>
      <c r="I43">
        <v>380</v>
      </c>
      <c r="J43">
        <v>1220</v>
      </c>
    </row>
    <row r="44" spans="1:10" x14ac:dyDescent="0.25">
      <c r="A44">
        <v>100.15900000000001</v>
      </c>
      <c r="B44">
        <v>123.464</v>
      </c>
      <c r="C44">
        <v>390</v>
      </c>
      <c r="D44">
        <v>1230</v>
      </c>
      <c r="G44">
        <v>96.768000000000001</v>
      </c>
      <c r="H44">
        <v>101.15900000000001</v>
      </c>
      <c r="I44">
        <v>390</v>
      </c>
      <c r="J44">
        <v>1230</v>
      </c>
    </row>
    <row r="45" spans="1:10" x14ac:dyDescent="0.25">
      <c r="A45">
        <v>97.593999999999994</v>
      </c>
      <c r="B45">
        <v>121.246</v>
      </c>
      <c r="C45">
        <v>400</v>
      </c>
      <c r="D45">
        <v>1240</v>
      </c>
      <c r="G45">
        <v>93.58</v>
      </c>
      <c r="H45">
        <v>105.17400000000001</v>
      </c>
      <c r="I45">
        <v>400</v>
      </c>
      <c r="J45">
        <v>1240</v>
      </c>
    </row>
    <row r="46" spans="1:10" x14ac:dyDescent="0.25">
      <c r="A46">
        <v>98.927999999999997</v>
      </c>
      <c r="B46">
        <v>122.246</v>
      </c>
      <c r="C46">
        <v>410</v>
      </c>
      <c r="D46">
        <v>1250</v>
      </c>
      <c r="G46">
        <v>94.159000000000006</v>
      </c>
      <c r="H46">
        <v>102.87</v>
      </c>
      <c r="I46">
        <v>410</v>
      </c>
      <c r="J46">
        <v>1250</v>
      </c>
    </row>
    <row r="47" spans="1:10" x14ac:dyDescent="0.25">
      <c r="A47">
        <v>99.695999999999998</v>
      </c>
      <c r="B47">
        <v>119.15900000000001</v>
      </c>
      <c r="C47">
        <v>420</v>
      </c>
      <c r="D47">
        <v>1260</v>
      </c>
      <c r="G47">
        <v>92.275000000000006</v>
      </c>
      <c r="H47">
        <v>99.463999999999999</v>
      </c>
      <c r="I47">
        <v>420</v>
      </c>
      <c r="J47">
        <v>1260</v>
      </c>
    </row>
    <row r="48" spans="1:10" x14ac:dyDescent="0.25">
      <c r="A48">
        <v>96.71</v>
      </c>
      <c r="B48">
        <v>121.348</v>
      </c>
      <c r="C48">
        <v>430</v>
      </c>
      <c r="D48">
        <v>1270</v>
      </c>
      <c r="G48">
        <v>94.275000000000006</v>
      </c>
      <c r="H48">
        <v>101.47799999999999</v>
      </c>
      <c r="I48">
        <v>430</v>
      </c>
      <c r="J48">
        <v>1270</v>
      </c>
    </row>
    <row r="49" spans="1:10" x14ac:dyDescent="0.25">
      <c r="A49">
        <v>100.014</v>
      </c>
      <c r="B49">
        <v>122.246</v>
      </c>
      <c r="C49">
        <v>440</v>
      </c>
      <c r="D49">
        <v>1280</v>
      </c>
      <c r="G49">
        <v>94.435000000000002</v>
      </c>
      <c r="H49">
        <v>99.695999999999998</v>
      </c>
      <c r="I49">
        <v>440</v>
      </c>
      <c r="J49">
        <v>1280</v>
      </c>
    </row>
    <row r="50" spans="1:10" x14ac:dyDescent="0.25">
      <c r="A50">
        <v>97.13</v>
      </c>
      <c r="B50">
        <v>120.40600000000001</v>
      </c>
      <c r="C50">
        <v>450</v>
      </c>
      <c r="D50">
        <v>1290</v>
      </c>
      <c r="G50">
        <v>95.144999999999996</v>
      </c>
      <c r="H50">
        <v>103.435</v>
      </c>
      <c r="I50">
        <v>450</v>
      </c>
      <c r="J50">
        <v>1290</v>
      </c>
    </row>
    <row r="51" spans="1:10" x14ac:dyDescent="0.25">
      <c r="A51">
        <v>97.899000000000001</v>
      </c>
      <c r="B51">
        <v>123</v>
      </c>
      <c r="C51">
        <v>460</v>
      </c>
      <c r="D51">
        <v>1300</v>
      </c>
      <c r="G51">
        <v>94.159000000000006</v>
      </c>
      <c r="H51">
        <v>100.739</v>
      </c>
      <c r="I51">
        <v>460</v>
      </c>
      <c r="J51">
        <v>1300</v>
      </c>
    </row>
    <row r="52" spans="1:10" x14ac:dyDescent="0.25">
      <c r="A52">
        <v>99.406000000000006</v>
      </c>
      <c r="B52">
        <v>123.58</v>
      </c>
      <c r="C52">
        <v>470</v>
      </c>
      <c r="D52">
        <v>1310</v>
      </c>
      <c r="G52">
        <v>95.652000000000001</v>
      </c>
      <c r="H52">
        <v>98.435000000000002</v>
      </c>
      <c r="I52">
        <v>470</v>
      </c>
      <c r="J52">
        <v>1310</v>
      </c>
    </row>
    <row r="53" spans="1:10" x14ac:dyDescent="0.25">
      <c r="A53">
        <v>99.043000000000006</v>
      </c>
      <c r="B53">
        <v>124.145</v>
      </c>
      <c r="C53">
        <v>480</v>
      </c>
      <c r="D53">
        <v>1320</v>
      </c>
      <c r="G53">
        <v>93.448999999999998</v>
      </c>
      <c r="H53">
        <v>103.029</v>
      </c>
      <c r="I53">
        <v>480</v>
      </c>
      <c r="J53">
        <v>1320</v>
      </c>
    </row>
    <row r="54" spans="1:10" x14ac:dyDescent="0.25">
      <c r="A54">
        <v>101.884</v>
      </c>
      <c r="B54">
        <v>125.319</v>
      </c>
      <c r="C54">
        <v>490</v>
      </c>
      <c r="D54">
        <v>1330</v>
      </c>
      <c r="G54">
        <v>94.608999999999995</v>
      </c>
      <c r="H54">
        <v>98.42</v>
      </c>
      <c r="I54">
        <v>490</v>
      </c>
      <c r="J54">
        <v>1330</v>
      </c>
    </row>
    <row r="55" spans="1:10" x14ac:dyDescent="0.25">
      <c r="A55">
        <v>104.116</v>
      </c>
      <c r="B55">
        <v>125.15900000000001</v>
      </c>
      <c r="C55">
        <v>500</v>
      </c>
      <c r="D55">
        <v>1340</v>
      </c>
      <c r="G55">
        <v>96.376999999999995</v>
      </c>
      <c r="H55">
        <v>99.608999999999995</v>
      </c>
      <c r="I55">
        <v>500</v>
      </c>
      <c r="J55">
        <v>1340</v>
      </c>
    </row>
    <row r="56" spans="1:10" x14ac:dyDescent="0.25">
      <c r="A56">
        <v>101.551</v>
      </c>
      <c r="B56">
        <v>124.63800000000001</v>
      </c>
      <c r="C56">
        <v>510</v>
      </c>
      <c r="D56">
        <v>1350</v>
      </c>
      <c r="G56">
        <v>94.304000000000002</v>
      </c>
      <c r="H56">
        <v>101.71</v>
      </c>
      <c r="I56">
        <v>510</v>
      </c>
      <c r="J56">
        <v>1350</v>
      </c>
    </row>
    <row r="57" spans="1:10" x14ac:dyDescent="0.25">
      <c r="A57">
        <v>102.145</v>
      </c>
      <c r="B57">
        <v>126.551</v>
      </c>
      <c r="C57">
        <v>520</v>
      </c>
      <c r="D57">
        <v>1360</v>
      </c>
      <c r="G57">
        <v>94.825999999999993</v>
      </c>
      <c r="H57">
        <v>99.043000000000006</v>
      </c>
      <c r="I57">
        <v>520</v>
      </c>
      <c r="J57">
        <v>1360</v>
      </c>
    </row>
    <row r="58" spans="1:10" x14ac:dyDescent="0.25">
      <c r="A58">
        <v>102.232</v>
      </c>
      <c r="B58">
        <v>126.232</v>
      </c>
      <c r="C58">
        <v>530</v>
      </c>
      <c r="D58">
        <v>1370</v>
      </c>
      <c r="G58">
        <v>95.29</v>
      </c>
      <c r="H58">
        <v>98.536000000000001</v>
      </c>
      <c r="I58">
        <v>530</v>
      </c>
      <c r="J58">
        <v>1370</v>
      </c>
    </row>
    <row r="59" spans="1:10" x14ac:dyDescent="0.25">
      <c r="A59">
        <v>103.59399999999999</v>
      </c>
      <c r="B59">
        <v>123.15900000000001</v>
      </c>
      <c r="C59">
        <v>540</v>
      </c>
      <c r="D59">
        <v>1380</v>
      </c>
      <c r="G59">
        <v>93.376999999999995</v>
      </c>
      <c r="H59">
        <v>100.116</v>
      </c>
      <c r="I59">
        <v>540</v>
      </c>
      <c r="J59">
        <v>1380</v>
      </c>
    </row>
    <row r="60" spans="1:10" x14ac:dyDescent="0.25">
      <c r="A60">
        <v>101.87</v>
      </c>
      <c r="B60">
        <v>125.623</v>
      </c>
      <c r="C60">
        <v>550</v>
      </c>
      <c r="D60">
        <v>1390</v>
      </c>
      <c r="G60">
        <v>96.13</v>
      </c>
      <c r="H60">
        <v>100.754</v>
      </c>
      <c r="I60">
        <v>550</v>
      </c>
      <c r="J60">
        <v>1390</v>
      </c>
    </row>
    <row r="61" spans="1:10" x14ac:dyDescent="0.25">
      <c r="A61">
        <v>99.564999999999998</v>
      </c>
      <c r="B61">
        <v>124.072</v>
      </c>
      <c r="C61">
        <v>560</v>
      </c>
      <c r="D61">
        <v>1400</v>
      </c>
      <c r="G61">
        <v>93.536000000000001</v>
      </c>
      <c r="H61">
        <v>100.60899999999999</v>
      </c>
      <c r="I61">
        <v>560</v>
      </c>
      <c r="J61">
        <v>1400</v>
      </c>
    </row>
    <row r="62" spans="1:10" x14ac:dyDescent="0.25">
      <c r="A62">
        <v>101.203</v>
      </c>
      <c r="B62">
        <v>122.029</v>
      </c>
      <c r="C62">
        <v>570</v>
      </c>
      <c r="D62">
        <v>1410</v>
      </c>
      <c r="G62">
        <v>93.492999999999995</v>
      </c>
      <c r="H62">
        <v>96.796999999999997</v>
      </c>
      <c r="I62">
        <v>570</v>
      </c>
      <c r="J62">
        <v>1410</v>
      </c>
    </row>
    <row r="63" spans="1:10" x14ac:dyDescent="0.25">
      <c r="A63">
        <v>101.696</v>
      </c>
      <c r="B63">
        <v>124.95699999999999</v>
      </c>
      <c r="C63">
        <v>580</v>
      </c>
      <c r="D63">
        <v>1420</v>
      </c>
      <c r="G63">
        <v>94.739000000000004</v>
      </c>
      <c r="H63">
        <v>96.304000000000002</v>
      </c>
      <c r="I63">
        <v>580</v>
      </c>
      <c r="J63">
        <v>1420</v>
      </c>
    </row>
    <row r="64" spans="1:10" x14ac:dyDescent="0.25">
      <c r="A64">
        <v>99.652000000000001</v>
      </c>
      <c r="B64">
        <v>124.087</v>
      </c>
      <c r="C64">
        <v>590</v>
      </c>
      <c r="D64">
        <v>1430</v>
      </c>
      <c r="G64">
        <v>95.361999999999995</v>
      </c>
      <c r="H64">
        <v>95.463999999999999</v>
      </c>
      <c r="I64">
        <v>590</v>
      </c>
      <c r="J64">
        <v>1430</v>
      </c>
    </row>
    <row r="65" spans="2:10" x14ac:dyDescent="0.25">
      <c r="B65">
        <v>125.029</v>
      </c>
      <c r="D65">
        <v>1440</v>
      </c>
      <c r="H65">
        <v>95.406000000000006</v>
      </c>
      <c r="J65">
        <v>1440</v>
      </c>
    </row>
    <row r="66" spans="2:10" x14ac:dyDescent="0.25">
      <c r="B66">
        <v>123.681</v>
      </c>
      <c r="D66">
        <v>1450</v>
      </c>
      <c r="H66">
        <v>96.768000000000001</v>
      </c>
      <c r="J66">
        <v>1450</v>
      </c>
    </row>
    <row r="67" spans="2:10" x14ac:dyDescent="0.25">
      <c r="B67">
        <v>125.072</v>
      </c>
      <c r="D67">
        <v>1460</v>
      </c>
      <c r="H67">
        <v>94.768000000000001</v>
      </c>
      <c r="J67">
        <v>1460</v>
      </c>
    </row>
    <row r="68" spans="2:10" x14ac:dyDescent="0.25">
      <c r="B68">
        <v>124.768</v>
      </c>
      <c r="D68">
        <v>1470</v>
      </c>
      <c r="H68">
        <v>94.245999999999995</v>
      </c>
      <c r="J68">
        <v>1470</v>
      </c>
    </row>
    <row r="69" spans="2:10" x14ac:dyDescent="0.25">
      <c r="B69">
        <v>123.27500000000001</v>
      </c>
      <c r="D69">
        <v>1480</v>
      </c>
      <c r="H69">
        <v>97.463999999999999</v>
      </c>
      <c r="J69">
        <v>1480</v>
      </c>
    </row>
    <row r="70" spans="2:10" x14ac:dyDescent="0.25">
      <c r="B70">
        <v>124.188</v>
      </c>
      <c r="D70">
        <v>1490</v>
      </c>
      <c r="H70">
        <v>93.971000000000004</v>
      </c>
      <c r="J70">
        <v>1490</v>
      </c>
    </row>
    <row r="71" spans="2:10" x14ac:dyDescent="0.25">
      <c r="B71">
        <v>124.536</v>
      </c>
      <c r="D71">
        <v>1500</v>
      </c>
      <c r="H71">
        <v>93.825999999999993</v>
      </c>
      <c r="J71">
        <v>1500</v>
      </c>
    </row>
    <row r="72" spans="2:10" x14ac:dyDescent="0.25">
      <c r="B72">
        <v>122.84099999999999</v>
      </c>
      <c r="D72">
        <v>1510</v>
      </c>
      <c r="H72">
        <v>91.884</v>
      </c>
      <c r="J72">
        <v>1510</v>
      </c>
    </row>
    <row r="73" spans="2:10" x14ac:dyDescent="0.25">
      <c r="B73">
        <v>121.899</v>
      </c>
      <c r="D73">
        <v>1520</v>
      </c>
      <c r="H73">
        <v>93.361999999999995</v>
      </c>
      <c r="J73">
        <v>1520</v>
      </c>
    </row>
    <row r="74" spans="2:10" x14ac:dyDescent="0.25">
      <c r="B74">
        <v>122.58</v>
      </c>
      <c r="D74">
        <v>1530</v>
      </c>
      <c r="H74">
        <v>94.667000000000002</v>
      </c>
      <c r="J74">
        <v>1530</v>
      </c>
    </row>
    <row r="75" spans="2:10" x14ac:dyDescent="0.25">
      <c r="B75">
        <v>125.116</v>
      </c>
      <c r="D75">
        <v>1540</v>
      </c>
      <c r="H75">
        <v>95.899000000000001</v>
      </c>
      <c r="J75">
        <v>1540</v>
      </c>
    </row>
    <row r="76" spans="2:10" x14ac:dyDescent="0.25">
      <c r="B76">
        <v>125.319</v>
      </c>
      <c r="D76">
        <v>1550</v>
      </c>
      <c r="H76">
        <v>92.855000000000004</v>
      </c>
      <c r="J76">
        <v>1550</v>
      </c>
    </row>
    <row r="77" spans="2:10" x14ac:dyDescent="0.25">
      <c r="B77">
        <v>124.203</v>
      </c>
      <c r="D77">
        <v>1560</v>
      </c>
      <c r="H77">
        <v>96.043000000000006</v>
      </c>
      <c r="J77">
        <v>1560</v>
      </c>
    </row>
    <row r="78" spans="2:10" x14ac:dyDescent="0.25">
      <c r="B78">
        <v>127.50700000000001</v>
      </c>
      <c r="D78">
        <v>1570</v>
      </c>
      <c r="H78">
        <v>91.956999999999994</v>
      </c>
      <c r="J78">
        <v>1570</v>
      </c>
    </row>
    <row r="79" spans="2:10" x14ac:dyDescent="0.25">
      <c r="B79">
        <v>125.652</v>
      </c>
      <c r="D79">
        <v>1580</v>
      </c>
      <c r="H79">
        <v>92.216999999999999</v>
      </c>
      <c r="J79">
        <v>1580</v>
      </c>
    </row>
    <row r="80" spans="2:10" x14ac:dyDescent="0.25">
      <c r="B80">
        <v>124.913</v>
      </c>
      <c r="D80">
        <v>1590</v>
      </c>
      <c r="H80">
        <v>93.623000000000005</v>
      </c>
      <c r="J80">
        <v>1590</v>
      </c>
    </row>
    <row r="81" spans="2:10" x14ac:dyDescent="0.25">
      <c r="B81">
        <v>126.696</v>
      </c>
      <c r="D81">
        <v>1600</v>
      </c>
      <c r="H81">
        <v>97.231999999999999</v>
      </c>
      <c r="J81">
        <v>1600</v>
      </c>
    </row>
    <row r="82" spans="2:10" x14ac:dyDescent="0.25">
      <c r="B82">
        <v>126.986</v>
      </c>
      <c r="D82">
        <v>1610</v>
      </c>
      <c r="H82">
        <v>93.245999999999995</v>
      </c>
      <c r="J82">
        <v>1610</v>
      </c>
    </row>
    <row r="83" spans="2:10" x14ac:dyDescent="0.25">
      <c r="B83">
        <v>129.63800000000001</v>
      </c>
      <c r="D83">
        <v>1620</v>
      </c>
      <c r="H83">
        <v>94.695999999999998</v>
      </c>
      <c r="J83">
        <v>1620</v>
      </c>
    </row>
    <row r="84" spans="2:10" x14ac:dyDescent="0.25">
      <c r="B84">
        <v>127.60899999999999</v>
      </c>
      <c r="D84">
        <v>1630</v>
      </c>
      <c r="H84">
        <v>90.971000000000004</v>
      </c>
      <c r="J84">
        <v>1630</v>
      </c>
    </row>
    <row r="85" spans="2:10" x14ac:dyDescent="0.25">
      <c r="B85">
        <v>125.754</v>
      </c>
      <c r="D85">
        <v>1640</v>
      </c>
      <c r="H85">
        <v>91.840999999999994</v>
      </c>
      <c r="J85">
        <v>1640</v>
      </c>
    </row>
    <row r="86" spans="2:10" x14ac:dyDescent="0.25">
      <c r="B86">
        <v>127.50700000000001</v>
      </c>
      <c r="D86">
        <v>1650</v>
      </c>
      <c r="H86">
        <v>90.361999999999995</v>
      </c>
      <c r="J86">
        <v>1650</v>
      </c>
    </row>
    <row r="87" spans="2:10" x14ac:dyDescent="0.25">
      <c r="B87">
        <v>125.82599999999999</v>
      </c>
      <c r="D87">
        <v>1660</v>
      </c>
      <c r="H87">
        <v>95.724999999999994</v>
      </c>
      <c r="J87">
        <v>1660</v>
      </c>
    </row>
    <row r="88" spans="2:10" x14ac:dyDescent="0.25">
      <c r="B88">
        <v>127.60899999999999</v>
      </c>
      <c r="D88">
        <v>1670</v>
      </c>
      <c r="H88">
        <v>91.739000000000004</v>
      </c>
      <c r="J88">
        <v>1670</v>
      </c>
    </row>
    <row r="89" spans="2:10" x14ac:dyDescent="0.25">
      <c r="B89">
        <v>129.39099999999999</v>
      </c>
      <c r="D89">
        <v>1680</v>
      </c>
      <c r="H89">
        <v>94.667000000000002</v>
      </c>
      <c r="J89">
        <v>1680</v>
      </c>
    </row>
    <row r="90" spans="2:10" x14ac:dyDescent="0.25">
      <c r="B90">
        <v>129.15899999999999</v>
      </c>
      <c r="D90">
        <v>1690</v>
      </c>
      <c r="H90">
        <v>95.840999999999994</v>
      </c>
      <c r="J90">
        <v>1690</v>
      </c>
    </row>
    <row r="91" spans="2:10" x14ac:dyDescent="0.25">
      <c r="B91">
        <v>124.39100000000001</v>
      </c>
      <c r="D91">
        <v>1700</v>
      </c>
      <c r="H91">
        <v>89.608999999999995</v>
      </c>
      <c r="J91">
        <v>1700</v>
      </c>
    </row>
    <row r="92" spans="2:10" x14ac:dyDescent="0.25">
      <c r="B92">
        <v>124.261</v>
      </c>
      <c r="D92">
        <v>1710</v>
      </c>
      <c r="H92">
        <v>93.855000000000004</v>
      </c>
      <c r="J92">
        <v>1710</v>
      </c>
    </row>
    <row r="93" spans="2:10" x14ac:dyDescent="0.25">
      <c r="B93">
        <v>125.884</v>
      </c>
      <c r="D93">
        <v>1720</v>
      </c>
      <c r="H93">
        <v>96.623000000000005</v>
      </c>
      <c r="J93">
        <v>1720</v>
      </c>
    </row>
    <row r="94" spans="2:10" x14ac:dyDescent="0.25">
      <c r="B94">
        <v>127.928</v>
      </c>
      <c r="D94">
        <v>1730</v>
      </c>
      <c r="H94">
        <v>97.174000000000007</v>
      </c>
      <c r="J94">
        <v>1730</v>
      </c>
    </row>
    <row r="95" spans="2:10" x14ac:dyDescent="0.25">
      <c r="B95">
        <v>128.85499999999999</v>
      </c>
      <c r="D95">
        <v>1740</v>
      </c>
      <c r="H95">
        <v>97.71</v>
      </c>
      <c r="J95">
        <v>1740</v>
      </c>
    </row>
    <row r="96" spans="2:10" x14ac:dyDescent="0.25">
      <c r="B96">
        <v>129.768</v>
      </c>
      <c r="D96">
        <v>1750</v>
      </c>
      <c r="H96">
        <v>98.13</v>
      </c>
      <c r="J96">
        <v>1750</v>
      </c>
    </row>
    <row r="97" spans="2:10" x14ac:dyDescent="0.25">
      <c r="B97">
        <v>128.27500000000001</v>
      </c>
      <c r="D97">
        <v>1760</v>
      </c>
      <c r="H97">
        <v>96</v>
      </c>
      <c r="J97">
        <v>1760</v>
      </c>
    </row>
    <row r="98" spans="2:10" x14ac:dyDescent="0.25">
      <c r="B98">
        <v>129.18799999999999</v>
      </c>
      <c r="D98">
        <v>1770</v>
      </c>
      <c r="H98">
        <v>99.477999999999994</v>
      </c>
      <c r="J98">
        <v>1770</v>
      </c>
    </row>
    <row r="99" spans="2:10" x14ac:dyDescent="0.25">
      <c r="B99">
        <v>129.536</v>
      </c>
      <c r="D99">
        <v>1780</v>
      </c>
      <c r="H99">
        <v>100.232</v>
      </c>
      <c r="J99">
        <v>1780</v>
      </c>
    </row>
    <row r="100" spans="2:10" x14ac:dyDescent="0.25">
      <c r="B100">
        <v>129.84100000000001</v>
      </c>
      <c r="D100">
        <v>1790</v>
      </c>
      <c r="H100">
        <v>100.319</v>
      </c>
      <c r="J100">
        <v>1790</v>
      </c>
    </row>
    <row r="101" spans="2:10" x14ac:dyDescent="0.25">
      <c r="B101">
        <v>128.899</v>
      </c>
      <c r="D101">
        <v>1800</v>
      </c>
      <c r="H101">
        <v>95.71</v>
      </c>
      <c r="J101">
        <v>1800</v>
      </c>
    </row>
    <row r="102" spans="2:10" x14ac:dyDescent="0.25">
      <c r="B102">
        <v>129.58000000000001</v>
      </c>
      <c r="D102">
        <v>1810</v>
      </c>
      <c r="H102">
        <v>95.536000000000001</v>
      </c>
      <c r="J102">
        <v>1810</v>
      </c>
    </row>
    <row r="103" spans="2:10" x14ac:dyDescent="0.25">
      <c r="B103">
        <v>132.11600000000001</v>
      </c>
      <c r="D103">
        <v>1820</v>
      </c>
      <c r="H103">
        <v>94.623000000000005</v>
      </c>
      <c r="J103">
        <v>1820</v>
      </c>
    </row>
    <row r="104" spans="2:10" x14ac:dyDescent="0.25">
      <c r="B104">
        <v>132.31899999999999</v>
      </c>
      <c r="D104">
        <v>1830</v>
      </c>
      <c r="H104">
        <v>100.261</v>
      </c>
      <c r="J104">
        <v>1830</v>
      </c>
    </row>
    <row r="105" spans="2:10" x14ac:dyDescent="0.25">
      <c r="B105">
        <v>133.203</v>
      </c>
      <c r="D105">
        <v>1840</v>
      </c>
      <c r="H105">
        <v>99.319000000000003</v>
      </c>
      <c r="J105">
        <v>1840</v>
      </c>
    </row>
    <row r="106" spans="2:10" x14ac:dyDescent="0.25">
      <c r="B106">
        <v>136.50700000000001</v>
      </c>
      <c r="D106">
        <v>1850</v>
      </c>
      <c r="H106">
        <v>104.029</v>
      </c>
      <c r="J106">
        <v>1850</v>
      </c>
    </row>
    <row r="107" spans="2:10" x14ac:dyDescent="0.25">
      <c r="B107">
        <v>134.65199999999999</v>
      </c>
      <c r="D107">
        <v>1860</v>
      </c>
      <c r="H107">
        <v>99.796999999999997</v>
      </c>
      <c r="J107">
        <v>1860</v>
      </c>
    </row>
    <row r="108" spans="2:10" x14ac:dyDescent="0.25">
      <c r="B108">
        <v>133.91300000000001</v>
      </c>
      <c r="D108">
        <v>1870</v>
      </c>
      <c r="H108">
        <v>100.536</v>
      </c>
      <c r="J108">
        <v>1870</v>
      </c>
    </row>
    <row r="109" spans="2:10" x14ac:dyDescent="0.25">
      <c r="B109">
        <v>135.696</v>
      </c>
      <c r="D109">
        <v>1880</v>
      </c>
      <c r="H109">
        <v>104.377</v>
      </c>
      <c r="J109">
        <v>1880</v>
      </c>
    </row>
    <row r="110" spans="2:10" x14ac:dyDescent="0.25">
      <c r="B110">
        <v>135.98599999999999</v>
      </c>
      <c r="D110">
        <v>1890</v>
      </c>
      <c r="H110">
        <v>101.014</v>
      </c>
      <c r="J110">
        <v>1890</v>
      </c>
    </row>
    <row r="111" spans="2:10" x14ac:dyDescent="0.25">
      <c r="B111">
        <v>138.63800000000001</v>
      </c>
      <c r="D111">
        <v>1900</v>
      </c>
      <c r="H111">
        <v>102.261</v>
      </c>
      <c r="J111">
        <v>1900</v>
      </c>
    </row>
    <row r="112" spans="2:10" x14ac:dyDescent="0.25">
      <c r="B112">
        <v>136.60900000000001</v>
      </c>
      <c r="D112">
        <v>1910</v>
      </c>
      <c r="H112">
        <v>101.029</v>
      </c>
      <c r="J112">
        <v>1910</v>
      </c>
    </row>
    <row r="113" spans="2:10" x14ac:dyDescent="0.25">
      <c r="B113">
        <v>134.75399999999999</v>
      </c>
      <c r="D113">
        <v>1920</v>
      </c>
      <c r="H113">
        <v>101.754</v>
      </c>
      <c r="J113">
        <v>1920</v>
      </c>
    </row>
    <row r="114" spans="2:10" x14ac:dyDescent="0.25">
      <c r="B114">
        <v>136.50700000000001</v>
      </c>
      <c r="D114">
        <v>1930</v>
      </c>
      <c r="H114">
        <v>102.812</v>
      </c>
      <c r="J114">
        <v>1930</v>
      </c>
    </row>
    <row r="115" spans="2:10" x14ac:dyDescent="0.25">
      <c r="B115">
        <v>135.82599999999999</v>
      </c>
      <c r="D115">
        <v>1940</v>
      </c>
      <c r="H115">
        <v>100.63800000000001</v>
      </c>
      <c r="J115">
        <v>1940</v>
      </c>
    </row>
    <row r="116" spans="2:10" x14ac:dyDescent="0.25">
      <c r="B116">
        <v>137.60900000000001</v>
      </c>
      <c r="D116">
        <v>1950</v>
      </c>
      <c r="H116">
        <v>98.391000000000005</v>
      </c>
      <c r="J116">
        <v>1950</v>
      </c>
    </row>
    <row r="117" spans="2:10" x14ac:dyDescent="0.25">
      <c r="B117">
        <v>137.39099999999999</v>
      </c>
      <c r="D117">
        <v>1960</v>
      </c>
      <c r="H117">
        <v>102.87</v>
      </c>
      <c r="J117">
        <v>1960</v>
      </c>
    </row>
    <row r="118" spans="2:10" x14ac:dyDescent="0.25">
      <c r="B118">
        <v>136.15899999999999</v>
      </c>
      <c r="D118">
        <v>1970</v>
      </c>
      <c r="H118">
        <v>98.391000000000005</v>
      </c>
      <c r="J118">
        <v>1970</v>
      </c>
    </row>
    <row r="119" spans="2:10" x14ac:dyDescent="0.25">
      <c r="B119">
        <v>137.52199999999999</v>
      </c>
      <c r="D119">
        <v>1980</v>
      </c>
      <c r="H119">
        <v>96.319000000000003</v>
      </c>
      <c r="J119">
        <v>1980</v>
      </c>
    </row>
    <row r="120" spans="2:10" x14ac:dyDescent="0.25">
      <c r="B120">
        <v>136.15899999999999</v>
      </c>
      <c r="D120">
        <v>1990</v>
      </c>
      <c r="H120">
        <v>101.29</v>
      </c>
      <c r="J120">
        <v>1990</v>
      </c>
    </row>
    <row r="121" spans="2:10" x14ac:dyDescent="0.25">
      <c r="B121">
        <v>136.88399999999999</v>
      </c>
      <c r="D121">
        <v>2000</v>
      </c>
      <c r="H121">
        <v>100.696</v>
      </c>
      <c r="J121">
        <v>2000</v>
      </c>
    </row>
    <row r="122" spans="2:10" x14ac:dyDescent="0.25">
      <c r="B122">
        <v>138.27500000000001</v>
      </c>
      <c r="D122">
        <v>2010</v>
      </c>
      <c r="H122">
        <v>102.551</v>
      </c>
      <c r="J122">
        <v>2010</v>
      </c>
    </row>
    <row r="123" spans="2:10" x14ac:dyDescent="0.25">
      <c r="B123">
        <v>139.65199999999999</v>
      </c>
      <c r="D123">
        <v>2020</v>
      </c>
      <c r="H123">
        <v>97.391000000000005</v>
      </c>
      <c r="J123">
        <v>2020</v>
      </c>
    </row>
    <row r="124" spans="2:10" x14ac:dyDescent="0.25">
      <c r="B124">
        <v>139.536</v>
      </c>
      <c r="D124">
        <v>2030</v>
      </c>
      <c r="H124">
        <v>95.608999999999995</v>
      </c>
      <c r="J124">
        <v>2030</v>
      </c>
    </row>
    <row r="125" spans="2:10" x14ac:dyDescent="0.25">
      <c r="B125">
        <v>141.72499999999999</v>
      </c>
      <c r="D125">
        <v>2040</v>
      </c>
      <c r="H125">
        <v>98.768000000000001</v>
      </c>
      <c r="J125">
        <v>2040</v>
      </c>
    </row>
    <row r="126" spans="2:10" x14ac:dyDescent="0.25">
      <c r="B126">
        <v>137.768</v>
      </c>
      <c r="D126">
        <v>2050</v>
      </c>
      <c r="H126">
        <v>101.27500000000001</v>
      </c>
      <c r="J126">
        <v>2050</v>
      </c>
    </row>
    <row r="127" spans="2:10" x14ac:dyDescent="0.25">
      <c r="B127">
        <v>139.261</v>
      </c>
      <c r="D127">
        <v>2060</v>
      </c>
      <c r="H127">
        <v>99.463999999999999</v>
      </c>
      <c r="J127">
        <v>2060</v>
      </c>
    </row>
    <row r="128" spans="2:10" x14ac:dyDescent="0.25">
      <c r="B128">
        <v>138.34800000000001</v>
      </c>
      <c r="D128">
        <v>2070</v>
      </c>
      <c r="H128">
        <v>96.87</v>
      </c>
      <c r="J128">
        <v>2070</v>
      </c>
    </row>
    <row r="129" spans="2:10" x14ac:dyDescent="0.25">
      <c r="B129">
        <v>138.21700000000001</v>
      </c>
      <c r="D129">
        <v>2080</v>
      </c>
      <c r="H129">
        <v>96.825999999999993</v>
      </c>
      <c r="J129">
        <v>2080</v>
      </c>
    </row>
    <row r="130" spans="2:10" x14ac:dyDescent="0.25">
      <c r="B130">
        <v>139.36199999999999</v>
      </c>
      <c r="D130">
        <v>2090</v>
      </c>
      <c r="H130">
        <v>98.275000000000006</v>
      </c>
      <c r="J130">
        <v>2090</v>
      </c>
    </row>
    <row r="131" spans="2:10" x14ac:dyDescent="0.25">
      <c r="B131">
        <v>135.31899999999999</v>
      </c>
      <c r="D131">
        <v>2100</v>
      </c>
      <c r="H131">
        <v>97.13</v>
      </c>
      <c r="J131">
        <v>2100</v>
      </c>
    </row>
    <row r="132" spans="2:10" x14ac:dyDescent="0.25">
      <c r="B132">
        <v>134.65199999999999</v>
      </c>
      <c r="D132">
        <v>2110</v>
      </c>
      <c r="H132">
        <v>98.739000000000004</v>
      </c>
      <c r="J132">
        <v>2110</v>
      </c>
    </row>
    <row r="133" spans="2:10" x14ac:dyDescent="0.25">
      <c r="B133">
        <v>141.63800000000001</v>
      </c>
      <c r="D133">
        <v>2120</v>
      </c>
      <c r="H133">
        <v>97.159000000000006</v>
      </c>
      <c r="J133">
        <v>2120</v>
      </c>
    </row>
    <row r="134" spans="2:10" x14ac:dyDescent="0.25">
      <c r="B134">
        <v>142.58000000000001</v>
      </c>
      <c r="D134">
        <v>2130</v>
      </c>
      <c r="H134">
        <v>96.42</v>
      </c>
      <c r="J134">
        <v>2130</v>
      </c>
    </row>
    <row r="135" spans="2:10" x14ac:dyDescent="0.25">
      <c r="B135">
        <v>144.101</v>
      </c>
      <c r="D135">
        <v>2140</v>
      </c>
      <c r="H135">
        <v>97.796999999999997</v>
      </c>
      <c r="J135">
        <v>2140</v>
      </c>
    </row>
    <row r="136" spans="2:10" x14ac:dyDescent="0.25">
      <c r="B136">
        <v>142.101</v>
      </c>
      <c r="D136">
        <v>2150</v>
      </c>
      <c r="H136">
        <v>97.492999999999995</v>
      </c>
      <c r="J136">
        <v>2150</v>
      </c>
    </row>
    <row r="137" spans="2:10" x14ac:dyDescent="0.25">
      <c r="B137">
        <v>139.01400000000001</v>
      </c>
      <c r="D137">
        <v>2160</v>
      </c>
      <c r="H137">
        <v>94.406000000000006</v>
      </c>
      <c r="J137">
        <v>2160</v>
      </c>
    </row>
    <row r="138" spans="2:10" x14ac:dyDescent="0.25">
      <c r="B138">
        <v>142.44900000000001</v>
      </c>
      <c r="D138">
        <v>2170</v>
      </c>
      <c r="H138">
        <v>95.912999999999997</v>
      </c>
      <c r="J138">
        <v>2170</v>
      </c>
    </row>
    <row r="139" spans="2:10" x14ac:dyDescent="0.25">
      <c r="B139">
        <v>139.36199999999999</v>
      </c>
      <c r="D139">
        <v>2180</v>
      </c>
      <c r="H139">
        <v>97.116</v>
      </c>
      <c r="J139">
        <v>2180</v>
      </c>
    </row>
    <row r="140" spans="2:10" x14ac:dyDescent="0.25">
      <c r="B140">
        <v>142.739</v>
      </c>
      <c r="D140">
        <v>2190</v>
      </c>
      <c r="H140">
        <v>97.072000000000003</v>
      </c>
      <c r="J140">
        <v>2190</v>
      </c>
    </row>
    <row r="141" spans="2:10" x14ac:dyDescent="0.25">
      <c r="B141">
        <v>143.304</v>
      </c>
      <c r="D141">
        <v>2200</v>
      </c>
      <c r="H141">
        <v>92.260999999999996</v>
      </c>
      <c r="J141">
        <v>2200</v>
      </c>
    </row>
    <row r="142" spans="2:10" x14ac:dyDescent="0.25">
      <c r="B142">
        <v>140.94200000000001</v>
      </c>
      <c r="D142">
        <v>2210</v>
      </c>
      <c r="H142">
        <v>95.435000000000002</v>
      </c>
      <c r="J142">
        <v>2210</v>
      </c>
    </row>
    <row r="143" spans="2:10" x14ac:dyDescent="0.25">
      <c r="B143">
        <v>142.17400000000001</v>
      </c>
      <c r="D143">
        <v>2220</v>
      </c>
      <c r="H143">
        <v>94.986000000000004</v>
      </c>
      <c r="J143">
        <v>2220</v>
      </c>
    </row>
    <row r="144" spans="2:10" x14ac:dyDescent="0.25">
      <c r="B144">
        <v>143.464</v>
      </c>
      <c r="D144">
        <v>2230</v>
      </c>
      <c r="H144">
        <v>97.522000000000006</v>
      </c>
      <c r="J144">
        <v>2230</v>
      </c>
    </row>
    <row r="145" spans="2:10" x14ac:dyDescent="0.25">
      <c r="B145">
        <v>144.40600000000001</v>
      </c>
      <c r="D145">
        <v>2240</v>
      </c>
      <c r="H145">
        <v>95.100999999999999</v>
      </c>
      <c r="J145">
        <v>2240</v>
      </c>
    </row>
    <row r="146" spans="2:10" x14ac:dyDescent="0.25">
      <c r="B146">
        <v>138.15899999999999</v>
      </c>
      <c r="D146">
        <v>2250</v>
      </c>
      <c r="H146">
        <v>90.159000000000006</v>
      </c>
      <c r="J146">
        <v>2250</v>
      </c>
    </row>
    <row r="147" spans="2:10" x14ac:dyDescent="0.25">
      <c r="B147">
        <v>138.88399999999999</v>
      </c>
      <c r="D147">
        <v>2260</v>
      </c>
      <c r="H147">
        <v>92.116</v>
      </c>
      <c r="J147">
        <v>2260</v>
      </c>
    </row>
    <row r="148" spans="2:10" x14ac:dyDescent="0.25">
      <c r="B148">
        <v>140.27500000000001</v>
      </c>
      <c r="D148">
        <v>2270</v>
      </c>
      <c r="H148">
        <v>95.768000000000001</v>
      </c>
      <c r="J148">
        <v>2270</v>
      </c>
    </row>
    <row r="149" spans="2:10" x14ac:dyDescent="0.25">
      <c r="B149">
        <v>139.65199999999999</v>
      </c>
      <c r="D149">
        <v>2280</v>
      </c>
      <c r="H149">
        <v>92.825999999999993</v>
      </c>
      <c r="J149">
        <v>2280</v>
      </c>
    </row>
    <row r="150" spans="2:10" x14ac:dyDescent="0.25">
      <c r="B150">
        <v>139.536</v>
      </c>
      <c r="D150">
        <v>2290</v>
      </c>
      <c r="H150">
        <v>93.536000000000001</v>
      </c>
      <c r="J150">
        <v>2290</v>
      </c>
    </row>
    <row r="151" spans="2:10" x14ac:dyDescent="0.25">
      <c r="B151">
        <v>139.72499999999999</v>
      </c>
      <c r="D151">
        <v>2300</v>
      </c>
      <c r="H151">
        <v>92.100999999999999</v>
      </c>
      <c r="J151">
        <v>2300</v>
      </c>
    </row>
    <row r="152" spans="2:10" x14ac:dyDescent="0.25">
      <c r="B152">
        <v>141.768</v>
      </c>
      <c r="D152">
        <v>2310</v>
      </c>
      <c r="H152">
        <v>94.013999999999996</v>
      </c>
      <c r="J152">
        <v>2310</v>
      </c>
    </row>
    <row r="153" spans="2:10" x14ac:dyDescent="0.25">
      <c r="B153">
        <v>140.261</v>
      </c>
      <c r="D153">
        <v>2320</v>
      </c>
      <c r="H153">
        <v>96.100999999999999</v>
      </c>
      <c r="J153">
        <v>2320</v>
      </c>
    </row>
    <row r="154" spans="2:10" x14ac:dyDescent="0.25">
      <c r="B154">
        <v>136.34800000000001</v>
      </c>
      <c r="D154">
        <v>2330</v>
      </c>
      <c r="H154">
        <v>95.796999999999997</v>
      </c>
      <c r="J154">
        <v>2330</v>
      </c>
    </row>
    <row r="155" spans="2:10" x14ac:dyDescent="0.25">
      <c r="B155">
        <v>136.21700000000001</v>
      </c>
      <c r="D155">
        <v>2340</v>
      </c>
      <c r="H155">
        <v>99.71</v>
      </c>
      <c r="J155">
        <v>2340</v>
      </c>
    </row>
    <row r="156" spans="2:10" x14ac:dyDescent="0.25">
      <c r="B156">
        <v>136.36199999999999</v>
      </c>
      <c r="D156">
        <v>2350</v>
      </c>
      <c r="H156">
        <v>96.956999999999994</v>
      </c>
      <c r="J156">
        <v>2350</v>
      </c>
    </row>
    <row r="157" spans="2:10" x14ac:dyDescent="0.25">
      <c r="B157">
        <v>140.31899999999999</v>
      </c>
      <c r="D157">
        <v>2360</v>
      </c>
      <c r="H157">
        <v>96.71</v>
      </c>
      <c r="J157">
        <v>2360</v>
      </c>
    </row>
    <row r="158" spans="2:10" x14ac:dyDescent="0.25">
      <c r="B158">
        <v>137.65199999999999</v>
      </c>
      <c r="D158">
        <v>2370</v>
      </c>
      <c r="H158">
        <v>97.391000000000005</v>
      </c>
      <c r="J158">
        <v>2370</v>
      </c>
    </row>
    <row r="159" spans="2:10" x14ac:dyDescent="0.25">
      <c r="B159">
        <v>140.63800000000001</v>
      </c>
      <c r="D159">
        <v>2380</v>
      </c>
      <c r="H159">
        <v>96.608999999999995</v>
      </c>
      <c r="J159">
        <v>2380</v>
      </c>
    </row>
    <row r="160" spans="2:10" x14ac:dyDescent="0.25">
      <c r="B160">
        <v>138.58000000000001</v>
      </c>
      <c r="D160">
        <v>2390</v>
      </c>
      <c r="H160">
        <v>100.52200000000001</v>
      </c>
      <c r="J160">
        <v>2390</v>
      </c>
    </row>
    <row r="161" spans="2:10" x14ac:dyDescent="0.25">
      <c r="B161">
        <v>138.101</v>
      </c>
      <c r="D161">
        <v>2400</v>
      </c>
      <c r="H161">
        <v>95.768000000000001</v>
      </c>
      <c r="J161">
        <v>2400</v>
      </c>
    </row>
    <row r="162" spans="2:10" x14ac:dyDescent="0.25">
      <c r="B162">
        <v>139.101</v>
      </c>
      <c r="D162">
        <v>2410</v>
      </c>
      <c r="H162">
        <v>97.87</v>
      </c>
      <c r="J162">
        <v>2410</v>
      </c>
    </row>
    <row r="163" spans="2:10" x14ac:dyDescent="0.25">
      <c r="B163">
        <v>135.01400000000001</v>
      </c>
      <c r="D163">
        <v>2420</v>
      </c>
      <c r="H163">
        <v>97.811999999999998</v>
      </c>
      <c r="J163">
        <v>2420</v>
      </c>
    </row>
    <row r="164" spans="2:10" x14ac:dyDescent="0.25">
      <c r="B164">
        <v>136.44900000000001</v>
      </c>
      <c r="D164">
        <v>2430</v>
      </c>
      <c r="H164">
        <v>98.376999999999995</v>
      </c>
      <c r="J164">
        <v>2430</v>
      </c>
    </row>
    <row r="165" spans="2:10" x14ac:dyDescent="0.25">
      <c r="B165">
        <v>140.36199999999999</v>
      </c>
      <c r="D165">
        <v>2440</v>
      </c>
      <c r="H165">
        <v>98.87</v>
      </c>
      <c r="J165">
        <v>2440</v>
      </c>
    </row>
    <row r="166" spans="2:10" x14ac:dyDescent="0.25">
      <c r="B166">
        <v>140.739</v>
      </c>
      <c r="D166">
        <v>2450</v>
      </c>
      <c r="H166">
        <v>99.203000000000003</v>
      </c>
      <c r="J166">
        <v>2450</v>
      </c>
    </row>
    <row r="167" spans="2:10" x14ac:dyDescent="0.25">
      <c r="B167">
        <v>141.304</v>
      </c>
      <c r="D167">
        <v>2460</v>
      </c>
      <c r="H167">
        <v>98.013999999999996</v>
      </c>
      <c r="J167">
        <v>2460</v>
      </c>
    </row>
    <row r="168" spans="2:10" x14ac:dyDescent="0.25">
      <c r="B168">
        <v>138.94200000000001</v>
      </c>
      <c r="D168">
        <v>2470</v>
      </c>
      <c r="H168">
        <v>96.304000000000002</v>
      </c>
      <c r="J168">
        <v>2470</v>
      </c>
    </row>
    <row r="169" spans="2:10" x14ac:dyDescent="0.25">
      <c r="B169">
        <v>139.27500000000001</v>
      </c>
      <c r="D169">
        <v>2480</v>
      </c>
      <c r="H169">
        <v>96.971000000000004</v>
      </c>
      <c r="J169">
        <v>2480</v>
      </c>
    </row>
    <row r="170" spans="2:10" x14ac:dyDescent="0.25">
      <c r="B170">
        <v>138.27500000000001</v>
      </c>
      <c r="D170">
        <v>2490</v>
      </c>
      <c r="H170">
        <v>93.623000000000005</v>
      </c>
      <c r="J170">
        <v>2490</v>
      </c>
    </row>
    <row r="171" spans="2:10" x14ac:dyDescent="0.25">
      <c r="B171">
        <v>138.08699999999999</v>
      </c>
      <c r="D171">
        <v>2500</v>
      </c>
      <c r="H171">
        <v>96.522000000000006</v>
      </c>
      <c r="J171">
        <v>2500</v>
      </c>
    </row>
    <row r="172" spans="2:10" x14ac:dyDescent="0.25">
      <c r="B172">
        <v>136.47800000000001</v>
      </c>
      <c r="D172">
        <v>2510</v>
      </c>
      <c r="H172">
        <v>97.811999999999998</v>
      </c>
      <c r="J172">
        <v>2510</v>
      </c>
    </row>
    <row r="173" spans="2:10" x14ac:dyDescent="0.25">
      <c r="B173">
        <v>133.47800000000001</v>
      </c>
      <c r="D173">
        <v>2520</v>
      </c>
      <c r="H173">
        <v>99.391000000000005</v>
      </c>
      <c r="J173">
        <v>2520</v>
      </c>
    </row>
    <row r="174" spans="2:10" x14ac:dyDescent="0.25">
      <c r="B174">
        <v>135.58000000000001</v>
      </c>
      <c r="D174">
        <v>2530</v>
      </c>
      <c r="H174">
        <v>96.29</v>
      </c>
      <c r="J174">
        <v>2530</v>
      </c>
    </row>
    <row r="175" spans="2:10" x14ac:dyDescent="0.25">
      <c r="B175">
        <v>132.536</v>
      </c>
      <c r="D175">
        <v>2540</v>
      </c>
      <c r="H175">
        <v>95.42</v>
      </c>
      <c r="J175">
        <v>2540</v>
      </c>
    </row>
    <row r="176" spans="2:10" x14ac:dyDescent="0.25">
      <c r="B176">
        <v>135.81200000000001</v>
      </c>
      <c r="D176">
        <v>2550</v>
      </c>
      <c r="H176">
        <v>94.825999999999993</v>
      </c>
      <c r="J176">
        <v>2550</v>
      </c>
    </row>
    <row r="177" spans="2:10" x14ac:dyDescent="0.25">
      <c r="B177">
        <v>135.797</v>
      </c>
      <c r="D177">
        <v>2560</v>
      </c>
      <c r="H177">
        <v>97.739000000000004</v>
      </c>
      <c r="J177">
        <v>2560</v>
      </c>
    </row>
    <row r="178" spans="2:10" x14ac:dyDescent="0.25">
      <c r="B178">
        <v>133.59399999999999</v>
      </c>
      <c r="D178">
        <v>2570</v>
      </c>
      <c r="H178">
        <v>96.884</v>
      </c>
      <c r="J178">
        <v>2570</v>
      </c>
    </row>
    <row r="179" spans="2:10" x14ac:dyDescent="0.25">
      <c r="B179">
        <v>134.47800000000001</v>
      </c>
      <c r="D179">
        <v>2580</v>
      </c>
      <c r="H179">
        <v>95.028999999999996</v>
      </c>
      <c r="J179">
        <v>2580</v>
      </c>
    </row>
    <row r="180" spans="2:10" x14ac:dyDescent="0.25">
      <c r="B180">
        <v>135.029</v>
      </c>
      <c r="D180">
        <v>2590</v>
      </c>
      <c r="H180">
        <v>96.536000000000001</v>
      </c>
      <c r="J180">
        <v>2590</v>
      </c>
    </row>
    <row r="181" spans="2:10" x14ac:dyDescent="0.25">
      <c r="B181">
        <v>135.203</v>
      </c>
      <c r="D181">
        <v>2600</v>
      </c>
      <c r="H181">
        <v>96.739000000000004</v>
      </c>
      <c r="J181">
        <v>2600</v>
      </c>
    </row>
    <row r="182" spans="2:10" x14ac:dyDescent="0.25">
      <c r="B182">
        <v>138.04300000000001</v>
      </c>
      <c r="D182">
        <v>2610</v>
      </c>
      <c r="H182">
        <v>95.332999999999998</v>
      </c>
      <c r="J182">
        <v>2610</v>
      </c>
    </row>
    <row r="183" spans="2:10" x14ac:dyDescent="0.25">
      <c r="B183">
        <v>135.464</v>
      </c>
      <c r="D183">
        <v>2620</v>
      </c>
      <c r="H183">
        <v>95.188000000000002</v>
      </c>
      <c r="J183">
        <v>2620</v>
      </c>
    </row>
    <row r="184" spans="2:10" x14ac:dyDescent="0.25">
      <c r="B184">
        <v>137.05799999999999</v>
      </c>
      <c r="D184">
        <v>2630</v>
      </c>
      <c r="H184">
        <v>96.332999999999998</v>
      </c>
      <c r="J184">
        <v>2630</v>
      </c>
    </row>
    <row r="185" spans="2:10" x14ac:dyDescent="0.25">
      <c r="B185">
        <v>134.85499999999999</v>
      </c>
      <c r="D185">
        <v>2640</v>
      </c>
      <c r="H185">
        <v>91.941999999999993</v>
      </c>
      <c r="J185">
        <v>2640</v>
      </c>
    </row>
    <row r="186" spans="2:10" x14ac:dyDescent="0.25">
      <c r="B186">
        <v>135.565</v>
      </c>
      <c r="D186">
        <v>2650</v>
      </c>
      <c r="H186">
        <v>94.116</v>
      </c>
      <c r="J186">
        <v>2650</v>
      </c>
    </row>
    <row r="187" spans="2:10" x14ac:dyDescent="0.25">
      <c r="B187">
        <v>137.34800000000001</v>
      </c>
      <c r="D187">
        <v>2660</v>
      </c>
      <c r="H187">
        <v>96.435000000000002</v>
      </c>
      <c r="J187">
        <v>2660</v>
      </c>
    </row>
    <row r="188" spans="2:10" x14ac:dyDescent="0.25">
      <c r="B188">
        <v>137.08699999999999</v>
      </c>
      <c r="D188">
        <v>2670</v>
      </c>
      <c r="H188">
        <v>92.188000000000002</v>
      </c>
      <c r="J188">
        <v>2670</v>
      </c>
    </row>
    <row r="189" spans="2:10" x14ac:dyDescent="0.25">
      <c r="B189">
        <v>137.72499999999999</v>
      </c>
      <c r="D189">
        <v>2680</v>
      </c>
      <c r="H189">
        <v>96.376999999999995</v>
      </c>
      <c r="J189">
        <v>2680</v>
      </c>
    </row>
    <row r="190" spans="2:10" x14ac:dyDescent="0.25">
      <c r="B190">
        <v>134.55099999999999</v>
      </c>
      <c r="D190">
        <v>2690</v>
      </c>
      <c r="H190">
        <v>93.072000000000003</v>
      </c>
      <c r="J190">
        <v>2690</v>
      </c>
    </row>
    <row r="191" spans="2:10" x14ac:dyDescent="0.25">
      <c r="B191">
        <v>136.203</v>
      </c>
      <c r="D191">
        <v>2700</v>
      </c>
      <c r="H191">
        <v>93.072000000000003</v>
      </c>
      <c r="J191">
        <v>2700</v>
      </c>
    </row>
    <row r="192" spans="2:10" x14ac:dyDescent="0.25">
      <c r="B192">
        <v>134.88399999999999</v>
      </c>
      <c r="D192">
        <v>2710</v>
      </c>
      <c r="H192">
        <v>93.492999999999995</v>
      </c>
      <c r="J192">
        <v>2710</v>
      </c>
    </row>
    <row r="193" spans="2:10" x14ac:dyDescent="0.25">
      <c r="B193">
        <v>137</v>
      </c>
      <c r="D193">
        <v>2720</v>
      </c>
      <c r="H193">
        <v>95.087000000000003</v>
      </c>
      <c r="J193">
        <v>2720</v>
      </c>
    </row>
    <row r="194" spans="2:10" x14ac:dyDescent="0.25">
      <c r="B194">
        <v>135.85499999999999</v>
      </c>
      <c r="D194">
        <v>2730</v>
      </c>
      <c r="H194">
        <v>93.739000000000004</v>
      </c>
      <c r="J194">
        <v>2730</v>
      </c>
    </row>
    <row r="195" spans="2:10" x14ac:dyDescent="0.25">
      <c r="B195">
        <v>136.24600000000001</v>
      </c>
      <c r="D195">
        <v>2740</v>
      </c>
      <c r="H195">
        <v>94.739000000000004</v>
      </c>
      <c r="J195">
        <v>2740</v>
      </c>
    </row>
    <row r="196" spans="2:10" x14ac:dyDescent="0.25">
      <c r="B196">
        <v>137.04300000000001</v>
      </c>
      <c r="D196">
        <v>2750</v>
      </c>
      <c r="H196">
        <v>93.927999999999997</v>
      </c>
      <c r="J196">
        <v>2750</v>
      </c>
    </row>
    <row r="197" spans="2:10" x14ac:dyDescent="0.25">
      <c r="B197">
        <v>135.40600000000001</v>
      </c>
      <c r="D197">
        <v>2760</v>
      </c>
      <c r="H197">
        <v>91.593999999999994</v>
      </c>
      <c r="J197">
        <v>2760</v>
      </c>
    </row>
    <row r="198" spans="2:10" x14ac:dyDescent="0.25">
      <c r="B198">
        <v>135.52199999999999</v>
      </c>
      <c r="D198">
        <v>2770</v>
      </c>
      <c r="H198">
        <v>94.043000000000006</v>
      </c>
      <c r="J198">
        <v>2770</v>
      </c>
    </row>
    <row r="199" spans="2:10" x14ac:dyDescent="0.25">
      <c r="B199">
        <v>138.768</v>
      </c>
      <c r="D199">
        <v>2780</v>
      </c>
      <c r="H199">
        <v>93.667000000000002</v>
      </c>
      <c r="J199">
        <v>2780</v>
      </c>
    </row>
    <row r="200" spans="2:10" x14ac:dyDescent="0.25">
      <c r="B200">
        <v>134.928</v>
      </c>
      <c r="D200">
        <v>2790</v>
      </c>
      <c r="H200">
        <v>94.376999999999995</v>
      </c>
      <c r="J200">
        <v>2790</v>
      </c>
    </row>
    <row r="201" spans="2:10" x14ac:dyDescent="0.25">
      <c r="B201">
        <v>134.68100000000001</v>
      </c>
      <c r="D201">
        <v>2800</v>
      </c>
      <c r="H201">
        <v>94.564999999999998</v>
      </c>
      <c r="J201">
        <v>2800</v>
      </c>
    </row>
    <row r="202" spans="2:10" x14ac:dyDescent="0.25">
      <c r="B202">
        <v>135.536</v>
      </c>
      <c r="D202">
        <v>2810</v>
      </c>
      <c r="H202">
        <v>95.29</v>
      </c>
      <c r="J202">
        <v>2810</v>
      </c>
    </row>
    <row r="203" spans="2:10" x14ac:dyDescent="0.25">
      <c r="B203">
        <v>134.52199999999999</v>
      </c>
      <c r="D203">
        <v>2820</v>
      </c>
      <c r="H203">
        <v>95.361999999999995</v>
      </c>
      <c r="J203">
        <v>2820</v>
      </c>
    </row>
    <row r="204" spans="2:10" x14ac:dyDescent="0.25">
      <c r="B204">
        <v>136.464</v>
      </c>
      <c r="D204">
        <v>2830</v>
      </c>
      <c r="H204">
        <v>97.144999999999996</v>
      </c>
      <c r="J204">
        <v>2830</v>
      </c>
    </row>
    <row r="205" spans="2:10" x14ac:dyDescent="0.25">
      <c r="B205">
        <v>135.59399999999999</v>
      </c>
      <c r="D205">
        <v>2840</v>
      </c>
      <c r="H205">
        <v>100.47799999999999</v>
      </c>
      <c r="J205">
        <v>2840</v>
      </c>
    </row>
    <row r="206" spans="2:10" x14ac:dyDescent="0.25">
      <c r="B206">
        <v>135.44900000000001</v>
      </c>
      <c r="D206">
        <v>2850</v>
      </c>
      <c r="H206">
        <v>101.232</v>
      </c>
      <c r="J206">
        <v>2850</v>
      </c>
    </row>
    <row r="207" spans="2:10" x14ac:dyDescent="0.25">
      <c r="B207">
        <v>136.65199999999999</v>
      </c>
      <c r="D207">
        <v>2860</v>
      </c>
      <c r="H207">
        <v>101.116</v>
      </c>
      <c r="J207">
        <v>2860</v>
      </c>
    </row>
    <row r="208" spans="2:10" x14ac:dyDescent="0.25">
      <c r="B208">
        <v>135.91300000000001</v>
      </c>
      <c r="D208">
        <v>2870</v>
      </c>
      <c r="H208">
        <v>103.60899999999999</v>
      </c>
      <c r="J208">
        <v>2870</v>
      </c>
    </row>
    <row r="209" spans="2:10" x14ac:dyDescent="0.25">
      <c r="B209">
        <v>136.94200000000001</v>
      </c>
      <c r="D209">
        <v>2880</v>
      </c>
      <c r="H209">
        <v>102.203</v>
      </c>
      <c r="J209">
        <v>2880</v>
      </c>
    </row>
    <row r="210" spans="2:10" x14ac:dyDescent="0.25">
      <c r="B210">
        <v>136.18799999999999</v>
      </c>
      <c r="D210">
        <v>2890</v>
      </c>
      <c r="H210">
        <v>99.912999999999997</v>
      </c>
      <c r="J210">
        <v>2890</v>
      </c>
    </row>
    <row r="211" spans="2:10" x14ac:dyDescent="0.25">
      <c r="B211">
        <v>135.01400000000001</v>
      </c>
      <c r="D211">
        <v>2900</v>
      </c>
      <c r="H211">
        <v>99.927999999999997</v>
      </c>
      <c r="J211">
        <v>2900</v>
      </c>
    </row>
    <row r="212" spans="2:10" x14ac:dyDescent="0.25">
      <c r="B212">
        <v>136.39099999999999</v>
      </c>
      <c r="D212">
        <v>2910</v>
      </c>
      <c r="H212">
        <v>102.855</v>
      </c>
      <c r="J212">
        <v>2910</v>
      </c>
    </row>
    <row r="213" spans="2:10" x14ac:dyDescent="0.25">
      <c r="B213">
        <v>136.24600000000001</v>
      </c>
      <c r="D213">
        <v>2920</v>
      </c>
      <c r="H213">
        <v>100.29</v>
      </c>
      <c r="J213">
        <v>2920</v>
      </c>
    </row>
    <row r="214" spans="2:10" x14ac:dyDescent="0.25">
      <c r="B214">
        <v>135.81200000000001</v>
      </c>
      <c r="D214">
        <v>2930</v>
      </c>
      <c r="H214">
        <v>98.855000000000004</v>
      </c>
      <c r="J214">
        <v>2930</v>
      </c>
    </row>
    <row r="215" spans="2:10" x14ac:dyDescent="0.25">
      <c r="B215">
        <v>136.47800000000001</v>
      </c>
      <c r="D215">
        <v>2940</v>
      </c>
      <c r="H215">
        <v>100.40600000000001</v>
      </c>
      <c r="J215">
        <v>2940</v>
      </c>
    </row>
    <row r="216" spans="2:10" x14ac:dyDescent="0.25">
      <c r="B216">
        <v>133.71</v>
      </c>
      <c r="D216">
        <v>2950</v>
      </c>
      <c r="H216">
        <v>99.260999999999996</v>
      </c>
      <c r="J216">
        <v>2950</v>
      </c>
    </row>
    <row r="217" spans="2:10" x14ac:dyDescent="0.25">
      <c r="B217">
        <v>134.71</v>
      </c>
      <c r="D217">
        <v>2960</v>
      </c>
      <c r="H217">
        <v>102.29</v>
      </c>
      <c r="J217">
        <v>2960</v>
      </c>
    </row>
    <row r="218" spans="2:10" x14ac:dyDescent="0.25">
      <c r="B218">
        <v>133.37700000000001</v>
      </c>
      <c r="D218">
        <v>2970</v>
      </c>
      <c r="H218">
        <v>99.638000000000005</v>
      </c>
      <c r="J218">
        <v>2970</v>
      </c>
    </row>
    <row r="219" spans="2:10" x14ac:dyDescent="0.25">
      <c r="B219">
        <v>136.232</v>
      </c>
      <c r="D219">
        <v>2980</v>
      </c>
      <c r="H219">
        <v>98.58</v>
      </c>
      <c r="J219">
        <v>2980</v>
      </c>
    </row>
    <row r="220" spans="2:10" x14ac:dyDescent="0.25">
      <c r="B220">
        <v>135.40600000000001</v>
      </c>
      <c r="D220">
        <v>2990</v>
      </c>
      <c r="H220">
        <v>98.275000000000006</v>
      </c>
      <c r="J220">
        <v>2990</v>
      </c>
    </row>
    <row r="221" spans="2:10" x14ac:dyDescent="0.25">
      <c r="B221">
        <v>136.333</v>
      </c>
      <c r="D221">
        <v>3000</v>
      </c>
      <c r="H221">
        <v>101</v>
      </c>
      <c r="J221">
        <v>3000</v>
      </c>
    </row>
    <row r="222" spans="2:10" x14ac:dyDescent="0.25">
      <c r="B222">
        <v>134.59399999999999</v>
      </c>
      <c r="D222">
        <v>3010</v>
      </c>
      <c r="H222">
        <v>101.71</v>
      </c>
      <c r="J222">
        <v>3010</v>
      </c>
    </row>
    <row r="223" spans="2:10" x14ac:dyDescent="0.25">
      <c r="B223">
        <v>134.01400000000001</v>
      </c>
      <c r="D223">
        <v>3020</v>
      </c>
      <c r="H223">
        <v>101.82599999999999</v>
      </c>
      <c r="J223">
        <v>3020</v>
      </c>
    </row>
    <row r="224" spans="2:10" x14ac:dyDescent="0.25">
      <c r="B224">
        <v>133.62299999999999</v>
      </c>
      <c r="D224">
        <v>3030</v>
      </c>
      <c r="H224">
        <v>97.522000000000006</v>
      </c>
      <c r="J224">
        <v>3030</v>
      </c>
    </row>
    <row r="225" spans="2:10" x14ac:dyDescent="0.25">
      <c r="B225">
        <v>135.261</v>
      </c>
      <c r="D225">
        <v>3040</v>
      </c>
      <c r="H225">
        <v>98.174000000000007</v>
      </c>
      <c r="J225">
        <v>3040</v>
      </c>
    </row>
    <row r="226" spans="2:10" x14ac:dyDescent="0.25">
      <c r="B226">
        <v>133.59399999999999</v>
      </c>
      <c r="D226">
        <v>3050</v>
      </c>
      <c r="H226">
        <v>102.232</v>
      </c>
      <c r="J226">
        <v>3050</v>
      </c>
    </row>
    <row r="227" spans="2:10" x14ac:dyDescent="0.25">
      <c r="B227">
        <v>134.71</v>
      </c>
      <c r="D227">
        <v>3060</v>
      </c>
      <c r="H227">
        <v>98.260999999999996</v>
      </c>
      <c r="J227">
        <v>3060</v>
      </c>
    </row>
    <row r="228" spans="2:10" x14ac:dyDescent="0.25">
      <c r="B228">
        <v>133.27500000000001</v>
      </c>
      <c r="D228">
        <v>3070</v>
      </c>
      <c r="H228">
        <v>99.927999999999997</v>
      </c>
      <c r="J228">
        <v>3070</v>
      </c>
    </row>
    <row r="229" spans="2:10" x14ac:dyDescent="0.25">
      <c r="B229">
        <v>134.58000000000001</v>
      </c>
      <c r="D229">
        <v>3080</v>
      </c>
      <c r="H229">
        <v>98.043000000000006</v>
      </c>
      <c r="J229">
        <v>3080</v>
      </c>
    </row>
    <row r="230" spans="2:10" x14ac:dyDescent="0.25">
      <c r="B230">
        <v>135.36199999999999</v>
      </c>
      <c r="D230">
        <v>3090</v>
      </c>
      <c r="H230">
        <v>98.435000000000002</v>
      </c>
      <c r="J230">
        <v>3090</v>
      </c>
    </row>
    <row r="231" spans="2:10" x14ac:dyDescent="0.25">
      <c r="B231">
        <v>136.81200000000001</v>
      </c>
      <c r="D231">
        <v>3100</v>
      </c>
      <c r="H231">
        <v>98.941999999999993</v>
      </c>
      <c r="J231">
        <v>3100</v>
      </c>
    </row>
    <row r="232" spans="2:10" x14ac:dyDescent="0.25">
      <c r="B232">
        <v>133.82599999999999</v>
      </c>
      <c r="D232">
        <v>3110</v>
      </c>
      <c r="H232">
        <v>97.319000000000003</v>
      </c>
      <c r="J232">
        <v>3110</v>
      </c>
    </row>
    <row r="233" spans="2:10" x14ac:dyDescent="0.25">
      <c r="B233">
        <v>135.21700000000001</v>
      </c>
      <c r="D233">
        <v>3120</v>
      </c>
      <c r="H233">
        <v>99.956999999999994</v>
      </c>
      <c r="J233">
        <v>3120</v>
      </c>
    </row>
    <row r="234" spans="2:10" x14ac:dyDescent="0.25">
      <c r="B234">
        <v>136.05799999999999</v>
      </c>
      <c r="D234">
        <v>3130</v>
      </c>
      <c r="H234">
        <v>100.667</v>
      </c>
      <c r="J234">
        <v>3130</v>
      </c>
    </row>
    <row r="235" spans="2:10" x14ac:dyDescent="0.25">
      <c r="B235">
        <v>135.36199999999999</v>
      </c>
      <c r="D235">
        <v>3140</v>
      </c>
      <c r="H235">
        <v>98.825999999999993</v>
      </c>
      <c r="J235">
        <v>3140</v>
      </c>
    </row>
    <row r="236" spans="2:10" x14ac:dyDescent="0.25">
      <c r="B236">
        <v>134.98599999999999</v>
      </c>
      <c r="D236">
        <v>3150</v>
      </c>
      <c r="H236">
        <v>99.391000000000005</v>
      </c>
      <c r="J236">
        <v>3150</v>
      </c>
    </row>
    <row r="237" spans="2:10" x14ac:dyDescent="0.25">
      <c r="B237">
        <v>132.91300000000001</v>
      </c>
      <c r="D237">
        <v>3160</v>
      </c>
      <c r="H237">
        <v>101.58</v>
      </c>
      <c r="J237">
        <v>3160</v>
      </c>
    </row>
    <row r="238" spans="2:10" x14ac:dyDescent="0.25">
      <c r="B238">
        <v>134.08699999999999</v>
      </c>
      <c r="D238">
        <v>3170</v>
      </c>
      <c r="H238">
        <v>97.899000000000001</v>
      </c>
      <c r="J238">
        <v>3170</v>
      </c>
    </row>
    <row r="239" spans="2:10" x14ac:dyDescent="0.25">
      <c r="B239">
        <v>132.63800000000001</v>
      </c>
      <c r="D239">
        <v>3180</v>
      </c>
      <c r="H239">
        <v>97.912999999999997</v>
      </c>
      <c r="J239">
        <v>3180</v>
      </c>
    </row>
    <row r="240" spans="2:10" x14ac:dyDescent="0.25">
      <c r="B240">
        <v>133.739</v>
      </c>
      <c r="D240">
        <v>3190</v>
      </c>
      <c r="H240">
        <v>96.043000000000006</v>
      </c>
      <c r="J240">
        <v>3190</v>
      </c>
    </row>
    <row r="241" spans="2:10" x14ac:dyDescent="0.25">
      <c r="B241">
        <v>134.08699999999999</v>
      </c>
      <c r="D241">
        <v>3200</v>
      </c>
      <c r="H241">
        <v>99.116</v>
      </c>
      <c r="J241">
        <v>3200</v>
      </c>
    </row>
    <row r="242" spans="2:10" x14ac:dyDescent="0.25">
      <c r="B242">
        <v>133.04300000000001</v>
      </c>
      <c r="D242">
        <v>3210</v>
      </c>
      <c r="H242">
        <v>96.941999999999993</v>
      </c>
      <c r="J242">
        <v>3210</v>
      </c>
    </row>
    <row r="243" spans="2:10" x14ac:dyDescent="0.25">
      <c r="B243">
        <v>132.768</v>
      </c>
      <c r="D243">
        <v>3220</v>
      </c>
      <c r="H243">
        <v>96.768000000000001</v>
      </c>
      <c r="J243">
        <v>3220</v>
      </c>
    </row>
    <row r="244" spans="2:10" x14ac:dyDescent="0.25">
      <c r="B244">
        <v>132</v>
      </c>
      <c r="D244">
        <v>3230</v>
      </c>
      <c r="H244">
        <v>97.71</v>
      </c>
      <c r="J244">
        <v>3230</v>
      </c>
    </row>
    <row r="245" spans="2:10" x14ac:dyDescent="0.25">
      <c r="B245">
        <v>134.739</v>
      </c>
      <c r="D245">
        <v>3240</v>
      </c>
      <c r="H245">
        <v>97.174000000000007</v>
      </c>
      <c r="J245">
        <v>3240</v>
      </c>
    </row>
    <row r="246" spans="2:10" x14ac:dyDescent="0.25">
      <c r="B246">
        <v>134.01400000000001</v>
      </c>
      <c r="D246">
        <v>3250</v>
      </c>
      <c r="H246">
        <v>94.652000000000001</v>
      </c>
      <c r="J246">
        <v>3250</v>
      </c>
    </row>
    <row r="247" spans="2:10" x14ac:dyDescent="0.25">
      <c r="B247">
        <v>133</v>
      </c>
      <c r="D247">
        <v>3260</v>
      </c>
      <c r="H247">
        <v>97.391000000000005</v>
      </c>
      <c r="J247">
        <v>3260</v>
      </c>
    </row>
    <row r="248" spans="2:10" x14ac:dyDescent="0.25">
      <c r="B248">
        <v>130.72499999999999</v>
      </c>
      <c r="D248">
        <v>3270</v>
      </c>
      <c r="H248">
        <v>97.174000000000007</v>
      </c>
      <c r="J248">
        <v>3270</v>
      </c>
    </row>
    <row r="249" spans="2:10" x14ac:dyDescent="0.25">
      <c r="B249">
        <v>131.928</v>
      </c>
      <c r="D249">
        <v>3280</v>
      </c>
      <c r="H249">
        <v>95.783000000000001</v>
      </c>
      <c r="J249">
        <v>3280</v>
      </c>
    </row>
    <row r="250" spans="2:10" x14ac:dyDescent="0.25">
      <c r="B250">
        <v>133.261</v>
      </c>
      <c r="D250">
        <v>3290</v>
      </c>
      <c r="H250">
        <v>97.87</v>
      </c>
      <c r="J250">
        <v>3290</v>
      </c>
    </row>
    <row r="251" spans="2:10" x14ac:dyDescent="0.25">
      <c r="B251">
        <v>131.667</v>
      </c>
      <c r="D251">
        <v>3300</v>
      </c>
      <c r="H251">
        <v>96.739000000000004</v>
      </c>
      <c r="J251">
        <v>3300</v>
      </c>
    </row>
    <row r="252" spans="2:10" x14ac:dyDescent="0.25">
      <c r="B252">
        <v>133.29</v>
      </c>
      <c r="D252">
        <v>3310</v>
      </c>
      <c r="H252">
        <v>92.986000000000004</v>
      </c>
      <c r="J252">
        <v>3310</v>
      </c>
    </row>
    <row r="253" spans="2:10" x14ac:dyDescent="0.25">
      <c r="B253">
        <v>132.95699999999999</v>
      </c>
      <c r="D253">
        <v>3320</v>
      </c>
      <c r="H253">
        <v>96</v>
      </c>
      <c r="J253">
        <v>3320</v>
      </c>
    </row>
    <row r="254" spans="2:10" x14ac:dyDescent="0.25">
      <c r="B254">
        <v>131.333</v>
      </c>
      <c r="D254">
        <v>3330</v>
      </c>
      <c r="H254">
        <v>97.332999999999998</v>
      </c>
      <c r="J254">
        <v>3330</v>
      </c>
    </row>
    <row r="255" spans="2:10" x14ac:dyDescent="0.25">
      <c r="B255">
        <v>132.101</v>
      </c>
      <c r="D255">
        <v>3340</v>
      </c>
      <c r="H255">
        <v>95.623000000000005</v>
      </c>
      <c r="J255">
        <v>3340</v>
      </c>
    </row>
    <row r="256" spans="2:10" x14ac:dyDescent="0.25">
      <c r="B256">
        <v>130.536</v>
      </c>
      <c r="D256">
        <v>3350</v>
      </c>
      <c r="H256">
        <v>98.013999999999996</v>
      </c>
      <c r="J256">
        <v>3350</v>
      </c>
    </row>
    <row r="257" spans="2:10" x14ac:dyDescent="0.25">
      <c r="B257">
        <v>132.739</v>
      </c>
      <c r="D257">
        <v>3360</v>
      </c>
      <c r="H257">
        <v>96.361999999999995</v>
      </c>
      <c r="J257">
        <v>3360</v>
      </c>
    </row>
    <row r="258" spans="2:10" x14ac:dyDescent="0.25">
      <c r="B258">
        <v>131.55099999999999</v>
      </c>
      <c r="D258">
        <v>3370</v>
      </c>
      <c r="H258">
        <v>94.855000000000004</v>
      </c>
      <c r="J258">
        <v>3370</v>
      </c>
    </row>
    <row r="259" spans="2:10" x14ac:dyDescent="0.25">
      <c r="B259">
        <v>130.04300000000001</v>
      </c>
      <c r="D259">
        <v>3380</v>
      </c>
      <c r="H259">
        <v>97.448999999999998</v>
      </c>
      <c r="J259">
        <v>3380</v>
      </c>
    </row>
    <row r="260" spans="2:10" x14ac:dyDescent="0.25">
      <c r="B260">
        <v>130.88399999999999</v>
      </c>
      <c r="D260">
        <v>3390</v>
      </c>
      <c r="H260">
        <v>98.652000000000001</v>
      </c>
      <c r="J260">
        <v>3390</v>
      </c>
    </row>
    <row r="261" spans="2:10" x14ac:dyDescent="0.25">
      <c r="B261">
        <v>127.464</v>
      </c>
      <c r="D261">
        <v>3400</v>
      </c>
      <c r="H261">
        <v>95.463999999999999</v>
      </c>
      <c r="J261">
        <v>3400</v>
      </c>
    </row>
    <row r="262" spans="2:10" x14ac:dyDescent="0.25">
      <c r="B262">
        <v>131.971</v>
      </c>
      <c r="D262">
        <v>3410</v>
      </c>
      <c r="H262">
        <v>97.144999999999996</v>
      </c>
      <c r="J262">
        <v>3410</v>
      </c>
    </row>
    <row r="263" spans="2:10" x14ac:dyDescent="0.25">
      <c r="B263">
        <v>130.59399999999999</v>
      </c>
      <c r="D263">
        <v>3420</v>
      </c>
      <c r="H263">
        <v>95.013999999999996</v>
      </c>
      <c r="J263">
        <v>3420</v>
      </c>
    </row>
    <row r="264" spans="2:10" x14ac:dyDescent="0.25">
      <c r="B264">
        <v>130.14500000000001</v>
      </c>
      <c r="D264">
        <v>3430</v>
      </c>
      <c r="H264">
        <v>100.435</v>
      </c>
      <c r="J264">
        <v>3430</v>
      </c>
    </row>
    <row r="265" spans="2:10" x14ac:dyDescent="0.25">
      <c r="B265">
        <v>129.98599999999999</v>
      </c>
      <c r="D265">
        <v>3440</v>
      </c>
      <c r="H265">
        <v>96.174000000000007</v>
      </c>
      <c r="J265">
        <v>3440</v>
      </c>
    </row>
    <row r="266" spans="2:10" x14ac:dyDescent="0.25">
      <c r="B266">
        <v>130</v>
      </c>
      <c r="D266">
        <v>3450</v>
      </c>
      <c r="H266">
        <v>96.332999999999998</v>
      </c>
      <c r="J266">
        <v>3450</v>
      </c>
    </row>
    <row r="267" spans="2:10" x14ac:dyDescent="0.25">
      <c r="B267">
        <v>129.44900000000001</v>
      </c>
      <c r="D267">
        <v>3460</v>
      </c>
      <c r="H267">
        <v>94.564999999999998</v>
      </c>
      <c r="J267">
        <v>3460</v>
      </c>
    </row>
    <row r="268" spans="2:10" x14ac:dyDescent="0.25">
      <c r="B268">
        <v>132.44900000000001</v>
      </c>
      <c r="D268">
        <v>3470</v>
      </c>
      <c r="H268">
        <v>92.159000000000006</v>
      </c>
      <c r="J268">
        <v>3470</v>
      </c>
    </row>
    <row r="269" spans="2:10" x14ac:dyDescent="0.25">
      <c r="B269">
        <v>128.464</v>
      </c>
      <c r="D269">
        <v>3480</v>
      </c>
      <c r="H269">
        <v>95.304000000000002</v>
      </c>
      <c r="J269">
        <v>3480</v>
      </c>
    </row>
    <row r="270" spans="2:10" x14ac:dyDescent="0.25">
      <c r="B270">
        <v>128.59399999999999</v>
      </c>
      <c r="D270">
        <v>3490</v>
      </c>
      <c r="H270">
        <v>92.667000000000002</v>
      </c>
      <c r="J270">
        <v>3490</v>
      </c>
    </row>
    <row r="271" spans="2:10" x14ac:dyDescent="0.25">
      <c r="B271">
        <v>128.88399999999999</v>
      </c>
      <c r="D271">
        <v>3500</v>
      </c>
      <c r="H271">
        <v>94.623000000000005</v>
      </c>
      <c r="J271">
        <v>3500</v>
      </c>
    </row>
    <row r="272" spans="2:10" x14ac:dyDescent="0.25">
      <c r="B272">
        <v>129.36199999999999</v>
      </c>
      <c r="D272">
        <v>3510</v>
      </c>
      <c r="H272">
        <v>94.231999999999999</v>
      </c>
      <c r="J272">
        <v>3510</v>
      </c>
    </row>
    <row r="273" spans="2:10" x14ac:dyDescent="0.25">
      <c r="B273">
        <v>127.754</v>
      </c>
      <c r="D273">
        <v>3520</v>
      </c>
      <c r="H273">
        <v>93.347999999999999</v>
      </c>
      <c r="J273">
        <v>3520</v>
      </c>
    </row>
    <row r="274" spans="2:10" x14ac:dyDescent="0.25">
      <c r="B274">
        <v>129.232</v>
      </c>
      <c r="D274">
        <v>3530</v>
      </c>
      <c r="H274">
        <v>94.536000000000001</v>
      </c>
      <c r="J274">
        <v>3530</v>
      </c>
    </row>
    <row r="275" spans="2:10" x14ac:dyDescent="0.25">
      <c r="B275">
        <v>129.27500000000001</v>
      </c>
      <c r="D275">
        <v>3540</v>
      </c>
      <c r="H275">
        <v>97.536000000000001</v>
      </c>
      <c r="J275">
        <v>3540</v>
      </c>
    </row>
    <row r="276" spans="2:10" x14ac:dyDescent="0.25">
      <c r="B276">
        <v>128.11600000000001</v>
      </c>
      <c r="D276">
        <v>3550</v>
      </c>
      <c r="H276">
        <v>98.623000000000005</v>
      </c>
      <c r="J276">
        <v>3550</v>
      </c>
    </row>
    <row r="277" spans="2:10" x14ac:dyDescent="0.25">
      <c r="B277">
        <v>127.377</v>
      </c>
      <c r="D277">
        <v>3560</v>
      </c>
      <c r="H277">
        <v>97.159000000000006</v>
      </c>
      <c r="J277">
        <v>3560</v>
      </c>
    </row>
    <row r="278" spans="2:10" x14ac:dyDescent="0.25">
      <c r="B278">
        <v>126.82599999999999</v>
      </c>
      <c r="D278">
        <v>3570</v>
      </c>
      <c r="H278">
        <v>94.623000000000005</v>
      </c>
      <c r="J278">
        <v>3570</v>
      </c>
    </row>
    <row r="279" spans="2:10" x14ac:dyDescent="0.25">
      <c r="B279">
        <v>127.15900000000001</v>
      </c>
      <c r="D279">
        <v>3580</v>
      </c>
      <c r="H279">
        <v>100.52200000000001</v>
      </c>
      <c r="J279">
        <v>3580</v>
      </c>
    </row>
    <row r="280" spans="2:10" x14ac:dyDescent="0.25">
      <c r="B280">
        <v>126.812</v>
      </c>
      <c r="D280">
        <v>3590</v>
      </c>
      <c r="H280">
        <v>95.680999999999997</v>
      </c>
      <c r="J280">
        <v>3590</v>
      </c>
    </row>
    <row r="281" spans="2:10" x14ac:dyDescent="0.25">
      <c r="B281">
        <v>126.217</v>
      </c>
      <c r="D281">
        <v>3600</v>
      </c>
      <c r="H281">
        <v>94.144999999999996</v>
      </c>
      <c r="J281">
        <v>3600</v>
      </c>
    </row>
    <row r="282" spans="2:10" x14ac:dyDescent="0.25">
      <c r="B282">
        <v>127.565</v>
      </c>
      <c r="D282">
        <v>3610</v>
      </c>
      <c r="H282">
        <v>94.652000000000001</v>
      </c>
      <c r="J282">
        <v>3610</v>
      </c>
    </row>
    <row r="283" spans="2:10" x14ac:dyDescent="0.25">
      <c r="B283">
        <v>125.217</v>
      </c>
      <c r="D283">
        <v>3620</v>
      </c>
      <c r="H283">
        <v>94.072000000000003</v>
      </c>
      <c r="J283">
        <v>3620</v>
      </c>
    </row>
    <row r="284" spans="2:10" x14ac:dyDescent="0.25">
      <c r="B284">
        <v>125.95699999999999</v>
      </c>
      <c r="D284">
        <v>3630</v>
      </c>
      <c r="H284">
        <v>95.783000000000001</v>
      </c>
      <c r="J284">
        <v>3630</v>
      </c>
    </row>
    <row r="285" spans="2:10" x14ac:dyDescent="0.25">
      <c r="B285">
        <v>125.17400000000001</v>
      </c>
      <c r="D285">
        <v>3640</v>
      </c>
      <c r="H285">
        <v>97.536000000000001</v>
      </c>
      <c r="J285">
        <v>3640</v>
      </c>
    </row>
    <row r="286" spans="2:10" x14ac:dyDescent="0.25">
      <c r="B286">
        <v>124.029</v>
      </c>
      <c r="D286">
        <v>3650</v>
      </c>
      <c r="H286">
        <v>96.971000000000004</v>
      </c>
      <c r="J286">
        <v>3650</v>
      </c>
    </row>
    <row r="287" spans="2:10" x14ac:dyDescent="0.25">
      <c r="B287">
        <v>120.116</v>
      </c>
      <c r="D287">
        <v>3660</v>
      </c>
      <c r="H287">
        <v>96.956999999999994</v>
      </c>
      <c r="J287">
        <v>3660</v>
      </c>
    </row>
    <row r="288" spans="2:10" x14ac:dyDescent="0.25">
      <c r="B288">
        <v>122.087</v>
      </c>
      <c r="D288">
        <v>3670</v>
      </c>
      <c r="H288">
        <v>97.332999999999998</v>
      </c>
      <c r="J288">
        <v>3670</v>
      </c>
    </row>
    <row r="289" spans="2:10" x14ac:dyDescent="0.25">
      <c r="B289">
        <v>120.145</v>
      </c>
      <c r="D289">
        <v>3680</v>
      </c>
      <c r="H289">
        <v>94.376999999999995</v>
      </c>
      <c r="J289">
        <v>3680</v>
      </c>
    </row>
    <row r="290" spans="2:10" x14ac:dyDescent="0.25">
      <c r="B290">
        <v>118.739</v>
      </c>
      <c r="D290">
        <v>3690</v>
      </c>
      <c r="H290">
        <v>95.245999999999995</v>
      </c>
      <c r="J290">
        <v>3690</v>
      </c>
    </row>
    <row r="291" spans="2:10" x14ac:dyDescent="0.25">
      <c r="B291">
        <v>118.261</v>
      </c>
      <c r="D291">
        <v>3700</v>
      </c>
      <c r="H291">
        <v>98.522000000000006</v>
      </c>
      <c r="J291">
        <v>3700</v>
      </c>
    </row>
    <row r="292" spans="2:10" x14ac:dyDescent="0.25">
      <c r="B292">
        <v>114.95699999999999</v>
      </c>
      <c r="D292">
        <v>3710</v>
      </c>
      <c r="H292">
        <v>92.667000000000002</v>
      </c>
      <c r="J292">
        <v>3710</v>
      </c>
    </row>
    <row r="293" spans="2:10" x14ac:dyDescent="0.25">
      <c r="B293">
        <v>115.652</v>
      </c>
      <c r="D293">
        <v>3720</v>
      </c>
      <c r="H293">
        <v>98.13</v>
      </c>
      <c r="J293">
        <v>3720</v>
      </c>
    </row>
    <row r="294" spans="2:10" x14ac:dyDescent="0.25">
      <c r="B294">
        <v>115.667</v>
      </c>
      <c r="D294">
        <v>3730</v>
      </c>
      <c r="H294">
        <v>94.332999999999998</v>
      </c>
      <c r="J294">
        <v>3730</v>
      </c>
    </row>
    <row r="295" spans="2:10" x14ac:dyDescent="0.25">
      <c r="B295">
        <v>115.27500000000001</v>
      </c>
      <c r="D295">
        <v>3740</v>
      </c>
      <c r="H295">
        <v>95.013999999999996</v>
      </c>
      <c r="J295">
        <v>3740</v>
      </c>
    </row>
    <row r="296" spans="2:10" x14ac:dyDescent="0.25">
      <c r="B296">
        <v>114.71</v>
      </c>
      <c r="D296">
        <v>3750</v>
      </c>
      <c r="H296">
        <v>95.216999999999999</v>
      </c>
      <c r="J296">
        <v>3750</v>
      </c>
    </row>
    <row r="297" spans="2:10" x14ac:dyDescent="0.25">
      <c r="B297">
        <v>113.95699999999999</v>
      </c>
      <c r="D297">
        <v>3760</v>
      </c>
      <c r="H297">
        <v>92.159000000000006</v>
      </c>
      <c r="J297">
        <v>3760</v>
      </c>
    </row>
    <row r="298" spans="2:10" x14ac:dyDescent="0.25">
      <c r="B298">
        <v>110.928</v>
      </c>
      <c r="D298">
        <v>3770</v>
      </c>
      <c r="H298">
        <v>98.796999999999997</v>
      </c>
      <c r="J298">
        <v>3770</v>
      </c>
    </row>
    <row r="299" spans="2:10" x14ac:dyDescent="0.25">
      <c r="B299">
        <v>106.986</v>
      </c>
      <c r="D299">
        <v>3780</v>
      </c>
      <c r="H299">
        <v>95.463999999999999</v>
      </c>
      <c r="J299">
        <v>3780</v>
      </c>
    </row>
    <row r="300" spans="2:10" x14ac:dyDescent="0.25">
      <c r="B300">
        <v>104.536</v>
      </c>
      <c r="D300">
        <v>3790</v>
      </c>
      <c r="H300">
        <v>93.203000000000003</v>
      </c>
      <c r="J300">
        <v>3790</v>
      </c>
    </row>
    <row r="301" spans="2:10" x14ac:dyDescent="0.25">
      <c r="B301">
        <v>104.60899999999999</v>
      </c>
      <c r="D301">
        <v>3800</v>
      </c>
      <c r="H301">
        <v>96.623000000000005</v>
      </c>
      <c r="J301">
        <v>3800</v>
      </c>
    </row>
    <row r="302" spans="2:10" x14ac:dyDescent="0.25">
      <c r="B302">
        <v>103.536</v>
      </c>
      <c r="D302">
        <v>3810</v>
      </c>
      <c r="H302">
        <v>93.811999999999998</v>
      </c>
      <c r="J302">
        <v>3810</v>
      </c>
    </row>
    <row r="303" spans="2:10" x14ac:dyDescent="0.25">
      <c r="B303">
        <v>103.899</v>
      </c>
      <c r="D303">
        <v>3820</v>
      </c>
      <c r="H303">
        <v>92.927999999999997</v>
      </c>
      <c r="J303">
        <v>3820</v>
      </c>
    </row>
    <row r="304" spans="2:10" x14ac:dyDescent="0.25">
      <c r="B304">
        <v>109.739</v>
      </c>
      <c r="D304">
        <v>3830</v>
      </c>
      <c r="H304">
        <v>96.840999999999994</v>
      </c>
      <c r="J304">
        <v>3830</v>
      </c>
    </row>
    <row r="305" spans="2:10" x14ac:dyDescent="0.25">
      <c r="B305">
        <v>107.17400000000001</v>
      </c>
      <c r="D305">
        <v>3840</v>
      </c>
      <c r="H305">
        <v>97.376999999999995</v>
      </c>
      <c r="J305">
        <v>3840</v>
      </c>
    </row>
  </sheetData>
  <mergeCells count="2">
    <mergeCell ref="A3:D3"/>
    <mergeCell ref="G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0680-3C02-430D-82A7-979BD54A6A9A}">
  <dimension ref="A1:C12"/>
  <sheetViews>
    <sheetView workbookViewId="0"/>
  </sheetViews>
  <sheetFormatPr defaultColWidth="8.85546875" defaultRowHeight="15" x14ac:dyDescent="0.25"/>
  <sheetData>
    <row r="1" spans="1:3" ht="15.75" thickBot="1" x14ac:dyDescent="0.3">
      <c r="A1" s="3" t="s">
        <v>185</v>
      </c>
    </row>
    <row r="2" spans="1:3" ht="15.75" thickTop="1" x14ac:dyDescent="0.25"/>
    <row r="3" spans="1:3" ht="15.75" thickBot="1" x14ac:dyDescent="0.3">
      <c r="B3" s="103" t="s">
        <v>115</v>
      </c>
      <c r="C3" s="103"/>
    </row>
    <row r="4" spans="1:3" ht="15.75" thickTop="1" x14ac:dyDescent="0.25">
      <c r="B4" s="23" t="s">
        <v>117</v>
      </c>
      <c r="C4" s="23" t="s">
        <v>118</v>
      </c>
    </row>
    <row r="5" spans="1:3" x14ac:dyDescent="0.25">
      <c r="B5">
        <v>61.881399999999999</v>
      </c>
      <c r="C5">
        <v>86.391000000000005</v>
      </c>
    </row>
    <row r="6" spans="1:3" x14ac:dyDescent="0.25">
      <c r="B6">
        <v>107.2683</v>
      </c>
      <c r="C6">
        <v>134.55099999999999</v>
      </c>
    </row>
    <row r="7" spans="1:3" x14ac:dyDescent="0.25">
      <c r="B7">
        <v>71.722999999999999</v>
      </c>
      <c r="C7">
        <v>93.656000000000006</v>
      </c>
    </row>
    <row r="8" spans="1:3" x14ac:dyDescent="0.25">
      <c r="B8">
        <v>84.25</v>
      </c>
      <c r="C8">
        <v>132.67699999999999</v>
      </c>
    </row>
    <row r="9" spans="1:3" x14ac:dyDescent="0.25">
      <c r="B9">
        <v>115.85</v>
      </c>
      <c r="C9">
        <v>168.06700000000001</v>
      </c>
    </row>
    <row r="10" spans="1:3" x14ac:dyDescent="0.25">
      <c r="B10">
        <v>80.033000000000001</v>
      </c>
      <c r="C10">
        <v>120.15</v>
      </c>
    </row>
    <row r="11" spans="1:3" x14ac:dyDescent="0.25">
      <c r="B11">
        <v>82.909000000000006</v>
      </c>
      <c r="C11">
        <v>134.114</v>
      </c>
    </row>
    <row r="12" spans="1:3" x14ac:dyDescent="0.25">
      <c r="B12">
        <v>93.409000000000006</v>
      </c>
      <c r="C12">
        <v>127.399</v>
      </c>
    </row>
  </sheetData>
  <mergeCells count="1">
    <mergeCell ref="B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00A5-34D0-4EAF-83CB-4289819B2A24}">
  <dimension ref="A1:F9"/>
  <sheetViews>
    <sheetView workbookViewId="0">
      <selection activeCell="A2" sqref="A2"/>
    </sheetView>
  </sheetViews>
  <sheetFormatPr defaultRowHeight="15" x14ac:dyDescent="0.25"/>
  <cols>
    <col min="1" max="1" width="12" customWidth="1"/>
    <col min="2" max="2" width="11.85546875" customWidth="1"/>
    <col min="3" max="3" width="10.7109375" customWidth="1"/>
    <col min="4" max="4" width="10.42578125" customWidth="1"/>
    <col min="5" max="5" width="11.28515625" customWidth="1"/>
    <col min="6" max="6" width="11.140625" customWidth="1"/>
  </cols>
  <sheetData>
    <row r="1" spans="1:6" ht="15.75" thickBot="1" x14ac:dyDescent="0.3">
      <c r="A1" s="3" t="s">
        <v>229</v>
      </c>
    </row>
    <row r="2" spans="1:6" ht="15.75" thickTop="1" x14ac:dyDescent="0.25"/>
    <row r="4" spans="1:6" x14ac:dyDescent="0.25">
      <c r="C4" s="105" t="s">
        <v>66</v>
      </c>
      <c r="D4" s="105"/>
      <c r="E4" s="105" t="s">
        <v>5</v>
      </c>
      <c r="F4" s="105"/>
    </row>
    <row r="5" spans="1:6" x14ac:dyDescent="0.25">
      <c r="A5" s="87" t="s">
        <v>69</v>
      </c>
      <c r="B5" s="87" t="s">
        <v>65</v>
      </c>
      <c r="C5" s="87" t="s">
        <v>3</v>
      </c>
      <c r="D5" s="87" t="s">
        <v>4</v>
      </c>
      <c r="E5" s="87" t="s">
        <v>3</v>
      </c>
      <c r="F5" s="87" t="s">
        <v>4</v>
      </c>
    </row>
    <row r="6" spans="1:6" x14ac:dyDescent="0.25">
      <c r="A6">
        <v>1</v>
      </c>
      <c r="B6">
        <v>5</v>
      </c>
      <c r="C6">
        <v>2</v>
      </c>
      <c r="D6">
        <v>3</v>
      </c>
      <c r="E6">
        <v>40</v>
      </c>
      <c r="F6">
        <v>60</v>
      </c>
    </row>
    <row r="7" spans="1:6" x14ac:dyDescent="0.25">
      <c r="A7">
        <v>2</v>
      </c>
      <c r="B7">
        <v>3</v>
      </c>
      <c r="C7">
        <v>1</v>
      </c>
      <c r="D7">
        <v>2</v>
      </c>
      <c r="E7">
        <v>33.33</v>
      </c>
      <c r="F7">
        <v>66.64</v>
      </c>
    </row>
    <row r="8" spans="1:6" x14ac:dyDescent="0.25">
      <c r="A8">
        <v>3</v>
      </c>
      <c r="B8">
        <v>9</v>
      </c>
      <c r="C8">
        <v>3</v>
      </c>
      <c r="D8">
        <v>6</v>
      </c>
      <c r="E8">
        <v>33.33</v>
      </c>
      <c r="F8">
        <v>66.64</v>
      </c>
    </row>
    <row r="9" spans="1:6" x14ac:dyDescent="0.25">
      <c r="A9">
        <v>4</v>
      </c>
      <c r="B9">
        <v>6</v>
      </c>
      <c r="C9">
        <v>1</v>
      </c>
      <c r="D9">
        <v>5</v>
      </c>
      <c r="E9">
        <v>16.66</v>
      </c>
      <c r="F9">
        <v>83.34</v>
      </c>
    </row>
  </sheetData>
  <mergeCells count="2">
    <mergeCell ref="C4:D4"/>
    <mergeCell ref="E4:F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357B-39A4-4A21-8CC7-70A79CE2F912}">
  <dimension ref="A1:R247"/>
  <sheetViews>
    <sheetView zoomScale="50" zoomScaleNormal="50" workbookViewId="0"/>
  </sheetViews>
  <sheetFormatPr defaultRowHeight="15" x14ac:dyDescent="0.25"/>
  <cols>
    <col min="1" max="1" width="25.5703125" bestFit="1" customWidth="1"/>
    <col min="2" max="2" width="35.42578125" bestFit="1" customWidth="1"/>
    <col min="3" max="3" width="28" bestFit="1" customWidth="1"/>
    <col min="4" max="4" width="37.7109375" bestFit="1" customWidth="1"/>
    <col min="5" max="5" width="25.5703125" bestFit="1" customWidth="1"/>
    <col min="6" max="6" width="35.85546875" bestFit="1" customWidth="1"/>
    <col min="7" max="7" width="28" bestFit="1" customWidth="1"/>
    <col min="8" max="8" width="39.28515625" bestFit="1" customWidth="1"/>
    <col min="10" max="10" width="9.140625" customWidth="1"/>
    <col min="11" max="11" width="25.5703125" bestFit="1" customWidth="1"/>
    <col min="12" max="12" width="35.42578125" bestFit="1" customWidth="1"/>
    <col min="13" max="13" width="28" bestFit="1" customWidth="1"/>
    <col min="14" max="14" width="37.7109375" bestFit="1" customWidth="1"/>
    <col min="15" max="15" width="25.5703125" bestFit="1" customWidth="1"/>
    <col min="16" max="16" width="35.85546875" bestFit="1" customWidth="1"/>
    <col min="17" max="17" width="28" bestFit="1" customWidth="1"/>
    <col min="18" max="18" width="38.28515625" bestFit="1" customWidth="1"/>
  </cols>
  <sheetData>
    <row r="1" spans="1:18" ht="15.75" thickBot="1" x14ac:dyDescent="0.3">
      <c r="A1" s="3" t="s">
        <v>186</v>
      </c>
    </row>
    <row r="2" spans="1:18" ht="16.5" thickTop="1" x14ac:dyDescent="0.25">
      <c r="A2" s="60"/>
      <c r="B2" s="60"/>
    </row>
    <row r="3" spans="1:18" ht="15.75" x14ac:dyDescent="0.25">
      <c r="A3" s="60"/>
      <c r="B3" s="60"/>
    </row>
    <row r="4" spans="1:18" ht="9" customHeight="1" x14ac:dyDescent="0.25">
      <c r="A4" s="60"/>
      <c r="B4" s="60"/>
    </row>
    <row r="5" spans="1:18" ht="31.5" customHeight="1" thickBot="1" x14ac:dyDescent="0.55000000000000004">
      <c r="A5" s="110" t="s">
        <v>120</v>
      </c>
      <c r="B5" s="110"/>
      <c r="C5" s="110"/>
      <c r="D5" s="110"/>
      <c r="E5" s="110"/>
      <c r="F5" s="110"/>
      <c r="G5" s="110"/>
      <c r="H5" s="110"/>
      <c r="K5" s="110" t="s">
        <v>74</v>
      </c>
      <c r="L5" s="110"/>
      <c r="M5" s="110"/>
      <c r="N5" s="110"/>
      <c r="O5" s="110"/>
      <c r="P5" s="110"/>
      <c r="Q5" s="110"/>
      <c r="R5" s="110"/>
    </row>
    <row r="6" spans="1:18" ht="16.5" thickTop="1" thickBot="1" x14ac:dyDescent="0.3">
      <c r="A6" s="17" t="s">
        <v>6</v>
      </c>
      <c r="B6" s="17" t="s">
        <v>7</v>
      </c>
      <c r="C6" s="17" t="s">
        <v>8</v>
      </c>
      <c r="D6" s="17" t="s">
        <v>9</v>
      </c>
      <c r="E6" s="17" t="s">
        <v>6</v>
      </c>
      <c r="F6" s="17" t="s">
        <v>127</v>
      </c>
      <c r="G6" s="17" t="s">
        <v>8</v>
      </c>
      <c r="H6" s="17" t="s">
        <v>128</v>
      </c>
      <c r="K6" s="17" t="s">
        <v>6</v>
      </c>
      <c r="L6" s="17" t="s">
        <v>7</v>
      </c>
      <c r="M6" s="17" t="s">
        <v>8</v>
      </c>
      <c r="N6" s="17" t="s">
        <v>9</v>
      </c>
      <c r="O6" s="17" t="s">
        <v>6</v>
      </c>
      <c r="P6" s="17" t="s">
        <v>127</v>
      </c>
      <c r="Q6" s="17" t="s">
        <v>8</v>
      </c>
      <c r="R6" s="17" t="s">
        <v>128</v>
      </c>
    </row>
    <row r="7" spans="1:18" ht="15.75" thickTop="1" x14ac:dyDescent="0.25">
      <c r="A7">
        <v>75</v>
      </c>
      <c r="B7">
        <v>96.25</v>
      </c>
      <c r="C7">
        <v>0</v>
      </c>
      <c r="D7">
        <v>800</v>
      </c>
      <c r="E7">
        <v>77.75</v>
      </c>
      <c r="F7">
        <v>76</v>
      </c>
      <c r="G7">
        <v>3400</v>
      </c>
      <c r="H7">
        <v>4200</v>
      </c>
      <c r="K7">
        <v>69.5</v>
      </c>
      <c r="L7">
        <v>79.5</v>
      </c>
      <c r="M7">
        <v>0</v>
      </c>
      <c r="N7">
        <v>800</v>
      </c>
      <c r="O7">
        <v>78</v>
      </c>
      <c r="P7">
        <v>63</v>
      </c>
      <c r="Q7">
        <v>3400</v>
      </c>
      <c r="R7">
        <v>4200</v>
      </c>
    </row>
    <row r="8" spans="1:18" x14ac:dyDescent="0.25">
      <c r="A8">
        <v>54.25</v>
      </c>
      <c r="B8">
        <v>99.25</v>
      </c>
      <c r="C8">
        <v>10</v>
      </c>
      <c r="D8">
        <v>810</v>
      </c>
      <c r="E8">
        <v>85.5</v>
      </c>
      <c r="F8">
        <v>59.75</v>
      </c>
      <c r="G8">
        <v>3410</v>
      </c>
      <c r="H8">
        <v>4210</v>
      </c>
      <c r="K8">
        <v>68.25</v>
      </c>
      <c r="L8">
        <v>80.25</v>
      </c>
      <c r="M8">
        <v>10</v>
      </c>
      <c r="N8">
        <v>810</v>
      </c>
      <c r="O8">
        <v>79.75</v>
      </c>
      <c r="P8">
        <v>65.5</v>
      </c>
      <c r="Q8">
        <v>3410</v>
      </c>
      <c r="R8">
        <v>4210</v>
      </c>
    </row>
    <row r="9" spans="1:18" x14ac:dyDescent="0.25">
      <c r="A9">
        <v>61.25</v>
      </c>
      <c r="B9">
        <v>93.5</v>
      </c>
      <c r="C9">
        <v>20</v>
      </c>
      <c r="D9">
        <v>820</v>
      </c>
      <c r="E9">
        <v>58.5</v>
      </c>
      <c r="F9">
        <v>81</v>
      </c>
      <c r="G9">
        <v>3420</v>
      </c>
      <c r="H9">
        <v>4220</v>
      </c>
      <c r="K9">
        <v>68</v>
      </c>
      <c r="L9">
        <v>60</v>
      </c>
      <c r="M9">
        <v>20</v>
      </c>
      <c r="N9">
        <v>820</v>
      </c>
      <c r="O9">
        <v>62.5</v>
      </c>
      <c r="P9">
        <v>70</v>
      </c>
      <c r="Q9">
        <v>3420</v>
      </c>
      <c r="R9">
        <v>4220</v>
      </c>
    </row>
    <row r="10" spans="1:18" x14ac:dyDescent="0.25">
      <c r="A10">
        <v>63.5</v>
      </c>
      <c r="B10">
        <v>106.75</v>
      </c>
      <c r="C10">
        <v>30</v>
      </c>
      <c r="D10">
        <v>830</v>
      </c>
      <c r="E10">
        <v>59.5</v>
      </c>
      <c r="F10">
        <v>73.5</v>
      </c>
      <c r="G10">
        <v>3430</v>
      </c>
      <c r="H10">
        <v>4230</v>
      </c>
      <c r="K10">
        <v>78.5</v>
      </c>
      <c r="L10">
        <v>62.5</v>
      </c>
      <c r="M10">
        <v>30</v>
      </c>
      <c r="N10">
        <v>830</v>
      </c>
      <c r="O10">
        <v>57</v>
      </c>
      <c r="P10">
        <v>82.75</v>
      </c>
      <c r="Q10">
        <v>3430</v>
      </c>
      <c r="R10">
        <v>4230</v>
      </c>
    </row>
    <row r="11" spans="1:18" x14ac:dyDescent="0.25">
      <c r="A11">
        <v>76.75</v>
      </c>
      <c r="B11">
        <v>88.75</v>
      </c>
      <c r="C11">
        <v>40</v>
      </c>
      <c r="D11">
        <v>840</v>
      </c>
      <c r="E11">
        <v>68</v>
      </c>
      <c r="F11">
        <v>88.5</v>
      </c>
      <c r="G11">
        <v>3440</v>
      </c>
      <c r="H11">
        <v>4240</v>
      </c>
      <c r="K11">
        <v>69</v>
      </c>
      <c r="L11">
        <v>80.5</v>
      </c>
      <c r="M11">
        <v>40</v>
      </c>
      <c r="N11">
        <v>840</v>
      </c>
      <c r="O11">
        <v>82.75</v>
      </c>
      <c r="P11">
        <v>63</v>
      </c>
      <c r="Q11">
        <v>3440</v>
      </c>
      <c r="R11">
        <v>4240</v>
      </c>
    </row>
    <row r="12" spans="1:18" x14ac:dyDescent="0.25">
      <c r="A12">
        <v>80.5</v>
      </c>
      <c r="B12">
        <v>112</v>
      </c>
      <c r="C12">
        <v>50</v>
      </c>
      <c r="D12">
        <v>850</v>
      </c>
      <c r="E12">
        <v>87.5</v>
      </c>
      <c r="F12">
        <v>100</v>
      </c>
      <c r="G12">
        <v>3450</v>
      </c>
      <c r="H12">
        <v>4250</v>
      </c>
      <c r="K12">
        <v>78.75</v>
      </c>
      <c r="L12">
        <v>74</v>
      </c>
      <c r="M12">
        <v>50</v>
      </c>
      <c r="N12">
        <v>850</v>
      </c>
      <c r="O12">
        <v>59</v>
      </c>
      <c r="P12">
        <v>57.75</v>
      </c>
      <c r="Q12">
        <v>3450</v>
      </c>
      <c r="R12">
        <v>4250</v>
      </c>
    </row>
    <row r="13" spans="1:18" x14ac:dyDescent="0.25">
      <c r="A13">
        <v>89.75</v>
      </c>
      <c r="B13">
        <v>70.5</v>
      </c>
      <c r="C13">
        <v>60</v>
      </c>
      <c r="D13">
        <v>860</v>
      </c>
      <c r="E13">
        <v>63.25</v>
      </c>
      <c r="F13">
        <v>74.5</v>
      </c>
      <c r="G13">
        <v>3460</v>
      </c>
      <c r="H13">
        <v>4260</v>
      </c>
      <c r="K13">
        <v>73.75</v>
      </c>
      <c r="L13">
        <v>74.25</v>
      </c>
      <c r="M13">
        <v>60</v>
      </c>
      <c r="N13">
        <v>860</v>
      </c>
      <c r="O13">
        <v>90.5</v>
      </c>
      <c r="P13">
        <v>61.5</v>
      </c>
      <c r="Q13">
        <v>3460</v>
      </c>
      <c r="R13">
        <v>4260</v>
      </c>
    </row>
    <row r="14" spans="1:18" x14ac:dyDescent="0.25">
      <c r="A14">
        <v>94.75</v>
      </c>
      <c r="B14">
        <v>81.75</v>
      </c>
      <c r="C14">
        <v>70</v>
      </c>
      <c r="D14">
        <v>870</v>
      </c>
      <c r="E14">
        <v>96.25</v>
      </c>
      <c r="F14">
        <v>84.25</v>
      </c>
      <c r="G14">
        <v>3470</v>
      </c>
      <c r="H14">
        <v>4270</v>
      </c>
      <c r="K14">
        <v>82.75</v>
      </c>
      <c r="L14">
        <v>92</v>
      </c>
      <c r="M14">
        <v>70</v>
      </c>
      <c r="N14">
        <v>870</v>
      </c>
      <c r="O14">
        <v>70.75</v>
      </c>
      <c r="P14">
        <v>78.25</v>
      </c>
      <c r="Q14">
        <v>3470</v>
      </c>
      <c r="R14">
        <v>4270</v>
      </c>
    </row>
    <row r="15" spans="1:18" x14ac:dyDescent="0.25">
      <c r="A15">
        <v>64.75</v>
      </c>
      <c r="B15">
        <v>86.25</v>
      </c>
      <c r="C15">
        <v>80</v>
      </c>
      <c r="D15">
        <v>880</v>
      </c>
      <c r="E15">
        <v>83.25</v>
      </c>
      <c r="F15">
        <v>95.25</v>
      </c>
      <c r="G15">
        <v>3480</v>
      </c>
      <c r="H15">
        <v>4280</v>
      </c>
      <c r="K15">
        <v>77.75</v>
      </c>
      <c r="L15">
        <v>74.75</v>
      </c>
      <c r="M15">
        <v>80</v>
      </c>
      <c r="N15">
        <v>880</v>
      </c>
      <c r="O15">
        <v>67.5</v>
      </c>
      <c r="P15">
        <v>66.25</v>
      </c>
      <c r="Q15">
        <v>3480</v>
      </c>
      <c r="R15">
        <v>4280</v>
      </c>
    </row>
    <row r="16" spans="1:18" x14ac:dyDescent="0.25">
      <c r="A16">
        <v>77.5</v>
      </c>
      <c r="B16">
        <v>71.25</v>
      </c>
      <c r="C16">
        <v>90</v>
      </c>
      <c r="D16">
        <v>890</v>
      </c>
      <c r="E16">
        <v>71.5</v>
      </c>
      <c r="F16">
        <v>95.25</v>
      </c>
      <c r="G16">
        <v>3490</v>
      </c>
      <c r="H16">
        <v>4290</v>
      </c>
      <c r="K16">
        <v>88</v>
      </c>
      <c r="L16">
        <v>84.25</v>
      </c>
      <c r="M16">
        <v>90</v>
      </c>
      <c r="N16">
        <v>890</v>
      </c>
      <c r="O16">
        <v>64.25</v>
      </c>
      <c r="P16">
        <v>66</v>
      </c>
      <c r="Q16">
        <v>3490</v>
      </c>
      <c r="R16">
        <v>4290</v>
      </c>
    </row>
    <row r="17" spans="1:18" x14ac:dyDescent="0.25">
      <c r="A17">
        <v>76</v>
      </c>
      <c r="B17">
        <v>105</v>
      </c>
      <c r="C17">
        <v>100</v>
      </c>
      <c r="D17">
        <v>900</v>
      </c>
      <c r="E17">
        <v>103</v>
      </c>
      <c r="F17">
        <v>90</v>
      </c>
      <c r="G17">
        <v>3500</v>
      </c>
      <c r="H17">
        <v>4300</v>
      </c>
      <c r="K17">
        <v>82</v>
      </c>
      <c r="L17">
        <v>81</v>
      </c>
      <c r="M17">
        <v>100</v>
      </c>
      <c r="N17">
        <v>900</v>
      </c>
      <c r="O17">
        <v>66.75</v>
      </c>
      <c r="P17">
        <v>77</v>
      </c>
      <c r="Q17">
        <v>3500</v>
      </c>
      <c r="R17">
        <v>4300</v>
      </c>
    </row>
    <row r="18" spans="1:18" x14ac:dyDescent="0.25">
      <c r="A18">
        <v>91.75</v>
      </c>
      <c r="B18">
        <v>127.75</v>
      </c>
      <c r="C18">
        <v>110</v>
      </c>
      <c r="D18">
        <v>910</v>
      </c>
      <c r="E18">
        <v>83.25</v>
      </c>
      <c r="F18">
        <v>77.5</v>
      </c>
      <c r="G18">
        <v>3510</v>
      </c>
      <c r="H18">
        <v>4310</v>
      </c>
      <c r="K18">
        <v>73</v>
      </c>
      <c r="L18">
        <v>80.5</v>
      </c>
      <c r="M18">
        <v>110</v>
      </c>
      <c r="N18">
        <v>910</v>
      </c>
      <c r="O18">
        <v>63.75</v>
      </c>
      <c r="P18">
        <v>61</v>
      </c>
      <c r="Q18">
        <v>3510</v>
      </c>
      <c r="R18">
        <v>4310</v>
      </c>
    </row>
    <row r="19" spans="1:18" x14ac:dyDescent="0.25">
      <c r="A19">
        <v>86.5</v>
      </c>
      <c r="B19">
        <v>74.5</v>
      </c>
      <c r="C19">
        <v>120</v>
      </c>
      <c r="D19">
        <v>920</v>
      </c>
      <c r="E19">
        <v>91.25</v>
      </c>
      <c r="F19">
        <v>79.5</v>
      </c>
      <c r="G19">
        <v>3520</v>
      </c>
      <c r="H19">
        <v>4320</v>
      </c>
      <c r="K19">
        <v>75</v>
      </c>
      <c r="L19">
        <v>77.5</v>
      </c>
      <c r="M19">
        <v>120</v>
      </c>
      <c r="N19">
        <v>920</v>
      </c>
      <c r="O19">
        <v>64.25</v>
      </c>
      <c r="P19">
        <v>75</v>
      </c>
      <c r="Q19">
        <v>3520</v>
      </c>
      <c r="R19">
        <v>4320</v>
      </c>
    </row>
    <row r="20" spans="1:18" x14ac:dyDescent="0.25">
      <c r="A20">
        <v>60.25</v>
      </c>
      <c r="B20">
        <v>91.5</v>
      </c>
      <c r="C20">
        <v>130</v>
      </c>
      <c r="D20">
        <v>930</v>
      </c>
      <c r="E20">
        <v>75</v>
      </c>
      <c r="F20">
        <v>95.25</v>
      </c>
      <c r="G20">
        <v>3530</v>
      </c>
      <c r="H20">
        <v>4330</v>
      </c>
      <c r="K20">
        <v>78.25</v>
      </c>
      <c r="L20">
        <v>76</v>
      </c>
      <c r="M20">
        <v>130</v>
      </c>
      <c r="N20">
        <v>930</v>
      </c>
      <c r="O20">
        <v>66.75</v>
      </c>
      <c r="P20">
        <v>77.5</v>
      </c>
      <c r="Q20">
        <v>3530</v>
      </c>
      <c r="R20">
        <v>4330</v>
      </c>
    </row>
    <row r="21" spans="1:18" x14ac:dyDescent="0.25">
      <c r="A21">
        <v>72</v>
      </c>
      <c r="B21">
        <v>102</v>
      </c>
      <c r="C21">
        <v>140</v>
      </c>
      <c r="D21">
        <v>940</v>
      </c>
      <c r="E21">
        <v>102.5</v>
      </c>
      <c r="F21">
        <v>91</v>
      </c>
      <c r="G21">
        <v>3540</v>
      </c>
      <c r="H21">
        <v>4340</v>
      </c>
      <c r="K21">
        <v>90.75</v>
      </c>
      <c r="L21">
        <v>73.5</v>
      </c>
      <c r="M21">
        <v>140</v>
      </c>
      <c r="N21">
        <v>940</v>
      </c>
      <c r="O21">
        <v>60.75</v>
      </c>
      <c r="P21">
        <v>74.25</v>
      </c>
      <c r="Q21">
        <v>3540</v>
      </c>
      <c r="R21">
        <v>4340</v>
      </c>
    </row>
    <row r="22" spans="1:18" x14ac:dyDescent="0.25">
      <c r="A22">
        <v>83</v>
      </c>
      <c r="B22">
        <v>89.25</v>
      </c>
      <c r="C22">
        <v>150</v>
      </c>
      <c r="D22">
        <v>950</v>
      </c>
      <c r="E22">
        <v>106.5</v>
      </c>
      <c r="F22">
        <v>82.75</v>
      </c>
      <c r="G22">
        <v>3550</v>
      </c>
      <c r="H22">
        <v>4350</v>
      </c>
      <c r="K22">
        <v>85.25</v>
      </c>
      <c r="L22">
        <v>86.75</v>
      </c>
      <c r="M22">
        <v>150</v>
      </c>
      <c r="N22">
        <v>950</v>
      </c>
      <c r="O22">
        <v>64.5</v>
      </c>
      <c r="P22">
        <v>64</v>
      </c>
      <c r="Q22">
        <v>3550</v>
      </c>
      <c r="R22">
        <v>4350</v>
      </c>
    </row>
    <row r="23" spans="1:18" x14ac:dyDescent="0.25">
      <c r="A23">
        <v>84.25</v>
      </c>
      <c r="B23">
        <v>78</v>
      </c>
      <c r="C23">
        <v>160</v>
      </c>
      <c r="D23">
        <v>960</v>
      </c>
      <c r="E23">
        <v>88.5</v>
      </c>
      <c r="F23">
        <v>109.25</v>
      </c>
      <c r="G23">
        <v>3560</v>
      </c>
      <c r="H23">
        <v>4360</v>
      </c>
      <c r="K23">
        <v>76.75</v>
      </c>
      <c r="L23">
        <v>99</v>
      </c>
      <c r="M23">
        <v>160</v>
      </c>
      <c r="N23">
        <v>960</v>
      </c>
      <c r="O23">
        <v>96.25</v>
      </c>
      <c r="P23">
        <v>89.5</v>
      </c>
      <c r="Q23">
        <v>3560</v>
      </c>
      <c r="R23">
        <v>4360</v>
      </c>
    </row>
    <row r="24" spans="1:18" x14ac:dyDescent="0.25">
      <c r="A24">
        <v>65.5</v>
      </c>
      <c r="B24">
        <v>68</v>
      </c>
      <c r="C24">
        <v>170</v>
      </c>
      <c r="D24">
        <v>970</v>
      </c>
      <c r="E24">
        <v>97.5</v>
      </c>
      <c r="F24">
        <v>99</v>
      </c>
      <c r="G24">
        <v>3570</v>
      </c>
      <c r="H24">
        <v>4370</v>
      </c>
      <c r="K24">
        <v>77.75</v>
      </c>
      <c r="L24">
        <v>71.75</v>
      </c>
      <c r="M24">
        <v>170</v>
      </c>
      <c r="N24">
        <v>970</v>
      </c>
      <c r="O24">
        <v>64.75</v>
      </c>
      <c r="P24">
        <v>73</v>
      </c>
      <c r="Q24">
        <v>3570</v>
      </c>
      <c r="R24">
        <v>4370</v>
      </c>
    </row>
    <row r="25" spans="1:18" x14ac:dyDescent="0.25">
      <c r="A25">
        <v>68.25</v>
      </c>
      <c r="B25">
        <v>73.5</v>
      </c>
      <c r="C25">
        <v>180</v>
      </c>
      <c r="D25">
        <v>980</v>
      </c>
      <c r="E25">
        <v>134</v>
      </c>
      <c r="F25">
        <v>111.25</v>
      </c>
      <c r="G25">
        <v>3580</v>
      </c>
      <c r="H25">
        <v>4380</v>
      </c>
      <c r="K25">
        <v>89.75</v>
      </c>
      <c r="L25">
        <v>72.25</v>
      </c>
      <c r="M25">
        <v>180</v>
      </c>
      <c r="N25">
        <v>980</v>
      </c>
      <c r="O25">
        <v>68.75</v>
      </c>
      <c r="P25">
        <v>72.25</v>
      </c>
      <c r="Q25">
        <v>3580</v>
      </c>
      <c r="R25">
        <v>4380</v>
      </c>
    </row>
    <row r="26" spans="1:18" x14ac:dyDescent="0.25">
      <c r="A26">
        <v>73.75</v>
      </c>
      <c r="B26">
        <v>81</v>
      </c>
      <c r="C26">
        <v>190</v>
      </c>
      <c r="D26">
        <v>990</v>
      </c>
      <c r="E26">
        <v>78.75</v>
      </c>
      <c r="F26">
        <v>92.25</v>
      </c>
      <c r="G26">
        <v>3590</v>
      </c>
      <c r="H26">
        <v>4390</v>
      </c>
      <c r="K26">
        <v>67.5</v>
      </c>
      <c r="L26">
        <v>75.75</v>
      </c>
      <c r="M26">
        <v>190</v>
      </c>
      <c r="N26">
        <v>990</v>
      </c>
      <c r="O26">
        <v>56.25</v>
      </c>
      <c r="P26">
        <v>66.5</v>
      </c>
      <c r="Q26">
        <v>3590</v>
      </c>
      <c r="R26">
        <v>4390</v>
      </c>
    </row>
    <row r="27" spans="1:18" x14ac:dyDescent="0.25">
      <c r="A27">
        <v>80.25</v>
      </c>
      <c r="B27">
        <v>76.25</v>
      </c>
      <c r="C27">
        <v>200</v>
      </c>
      <c r="D27">
        <v>1000</v>
      </c>
      <c r="E27">
        <v>72.25</v>
      </c>
      <c r="F27">
        <v>110.75</v>
      </c>
      <c r="G27">
        <v>3600</v>
      </c>
      <c r="H27">
        <v>4400</v>
      </c>
      <c r="K27">
        <v>80.75</v>
      </c>
      <c r="L27">
        <v>87</v>
      </c>
      <c r="M27">
        <v>200</v>
      </c>
      <c r="N27">
        <v>1000</v>
      </c>
      <c r="O27">
        <v>72</v>
      </c>
      <c r="P27">
        <v>62.75</v>
      </c>
      <c r="Q27">
        <v>3600</v>
      </c>
      <c r="R27">
        <v>4400</v>
      </c>
    </row>
    <row r="28" spans="1:18" x14ac:dyDescent="0.25">
      <c r="A28">
        <v>87</v>
      </c>
      <c r="B28">
        <v>93.75</v>
      </c>
      <c r="C28">
        <v>210</v>
      </c>
      <c r="D28">
        <v>1010</v>
      </c>
      <c r="E28">
        <v>70.5</v>
      </c>
      <c r="F28">
        <v>115.75</v>
      </c>
      <c r="G28">
        <v>3610</v>
      </c>
      <c r="H28">
        <v>4410</v>
      </c>
      <c r="K28">
        <v>73.5</v>
      </c>
      <c r="L28">
        <v>77</v>
      </c>
      <c r="M28">
        <v>210</v>
      </c>
      <c r="N28">
        <v>1010</v>
      </c>
      <c r="O28">
        <v>66</v>
      </c>
      <c r="P28">
        <v>74</v>
      </c>
      <c r="Q28">
        <v>3610</v>
      </c>
      <c r="R28">
        <v>4410</v>
      </c>
    </row>
    <row r="29" spans="1:18" x14ac:dyDescent="0.25">
      <c r="A29">
        <v>75.75</v>
      </c>
      <c r="B29">
        <v>86.75</v>
      </c>
      <c r="C29">
        <v>220</v>
      </c>
      <c r="D29">
        <v>1020</v>
      </c>
      <c r="E29">
        <v>91.75</v>
      </c>
      <c r="F29">
        <v>133.75</v>
      </c>
      <c r="G29">
        <v>3620</v>
      </c>
      <c r="H29">
        <v>4420</v>
      </c>
      <c r="K29">
        <v>70</v>
      </c>
      <c r="L29">
        <v>86.5</v>
      </c>
      <c r="M29">
        <v>220</v>
      </c>
      <c r="N29">
        <v>1020</v>
      </c>
      <c r="O29">
        <v>55.75</v>
      </c>
      <c r="P29">
        <v>79</v>
      </c>
      <c r="Q29">
        <v>3620</v>
      </c>
      <c r="R29">
        <v>4420</v>
      </c>
    </row>
    <row r="30" spans="1:18" x14ac:dyDescent="0.25">
      <c r="A30">
        <v>73</v>
      </c>
      <c r="B30">
        <v>88.25</v>
      </c>
      <c r="C30">
        <v>230</v>
      </c>
      <c r="D30">
        <v>1030</v>
      </c>
      <c r="E30">
        <v>109.75</v>
      </c>
      <c r="F30">
        <v>116.5</v>
      </c>
      <c r="G30">
        <v>3630</v>
      </c>
      <c r="H30">
        <v>4430</v>
      </c>
      <c r="K30">
        <v>83.25</v>
      </c>
      <c r="L30">
        <v>76.5</v>
      </c>
      <c r="M30">
        <v>230</v>
      </c>
      <c r="N30">
        <v>1030</v>
      </c>
      <c r="O30">
        <v>66</v>
      </c>
      <c r="P30">
        <v>73.5</v>
      </c>
      <c r="Q30">
        <v>3630</v>
      </c>
      <c r="R30">
        <v>4430</v>
      </c>
    </row>
    <row r="31" spans="1:18" x14ac:dyDescent="0.25">
      <c r="A31">
        <v>81.75</v>
      </c>
      <c r="B31">
        <v>105.25</v>
      </c>
      <c r="C31">
        <v>240</v>
      </c>
      <c r="D31">
        <v>1040</v>
      </c>
      <c r="E31">
        <v>110.25</v>
      </c>
      <c r="F31">
        <v>122.75</v>
      </c>
      <c r="G31">
        <v>3640</v>
      </c>
      <c r="H31">
        <v>4440</v>
      </c>
      <c r="K31">
        <v>78.5</v>
      </c>
      <c r="L31">
        <v>88</v>
      </c>
      <c r="M31">
        <v>240</v>
      </c>
      <c r="N31">
        <v>1040</v>
      </c>
      <c r="O31">
        <v>53</v>
      </c>
      <c r="P31">
        <v>59.25</v>
      </c>
      <c r="Q31">
        <v>3640</v>
      </c>
      <c r="R31">
        <v>4440</v>
      </c>
    </row>
    <row r="32" spans="1:18" x14ac:dyDescent="0.25">
      <c r="A32">
        <v>82</v>
      </c>
      <c r="B32">
        <v>95.25</v>
      </c>
      <c r="C32">
        <v>250</v>
      </c>
      <c r="D32">
        <v>1050</v>
      </c>
      <c r="E32">
        <v>109</v>
      </c>
      <c r="F32">
        <v>129.25</v>
      </c>
      <c r="G32">
        <v>3650</v>
      </c>
      <c r="H32">
        <v>4450</v>
      </c>
      <c r="K32">
        <v>81.75</v>
      </c>
      <c r="L32">
        <v>101.5</v>
      </c>
      <c r="M32">
        <v>250</v>
      </c>
      <c r="N32">
        <v>1050</v>
      </c>
      <c r="O32">
        <v>57</v>
      </c>
      <c r="P32">
        <v>93.5</v>
      </c>
      <c r="Q32">
        <v>3650</v>
      </c>
      <c r="R32">
        <v>4450</v>
      </c>
    </row>
    <row r="33" spans="1:18" x14ac:dyDescent="0.25">
      <c r="A33">
        <v>78</v>
      </c>
      <c r="B33">
        <v>83.75</v>
      </c>
      <c r="C33">
        <v>260</v>
      </c>
      <c r="D33">
        <v>1060</v>
      </c>
      <c r="E33">
        <v>95</v>
      </c>
      <c r="F33">
        <v>163.5</v>
      </c>
      <c r="G33">
        <v>3660</v>
      </c>
      <c r="H33">
        <v>4460</v>
      </c>
      <c r="K33">
        <v>76.5</v>
      </c>
      <c r="L33">
        <v>82.25</v>
      </c>
      <c r="M33">
        <v>260</v>
      </c>
      <c r="N33">
        <v>1060</v>
      </c>
      <c r="O33">
        <v>62.75</v>
      </c>
      <c r="P33">
        <v>61</v>
      </c>
      <c r="Q33">
        <v>3660</v>
      </c>
      <c r="R33">
        <v>4460</v>
      </c>
    </row>
    <row r="34" spans="1:18" x14ac:dyDescent="0.25">
      <c r="A34">
        <v>70.25</v>
      </c>
      <c r="B34">
        <v>84.75</v>
      </c>
      <c r="C34">
        <v>270</v>
      </c>
      <c r="D34">
        <v>1070</v>
      </c>
      <c r="E34">
        <v>96.25</v>
      </c>
      <c r="F34">
        <v>140</v>
      </c>
      <c r="G34">
        <v>3670</v>
      </c>
      <c r="H34">
        <v>4470</v>
      </c>
      <c r="K34">
        <v>69.5</v>
      </c>
      <c r="L34">
        <v>78</v>
      </c>
      <c r="M34">
        <v>270</v>
      </c>
      <c r="N34">
        <v>1070</v>
      </c>
      <c r="O34">
        <v>72.25</v>
      </c>
      <c r="P34">
        <v>86.75</v>
      </c>
      <c r="Q34">
        <v>3670</v>
      </c>
      <c r="R34">
        <v>4470</v>
      </c>
    </row>
    <row r="35" spans="1:18" x14ac:dyDescent="0.25">
      <c r="A35">
        <v>101.75</v>
      </c>
      <c r="B35">
        <v>97</v>
      </c>
      <c r="C35">
        <v>280</v>
      </c>
      <c r="D35">
        <v>1080</v>
      </c>
      <c r="E35">
        <v>98.75</v>
      </c>
      <c r="F35">
        <v>137.25</v>
      </c>
      <c r="G35">
        <v>3680</v>
      </c>
      <c r="H35">
        <v>4480</v>
      </c>
      <c r="K35">
        <v>75</v>
      </c>
      <c r="L35">
        <v>94.75</v>
      </c>
      <c r="M35">
        <v>280</v>
      </c>
      <c r="N35">
        <v>1080</v>
      </c>
      <c r="O35">
        <v>80.25</v>
      </c>
      <c r="P35">
        <v>89.25</v>
      </c>
      <c r="Q35">
        <v>3680</v>
      </c>
      <c r="R35">
        <v>4480</v>
      </c>
    </row>
    <row r="36" spans="1:18" x14ac:dyDescent="0.25">
      <c r="A36">
        <v>97</v>
      </c>
      <c r="B36">
        <v>102.25</v>
      </c>
      <c r="C36">
        <v>290</v>
      </c>
      <c r="D36">
        <v>1090</v>
      </c>
      <c r="E36">
        <v>113.25</v>
      </c>
      <c r="F36">
        <v>150.75</v>
      </c>
      <c r="G36">
        <v>3690</v>
      </c>
      <c r="H36">
        <v>4490</v>
      </c>
      <c r="K36">
        <v>63.75</v>
      </c>
      <c r="L36">
        <v>72.5</v>
      </c>
      <c r="M36">
        <v>290</v>
      </c>
      <c r="N36">
        <v>1090</v>
      </c>
      <c r="O36">
        <v>77.5</v>
      </c>
      <c r="P36">
        <v>81</v>
      </c>
      <c r="Q36">
        <v>3690</v>
      </c>
      <c r="R36">
        <v>4490</v>
      </c>
    </row>
    <row r="37" spans="1:18" x14ac:dyDescent="0.25">
      <c r="A37">
        <v>92.5</v>
      </c>
      <c r="B37">
        <v>96.25</v>
      </c>
      <c r="C37">
        <v>300</v>
      </c>
      <c r="D37">
        <v>1100</v>
      </c>
      <c r="E37">
        <v>97.5</v>
      </c>
      <c r="F37">
        <v>142.75</v>
      </c>
      <c r="G37">
        <v>3700</v>
      </c>
      <c r="H37">
        <v>4500</v>
      </c>
      <c r="K37">
        <v>79</v>
      </c>
      <c r="L37">
        <v>81</v>
      </c>
      <c r="M37">
        <v>300</v>
      </c>
      <c r="N37">
        <v>1100</v>
      </c>
      <c r="O37">
        <v>69.5</v>
      </c>
      <c r="P37">
        <v>83.75</v>
      </c>
      <c r="Q37">
        <v>3700</v>
      </c>
      <c r="R37">
        <v>4500</v>
      </c>
    </row>
    <row r="38" spans="1:18" x14ac:dyDescent="0.25">
      <c r="A38">
        <v>73.5</v>
      </c>
      <c r="B38">
        <v>119.25</v>
      </c>
      <c r="C38">
        <v>310</v>
      </c>
      <c r="D38">
        <v>1110</v>
      </c>
      <c r="E38">
        <v>116.75</v>
      </c>
      <c r="F38">
        <v>148.75</v>
      </c>
      <c r="G38">
        <v>3710</v>
      </c>
      <c r="H38">
        <v>4510</v>
      </c>
      <c r="K38">
        <v>83.5</v>
      </c>
      <c r="L38">
        <v>85</v>
      </c>
      <c r="M38">
        <v>310</v>
      </c>
      <c r="N38">
        <v>1110</v>
      </c>
      <c r="O38">
        <v>67.25</v>
      </c>
      <c r="P38">
        <v>84.25</v>
      </c>
      <c r="Q38">
        <v>3710</v>
      </c>
      <c r="R38">
        <v>4510</v>
      </c>
    </row>
    <row r="39" spans="1:18" x14ac:dyDescent="0.25">
      <c r="A39">
        <v>89.5</v>
      </c>
      <c r="B39">
        <v>96.5</v>
      </c>
      <c r="C39">
        <v>320</v>
      </c>
      <c r="D39">
        <v>1120</v>
      </c>
      <c r="E39">
        <v>103.75</v>
      </c>
      <c r="F39">
        <v>152.5</v>
      </c>
      <c r="G39">
        <v>3720</v>
      </c>
      <c r="H39">
        <v>4520</v>
      </c>
      <c r="K39">
        <v>64.25</v>
      </c>
      <c r="L39">
        <v>88</v>
      </c>
      <c r="M39">
        <v>320</v>
      </c>
      <c r="N39">
        <v>1120</v>
      </c>
      <c r="O39">
        <v>80.5</v>
      </c>
      <c r="P39">
        <v>65.75</v>
      </c>
      <c r="Q39">
        <v>3720</v>
      </c>
      <c r="R39">
        <v>4520</v>
      </c>
    </row>
    <row r="40" spans="1:18" x14ac:dyDescent="0.25">
      <c r="A40">
        <v>83.75</v>
      </c>
      <c r="B40">
        <v>145.75</v>
      </c>
      <c r="C40">
        <v>330</v>
      </c>
      <c r="D40">
        <v>1130</v>
      </c>
      <c r="E40">
        <v>89.5</v>
      </c>
      <c r="F40">
        <v>164.75</v>
      </c>
      <c r="G40">
        <v>3730</v>
      </c>
      <c r="H40">
        <v>4530</v>
      </c>
      <c r="K40">
        <v>80</v>
      </c>
      <c r="L40">
        <v>74</v>
      </c>
      <c r="M40">
        <v>330</v>
      </c>
      <c r="N40">
        <v>1130</v>
      </c>
      <c r="O40">
        <v>67.5</v>
      </c>
      <c r="P40">
        <v>72.25</v>
      </c>
      <c r="Q40">
        <v>3730</v>
      </c>
      <c r="R40">
        <v>4530</v>
      </c>
    </row>
    <row r="41" spans="1:18" x14ac:dyDescent="0.25">
      <c r="A41">
        <v>70</v>
      </c>
      <c r="B41">
        <v>112.25</v>
      </c>
      <c r="C41">
        <v>340</v>
      </c>
      <c r="D41">
        <v>1140</v>
      </c>
      <c r="E41">
        <v>116.25</v>
      </c>
      <c r="F41">
        <v>155.5</v>
      </c>
      <c r="G41">
        <v>3740</v>
      </c>
      <c r="H41">
        <v>4540</v>
      </c>
      <c r="K41">
        <v>83.5</v>
      </c>
      <c r="L41">
        <v>73.25</v>
      </c>
      <c r="M41">
        <v>340</v>
      </c>
      <c r="N41">
        <v>1140</v>
      </c>
      <c r="O41">
        <v>66.75</v>
      </c>
      <c r="P41">
        <v>79.5</v>
      </c>
      <c r="Q41">
        <v>3740</v>
      </c>
      <c r="R41">
        <v>4540</v>
      </c>
    </row>
    <row r="42" spans="1:18" x14ac:dyDescent="0.25">
      <c r="A42">
        <v>88.25</v>
      </c>
      <c r="B42">
        <v>143.25</v>
      </c>
      <c r="C42">
        <v>350</v>
      </c>
      <c r="D42">
        <v>1150</v>
      </c>
      <c r="E42">
        <v>98.25</v>
      </c>
      <c r="F42">
        <v>177.75</v>
      </c>
      <c r="G42">
        <v>3750</v>
      </c>
      <c r="H42">
        <v>4550</v>
      </c>
      <c r="K42">
        <v>66.75</v>
      </c>
      <c r="L42">
        <v>69.25</v>
      </c>
      <c r="M42">
        <v>350</v>
      </c>
      <c r="N42">
        <v>1150</v>
      </c>
      <c r="O42">
        <v>72.25</v>
      </c>
      <c r="P42">
        <v>82</v>
      </c>
      <c r="Q42">
        <v>3750</v>
      </c>
      <c r="R42">
        <v>4550</v>
      </c>
    </row>
    <row r="43" spans="1:18" x14ac:dyDescent="0.25">
      <c r="A43">
        <v>97.5</v>
      </c>
      <c r="B43">
        <v>141.5</v>
      </c>
      <c r="C43">
        <v>360</v>
      </c>
      <c r="D43">
        <v>1160</v>
      </c>
      <c r="E43">
        <v>97.5</v>
      </c>
      <c r="F43">
        <v>149</v>
      </c>
      <c r="G43">
        <v>3760</v>
      </c>
      <c r="H43">
        <v>4560</v>
      </c>
      <c r="K43">
        <v>66</v>
      </c>
      <c r="L43">
        <v>88.5</v>
      </c>
      <c r="M43">
        <v>360</v>
      </c>
      <c r="N43">
        <v>1160</v>
      </c>
      <c r="O43">
        <v>56.25</v>
      </c>
      <c r="P43">
        <v>82.25</v>
      </c>
      <c r="Q43">
        <v>3760</v>
      </c>
      <c r="R43">
        <v>4560</v>
      </c>
    </row>
    <row r="44" spans="1:18" x14ac:dyDescent="0.25">
      <c r="A44">
        <v>75.75</v>
      </c>
      <c r="B44">
        <v>113.75</v>
      </c>
      <c r="C44">
        <v>370</v>
      </c>
      <c r="D44">
        <v>1170</v>
      </c>
      <c r="E44">
        <v>105</v>
      </c>
      <c r="F44">
        <v>177.5</v>
      </c>
      <c r="G44">
        <v>3770</v>
      </c>
      <c r="H44">
        <v>4570</v>
      </c>
      <c r="K44">
        <v>94.75</v>
      </c>
      <c r="L44">
        <v>66.5</v>
      </c>
      <c r="M44">
        <v>370</v>
      </c>
      <c r="N44">
        <v>1170</v>
      </c>
      <c r="O44">
        <v>77</v>
      </c>
      <c r="P44">
        <v>82.5</v>
      </c>
      <c r="Q44">
        <v>3770</v>
      </c>
      <c r="R44">
        <v>4570</v>
      </c>
    </row>
    <row r="45" spans="1:18" x14ac:dyDescent="0.25">
      <c r="A45">
        <v>73.25</v>
      </c>
      <c r="B45">
        <v>135.75</v>
      </c>
      <c r="C45">
        <v>380</v>
      </c>
      <c r="D45">
        <v>1180</v>
      </c>
      <c r="E45">
        <v>79.75</v>
      </c>
      <c r="F45">
        <v>143.5</v>
      </c>
      <c r="G45">
        <v>3780</v>
      </c>
      <c r="H45">
        <v>4580</v>
      </c>
      <c r="K45">
        <v>71.25</v>
      </c>
      <c r="L45">
        <v>83.5</v>
      </c>
      <c r="M45">
        <v>380</v>
      </c>
      <c r="N45">
        <v>1180</v>
      </c>
      <c r="O45">
        <v>68.25</v>
      </c>
      <c r="P45">
        <v>80.5</v>
      </c>
      <c r="Q45">
        <v>3780</v>
      </c>
      <c r="R45">
        <v>4580</v>
      </c>
    </row>
    <row r="46" spans="1:18" x14ac:dyDescent="0.25">
      <c r="A46">
        <v>65</v>
      </c>
      <c r="B46">
        <v>125</v>
      </c>
      <c r="C46">
        <v>390</v>
      </c>
      <c r="D46">
        <v>1190</v>
      </c>
      <c r="E46">
        <v>111.25</v>
      </c>
      <c r="F46">
        <v>168.75</v>
      </c>
      <c r="G46">
        <v>3790</v>
      </c>
      <c r="H46">
        <v>4590</v>
      </c>
      <c r="K46">
        <v>70</v>
      </c>
      <c r="L46">
        <v>61.5</v>
      </c>
      <c r="M46">
        <v>390</v>
      </c>
      <c r="N46">
        <v>1190</v>
      </c>
      <c r="O46">
        <v>69.75</v>
      </c>
      <c r="P46">
        <v>81</v>
      </c>
      <c r="Q46">
        <v>3790</v>
      </c>
      <c r="R46">
        <v>4590</v>
      </c>
    </row>
    <row r="47" spans="1:18" x14ac:dyDescent="0.25">
      <c r="A47">
        <v>87.5</v>
      </c>
      <c r="B47">
        <v>155.75</v>
      </c>
      <c r="C47">
        <v>400</v>
      </c>
      <c r="D47">
        <v>1200</v>
      </c>
      <c r="E47">
        <v>110.25</v>
      </c>
      <c r="F47">
        <v>154</v>
      </c>
      <c r="G47">
        <v>3800</v>
      </c>
      <c r="H47">
        <v>4600</v>
      </c>
      <c r="K47">
        <v>80.5</v>
      </c>
      <c r="L47">
        <v>67.5</v>
      </c>
      <c r="M47">
        <v>400</v>
      </c>
      <c r="N47">
        <v>1200</v>
      </c>
      <c r="O47">
        <v>66.25</v>
      </c>
      <c r="P47">
        <v>81.5</v>
      </c>
      <c r="Q47">
        <v>3800</v>
      </c>
      <c r="R47">
        <v>4600</v>
      </c>
    </row>
    <row r="48" spans="1:18" x14ac:dyDescent="0.25">
      <c r="A48">
        <v>71.5</v>
      </c>
      <c r="B48">
        <v>126.5</v>
      </c>
      <c r="C48">
        <v>410</v>
      </c>
      <c r="D48">
        <v>1210</v>
      </c>
      <c r="E48">
        <v>105</v>
      </c>
      <c r="F48">
        <v>182.75</v>
      </c>
      <c r="G48">
        <v>3810</v>
      </c>
      <c r="H48">
        <v>4610</v>
      </c>
      <c r="K48">
        <v>69.75</v>
      </c>
      <c r="L48">
        <v>83.75</v>
      </c>
      <c r="M48">
        <v>410</v>
      </c>
      <c r="N48">
        <v>1210</v>
      </c>
      <c r="O48">
        <v>65.25</v>
      </c>
      <c r="P48">
        <v>85</v>
      </c>
      <c r="Q48">
        <v>3810</v>
      </c>
      <c r="R48">
        <v>4610</v>
      </c>
    </row>
    <row r="49" spans="1:18" x14ac:dyDescent="0.25">
      <c r="A49">
        <v>93</v>
      </c>
      <c r="B49">
        <v>154</v>
      </c>
      <c r="C49">
        <v>420</v>
      </c>
      <c r="D49">
        <v>1220</v>
      </c>
      <c r="E49">
        <v>98.25</v>
      </c>
      <c r="F49">
        <v>165</v>
      </c>
      <c r="G49">
        <v>3820</v>
      </c>
      <c r="H49">
        <v>4620</v>
      </c>
      <c r="K49">
        <v>72.25</v>
      </c>
      <c r="L49">
        <v>101.5</v>
      </c>
      <c r="M49">
        <v>420</v>
      </c>
      <c r="N49">
        <v>1220</v>
      </c>
      <c r="O49">
        <v>62.25</v>
      </c>
      <c r="P49">
        <v>76.75</v>
      </c>
      <c r="Q49">
        <v>3820</v>
      </c>
      <c r="R49">
        <v>4620</v>
      </c>
    </row>
    <row r="50" spans="1:18" x14ac:dyDescent="0.25">
      <c r="A50">
        <v>81</v>
      </c>
      <c r="B50">
        <v>144.5</v>
      </c>
      <c r="C50">
        <v>430</v>
      </c>
      <c r="D50">
        <v>1230</v>
      </c>
      <c r="E50">
        <v>95.75</v>
      </c>
      <c r="F50">
        <v>168.25</v>
      </c>
      <c r="G50">
        <v>3830</v>
      </c>
      <c r="H50">
        <v>4630</v>
      </c>
      <c r="K50">
        <v>75.75</v>
      </c>
      <c r="L50">
        <v>64.75</v>
      </c>
      <c r="M50">
        <v>430</v>
      </c>
      <c r="N50">
        <v>1230</v>
      </c>
      <c r="O50">
        <v>60.25</v>
      </c>
      <c r="P50">
        <v>63.75</v>
      </c>
      <c r="Q50">
        <v>3830</v>
      </c>
      <c r="R50">
        <v>4630</v>
      </c>
    </row>
    <row r="51" spans="1:18" x14ac:dyDescent="0.25">
      <c r="A51">
        <v>76.25</v>
      </c>
      <c r="B51">
        <v>154.5</v>
      </c>
      <c r="C51">
        <v>440</v>
      </c>
      <c r="D51">
        <v>1240</v>
      </c>
      <c r="E51">
        <v>95.25</v>
      </c>
      <c r="F51">
        <v>164.25</v>
      </c>
      <c r="G51">
        <v>3840</v>
      </c>
      <c r="H51">
        <v>4640</v>
      </c>
      <c r="K51">
        <v>67.25</v>
      </c>
      <c r="L51">
        <v>58.5</v>
      </c>
      <c r="M51">
        <v>440</v>
      </c>
      <c r="N51">
        <v>1240</v>
      </c>
      <c r="O51">
        <v>64.75</v>
      </c>
      <c r="P51">
        <v>67.25</v>
      </c>
      <c r="Q51">
        <v>3840</v>
      </c>
      <c r="R51">
        <v>4640</v>
      </c>
    </row>
    <row r="52" spans="1:18" x14ac:dyDescent="0.25">
      <c r="A52">
        <v>88</v>
      </c>
      <c r="B52">
        <v>133.25</v>
      </c>
      <c r="C52">
        <v>450</v>
      </c>
      <c r="D52">
        <v>1250</v>
      </c>
      <c r="E52">
        <v>91</v>
      </c>
      <c r="F52">
        <v>207.5</v>
      </c>
      <c r="G52">
        <v>3850</v>
      </c>
      <c r="H52">
        <v>4650</v>
      </c>
      <c r="K52">
        <v>74.75</v>
      </c>
      <c r="L52">
        <v>80</v>
      </c>
      <c r="M52">
        <v>450</v>
      </c>
      <c r="N52">
        <v>1250</v>
      </c>
      <c r="O52">
        <v>62</v>
      </c>
      <c r="P52">
        <v>72.5</v>
      </c>
      <c r="Q52">
        <v>3850</v>
      </c>
      <c r="R52">
        <v>4650</v>
      </c>
    </row>
    <row r="53" spans="1:18" x14ac:dyDescent="0.25">
      <c r="A53">
        <v>76.75</v>
      </c>
      <c r="B53">
        <v>150</v>
      </c>
      <c r="C53">
        <v>460</v>
      </c>
      <c r="D53">
        <v>1260</v>
      </c>
      <c r="E53">
        <v>107</v>
      </c>
      <c r="F53">
        <v>145</v>
      </c>
      <c r="G53">
        <v>3860</v>
      </c>
      <c r="H53">
        <v>4660</v>
      </c>
      <c r="K53">
        <v>58</v>
      </c>
      <c r="L53">
        <v>70.75</v>
      </c>
      <c r="M53">
        <v>460</v>
      </c>
      <c r="N53">
        <v>1260</v>
      </c>
      <c r="O53">
        <v>75</v>
      </c>
      <c r="P53">
        <v>89.75</v>
      </c>
      <c r="Q53">
        <v>3860</v>
      </c>
      <c r="R53">
        <v>4660</v>
      </c>
    </row>
    <row r="54" spans="1:18" x14ac:dyDescent="0.25">
      <c r="A54">
        <v>85.75</v>
      </c>
      <c r="B54">
        <v>118.5</v>
      </c>
      <c r="C54">
        <v>470</v>
      </c>
      <c r="D54">
        <v>1270</v>
      </c>
      <c r="E54">
        <v>101</v>
      </c>
      <c r="F54">
        <v>186.75</v>
      </c>
      <c r="G54">
        <v>3870</v>
      </c>
      <c r="H54">
        <v>4670</v>
      </c>
      <c r="K54">
        <v>72</v>
      </c>
      <c r="L54">
        <v>85.25</v>
      </c>
      <c r="M54">
        <v>470</v>
      </c>
      <c r="N54">
        <v>1270</v>
      </c>
      <c r="O54">
        <v>85.75</v>
      </c>
      <c r="P54">
        <v>68.25</v>
      </c>
      <c r="Q54">
        <v>3870</v>
      </c>
      <c r="R54">
        <v>4670</v>
      </c>
    </row>
    <row r="55" spans="1:18" x14ac:dyDescent="0.25">
      <c r="A55">
        <v>108.75</v>
      </c>
      <c r="B55">
        <v>149.5</v>
      </c>
      <c r="C55">
        <v>480</v>
      </c>
      <c r="D55">
        <v>1280</v>
      </c>
      <c r="E55">
        <v>117</v>
      </c>
      <c r="F55">
        <v>202.75</v>
      </c>
      <c r="G55">
        <v>3880</v>
      </c>
      <c r="H55">
        <v>4680</v>
      </c>
      <c r="K55">
        <v>81.5</v>
      </c>
      <c r="L55">
        <v>66.25</v>
      </c>
      <c r="M55">
        <v>480</v>
      </c>
      <c r="N55">
        <v>1280</v>
      </c>
      <c r="O55">
        <v>60</v>
      </c>
      <c r="P55">
        <v>80</v>
      </c>
      <c r="Q55">
        <v>3880</v>
      </c>
      <c r="R55">
        <v>4680</v>
      </c>
    </row>
    <row r="56" spans="1:18" x14ac:dyDescent="0.25">
      <c r="A56">
        <v>93.75</v>
      </c>
      <c r="B56">
        <v>153</v>
      </c>
      <c r="C56">
        <v>490</v>
      </c>
      <c r="D56">
        <v>1290</v>
      </c>
      <c r="E56">
        <v>82</v>
      </c>
      <c r="F56">
        <v>177.25</v>
      </c>
      <c r="G56">
        <v>3890</v>
      </c>
      <c r="H56">
        <v>4690</v>
      </c>
      <c r="K56">
        <v>85.5</v>
      </c>
      <c r="L56">
        <v>86.25</v>
      </c>
      <c r="M56">
        <v>490</v>
      </c>
      <c r="N56">
        <v>1290</v>
      </c>
      <c r="O56">
        <v>76.25</v>
      </c>
      <c r="P56">
        <v>91.25</v>
      </c>
      <c r="Q56">
        <v>3890</v>
      </c>
      <c r="R56">
        <v>4690</v>
      </c>
    </row>
    <row r="57" spans="1:18" x14ac:dyDescent="0.25">
      <c r="A57">
        <v>90.75</v>
      </c>
      <c r="B57">
        <v>151</v>
      </c>
      <c r="C57">
        <v>500</v>
      </c>
      <c r="D57">
        <v>1300</v>
      </c>
      <c r="E57">
        <v>110.25</v>
      </c>
      <c r="F57">
        <v>200.25</v>
      </c>
      <c r="G57">
        <v>3900</v>
      </c>
      <c r="H57">
        <v>4700</v>
      </c>
      <c r="K57">
        <v>95.75</v>
      </c>
      <c r="L57">
        <v>79.5</v>
      </c>
      <c r="M57">
        <v>500</v>
      </c>
      <c r="N57">
        <v>1300</v>
      </c>
      <c r="O57">
        <v>76.75</v>
      </c>
      <c r="P57">
        <v>68.25</v>
      </c>
      <c r="Q57">
        <v>3900</v>
      </c>
      <c r="R57">
        <v>4700</v>
      </c>
    </row>
    <row r="58" spans="1:18" x14ac:dyDescent="0.25">
      <c r="A58">
        <v>83</v>
      </c>
      <c r="B58">
        <v>155.5</v>
      </c>
      <c r="C58">
        <v>510</v>
      </c>
      <c r="D58">
        <v>1310</v>
      </c>
      <c r="E58">
        <v>81.25</v>
      </c>
      <c r="F58">
        <v>202.75</v>
      </c>
      <c r="G58">
        <v>3910</v>
      </c>
      <c r="H58">
        <v>4710</v>
      </c>
      <c r="K58">
        <v>67.75</v>
      </c>
      <c r="L58">
        <v>74.5</v>
      </c>
      <c r="M58">
        <v>510</v>
      </c>
      <c r="N58">
        <v>1310</v>
      </c>
      <c r="O58">
        <v>73.25</v>
      </c>
      <c r="P58">
        <v>76.5</v>
      </c>
      <c r="Q58">
        <v>3910</v>
      </c>
      <c r="R58">
        <v>4710</v>
      </c>
    </row>
    <row r="59" spans="1:18" x14ac:dyDescent="0.25">
      <c r="A59">
        <v>78</v>
      </c>
      <c r="B59">
        <v>133.25</v>
      </c>
      <c r="C59">
        <v>520</v>
      </c>
      <c r="D59">
        <v>1320</v>
      </c>
      <c r="E59">
        <v>76.75</v>
      </c>
      <c r="F59">
        <v>183</v>
      </c>
      <c r="G59">
        <v>3920</v>
      </c>
      <c r="H59">
        <v>4720</v>
      </c>
      <c r="K59">
        <v>85.25</v>
      </c>
      <c r="L59">
        <v>84.75</v>
      </c>
      <c r="M59">
        <v>520</v>
      </c>
      <c r="N59">
        <v>1320</v>
      </c>
      <c r="O59">
        <v>55.75</v>
      </c>
      <c r="P59">
        <v>70.25</v>
      </c>
      <c r="Q59">
        <v>3920</v>
      </c>
      <c r="R59">
        <v>4720</v>
      </c>
    </row>
    <row r="60" spans="1:18" x14ac:dyDescent="0.25">
      <c r="A60">
        <v>68</v>
      </c>
      <c r="B60">
        <v>139.5</v>
      </c>
      <c r="C60">
        <v>530</v>
      </c>
      <c r="D60">
        <v>1330</v>
      </c>
      <c r="E60">
        <v>82.25</v>
      </c>
      <c r="F60">
        <v>179</v>
      </c>
      <c r="G60">
        <v>3930</v>
      </c>
      <c r="H60">
        <v>4730</v>
      </c>
      <c r="K60">
        <v>77.25</v>
      </c>
      <c r="L60">
        <v>89</v>
      </c>
      <c r="M60">
        <v>530</v>
      </c>
      <c r="N60">
        <v>1330</v>
      </c>
      <c r="O60">
        <v>63.5</v>
      </c>
      <c r="P60">
        <v>79</v>
      </c>
      <c r="Q60">
        <v>3930</v>
      </c>
      <c r="R60">
        <v>4730</v>
      </c>
    </row>
    <row r="61" spans="1:18" x14ac:dyDescent="0.25">
      <c r="A61">
        <v>95</v>
      </c>
      <c r="B61">
        <v>164.25</v>
      </c>
      <c r="C61">
        <v>540</v>
      </c>
      <c r="D61">
        <v>1340</v>
      </c>
      <c r="E61">
        <v>85.5</v>
      </c>
      <c r="F61">
        <v>180.25</v>
      </c>
      <c r="G61">
        <v>3940</v>
      </c>
      <c r="H61">
        <v>4740</v>
      </c>
      <c r="K61">
        <v>76</v>
      </c>
      <c r="L61">
        <v>79.75</v>
      </c>
      <c r="M61">
        <v>540</v>
      </c>
      <c r="N61">
        <v>1340</v>
      </c>
      <c r="O61">
        <v>62.25</v>
      </c>
      <c r="P61">
        <v>80</v>
      </c>
      <c r="Q61">
        <v>3940</v>
      </c>
      <c r="R61">
        <v>4740</v>
      </c>
    </row>
    <row r="62" spans="1:18" x14ac:dyDescent="0.25">
      <c r="A62">
        <v>94</v>
      </c>
      <c r="B62">
        <v>140.75</v>
      </c>
      <c r="C62">
        <v>550</v>
      </c>
      <c r="D62">
        <v>1350</v>
      </c>
      <c r="E62">
        <v>120.25</v>
      </c>
      <c r="F62">
        <v>156.25</v>
      </c>
      <c r="G62">
        <v>3950</v>
      </c>
      <c r="H62">
        <v>4750</v>
      </c>
      <c r="K62">
        <v>67.5</v>
      </c>
      <c r="L62">
        <v>80.25</v>
      </c>
      <c r="M62">
        <v>550</v>
      </c>
      <c r="N62">
        <v>1350</v>
      </c>
      <c r="O62">
        <v>63</v>
      </c>
      <c r="P62">
        <v>65.25</v>
      </c>
      <c r="Q62">
        <v>3950</v>
      </c>
      <c r="R62">
        <v>4750</v>
      </c>
    </row>
    <row r="63" spans="1:18" x14ac:dyDescent="0.25">
      <c r="A63">
        <v>99.75</v>
      </c>
      <c r="B63">
        <v>145.25</v>
      </c>
      <c r="C63">
        <v>560</v>
      </c>
      <c r="D63">
        <v>1360</v>
      </c>
      <c r="E63">
        <v>100</v>
      </c>
      <c r="F63">
        <v>192.75</v>
      </c>
      <c r="G63">
        <v>3960</v>
      </c>
      <c r="H63">
        <v>4760</v>
      </c>
      <c r="K63">
        <v>94</v>
      </c>
      <c r="L63">
        <v>83</v>
      </c>
      <c r="M63">
        <v>560</v>
      </c>
      <c r="N63">
        <v>1360</v>
      </c>
      <c r="O63">
        <v>62.75</v>
      </c>
      <c r="P63">
        <v>65.75</v>
      </c>
      <c r="Q63">
        <v>3960</v>
      </c>
      <c r="R63">
        <v>4760</v>
      </c>
    </row>
    <row r="64" spans="1:18" x14ac:dyDescent="0.25">
      <c r="A64">
        <v>118</v>
      </c>
      <c r="B64">
        <v>154.5</v>
      </c>
      <c r="C64">
        <v>570</v>
      </c>
      <c r="D64">
        <v>1370</v>
      </c>
      <c r="E64">
        <v>91.75</v>
      </c>
      <c r="F64">
        <v>221</v>
      </c>
      <c r="G64">
        <v>3970</v>
      </c>
      <c r="H64">
        <v>4770</v>
      </c>
      <c r="K64">
        <v>77</v>
      </c>
      <c r="L64">
        <v>90.25</v>
      </c>
      <c r="M64">
        <v>570</v>
      </c>
      <c r="N64">
        <v>1370</v>
      </c>
      <c r="O64">
        <v>68.25</v>
      </c>
      <c r="P64">
        <v>83.25</v>
      </c>
      <c r="Q64">
        <v>3970</v>
      </c>
      <c r="R64">
        <v>4770</v>
      </c>
    </row>
    <row r="65" spans="1:18" x14ac:dyDescent="0.25">
      <c r="A65">
        <v>95.75</v>
      </c>
      <c r="B65">
        <v>138</v>
      </c>
      <c r="C65">
        <v>580</v>
      </c>
      <c r="D65">
        <v>1380</v>
      </c>
      <c r="E65">
        <v>97.25</v>
      </c>
      <c r="F65">
        <v>185</v>
      </c>
      <c r="G65">
        <v>3980</v>
      </c>
      <c r="H65">
        <v>4780</v>
      </c>
      <c r="K65">
        <v>75.25</v>
      </c>
      <c r="L65">
        <v>91.5</v>
      </c>
      <c r="M65">
        <v>580</v>
      </c>
      <c r="N65">
        <v>1380</v>
      </c>
      <c r="O65">
        <v>67.5</v>
      </c>
      <c r="P65">
        <v>85.75</v>
      </c>
      <c r="Q65">
        <v>3980</v>
      </c>
      <c r="R65">
        <v>4780</v>
      </c>
    </row>
    <row r="66" spans="1:18" x14ac:dyDescent="0.25">
      <c r="A66">
        <v>86</v>
      </c>
      <c r="B66">
        <v>133.5</v>
      </c>
      <c r="C66">
        <v>590</v>
      </c>
      <c r="D66">
        <v>1390</v>
      </c>
      <c r="E66">
        <v>84.5</v>
      </c>
      <c r="F66">
        <v>177.75</v>
      </c>
      <c r="G66">
        <v>3990</v>
      </c>
      <c r="H66">
        <v>4790</v>
      </c>
      <c r="K66">
        <v>79.5</v>
      </c>
      <c r="L66">
        <v>98.5</v>
      </c>
      <c r="M66">
        <v>590</v>
      </c>
      <c r="N66">
        <v>1390</v>
      </c>
      <c r="O66">
        <v>62.75</v>
      </c>
      <c r="P66">
        <v>72.5</v>
      </c>
      <c r="Q66">
        <v>3990</v>
      </c>
      <c r="R66">
        <v>4790</v>
      </c>
    </row>
    <row r="67" spans="1:18" x14ac:dyDescent="0.25">
      <c r="A67">
        <v>109.75</v>
      </c>
      <c r="B67">
        <v>147.5</v>
      </c>
      <c r="C67">
        <v>600</v>
      </c>
      <c r="D67">
        <v>1400</v>
      </c>
      <c r="E67">
        <v>93.25</v>
      </c>
      <c r="F67">
        <v>152.75</v>
      </c>
      <c r="G67">
        <v>4000</v>
      </c>
      <c r="H67">
        <v>4800</v>
      </c>
      <c r="K67">
        <v>76.25</v>
      </c>
      <c r="L67">
        <v>86</v>
      </c>
      <c r="M67">
        <v>600</v>
      </c>
      <c r="N67">
        <v>1400</v>
      </c>
      <c r="O67">
        <v>66</v>
      </c>
      <c r="P67">
        <v>72</v>
      </c>
      <c r="Q67">
        <v>4000</v>
      </c>
      <c r="R67">
        <v>4800</v>
      </c>
    </row>
    <row r="68" spans="1:18" x14ac:dyDescent="0.25">
      <c r="B68">
        <v>168</v>
      </c>
      <c r="D68">
        <v>1410</v>
      </c>
      <c r="F68">
        <v>202.25</v>
      </c>
      <c r="H68">
        <v>4810</v>
      </c>
      <c r="L68">
        <v>96.5</v>
      </c>
      <c r="N68">
        <v>1410</v>
      </c>
      <c r="P68">
        <v>75.5</v>
      </c>
      <c r="R68">
        <v>4810</v>
      </c>
    </row>
    <row r="69" spans="1:18" x14ac:dyDescent="0.25">
      <c r="B69">
        <v>157</v>
      </c>
      <c r="D69">
        <v>1420</v>
      </c>
      <c r="F69">
        <v>204.75</v>
      </c>
      <c r="H69">
        <v>4820</v>
      </c>
      <c r="L69">
        <v>100.5</v>
      </c>
      <c r="N69">
        <v>1420</v>
      </c>
      <c r="P69">
        <v>87</v>
      </c>
      <c r="R69">
        <v>4820</v>
      </c>
    </row>
    <row r="70" spans="1:18" x14ac:dyDescent="0.25">
      <c r="B70">
        <v>144.75</v>
      </c>
      <c r="D70">
        <v>1430</v>
      </c>
      <c r="F70">
        <v>197.25</v>
      </c>
      <c r="H70">
        <v>4830</v>
      </c>
      <c r="L70">
        <v>102.75</v>
      </c>
      <c r="N70">
        <v>1430</v>
      </c>
      <c r="P70">
        <v>56.25</v>
      </c>
      <c r="R70">
        <v>4830</v>
      </c>
    </row>
    <row r="71" spans="1:18" x14ac:dyDescent="0.25">
      <c r="B71">
        <v>172</v>
      </c>
      <c r="D71">
        <v>1440</v>
      </c>
      <c r="F71">
        <v>178.75</v>
      </c>
      <c r="H71">
        <v>4840</v>
      </c>
      <c r="L71">
        <v>90.75</v>
      </c>
      <c r="N71">
        <v>1440</v>
      </c>
      <c r="P71">
        <v>88.75</v>
      </c>
      <c r="R71">
        <v>4840</v>
      </c>
    </row>
    <row r="72" spans="1:18" x14ac:dyDescent="0.25">
      <c r="B72">
        <v>120</v>
      </c>
      <c r="D72">
        <v>1450</v>
      </c>
      <c r="F72">
        <v>197.5</v>
      </c>
      <c r="H72">
        <v>4850</v>
      </c>
      <c r="L72">
        <v>99.5</v>
      </c>
      <c r="N72">
        <v>1450</v>
      </c>
      <c r="P72">
        <v>71</v>
      </c>
      <c r="R72">
        <v>4850</v>
      </c>
    </row>
    <row r="73" spans="1:18" x14ac:dyDescent="0.25">
      <c r="B73">
        <v>139.25</v>
      </c>
      <c r="D73">
        <v>1460</v>
      </c>
      <c r="F73">
        <v>190.5</v>
      </c>
      <c r="H73">
        <v>4860</v>
      </c>
      <c r="L73">
        <v>107</v>
      </c>
      <c r="N73">
        <v>1460</v>
      </c>
      <c r="P73">
        <v>79</v>
      </c>
      <c r="R73">
        <v>4860</v>
      </c>
    </row>
    <row r="74" spans="1:18" x14ac:dyDescent="0.25">
      <c r="B74">
        <v>151</v>
      </c>
      <c r="D74">
        <v>1470</v>
      </c>
      <c r="F74">
        <v>200.5</v>
      </c>
      <c r="H74">
        <v>4870</v>
      </c>
      <c r="L74">
        <v>92.25</v>
      </c>
      <c r="N74">
        <v>1470</v>
      </c>
      <c r="P74">
        <v>82.5</v>
      </c>
      <c r="R74">
        <v>4870</v>
      </c>
    </row>
    <row r="75" spans="1:18" x14ac:dyDescent="0.25">
      <c r="B75">
        <v>166.75</v>
      </c>
      <c r="D75">
        <v>1480</v>
      </c>
      <c r="F75">
        <v>200.5</v>
      </c>
      <c r="H75">
        <v>4880</v>
      </c>
      <c r="L75">
        <v>98.25</v>
      </c>
      <c r="N75">
        <v>1480</v>
      </c>
      <c r="P75">
        <v>61.75</v>
      </c>
      <c r="R75">
        <v>4880</v>
      </c>
    </row>
    <row r="76" spans="1:18" x14ac:dyDescent="0.25">
      <c r="B76">
        <v>144.25</v>
      </c>
      <c r="D76">
        <v>1490</v>
      </c>
      <c r="F76">
        <v>195</v>
      </c>
      <c r="H76">
        <v>4890</v>
      </c>
      <c r="L76">
        <v>109.75</v>
      </c>
      <c r="N76">
        <v>1490</v>
      </c>
      <c r="P76">
        <v>75.5</v>
      </c>
      <c r="R76">
        <v>4890</v>
      </c>
    </row>
    <row r="77" spans="1:18" x14ac:dyDescent="0.25">
      <c r="B77">
        <v>177.75</v>
      </c>
      <c r="D77">
        <v>1500</v>
      </c>
      <c r="F77">
        <v>188.25</v>
      </c>
      <c r="H77">
        <v>4900</v>
      </c>
      <c r="L77">
        <v>111.75</v>
      </c>
      <c r="N77">
        <v>1500</v>
      </c>
      <c r="P77">
        <v>61.75</v>
      </c>
      <c r="R77">
        <v>4900</v>
      </c>
    </row>
    <row r="78" spans="1:18" x14ac:dyDescent="0.25">
      <c r="B78">
        <v>158</v>
      </c>
      <c r="D78">
        <v>1510</v>
      </c>
      <c r="F78">
        <v>184</v>
      </c>
      <c r="H78">
        <v>4910</v>
      </c>
      <c r="L78">
        <v>102.25</v>
      </c>
      <c r="N78">
        <v>1510</v>
      </c>
      <c r="P78">
        <v>65.75</v>
      </c>
      <c r="R78">
        <v>4910</v>
      </c>
    </row>
    <row r="79" spans="1:18" x14ac:dyDescent="0.25">
      <c r="B79">
        <v>174.25</v>
      </c>
      <c r="D79">
        <v>1520</v>
      </c>
      <c r="F79">
        <v>187.5</v>
      </c>
      <c r="H79">
        <v>4920</v>
      </c>
      <c r="L79">
        <v>108.25</v>
      </c>
      <c r="N79">
        <v>1520</v>
      </c>
      <c r="P79">
        <v>66</v>
      </c>
      <c r="R79">
        <v>4920</v>
      </c>
    </row>
    <row r="80" spans="1:18" x14ac:dyDescent="0.25">
      <c r="B80">
        <v>158.25</v>
      </c>
      <c r="D80">
        <v>1530</v>
      </c>
      <c r="F80">
        <v>147.75</v>
      </c>
      <c r="H80">
        <v>4930</v>
      </c>
      <c r="L80">
        <v>112</v>
      </c>
      <c r="N80">
        <v>1530</v>
      </c>
      <c r="P80">
        <v>96.5</v>
      </c>
      <c r="R80">
        <v>4930</v>
      </c>
    </row>
    <row r="81" spans="2:18" x14ac:dyDescent="0.25">
      <c r="B81">
        <v>150.5</v>
      </c>
      <c r="D81">
        <v>1540</v>
      </c>
      <c r="F81">
        <v>191</v>
      </c>
      <c r="H81">
        <v>4940</v>
      </c>
      <c r="L81">
        <v>97.5</v>
      </c>
      <c r="N81">
        <v>1540</v>
      </c>
      <c r="P81">
        <v>62.75</v>
      </c>
      <c r="R81">
        <v>4940</v>
      </c>
    </row>
    <row r="82" spans="2:18" x14ac:dyDescent="0.25">
      <c r="B82">
        <v>166.5</v>
      </c>
      <c r="D82">
        <v>1550</v>
      </c>
      <c r="F82">
        <v>192.75</v>
      </c>
      <c r="H82">
        <v>4950</v>
      </c>
      <c r="L82">
        <v>95</v>
      </c>
      <c r="N82">
        <v>1550</v>
      </c>
      <c r="P82">
        <v>61</v>
      </c>
      <c r="R82">
        <v>4950</v>
      </c>
    </row>
    <row r="83" spans="2:18" x14ac:dyDescent="0.25">
      <c r="B83">
        <v>132</v>
      </c>
      <c r="D83">
        <v>1560</v>
      </c>
      <c r="F83">
        <v>157.5</v>
      </c>
      <c r="H83">
        <v>4960</v>
      </c>
      <c r="L83">
        <v>122.25</v>
      </c>
      <c r="N83">
        <v>1560</v>
      </c>
      <c r="P83">
        <v>56.5</v>
      </c>
      <c r="R83">
        <v>4960</v>
      </c>
    </row>
    <row r="84" spans="2:18" x14ac:dyDescent="0.25">
      <c r="B84">
        <v>164</v>
      </c>
      <c r="D84">
        <v>1570</v>
      </c>
      <c r="F84">
        <v>177.75</v>
      </c>
      <c r="H84">
        <v>4970</v>
      </c>
      <c r="L84">
        <v>100.75</v>
      </c>
      <c r="N84">
        <v>1570</v>
      </c>
      <c r="P84">
        <v>71.75</v>
      </c>
      <c r="R84">
        <v>4970</v>
      </c>
    </row>
    <row r="85" spans="2:18" x14ac:dyDescent="0.25">
      <c r="B85">
        <v>157</v>
      </c>
      <c r="D85">
        <v>1580</v>
      </c>
      <c r="F85">
        <v>201.5</v>
      </c>
      <c r="H85">
        <v>4980</v>
      </c>
      <c r="L85">
        <v>113.75</v>
      </c>
      <c r="N85">
        <v>1580</v>
      </c>
      <c r="P85">
        <v>53</v>
      </c>
      <c r="R85">
        <v>4980</v>
      </c>
    </row>
    <row r="86" spans="2:18" x14ac:dyDescent="0.25">
      <c r="B86">
        <v>137</v>
      </c>
      <c r="D86">
        <v>1590</v>
      </c>
      <c r="F86">
        <v>198.5</v>
      </c>
      <c r="H86">
        <v>4990</v>
      </c>
      <c r="L86">
        <v>121.25</v>
      </c>
      <c r="N86">
        <v>1590</v>
      </c>
      <c r="P86">
        <v>67.75</v>
      </c>
      <c r="R86">
        <v>4990</v>
      </c>
    </row>
    <row r="87" spans="2:18" x14ac:dyDescent="0.25">
      <c r="B87">
        <v>181.5</v>
      </c>
      <c r="D87">
        <v>1600</v>
      </c>
      <c r="F87">
        <v>178.5</v>
      </c>
      <c r="H87">
        <v>5000</v>
      </c>
      <c r="L87">
        <v>116</v>
      </c>
      <c r="N87">
        <v>1600</v>
      </c>
      <c r="P87">
        <v>64.75</v>
      </c>
      <c r="R87">
        <v>5000</v>
      </c>
    </row>
    <row r="88" spans="2:18" x14ac:dyDescent="0.25">
      <c r="B88">
        <v>161.5</v>
      </c>
      <c r="D88">
        <v>1610</v>
      </c>
      <c r="F88">
        <v>155.5</v>
      </c>
      <c r="H88">
        <v>5010</v>
      </c>
      <c r="L88">
        <v>96.25</v>
      </c>
      <c r="N88">
        <v>1610</v>
      </c>
      <c r="P88">
        <v>76.75</v>
      </c>
      <c r="R88">
        <v>5010</v>
      </c>
    </row>
    <row r="89" spans="2:18" x14ac:dyDescent="0.25">
      <c r="B89">
        <v>159.75</v>
      </c>
      <c r="D89">
        <v>1620</v>
      </c>
      <c r="F89">
        <v>169.5</v>
      </c>
      <c r="H89">
        <v>5020</v>
      </c>
      <c r="L89">
        <v>124.75</v>
      </c>
      <c r="N89">
        <v>1620</v>
      </c>
      <c r="P89">
        <v>70</v>
      </c>
      <c r="R89">
        <v>5020</v>
      </c>
    </row>
    <row r="90" spans="2:18" x14ac:dyDescent="0.25">
      <c r="B90">
        <v>147.25</v>
      </c>
      <c r="D90">
        <v>1630</v>
      </c>
      <c r="F90">
        <v>210.25</v>
      </c>
      <c r="H90">
        <v>5030</v>
      </c>
      <c r="L90">
        <v>124.25</v>
      </c>
      <c r="N90">
        <v>1630</v>
      </c>
      <c r="P90">
        <v>80.5</v>
      </c>
      <c r="R90">
        <v>5030</v>
      </c>
    </row>
    <row r="91" spans="2:18" x14ac:dyDescent="0.25">
      <c r="B91">
        <v>155.5</v>
      </c>
      <c r="D91">
        <v>1640</v>
      </c>
      <c r="F91">
        <v>188.25</v>
      </c>
      <c r="H91">
        <v>5040</v>
      </c>
      <c r="L91">
        <v>106.5</v>
      </c>
      <c r="N91">
        <v>1640</v>
      </c>
      <c r="P91">
        <v>65</v>
      </c>
      <c r="R91">
        <v>5040</v>
      </c>
    </row>
    <row r="92" spans="2:18" x14ac:dyDescent="0.25">
      <c r="B92">
        <v>134.25</v>
      </c>
      <c r="D92">
        <v>1650</v>
      </c>
      <c r="F92">
        <v>149.25</v>
      </c>
      <c r="H92">
        <v>5050</v>
      </c>
      <c r="L92">
        <v>130</v>
      </c>
      <c r="N92">
        <v>1650</v>
      </c>
      <c r="P92">
        <v>56.75</v>
      </c>
      <c r="R92">
        <v>5050</v>
      </c>
    </row>
    <row r="93" spans="2:18" x14ac:dyDescent="0.25">
      <c r="B93">
        <v>139.75</v>
      </c>
      <c r="D93">
        <v>1660</v>
      </c>
      <c r="F93">
        <v>206.5</v>
      </c>
      <c r="H93">
        <v>5060</v>
      </c>
      <c r="L93">
        <v>127</v>
      </c>
      <c r="N93">
        <v>1660</v>
      </c>
      <c r="P93">
        <v>70.5</v>
      </c>
      <c r="R93">
        <v>5060</v>
      </c>
    </row>
    <row r="94" spans="2:18" x14ac:dyDescent="0.25">
      <c r="B94">
        <v>163</v>
      </c>
      <c r="D94">
        <v>1670</v>
      </c>
      <c r="F94">
        <v>172.75</v>
      </c>
      <c r="H94">
        <v>5070</v>
      </c>
      <c r="L94">
        <v>114</v>
      </c>
      <c r="N94">
        <v>1670</v>
      </c>
      <c r="P94">
        <v>62.25</v>
      </c>
      <c r="R94">
        <v>5070</v>
      </c>
    </row>
    <row r="95" spans="2:18" x14ac:dyDescent="0.25">
      <c r="B95">
        <v>134.5</v>
      </c>
      <c r="D95">
        <v>1680</v>
      </c>
      <c r="F95">
        <v>164.75</v>
      </c>
      <c r="H95">
        <v>5080</v>
      </c>
      <c r="L95">
        <v>117.5</v>
      </c>
      <c r="N95">
        <v>1680</v>
      </c>
      <c r="P95">
        <v>71.5</v>
      </c>
      <c r="R95">
        <v>5080</v>
      </c>
    </row>
    <row r="96" spans="2:18" x14ac:dyDescent="0.25">
      <c r="B96">
        <v>120.5</v>
      </c>
      <c r="D96">
        <v>1690</v>
      </c>
      <c r="F96">
        <v>123.25</v>
      </c>
      <c r="H96">
        <v>5090</v>
      </c>
      <c r="L96">
        <v>141</v>
      </c>
      <c r="N96">
        <v>1690</v>
      </c>
      <c r="P96">
        <v>66.75</v>
      </c>
      <c r="R96">
        <v>5090</v>
      </c>
    </row>
    <row r="97" spans="2:18" x14ac:dyDescent="0.25">
      <c r="B97">
        <v>134.25</v>
      </c>
      <c r="D97">
        <v>1700</v>
      </c>
      <c r="F97">
        <v>118.75</v>
      </c>
      <c r="H97">
        <v>5100</v>
      </c>
      <c r="L97">
        <v>149.5</v>
      </c>
      <c r="N97">
        <v>1700</v>
      </c>
      <c r="P97">
        <v>80</v>
      </c>
      <c r="R97">
        <v>5100</v>
      </c>
    </row>
    <row r="98" spans="2:18" x14ac:dyDescent="0.25">
      <c r="B98">
        <v>156.5</v>
      </c>
      <c r="D98">
        <v>1710</v>
      </c>
      <c r="F98">
        <v>151.25</v>
      </c>
      <c r="H98">
        <v>5110</v>
      </c>
      <c r="L98">
        <v>113.75</v>
      </c>
      <c r="N98">
        <v>1710</v>
      </c>
      <c r="P98">
        <v>71</v>
      </c>
      <c r="R98">
        <v>5110</v>
      </c>
    </row>
    <row r="99" spans="2:18" x14ac:dyDescent="0.25">
      <c r="B99">
        <v>172.5</v>
      </c>
      <c r="D99">
        <v>1720</v>
      </c>
      <c r="F99">
        <v>144.5</v>
      </c>
      <c r="H99">
        <v>5120</v>
      </c>
      <c r="L99">
        <v>136.25</v>
      </c>
      <c r="N99">
        <v>1720</v>
      </c>
      <c r="P99">
        <v>80.25</v>
      </c>
      <c r="R99">
        <v>5120</v>
      </c>
    </row>
    <row r="100" spans="2:18" x14ac:dyDescent="0.25">
      <c r="B100">
        <v>168</v>
      </c>
      <c r="D100">
        <v>1730</v>
      </c>
      <c r="F100">
        <v>155.75</v>
      </c>
      <c r="H100">
        <v>5130</v>
      </c>
      <c r="L100">
        <v>123.75</v>
      </c>
      <c r="N100">
        <v>1730</v>
      </c>
      <c r="P100">
        <v>87.25</v>
      </c>
      <c r="R100">
        <v>5130</v>
      </c>
    </row>
    <row r="101" spans="2:18" x14ac:dyDescent="0.25">
      <c r="B101">
        <v>174.75</v>
      </c>
      <c r="D101">
        <v>1740</v>
      </c>
      <c r="F101">
        <v>151.25</v>
      </c>
      <c r="H101">
        <v>5140</v>
      </c>
      <c r="L101">
        <v>139.75</v>
      </c>
      <c r="N101">
        <v>1740</v>
      </c>
      <c r="P101">
        <v>69.25</v>
      </c>
      <c r="R101">
        <v>5140</v>
      </c>
    </row>
    <row r="102" spans="2:18" x14ac:dyDescent="0.25">
      <c r="B102">
        <v>154.25</v>
      </c>
      <c r="D102">
        <v>1750</v>
      </c>
      <c r="F102">
        <v>146.5</v>
      </c>
      <c r="H102">
        <v>5150</v>
      </c>
      <c r="L102">
        <v>130.75</v>
      </c>
      <c r="N102">
        <v>1750</v>
      </c>
      <c r="P102">
        <v>61.5</v>
      </c>
      <c r="R102">
        <v>5150</v>
      </c>
    </row>
    <row r="103" spans="2:18" x14ac:dyDescent="0.25">
      <c r="B103">
        <v>164.5</v>
      </c>
      <c r="D103">
        <v>1760</v>
      </c>
      <c r="F103">
        <v>163.25</v>
      </c>
      <c r="H103">
        <v>5160</v>
      </c>
      <c r="L103">
        <v>122.25</v>
      </c>
      <c r="N103">
        <v>1760</v>
      </c>
      <c r="P103">
        <v>73</v>
      </c>
      <c r="R103">
        <v>5160</v>
      </c>
    </row>
    <row r="104" spans="2:18" x14ac:dyDescent="0.25">
      <c r="B104">
        <v>189</v>
      </c>
      <c r="D104">
        <v>1770</v>
      </c>
      <c r="F104">
        <v>133.25</v>
      </c>
      <c r="H104">
        <v>5170</v>
      </c>
      <c r="L104">
        <v>140</v>
      </c>
      <c r="N104">
        <v>1770</v>
      </c>
      <c r="P104">
        <v>71.25</v>
      </c>
      <c r="R104">
        <v>5170</v>
      </c>
    </row>
    <row r="105" spans="2:18" x14ac:dyDescent="0.25">
      <c r="B105">
        <v>150.25</v>
      </c>
      <c r="D105">
        <v>1780</v>
      </c>
      <c r="F105">
        <v>131.5</v>
      </c>
      <c r="H105">
        <v>5180</v>
      </c>
      <c r="L105">
        <v>133.75</v>
      </c>
      <c r="N105">
        <v>1780</v>
      </c>
      <c r="P105">
        <v>68</v>
      </c>
      <c r="R105">
        <v>5180</v>
      </c>
    </row>
    <row r="106" spans="2:18" x14ac:dyDescent="0.25">
      <c r="B106">
        <v>158</v>
      </c>
      <c r="D106">
        <v>1790</v>
      </c>
      <c r="F106">
        <v>158.25</v>
      </c>
      <c r="H106">
        <v>5190</v>
      </c>
      <c r="L106">
        <v>132.5</v>
      </c>
      <c r="N106">
        <v>1790</v>
      </c>
      <c r="P106">
        <v>78.25</v>
      </c>
      <c r="R106">
        <v>5190</v>
      </c>
    </row>
    <row r="107" spans="2:18" x14ac:dyDescent="0.25">
      <c r="B107">
        <v>157.25</v>
      </c>
      <c r="D107">
        <v>1800</v>
      </c>
      <c r="F107">
        <v>155.5</v>
      </c>
      <c r="H107">
        <v>5200</v>
      </c>
      <c r="L107">
        <v>150</v>
      </c>
      <c r="N107">
        <v>1800</v>
      </c>
      <c r="P107">
        <v>65</v>
      </c>
      <c r="R107">
        <v>5200</v>
      </c>
    </row>
    <row r="108" spans="2:18" x14ac:dyDescent="0.25">
      <c r="B108">
        <v>193.75</v>
      </c>
      <c r="D108">
        <v>1810</v>
      </c>
      <c r="F108">
        <v>173.75</v>
      </c>
      <c r="H108">
        <v>5210</v>
      </c>
      <c r="L108">
        <v>139.75</v>
      </c>
      <c r="N108">
        <v>1810</v>
      </c>
      <c r="P108">
        <v>72.5</v>
      </c>
      <c r="R108">
        <v>5210</v>
      </c>
    </row>
    <row r="109" spans="2:18" x14ac:dyDescent="0.25">
      <c r="B109">
        <v>186.25</v>
      </c>
      <c r="D109">
        <v>1820</v>
      </c>
      <c r="F109">
        <v>136.75</v>
      </c>
      <c r="H109">
        <v>5220</v>
      </c>
      <c r="L109">
        <v>141.5</v>
      </c>
      <c r="N109">
        <v>1820</v>
      </c>
      <c r="P109">
        <v>75</v>
      </c>
      <c r="R109">
        <v>5220</v>
      </c>
    </row>
    <row r="110" spans="2:18" x14ac:dyDescent="0.25">
      <c r="B110">
        <v>158.25</v>
      </c>
      <c r="D110">
        <v>1830</v>
      </c>
      <c r="F110">
        <v>136.25</v>
      </c>
      <c r="H110">
        <v>5230</v>
      </c>
      <c r="L110">
        <v>166.25</v>
      </c>
      <c r="N110">
        <v>1830</v>
      </c>
      <c r="P110">
        <v>72.5</v>
      </c>
      <c r="R110">
        <v>5230</v>
      </c>
    </row>
    <row r="111" spans="2:18" x14ac:dyDescent="0.25">
      <c r="B111">
        <v>202</v>
      </c>
      <c r="D111">
        <v>1840</v>
      </c>
      <c r="F111">
        <v>154</v>
      </c>
      <c r="H111">
        <v>5240</v>
      </c>
      <c r="L111">
        <v>136.25</v>
      </c>
      <c r="N111">
        <v>1840</v>
      </c>
      <c r="P111">
        <v>81.5</v>
      </c>
      <c r="R111">
        <v>5240</v>
      </c>
    </row>
    <row r="112" spans="2:18" x14ac:dyDescent="0.25">
      <c r="B112">
        <v>191.75</v>
      </c>
      <c r="D112">
        <v>1850</v>
      </c>
      <c r="F112">
        <v>140.75</v>
      </c>
      <c r="H112">
        <v>5250</v>
      </c>
      <c r="L112">
        <v>141.75</v>
      </c>
      <c r="N112">
        <v>1850</v>
      </c>
      <c r="P112">
        <v>71.5</v>
      </c>
      <c r="R112">
        <v>5250</v>
      </c>
    </row>
    <row r="113" spans="2:18" x14ac:dyDescent="0.25">
      <c r="B113">
        <v>170.75</v>
      </c>
      <c r="D113">
        <v>1860</v>
      </c>
      <c r="F113">
        <v>137.5</v>
      </c>
      <c r="H113">
        <v>5260</v>
      </c>
      <c r="L113">
        <v>148.5</v>
      </c>
      <c r="N113">
        <v>1860</v>
      </c>
      <c r="P113">
        <v>74</v>
      </c>
      <c r="R113">
        <v>5260</v>
      </c>
    </row>
    <row r="114" spans="2:18" x14ac:dyDescent="0.25">
      <c r="B114">
        <v>190.5</v>
      </c>
      <c r="D114">
        <v>1870</v>
      </c>
      <c r="F114">
        <v>131.75</v>
      </c>
      <c r="H114">
        <v>5270</v>
      </c>
      <c r="L114">
        <v>119.5</v>
      </c>
      <c r="N114">
        <v>1870</v>
      </c>
      <c r="P114">
        <v>77.25</v>
      </c>
      <c r="R114">
        <v>5270</v>
      </c>
    </row>
    <row r="115" spans="2:18" x14ac:dyDescent="0.25">
      <c r="B115">
        <v>191.25</v>
      </c>
      <c r="D115">
        <v>1880</v>
      </c>
      <c r="F115">
        <v>140.5</v>
      </c>
      <c r="H115">
        <v>5280</v>
      </c>
      <c r="L115">
        <v>139.75</v>
      </c>
      <c r="N115">
        <v>1880</v>
      </c>
      <c r="P115">
        <v>82.5</v>
      </c>
      <c r="R115">
        <v>5280</v>
      </c>
    </row>
    <row r="116" spans="2:18" x14ac:dyDescent="0.25">
      <c r="B116">
        <v>203</v>
      </c>
      <c r="D116">
        <v>1890</v>
      </c>
      <c r="F116">
        <v>125.25</v>
      </c>
      <c r="H116">
        <v>5290</v>
      </c>
      <c r="L116">
        <v>139.75</v>
      </c>
      <c r="N116">
        <v>1890</v>
      </c>
      <c r="P116">
        <v>69.5</v>
      </c>
      <c r="R116">
        <v>5290</v>
      </c>
    </row>
    <row r="117" spans="2:18" x14ac:dyDescent="0.25">
      <c r="B117">
        <v>199.75</v>
      </c>
      <c r="D117">
        <v>1900</v>
      </c>
      <c r="F117">
        <v>160.25</v>
      </c>
      <c r="H117">
        <v>5300</v>
      </c>
      <c r="L117">
        <v>137</v>
      </c>
      <c r="N117">
        <v>1900</v>
      </c>
      <c r="P117">
        <v>79.75</v>
      </c>
      <c r="R117">
        <v>5300</v>
      </c>
    </row>
    <row r="118" spans="2:18" x14ac:dyDescent="0.25">
      <c r="B118">
        <v>223.75</v>
      </c>
      <c r="D118">
        <v>1910</v>
      </c>
      <c r="F118">
        <v>146.75</v>
      </c>
      <c r="H118">
        <v>5310</v>
      </c>
      <c r="L118">
        <v>143.5</v>
      </c>
      <c r="N118">
        <v>1910</v>
      </c>
      <c r="P118">
        <v>72.5</v>
      </c>
      <c r="R118">
        <v>5310</v>
      </c>
    </row>
    <row r="119" spans="2:18" x14ac:dyDescent="0.25">
      <c r="B119">
        <v>154.5</v>
      </c>
      <c r="D119">
        <v>1920</v>
      </c>
      <c r="F119">
        <v>164</v>
      </c>
      <c r="H119">
        <v>5320</v>
      </c>
      <c r="L119">
        <v>144</v>
      </c>
      <c r="N119">
        <v>1920</v>
      </c>
      <c r="P119">
        <v>75</v>
      </c>
      <c r="R119">
        <v>5320</v>
      </c>
    </row>
    <row r="120" spans="2:18" x14ac:dyDescent="0.25">
      <c r="B120">
        <v>180.5</v>
      </c>
      <c r="D120">
        <v>1930</v>
      </c>
      <c r="F120">
        <v>148.75</v>
      </c>
      <c r="H120">
        <v>5330</v>
      </c>
      <c r="L120">
        <v>146.25</v>
      </c>
      <c r="N120">
        <v>1930</v>
      </c>
      <c r="P120">
        <v>74.75</v>
      </c>
      <c r="R120">
        <v>5330</v>
      </c>
    </row>
    <row r="121" spans="2:18" x14ac:dyDescent="0.25">
      <c r="B121">
        <v>185.5</v>
      </c>
      <c r="D121">
        <v>1940</v>
      </c>
      <c r="F121">
        <v>110</v>
      </c>
      <c r="H121">
        <v>5340</v>
      </c>
      <c r="L121">
        <v>115.75</v>
      </c>
      <c r="N121">
        <v>1940</v>
      </c>
      <c r="P121">
        <v>72.25</v>
      </c>
      <c r="R121">
        <v>5340</v>
      </c>
    </row>
    <row r="122" spans="2:18" x14ac:dyDescent="0.25">
      <c r="B122">
        <v>215.75</v>
      </c>
      <c r="D122">
        <v>1950</v>
      </c>
      <c r="F122">
        <v>103.5</v>
      </c>
      <c r="H122">
        <v>5350</v>
      </c>
      <c r="L122">
        <v>146.25</v>
      </c>
      <c r="N122">
        <v>1950</v>
      </c>
      <c r="P122">
        <v>83.5</v>
      </c>
      <c r="R122">
        <v>5350</v>
      </c>
    </row>
    <row r="123" spans="2:18" x14ac:dyDescent="0.25">
      <c r="B123">
        <v>209.5</v>
      </c>
      <c r="D123">
        <v>1960</v>
      </c>
      <c r="F123">
        <v>146.5</v>
      </c>
      <c r="H123">
        <v>5360</v>
      </c>
      <c r="L123">
        <v>136.75</v>
      </c>
      <c r="N123">
        <v>1960</v>
      </c>
      <c r="P123">
        <v>94.25</v>
      </c>
      <c r="R123">
        <v>5360</v>
      </c>
    </row>
    <row r="124" spans="2:18" x14ac:dyDescent="0.25">
      <c r="B124">
        <v>212.5</v>
      </c>
      <c r="D124">
        <v>1970</v>
      </c>
      <c r="F124">
        <v>107</v>
      </c>
      <c r="H124">
        <v>5370</v>
      </c>
      <c r="L124">
        <v>133.5</v>
      </c>
      <c r="N124">
        <v>1970</v>
      </c>
      <c r="P124">
        <v>71.5</v>
      </c>
      <c r="R124">
        <v>5370</v>
      </c>
    </row>
    <row r="125" spans="2:18" x14ac:dyDescent="0.25">
      <c r="B125">
        <v>225.5</v>
      </c>
      <c r="D125">
        <v>1980</v>
      </c>
      <c r="F125">
        <v>144</v>
      </c>
      <c r="H125">
        <v>5380</v>
      </c>
      <c r="L125">
        <v>129.5</v>
      </c>
      <c r="N125">
        <v>1980</v>
      </c>
      <c r="P125">
        <v>82.25</v>
      </c>
      <c r="R125">
        <v>5380</v>
      </c>
    </row>
    <row r="126" spans="2:18" x14ac:dyDescent="0.25">
      <c r="B126">
        <v>194.25</v>
      </c>
      <c r="D126">
        <v>1990</v>
      </c>
      <c r="F126">
        <v>140.25</v>
      </c>
      <c r="H126">
        <v>5390</v>
      </c>
      <c r="L126">
        <v>129.25</v>
      </c>
      <c r="N126">
        <v>1990</v>
      </c>
      <c r="P126">
        <v>71</v>
      </c>
      <c r="R126">
        <v>5390</v>
      </c>
    </row>
    <row r="127" spans="2:18" x14ac:dyDescent="0.25">
      <c r="B127">
        <v>229.75</v>
      </c>
      <c r="D127">
        <v>2000</v>
      </c>
      <c r="F127">
        <v>129.25</v>
      </c>
      <c r="H127">
        <v>5400</v>
      </c>
      <c r="L127">
        <v>135.25</v>
      </c>
      <c r="N127">
        <v>2000</v>
      </c>
      <c r="P127">
        <v>65.25</v>
      </c>
      <c r="R127">
        <v>5400</v>
      </c>
    </row>
    <row r="128" spans="2:18" x14ac:dyDescent="0.25">
      <c r="B128">
        <v>217.5</v>
      </c>
      <c r="D128">
        <v>2010</v>
      </c>
      <c r="F128">
        <v>120.75</v>
      </c>
      <c r="H128">
        <v>5410</v>
      </c>
      <c r="L128">
        <v>129</v>
      </c>
      <c r="N128">
        <v>2010</v>
      </c>
      <c r="P128">
        <v>65.25</v>
      </c>
      <c r="R128">
        <v>5410</v>
      </c>
    </row>
    <row r="129" spans="2:18" x14ac:dyDescent="0.25">
      <c r="B129">
        <v>214.5</v>
      </c>
      <c r="D129">
        <v>2020</v>
      </c>
      <c r="F129">
        <v>117.5</v>
      </c>
      <c r="H129">
        <v>5420</v>
      </c>
      <c r="L129">
        <v>147.25</v>
      </c>
      <c r="N129">
        <v>2020</v>
      </c>
      <c r="P129">
        <v>69.25</v>
      </c>
      <c r="R129">
        <v>5420</v>
      </c>
    </row>
    <row r="130" spans="2:18" x14ac:dyDescent="0.25">
      <c r="B130">
        <v>196</v>
      </c>
      <c r="D130">
        <v>2030</v>
      </c>
      <c r="F130">
        <v>111.75</v>
      </c>
      <c r="H130">
        <v>5430</v>
      </c>
      <c r="L130">
        <v>160</v>
      </c>
      <c r="N130">
        <v>2030</v>
      </c>
      <c r="P130">
        <v>75</v>
      </c>
      <c r="R130">
        <v>5430</v>
      </c>
    </row>
    <row r="131" spans="2:18" x14ac:dyDescent="0.25">
      <c r="B131">
        <v>217.5</v>
      </c>
      <c r="D131">
        <v>2040</v>
      </c>
      <c r="F131">
        <v>120.5</v>
      </c>
      <c r="H131">
        <v>5440</v>
      </c>
      <c r="L131">
        <v>140.75</v>
      </c>
      <c r="N131">
        <v>2040</v>
      </c>
      <c r="P131">
        <v>64.25</v>
      </c>
      <c r="R131">
        <v>5440</v>
      </c>
    </row>
    <row r="132" spans="2:18" x14ac:dyDescent="0.25">
      <c r="B132">
        <v>222.25</v>
      </c>
      <c r="D132">
        <v>2050</v>
      </c>
      <c r="F132">
        <v>105.25</v>
      </c>
      <c r="H132">
        <v>5450</v>
      </c>
      <c r="L132">
        <v>126.5</v>
      </c>
      <c r="N132">
        <v>2050</v>
      </c>
      <c r="P132">
        <v>64.5</v>
      </c>
      <c r="R132">
        <v>5450</v>
      </c>
    </row>
    <row r="133" spans="2:18" x14ac:dyDescent="0.25">
      <c r="B133">
        <v>212.25</v>
      </c>
      <c r="D133">
        <v>2060</v>
      </c>
      <c r="F133">
        <v>140.25</v>
      </c>
      <c r="H133">
        <v>5460</v>
      </c>
      <c r="L133">
        <v>132.5</v>
      </c>
      <c r="N133">
        <v>2060</v>
      </c>
      <c r="P133">
        <v>94.5</v>
      </c>
      <c r="R133">
        <v>5460</v>
      </c>
    </row>
    <row r="134" spans="2:18" x14ac:dyDescent="0.25">
      <c r="B134">
        <v>222.75</v>
      </c>
      <c r="D134">
        <v>2070</v>
      </c>
      <c r="F134">
        <v>126.75</v>
      </c>
      <c r="H134">
        <v>5470</v>
      </c>
      <c r="L134">
        <v>129.5</v>
      </c>
      <c r="N134">
        <v>2070</v>
      </c>
      <c r="P134">
        <v>76.25</v>
      </c>
      <c r="R134">
        <v>5470</v>
      </c>
    </row>
    <row r="135" spans="2:18" x14ac:dyDescent="0.25">
      <c r="B135">
        <v>214.25</v>
      </c>
      <c r="D135">
        <v>2080</v>
      </c>
      <c r="F135">
        <v>144</v>
      </c>
      <c r="H135">
        <v>5480</v>
      </c>
      <c r="L135">
        <v>122.5</v>
      </c>
      <c r="N135">
        <v>2080</v>
      </c>
      <c r="P135">
        <v>88</v>
      </c>
      <c r="R135">
        <v>5480</v>
      </c>
    </row>
    <row r="136" spans="2:18" x14ac:dyDescent="0.25">
      <c r="B136">
        <v>232.5</v>
      </c>
      <c r="D136">
        <v>2090</v>
      </c>
      <c r="F136">
        <v>128.75</v>
      </c>
      <c r="H136">
        <v>5490</v>
      </c>
      <c r="L136">
        <v>131.25</v>
      </c>
      <c r="N136">
        <v>2090</v>
      </c>
      <c r="P136">
        <v>82.5</v>
      </c>
      <c r="R136">
        <v>5490</v>
      </c>
    </row>
    <row r="137" spans="2:18" x14ac:dyDescent="0.25">
      <c r="B137">
        <v>176.5</v>
      </c>
      <c r="D137">
        <v>2100</v>
      </c>
      <c r="F137">
        <v>90</v>
      </c>
      <c r="H137">
        <v>5500</v>
      </c>
      <c r="L137">
        <v>124.25</v>
      </c>
      <c r="N137">
        <v>2100</v>
      </c>
      <c r="P137">
        <v>87</v>
      </c>
      <c r="R137">
        <v>5500</v>
      </c>
    </row>
    <row r="138" spans="2:18" x14ac:dyDescent="0.25">
      <c r="B138">
        <v>199.75</v>
      </c>
      <c r="D138">
        <v>2110</v>
      </c>
      <c r="F138">
        <v>83.5</v>
      </c>
      <c r="H138">
        <v>5510</v>
      </c>
      <c r="L138">
        <v>116.25</v>
      </c>
      <c r="N138">
        <v>2110</v>
      </c>
      <c r="P138">
        <v>83</v>
      </c>
      <c r="R138">
        <v>5510</v>
      </c>
    </row>
    <row r="139" spans="2:18" x14ac:dyDescent="0.25">
      <c r="B139">
        <v>233.25</v>
      </c>
      <c r="D139">
        <v>2120</v>
      </c>
      <c r="F139">
        <v>126.5</v>
      </c>
      <c r="H139">
        <v>5520</v>
      </c>
      <c r="L139">
        <v>124.5</v>
      </c>
      <c r="N139">
        <v>2120</v>
      </c>
      <c r="P139">
        <v>78.25</v>
      </c>
      <c r="R139">
        <v>5520</v>
      </c>
    </row>
    <row r="140" spans="2:18" x14ac:dyDescent="0.25">
      <c r="B140">
        <v>218.75</v>
      </c>
      <c r="D140">
        <v>2130</v>
      </c>
      <c r="F140">
        <v>87</v>
      </c>
      <c r="H140">
        <v>5530</v>
      </c>
      <c r="L140">
        <v>125.25</v>
      </c>
      <c r="N140">
        <v>2130</v>
      </c>
      <c r="P140">
        <v>60</v>
      </c>
      <c r="R140">
        <v>5530</v>
      </c>
    </row>
    <row r="141" spans="2:18" x14ac:dyDescent="0.25">
      <c r="B141">
        <v>183.75</v>
      </c>
      <c r="D141">
        <v>2140</v>
      </c>
      <c r="F141">
        <v>124</v>
      </c>
      <c r="H141">
        <v>5540</v>
      </c>
      <c r="L141">
        <v>101</v>
      </c>
      <c r="N141">
        <v>2140</v>
      </c>
      <c r="P141">
        <v>75.75</v>
      </c>
      <c r="R141">
        <v>5540</v>
      </c>
    </row>
    <row r="142" spans="2:18" x14ac:dyDescent="0.25">
      <c r="B142">
        <v>194.25</v>
      </c>
      <c r="D142">
        <v>2150</v>
      </c>
      <c r="F142">
        <v>120.25</v>
      </c>
      <c r="H142">
        <v>5550</v>
      </c>
      <c r="L142">
        <v>129.75</v>
      </c>
      <c r="N142">
        <v>2150</v>
      </c>
      <c r="P142">
        <v>65.5</v>
      </c>
      <c r="R142">
        <v>5550</v>
      </c>
    </row>
    <row r="143" spans="2:18" x14ac:dyDescent="0.25">
      <c r="B143">
        <v>242.5</v>
      </c>
      <c r="D143">
        <v>2160</v>
      </c>
      <c r="F143">
        <v>109.25</v>
      </c>
      <c r="H143">
        <v>5560</v>
      </c>
      <c r="L143">
        <v>130.25</v>
      </c>
      <c r="N143">
        <v>2160</v>
      </c>
      <c r="P143">
        <v>60</v>
      </c>
      <c r="R143">
        <v>5560</v>
      </c>
    </row>
    <row r="144" spans="2:18" x14ac:dyDescent="0.25">
      <c r="B144">
        <v>218.75</v>
      </c>
      <c r="D144">
        <v>2170</v>
      </c>
      <c r="F144">
        <v>113.25</v>
      </c>
      <c r="H144">
        <v>5570</v>
      </c>
      <c r="L144">
        <v>143.75</v>
      </c>
      <c r="N144">
        <v>2170</v>
      </c>
      <c r="P144">
        <v>71</v>
      </c>
      <c r="R144">
        <v>5570</v>
      </c>
    </row>
    <row r="145" spans="2:18" x14ac:dyDescent="0.25">
      <c r="B145">
        <v>225.5</v>
      </c>
      <c r="D145">
        <v>2180</v>
      </c>
      <c r="F145">
        <v>111.75</v>
      </c>
      <c r="H145">
        <v>5580</v>
      </c>
      <c r="L145">
        <v>114.75</v>
      </c>
      <c r="N145">
        <v>2180</v>
      </c>
      <c r="P145">
        <v>74</v>
      </c>
      <c r="R145">
        <v>5580</v>
      </c>
    </row>
    <row r="146" spans="2:18" x14ac:dyDescent="0.25">
      <c r="B146">
        <v>177</v>
      </c>
      <c r="D146">
        <v>2190</v>
      </c>
      <c r="F146">
        <v>99.25</v>
      </c>
      <c r="H146">
        <v>5590</v>
      </c>
      <c r="L146">
        <v>131.75</v>
      </c>
      <c r="N146">
        <v>2190</v>
      </c>
      <c r="P146">
        <v>73.25</v>
      </c>
      <c r="R146">
        <v>5590</v>
      </c>
    </row>
    <row r="147" spans="2:18" x14ac:dyDescent="0.25">
      <c r="B147">
        <v>215.25</v>
      </c>
      <c r="D147">
        <v>2200</v>
      </c>
      <c r="F147">
        <v>119.25</v>
      </c>
      <c r="H147">
        <v>5600</v>
      </c>
      <c r="L147">
        <v>116.5</v>
      </c>
      <c r="N147">
        <v>2200</v>
      </c>
      <c r="P147">
        <v>63.25</v>
      </c>
      <c r="R147">
        <v>5600</v>
      </c>
    </row>
    <row r="148" spans="2:18" x14ac:dyDescent="0.25">
      <c r="B148">
        <v>202.5</v>
      </c>
      <c r="D148">
        <v>2210</v>
      </c>
      <c r="F148">
        <v>97</v>
      </c>
      <c r="H148">
        <v>5610</v>
      </c>
      <c r="L148">
        <v>106</v>
      </c>
      <c r="N148">
        <v>2210</v>
      </c>
      <c r="P148">
        <v>91.5</v>
      </c>
      <c r="R148">
        <v>5610</v>
      </c>
    </row>
    <row r="149" spans="2:18" x14ac:dyDescent="0.25">
      <c r="B149">
        <v>132</v>
      </c>
      <c r="D149">
        <v>2220</v>
      </c>
      <c r="F149">
        <v>145</v>
      </c>
      <c r="H149">
        <v>5620</v>
      </c>
      <c r="L149">
        <v>114.5</v>
      </c>
      <c r="N149">
        <v>2220</v>
      </c>
      <c r="P149">
        <v>69.5</v>
      </c>
      <c r="R149">
        <v>5620</v>
      </c>
    </row>
    <row r="150" spans="2:18" x14ac:dyDescent="0.25">
      <c r="B150">
        <v>166.5</v>
      </c>
      <c r="D150">
        <v>2230</v>
      </c>
      <c r="F150">
        <v>91</v>
      </c>
      <c r="H150">
        <v>5630</v>
      </c>
      <c r="L150">
        <v>93.5</v>
      </c>
      <c r="N150">
        <v>2230</v>
      </c>
      <c r="P150">
        <v>87.5</v>
      </c>
      <c r="R150">
        <v>5630</v>
      </c>
    </row>
    <row r="151" spans="2:18" x14ac:dyDescent="0.25">
      <c r="B151">
        <v>150.5</v>
      </c>
      <c r="D151">
        <v>2240</v>
      </c>
      <c r="F151">
        <v>107.5</v>
      </c>
      <c r="H151">
        <v>5640</v>
      </c>
      <c r="L151">
        <v>101</v>
      </c>
      <c r="N151">
        <v>2240</v>
      </c>
      <c r="P151">
        <v>76.75</v>
      </c>
      <c r="R151">
        <v>5640</v>
      </c>
    </row>
    <row r="152" spans="2:18" x14ac:dyDescent="0.25">
      <c r="B152">
        <v>158.25</v>
      </c>
      <c r="D152">
        <v>2250</v>
      </c>
      <c r="F152">
        <v>118.25</v>
      </c>
      <c r="H152">
        <v>5650</v>
      </c>
      <c r="L152">
        <v>95.25</v>
      </c>
      <c r="N152">
        <v>2250</v>
      </c>
      <c r="P152">
        <v>71.25</v>
      </c>
      <c r="R152">
        <v>5650</v>
      </c>
    </row>
    <row r="153" spans="2:18" x14ac:dyDescent="0.25">
      <c r="B153">
        <v>174.25</v>
      </c>
      <c r="D153">
        <v>2260</v>
      </c>
      <c r="F153">
        <v>103</v>
      </c>
      <c r="H153">
        <v>5660</v>
      </c>
      <c r="L153">
        <v>109.5</v>
      </c>
      <c r="N153">
        <v>2260</v>
      </c>
      <c r="P153">
        <v>73.75</v>
      </c>
      <c r="R153">
        <v>5660</v>
      </c>
    </row>
    <row r="154" spans="2:18" x14ac:dyDescent="0.25">
      <c r="B154">
        <v>158</v>
      </c>
      <c r="D154">
        <v>2270</v>
      </c>
      <c r="F154">
        <v>130</v>
      </c>
      <c r="H154">
        <v>5670</v>
      </c>
      <c r="L154">
        <v>106.25</v>
      </c>
      <c r="N154">
        <v>2270</v>
      </c>
      <c r="P154">
        <v>78</v>
      </c>
      <c r="R154">
        <v>5670</v>
      </c>
    </row>
    <row r="155" spans="2:18" x14ac:dyDescent="0.25">
      <c r="B155">
        <v>177.75</v>
      </c>
      <c r="D155">
        <v>2280</v>
      </c>
      <c r="F155">
        <v>147.5</v>
      </c>
      <c r="H155">
        <v>5680</v>
      </c>
      <c r="L155">
        <v>116.25</v>
      </c>
      <c r="N155">
        <v>2280</v>
      </c>
      <c r="P155">
        <v>69.75</v>
      </c>
      <c r="R155">
        <v>5680</v>
      </c>
    </row>
    <row r="156" spans="2:18" x14ac:dyDescent="0.25">
      <c r="B156">
        <v>144.25</v>
      </c>
      <c r="D156">
        <v>2290</v>
      </c>
      <c r="F156">
        <v>115.5</v>
      </c>
      <c r="H156">
        <v>5690</v>
      </c>
      <c r="L156">
        <v>84.25</v>
      </c>
      <c r="N156">
        <v>2290</v>
      </c>
      <c r="P156">
        <v>78.5</v>
      </c>
      <c r="R156">
        <v>5690</v>
      </c>
    </row>
    <row r="157" spans="2:18" x14ac:dyDescent="0.25">
      <c r="B157">
        <v>166.75</v>
      </c>
      <c r="D157">
        <v>2300</v>
      </c>
      <c r="F157">
        <v>98.75</v>
      </c>
      <c r="H157">
        <v>5700</v>
      </c>
      <c r="L157">
        <v>100.75</v>
      </c>
      <c r="N157">
        <v>2300</v>
      </c>
      <c r="P157">
        <v>80.75</v>
      </c>
      <c r="R157">
        <v>5700</v>
      </c>
    </row>
    <row r="158" spans="2:18" x14ac:dyDescent="0.25">
      <c r="B158">
        <v>151</v>
      </c>
      <c r="D158">
        <v>2310</v>
      </c>
      <c r="F158">
        <v>142.75</v>
      </c>
      <c r="H158">
        <v>5710</v>
      </c>
      <c r="L158">
        <v>72.5</v>
      </c>
      <c r="N158">
        <v>2310</v>
      </c>
      <c r="P158">
        <v>79</v>
      </c>
      <c r="R158">
        <v>5710</v>
      </c>
    </row>
    <row r="159" spans="2:18" x14ac:dyDescent="0.25">
      <c r="B159">
        <v>139.25</v>
      </c>
      <c r="D159">
        <v>2320</v>
      </c>
      <c r="F159">
        <v>147.5</v>
      </c>
      <c r="H159">
        <v>5720</v>
      </c>
      <c r="L159">
        <v>120.25</v>
      </c>
      <c r="N159">
        <v>2320</v>
      </c>
      <c r="P159">
        <v>64.75</v>
      </c>
      <c r="R159">
        <v>5720</v>
      </c>
    </row>
    <row r="160" spans="2:18" x14ac:dyDescent="0.25">
      <c r="B160">
        <v>120</v>
      </c>
      <c r="D160">
        <v>2330</v>
      </c>
      <c r="F160">
        <v>97.25</v>
      </c>
      <c r="H160">
        <v>5730</v>
      </c>
      <c r="L160">
        <v>100.25</v>
      </c>
      <c r="N160">
        <v>2330</v>
      </c>
      <c r="P160">
        <v>79.5</v>
      </c>
      <c r="R160">
        <v>5730</v>
      </c>
    </row>
    <row r="161" spans="2:18" x14ac:dyDescent="0.25">
      <c r="B161">
        <v>172</v>
      </c>
      <c r="D161">
        <v>2340</v>
      </c>
      <c r="F161">
        <v>106.25</v>
      </c>
      <c r="H161">
        <v>5740</v>
      </c>
      <c r="L161">
        <v>96.5</v>
      </c>
      <c r="N161">
        <v>2340</v>
      </c>
      <c r="P161">
        <v>70.25</v>
      </c>
      <c r="R161">
        <v>5740</v>
      </c>
    </row>
    <row r="162" spans="2:18" x14ac:dyDescent="0.25">
      <c r="B162">
        <v>144.75</v>
      </c>
      <c r="D162">
        <v>2350</v>
      </c>
      <c r="F162">
        <v>113.75</v>
      </c>
      <c r="H162">
        <v>5750</v>
      </c>
      <c r="L162">
        <v>92</v>
      </c>
      <c r="N162">
        <v>2350</v>
      </c>
      <c r="P162">
        <v>78.75</v>
      </c>
      <c r="R162">
        <v>5750</v>
      </c>
    </row>
    <row r="163" spans="2:18" x14ac:dyDescent="0.25">
      <c r="B163">
        <v>157</v>
      </c>
      <c r="D163">
        <v>2360</v>
      </c>
      <c r="F163">
        <v>124.75</v>
      </c>
      <c r="H163">
        <v>5760</v>
      </c>
      <c r="L163">
        <v>106.25</v>
      </c>
      <c r="N163">
        <v>2360</v>
      </c>
      <c r="P163">
        <v>63.25</v>
      </c>
      <c r="R163">
        <v>5760</v>
      </c>
    </row>
    <row r="164" spans="2:18" x14ac:dyDescent="0.25">
      <c r="B164">
        <v>168</v>
      </c>
      <c r="D164">
        <v>2370</v>
      </c>
      <c r="F164">
        <v>133.5</v>
      </c>
      <c r="H164">
        <v>5770</v>
      </c>
      <c r="L164">
        <v>85.25</v>
      </c>
      <c r="N164">
        <v>2370</v>
      </c>
      <c r="P164">
        <v>96.75</v>
      </c>
      <c r="R164">
        <v>5770</v>
      </c>
    </row>
    <row r="165" spans="2:18" x14ac:dyDescent="0.25">
      <c r="B165">
        <v>147.5</v>
      </c>
      <c r="D165">
        <v>2380</v>
      </c>
      <c r="F165">
        <v>116.5</v>
      </c>
      <c r="H165">
        <v>5780</v>
      </c>
      <c r="L165">
        <v>104.5</v>
      </c>
      <c r="N165">
        <v>2380</v>
      </c>
      <c r="P165">
        <v>85.75</v>
      </c>
      <c r="R165">
        <v>5780</v>
      </c>
    </row>
    <row r="166" spans="2:18" x14ac:dyDescent="0.25">
      <c r="B166">
        <v>133.5</v>
      </c>
      <c r="D166">
        <v>2390</v>
      </c>
      <c r="F166">
        <v>116.5</v>
      </c>
      <c r="H166">
        <v>5790</v>
      </c>
      <c r="L166">
        <v>91</v>
      </c>
      <c r="N166">
        <v>2390</v>
      </c>
      <c r="P166">
        <v>90.25</v>
      </c>
      <c r="R166">
        <v>5790</v>
      </c>
    </row>
    <row r="167" spans="2:18" x14ac:dyDescent="0.25">
      <c r="B167">
        <v>138</v>
      </c>
      <c r="D167">
        <v>2400</v>
      </c>
      <c r="F167">
        <v>102.75</v>
      </c>
      <c r="H167">
        <v>5800</v>
      </c>
      <c r="L167">
        <v>68.5</v>
      </c>
      <c r="N167">
        <v>2400</v>
      </c>
      <c r="P167">
        <v>74</v>
      </c>
      <c r="R167">
        <v>5800</v>
      </c>
    </row>
    <row r="168" spans="2:18" x14ac:dyDescent="0.25">
      <c r="B168">
        <v>154.5</v>
      </c>
      <c r="D168">
        <v>2410</v>
      </c>
      <c r="F168">
        <v>112.25</v>
      </c>
      <c r="H168">
        <v>5810</v>
      </c>
      <c r="L168">
        <v>79.5</v>
      </c>
      <c r="N168">
        <v>2410</v>
      </c>
      <c r="P168">
        <v>85.75</v>
      </c>
      <c r="R168">
        <v>5810</v>
      </c>
    </row>
    <row r="169" spans="2:18" x14ac:dyDescent="0.25">
      <c r="B169">
        <v>145.25</v>
      </c>
      <c r="D169">
        <v>2420</v>
      </c>
      <c r="F169">
        <v>127.25</v>
      </c>
      <c r="H169">
        <v>5820</v>
      </c>
      <c r="L169">
        <v>81.25</v>
      </c>
      <c r="N169">
        <v>2420</v>
      </c>
      <c r="P169">
        <v>66</v>
      </c>
      <c r="R169">
        <v>5820</v>
      </c>
    </row>
    <row r="170" spans="2:18" x14ac:dyDescent="0.25">
      <c r="B170">
        <v>140.75</v>
      </c>
      <c r="D170">
        <v>2430</v>
      </c>
      <c r="F170">
        <v>110.25</v>
      </c>
      <c r="H170">
        <v>5830</v>
      </c>
      <c r="L170">
        <v>81</v>
      </c>
      <c r="N170">
        <v>2430</v>
      </c>
      <c r="P170">
        <v>78.75</v>
      </c>
      <c r="R170">
        <v>5830</v>
      </c>
    </row>
    <row r="171" spans="2:18" x14ac:dyDescent="0.25">
      <c r="B171">
        <v>164.25</v>
      </c>
      <c r="D171">
        <v>2440</v>
      </c>
      <c r="F171">
        <v>123</v>
      </c>
      <c r="H171">
        <v>5840</v>
      </c>
      <c r="L171">
        <v>91.75</v>
      </c>
      <c r="N171">
        <v>2440</v>
      </c>
      <c r="P171">
        <v>69.25</v>
      </c>
      <c r="R171">
        <v>5840</v>
      </c>
    </row>
    <row r="172" spans="2:18" x14ac:dyDescent="0.25">
      <c r="B172">
        <v>139.5</v>
      </c>
      <c r="D172">
        <v>2450</v>
      </c>
      <c r="F172">
        <v>116.75</v>
      </c>
      <c r="H172">
        <v>5850</v>
      </c>
      <c r="L172">
        <v>83.5</v>
      </c>
      <c r="N172">
        <v>2450</v>
      </c>
      <c r="P172">
        <v>66.25</v>
      </c>
      <c r="R172">
        <v>5850</v>
      </c>
    </row>
    <row r="173" spans="2:18" x14ac:dyDescent="0.25">
      <c r="B173">
        <v>144.75</v>
      </c>
      <c r="D173">
        <v>2460</v>
      </c>
      <c r="F173">
        <v>117.5</v>
      </c>
      <c r="H173">
        <v>5860</v>
      </c>
      <c r="L173">
        <v>76.5</v>
      </c>
      <c r="N173">
        <v>2460</v>
      </c>
      <c r="P173">
        <v>77</v>
      </c>
      <c r="R173">
        <v>5860</v>
      </c>
    </row>
    <row r="174" spans="2:18" x14ac:dyDescent="0.25">
      <c r="B174">
        <v>115</v>
      </c>
      <c r="D174">
        <v>2470</v>
      </c>
      <c r="F174">
        <v>108</v>
      </c>
      <c r="H174">
        <v>5870</v>
      </c>
      <c r="L174">
        <v>75.75</v>
      </c>
      <c r="N174">
        <v>2470</v>
      </c>
      <c r="P174">
        <v>72.5</v>
      </c>
      <c r="R174">
        <v>5870</v>
      </c>
    </row>
    <row r="175" spans="2:18" x14ac:dyDescent="0.25">
      <c r="B175">
        <v>104.25</v>
      </c>
      <c r="D175">
        <v>2480</v>
      </c>
      <c r="F175">
        <v>101.5</v>
      </c>
      <c r="H175">
        <v>5880</v>
      </c>
      <c r="L175">
        <v>82.75</v>
      </c>
      <c r="N175">
        <v>2480</v>
      </c>
      <c r="P175">
        <v>76.5</v>
      </c>
      <c r="R175">
        <v>5880</v>
      </c>
    </row>
    <row r="176" spans="2:18" x14ac:dyDescent="0.25">
      <c r="B176">
        <v>112.75</v>
      </c>
      <c r="D176">
        <v>2490</v>
      </c>
      <c r="F176">
        <v>103</v>
      </c>
      <c r="H176">
        <v>5890</v>
      </c>
      <c r="L176">
        <v>80.25</v>
      </c>
      <c r="N176">
        <v>2490</v>
      </c>
      <c r="P176">
        <v>61</v>
      </c>
      <c r="R176">
        <v>5890</v>
      </c>
    </row>
    <row r="177" spans="2:18" x14ac:dyDescent="0.25">
      <c r="B177">
        <v>144.5</v>
      </c>
      <c r="D177">
        <v>2500</v>
      </c>
      <c r="F177">
        <v>116.75</v>
      </c>
      <c r="H177">
        <v>5900</v>
      </c>
      <c r="L177">
        <v>74.5</v>
      </c>
      <c r="N177">
        <v>2500</v>
      </c>
      <c r="P177">
        <v>64.75</v>
      </c>
      <c r="R177">
        <v>5900</v>
      </c>
    </row>
    <row r="178" spans="2:18" x14ac:dyDescent="0.25">
      <c r="B178">
        <v>85.75</v>
      </c>
      <c r="D178">
        <v>2510</v>
      </c>
      <c r="F178">
        <v>103.75</v>
      </c>
      <c r="H178">
        <v>5910</v>
      </c>
      <c r="L178">
        <v>81.5</v>
      </c>
      <c r="N178">
        <v>2510</v>
      </c>
      <c r="P178">
        <v>62.5</v>
      </c>
      <c r="R178">
        <v>5910</v>
      </c>
    </row>
    <row r="179" spans="2:18" x14ac:dyDescent="0.25">
      <c r="B179">
        <v>125.5</v>
      </c>
      <c r="D179">
        <v>2520</v>
      </c>
      <c r="F179">
        <v>90.5</v>
      </c>
      <c r="H179">
        <v>5920</v>
      </c>
      <c r="L179">
        <v>88.75</v>
      </c>
      <c r="N179">
        <v>2520</v>
      </c>
      <c r="P179">
        <v>60.75</v>
      </c>
      <c r="R179">
        <v>5920</v>
      </c>
    </row>
    <row r="180" spans="2:18" x14ac:dyDescent="0.25">
      <c r="B180">
        <v>125.75</v>
      </c>
      <c r="D180">
        <v>2530</v>
      </c>
      <c r="F180">
        <v>100.75</v>
      </c>
      <c r="H180">
        <v>5930</v>
      </c>
      <c r="L180">
        <v>56</v>
      </c>
      <c r="N180">
        <v>2530</v>
      </c>
      <c r="P180">
        <v>67</v>
      </c>
      <c r="R180">
        <v>5930</v>
      </c>
    </row>
    <row r="181" spans="2:18" x14ac:dyDescent="0.25">
      <c r="B181">
        <v>145.25</v>
      </c>
      <c r="D181">
        <v>2540</v>
      </c>
      <c r="F181">
        <v>87.25</v>
      </c>
      <c r="H181">
        <v>5940</v>
      </c>
      <c r="L181">
        <v>79.5</v>
      </c>
      <c r="N181">
        <v>2540</v>
      </c>
      <c r="P181">
        <v>79.25</v>
      </c>
      <c r="R181">
        <v>5940</v>
      </c>
    </row>
    <row r="182" spans="2:18" x14ac:dyDescent="0.25">
      <c r="B182">
        <v>115</v>
      </c>
      <c r="D182">
        <v>2550</v>
      </c>
      <c r="F182">
        <v>110.75</v>
      </c>
      <c r="H182">
        <v>5950</v>
      </c>
      <c r="L182">
        <v>72</v>
      </c>
      <c r="N182">
        <v>2550</v>
      </c>
      <c r="P182">
        <v>76.5</v>
      </c>
      <c r="R182">
        <v>5950</v>
      </c>
    </row>
    <row r="183" spans="2:18" x14ac:dyDescent="0.25">
      <c r="B183">
        <v>122.5</v>
      </c>
      <c r="D183">
        <v>2560</v>
      </c>
      <c r="F183">
        <v>118.5</v>
      </c>
      <c r="H183">
        <v>5960</v>
      </c>
      <c r="L183">
        <v>64.5</v>
      </c>
      <c r="N183">
        <v>2560</v>
      </c>
      <c r="P183">
        <v>80</v>
      </c>
      <c r="R183">
        <v>5960</v>
      </c>
    </row>
    <row r="184" spans="2:18" x14ac:dyDescent="0.25">
      <c r="B184">
        <v>109.5</v>
      </c>
      <c r="D184">
        <v>2570</v>
      </c>
      <c r="F184">
        <v>134.25</v>
      </c>
      <c r="H184">
        <v>5970</v>
      </c>
      <c r="L184">
        <v>108</v>
      </c>
      <c r="N184">
        <v>2570</v>
      </c>
      <c r="P184">
        <v>67.25</v>
      </c>
      <c r="R184">
        <v>5970</v>
      </c>
    </row>
    <row r="185" spans="2:18" x14ac:dyDescent="0.25">
      <c r="B185">
        <v>120.75</v>
      </c>
      <c r="D185">
        <v>2580</v>
      </c>
      <c r="F185">
        <v>135.25</v>
      </c>
      <c r="H185">
        <v>5980</v>
      </c>
      <c r="L185">
        <v>94.25</v>
      </c>
      <c r="N185">
        <v>2580</v>
      </c>
      <c r="P185">
        <v>71</v>
      </c>
      <c r="R185">
        <v>5980</v>
      </c>
    </row>
    <row r="186" spans="2:18" x14ac:dyDescent="0.25">
      <c r="B186">
        <v>108.75</v>
      </c>
      <c r="D186">
        <v>2590</v>
      </c>
      <c r="F186">
        <v>88.75</v>
      </c>
      <c r="H186">
        <v>5990</v>
      </c>
      <c r="L186">
        <v>85</v>
      </c>
      <c r="N186">
        <v>2590</v>
      </c>
      <c r="P186">
        <v>74.75</v>
      </c>
      <c r="R186">
        <v>5990</v>
      </c>
    </row>
    <row r="187" spans="2:18" x14ac:dyDescent="0.25">
      <c r="B187">
        <v>105.5</v>
      </c>
      <c r="D187">
        <v>2600</v>
      </c>
      <c r="F187">
        <v>104.5</v>
      </c>
      <c r="H187">
        <v>6000</v>
      </c>
      <c r="L187">
        <v>94.5</v>
      </c>
      <c r="N187">
        <v>2600</v>
      </c>
      <c r="P187">
        <v>78.5</v>
      </c>
      <c r="R187">
        <v>6000</v>
      </c>
    </row>
    <row r="188" spans="2:18" x14ac:dyDescent="0.25">
      <c r="B188">
        <v>112</v>
      </c>
      <c r="D188">
        <v>2610</v>
      </c>
      <c r="L188">
        <v>93.25</v>
      </c>
      <c r="N188">
        <v>2610</v>
      </c>
    </row>
    <row r="189" spans="2:18" x14ac:dyDescent="0.25">
      <c r="B189">
        <v>125.5</v>
      </c>
      <c r="D189">
        <v>2620</v>
      </c>
      <c r="L189">
        <v>79.25</v>
      </c>
      <c r="N189">
        <v>2620</v>
      </c>
    </row>
    <row r="190" spans="2:18" x14ac:dyDescent="0.25">
      <c r="B190">
        <v>126</v>
      </c>
      <c r="D190">
        <v>2630</v>
      </c>
      <c r="L190">
        <v>80.25</v>
      </c>
      <c r="N190">
        <v>2630</v>
      </c>
    </row>
    <row r="191" spans="2:18" x14ac:dyDescent="0.25">
      <c r="B191">
        <v>131</v>
      </c>
      <c r="D191">
        <v>2640</v>
      </c>
      <c r="L191">
        <v>70.75</v>
      </c>
      <c r="N191">
        <v>2640</v>
      </c>
    </row>
    <row r="192" spans="2:18" x14ac:dyDescent="0.25">
      <c r="B192">
        <v>103</v>
      </c>
      <c r="D192">
        <v>2650</v>
      </c>
      <c r="L192">
        <v>88</v>
      </c>
      <c r="N192">
        <v>2650</v>
      </c>
    </row>
    <row r="193" spans="2:14" x14ac:dyDescent="0.25">
      <c r="B193">
        <v>106</v>
      </c>
      <c r="D193">
        <v>2660</v>
      </c>
      <c r="L193">
        <v>75.5</v>
      </c>
      <c r="N193">
        <v>2660</v>
      </c>
    </row>
    <row r="194" spans="2:14" x14ac:dyDescent="0.25">
      <c r="B194">
        <v>119.25</v>
      </c>
      <c r="D194">
        <v>2670</v>
      </c>
      <c r="L194">
        <v>85.75</v>
      </c>
      <c r="N194">
        <v>2670</v>
      </c>
    </row>
    <row r="195" spans="2:14" x14ac:dyDescent="0.25">
      <c r="B195">
        <v>112</v>
      </c>
      <c r="D195">
        <v>2680</v>
      </c>
      <c r="L195">
        <v>93</v>
      </c>
      <c r="N195">
        <v>2680</v>
      </c>
    </row>
    <row r="196" spans="2:14" x14ac:dyDescent="0.25">
      <c r="B196">
        <v>125.75</v>
      </c>
      <c r="D196">
        <v>2690</v>
      </c>
      <c r="L196">
        <v>96.75</v>
      </c>
      <c r="N196">
        <v>2690</v>
      </c>
    </row>
    <row r="197" spans="2:14" x14ac:dyDescent="0.25">
      <c r="B197">
        <v>133.75</v>
      </c>
      <c r="D197">
        <v>2700</v>
      </c>
      <c r="L197">
        <v>86.75</v>
      </c>
      <c r="N197">
        <v>2700</v>
      </c>
    </row>
    <row r="198" spans="2:14" x14ac:dyDescent="0.25">
      <c r="B198">
        <v>119.5</v>
      </c>
      <c r="D198">
        <v>2710</v>
      </c>
      <c r="L198">
        <v>90.75</v>
      </c>
      <c r="N198">
        <v>2710</v>
      </c>
    </row>
    <row r="199" spans="2:14" x14ac:dyDescent="0.25">
      <c r="B199">
        <v>118.25</v>
      </c>
      <c r="D199">
        <v>2720</v>
      </c>
      <c r="L199">
        <v>80.75</v>
      </c>
      <c r="N199">
        <v>2720</v>
      </c>
    </row>
    <row r="200" spans="2:14" x14ac:dyDescent="0.25">
      <c r="B200">
        <v>119</v>
      </c>
      <c r="D200">
        <v>2730</v>
      </c>
      <c r="L200">
        <v>95</v>
      </c>
      <c r="N200">
        <v>2730</v>
      </c>
    </row>
    <row r="201" spans="2:14" x14ac:dyDescent="0.25">
      <c r="B201">
        <v>135</v>
      </c>
      <c r="D201">
        <v>2740</v>
      </c>
      <c r="L201">
        <v>84.25</v>
      </c>
      <c r="N201">
        <v>2740</v>
      </c>
    </row>
    <row r="202" spans="2:14" x14ac:dyDescent="0.25">
      <c r="B202">
        <v>108.5</v>
      </c>
      <c r="D202">
        <v>2750</v>
      </c>
      <c r="L202">
        <v>79.75</v>
      </c>
      <c r="N202">
        <v>2750</v>
      </c>
    </row>
    <row r="203" spans="2:14" x14ac:dyDescent="0.25">
      <c r="B203">
        <v>107.25</v>
      </c>
      <c r="D203">
        <v>2760</v>
      </c>
      <c r="L203">
        <v>64.5</v>
      </c>
      <c r="N203">
        <v>2760</v>
      </c>
    </row>
    <row r="204" spans="2:14" x14ac:dyDescent="0.25">
      <c r="B204">
        <v>111.5</v>
      </c>
      <c r="D204">
        <v>2770</v>
      </c>
      <c r="L204">
        <v>69.5</v>
      </c>
      <c r="N204">
        <v>2770</v>
      </c>
    </row>
    <row r="205" spans="2:14" x14ac:dyDescent="0.25">
      <c r="B205">
        <v>105.5</v>
      </c>
      <c r="D205">
        <v>2780</v>
      </c>
      <c r="L205">
        <v>84</v>
      </c>
      <c r="N205">
        <v>2780</v>
      </c>
    </row>
    <row r="206" spans="2:14" x14ac:dyDescent="0.25">
      <c r="B206">
        <v>117.25</v>
      </c>
      <c r="D206">
        <v>2790</v>
      </c>
      <c r="L206">
        <v>86.25</v>
      </c>
      <c r="N206">
        <v>2790</v>
      </c>
    </row>
    <row r="207" spans="2:14" x14ac:dyDescent="0.25">
      <c r="B207">
        <v>125</v>
      </c>
      <c r="D207">
        <v>2800</v>
      </c>
      <c r="L207">
        <v>82.25</v>
      </c>
      <c r="N207">
        <v>2800</v>
      </c>
    </row>
    <row r="208" spans="2:14" x14ac:dyDescent="0.25">
      <c r="B208">
        <v>99.75</v>
      </c>
      <c r="D208">
        <v>2810</v>
      </c>
      <c r="L208">
        <v>72.75</v>
      </c>
      <c r="N208">
        <v>2810</v>
      </c>
    </row>
    <row r="209" spans="2:14" x14ac:dyDescent="0.25">
      <c r="B209">
        <v>106.5</v>
      </c>
      <c r="D209">
        <v>2820</v>
      </c>
      <c r="L209">
        <v>73</v>
      </c>
      <c r="N209">
        <v>2820</v>
      </c>
    </row>
    <row r="210" spans="2:14" x14ac:dyDescent="0.25">
      <c r="B210">
        <v>129</v>
      </c>
      <c r="D210">
        <v>2830</v>
      </c>
      <c r="L210">
        <v>80.5</v>
      </c>
      <c r="N210">
        <v>2830</v>
      </c>
    </row>
    <row r="211" spans="2:14" x14ac:dyDescent="0.25">
      <c r="B211">
        <v>109</v>
      </c>
      <c r="D211">
        <v>2840</v>
      </c>
      <c r="L211">
        <v>74.25</v>
      </c>
      <c r="N211">
        <v>2840</v>
      </c>
    </row>
    <row r="212" spans="2:14" x14ac:dyDescent="0.25">
      <c r="B212">
        <v>102</v>
      </c>
      <c r="D212">
        <v>2850</v>
      </c>
      <c r="L212">
        <v>78</v>
      </c>
      <c r="N212">
        <v>2850</v>
      </c>
    </row>
    <row r="213" spans="2:14" x14ac:dyDescent="0.25">
      <c r="B213">
        <v>112.25</v>
      </c>
      <c r="D213">
        <v>2860</v>
      </c>
      <c r="L213">
        <v>76.5</v>
      </c>
      <c r="N213">
        <v>2860</v>
      </c>
    </row>
    <row r="214" spans="2:14" x14ac:dyDescent="0.25">
      <c r="B214">
        <v>122.5</v>
      </c>
      <c r="D214">
        <v>2870</v>
      </c>
      <c r="L214">
        <v>73.5</v>
      </c>
      <c r="N214">
        <v>2870</v>
      </c>
    </row>
    <row r="215" spans="2:14" x14ac:dyDescent="0.25">
      <c r="B215">
        <v>83.5</v>
      </c>
      <c r="D215">
        <v>2880</v>
      </c>
      <c r="L215">
        <v>69.25</v>
      </c>
      <c r="N215">
        <v>2880</v>
      </c>
    </row>
    <row r="216" spans="2:14" x14ac:dyDescent="0.25">
      <c r="B216">
        <v>93.5</v>
      </c>
      <c r="D216">
        <v>2890</v>
      </c>
      <c r="L216">
        <v>78.5</v>
      </c>
      <c r="N216">
        <v>2890</v>
      </c>
    </row>
    <row r="217" spans="2:14" x14ac:dyDescent="0.25">
      <c r="B217">
        <v>112.75</v>
      </c>
      <c r="D217">
        <v>2900</v>
      </c>
      <c r="L217">
        <v>77.5</v>
      </c>
      <c r="N217">
        <v>2900</v>
      </c>
    </row>
    <row r="218" spans="2:14" x14ac:dyDescent="0.25">
      <c r="B218">
        <v>98.25</v>
      </c>
      <c r="D218">
        <v>2910</v>
      </c>
      <c r="L218">
        <v>82.75</v>
      </c>
      <c r="N218">
        <v>2910</v>
      </c>
    </row>
    <row r="219" spans="2:14" x14ac:dyDescent="0.25">
      <c r="B219">
        <v>111.75</v>
      </c>
      <c r="D219">
        <v>2920</v>
      </c>
      <c r="L219">
        <v>62.75</v>
      </c>
      <c r="N219">
        <v>2920</v>
      </c>
    </row>
    <row r="220" spans="2:14" x14ac:dyDescent="0.25">
      <c r="B220">
        <v>102.25</v>
      </c>
      <c r="D220">
        <v>2930</v>
      </c>
      <c r="L220">
        <v>78.5</v>
      </c>
      <c r="N220">
        <v>2930</v>
      </c>
    </row>
    <row r="221" spans="2:14" x14ac:dyDescent="0.25">
      <c r="B221">
        <v>115</v>
      </c>
      <c r="D221">
        <v>2940</v>
      </c>
      <c r="L221">
        <v>68.5</v>
      </c>
      <c r="N221">
        <v>2940</v>
      </c>
    </row>
    <row r="222" spans="2:14" x14ac:dyDescent="0.25">
      <c r="B222">
        <v>101.5</v>
      </c>
      <c r="D222">
        <v>2950</v>
      </c>
      <c r="L222">
        <v>72.25</v>
      </c>
      <c r="N222">
        <v>2950</v>
      </c>
    </row>
    <row r="223" spans="2:14" x14ac:dyDescent="0.25">
      <c r="B223">
        <v>110.5</v>
      </c>
      <c r="D223">
        <v>2960</v>
      </c>
      <c r="L223">
        <v>67.25</v>
      </c>
      <c r="N223">
        <v>2960</v>
      </c>
    </row>
    <row r="224" spans="2:14" x14ac:dyDescent="0.25">
      <c r="B224">
        <v>93.75</v>
      </c>
      <c r="D224">
        <v>2970</v>
      </c>
      <c r="L224">
        <v>75.5</v>
      </c>
      <c r="N224">
        <v>2970</v>
      </c>
    </row>
    <row r="225" spans="2:14" x14ac:dyDescent="0.25">
      <c r="B225">
        <v>105.75</v>
      </c>
      <c r="D225">
        <v>2980</v>
      </c>
      <c r="L225">
        <v>69</v>
      </c>
      <c r="N225">
        <v>2980</v>
      </c>
    </row>
    <row r="226" spans="2:14" x14ac:dyDescent="0.25">
      <c r="B226">
        <v>115.25</v>
      </c>
      <c r="D226">
        <v>2990</v>
      </c>
      <c r="L226">
        <v>69.25</v>
      </c>
      <c r="N226">
        <v>2990</v>
      </c>
    </row>
    <row r="227" spans="2:14" x14ac:dyDescent="0.25">
      <c r="B227">
        <v>106.25</v>
      </c>
      <c r="D227">
        <v>3000</v>
      </c>
      <c r="L227">
        <v>71.5</v>
      </c>
      <c r="N227">
        <v>3000</v>
      </c>
    </row>
    <row r="228" spans="2:14" x14ac:dyDescent="0.25">
      <c r="B228">
        <v>90</v>
      </c>
      <c r="D228">
        <v>3010</v>
      </c>
      <c r="L228">
        <v>81</v>
      </c>
      <c r="N228">
        <v>3010</v>
      </c>
    </row>
    <row r="229" spans="2:14" x14ac:dyDescent="0.25">
      <c r="B229">
        <v>103.25</v>
      </c>
      <c r="D229">
        <v>3020</v>
      </c>
      <c r="L229">
        <v>57.25</v>
      </c>
      <c r="N229">
        <v>3020</v>
      </c>
    </row>
    <row r="230" spans="2:14" x14ac:dyDescent="0.25">
      <c r="B230">
        <v>83.75</v>
      </c>
      <c r="D230">
        <v>3030</v>
      </c>
      <c r="L230">
        <v>63.75</v>
      </c>
      <c r="N230">
        <v>3030</v>
      </c>
    </row>
    <row r="231" spans="2:14" x14ac:dyDescent="0.25">
      <c r="B231">
        <v>99.25</v>
      </c>
      <c r="D231">
        <v>3040</v>
      </c>
      <c r="L231">
        <v>83.75</v>
      </c>
      <c r="N231">
        <v>3040</v>
      </c>
    </row>
    <row r="232" spans="2:14" x14ac:dyDescent="0.25">
      <c r="B232">
        <v>125.5</v>
      </c>
      <c r="D232">
        <v>3050</v>
      </c>
      <c r="L232">
        <v>87.75</v>
      </c>
      <c r="N232">
        <v>3050</v>
      </c>
    </row>
    <row r="233" spans="2:14" x14ac:dyDescent="0.25">
      <c r="B233">
        <v>108</v>
      </c>
      <c r="D233">
        <v>3060</v>
      </c>
      <c r="L233">
        <v>65.75</v>
      </c>
      <c r="N233">
        <v>3060</v>
      </c>
    </row>
    <row r="234" spans="2:14" x14ac:dyDescent="0.25">
      <c r="B234">
        <v>101.5</v>
      </c>
      <c r="D234">
        <v>3070</v>
      </c>
      <c r="L234">
        <v>72</v>
      </c>
      <c r="N234">
        <v>3070</v>
      </c>
    </row>
    <row r="235" spans="2:14" x14ac:dyDescent="0.25">
      <c r="B235">
        <v>104.25</v>
      </c>
      <c r="D235">
        <v>3080</v>
      </c>
      <c r="L235">
        <v>59</v>
      </c>
      <c r="N235">
        <v>3080</v>
      </c>
    </row>
    <row r="236" spans="2:14" x14ac:dyDescent="0.25">
      <c r="B236">
        <v>97.75</v>
      </c>
      <c r="D236">
        <v>3090</v>
      </c>
      <c r="L236">
        <v>64.25</v>
      </c>
      <c r="N236">
        <v>3090</v>
      </c>
    </row>
    <row r="237" spans="2:14" x14ac:dyDescent="0.25">
      <c r="B237">
        <v>104.75</v>
      </c>
      <c r="D237">
        <v>3100</v>
      </c>
      <c r="L237">
        <v>58</v>
      </c>
      <c r="N237">
        <v>3100</v>
      </c>
    </row>
    <row r="238" spans="2:14" x14ac:dyDescent="0.25">
      <c r="B238">
        <v>113</v>
      </c>
      <c r="D238">
        <v>3110</v>
      </c>
      <c r="L238">
        <v>73.5</v>
      </c>
      <c r="N238">
        <v>3110</v>
      </c>
    </row>
    <row r="239" spans="2:14" x14ac:dyDescent="0.25">
      <c r="B239">
        <v>98</v>
      </c>
      <c r="D239">
        <v>3120</v>
      </c>
      <c r="L239">
        <v>72.75</v>
      </c>
      <c r="N239">
        <v>3120</v>
      </c>
    </row>
    <row r="240" spans="2:14" x14ac:dyDescent="0.25">
      <c r="B240">
        <v>87.75</v>
      </c>
      <c r="D240">
        <v>3130</v>
      </c>
      <c r="L240">
        <v>61.25</v>
      </c>
      <c r="N240">
        <v>3130</v>
      </c>
    </row>
    <row r="241" spans="2:14" x14ac:dyDescent="0.25">
      <c r="B241">
        <v>111</v>
      </c>
      <c r="D241">
        <v>3140</v>
      </c>
      <c r="L241">
        <v>75</v>
      </c>
      <c r="N241">
        <v>3140</v>
      </c>
    </row>
    <row r="242" spans="2:14" x14ac:dyDescent="0.25">
      <c r="B242">
        <v>77.25</v>
      </c>
      <c r="D242">
        <v>3150</v>
      </c>
      <c r="L242">
        <v>62</v>
      </c>
      <c r="N242">
        <v>3150</v>
      </c>
    </row>
    <row r="243" spans="2:14" x14ac:dyDescent="0.25">
      <c r="B243">
        <v>100</v>
      </c>
      <c r="D243">
        <v>3160</v>
      </c>
      <c r="L243">
        <v>57.25</v>
      </c>
      <c r="N243">
        <v>3160</v>
      </c>
    </row>
    <row r="244" spans="2:14" x14ac:dyDescent="0.25">
      <c r="B244">
        <v>82</v>
      </c>
      <c r="D244">
        <v>3170</v>
      </c>
      <c r="L244">
        <v>82.75</v>
      </c>
      <c r="N244">
        <v>3170</v>
      </c>
    </row>
    <row r="245" spans="2:14" x14ac:dyDescent="0.25">
      <c r="B245">
        <v>98</v>
      </c>
      <c r="D245">
        <v>3180</v>
      </c>
      <c r="L245">
        <v>53.25</v>
      </c>
      <c r="N245">
        <v>3180</v>
      </c>
    </row>
    <row r="246" spans="2:14" x14ac:dyDescent="0.25">
      <c r="B246">
        <v>96.5</v>
      </c>
      <c r="D246">
        <v>3190</v>
      </c>
      <c r="L246">
        <v>62</v>
      </c>
      <c r="N246">
        <v>3190</v>
      </c>
    </row>
    <row r="247" spans="2:14" x14ac:dyDescent="0.25">
      <c r="B247">
        <v>119.25</v>
      </c>
      <c r="D247">
        <v>3200</v>
      </c>
      <c r="L247">
        <v>82.75</v>
      </c>
      <c r="N247">
        <v>3200</v>
      </c>
    </row>
  </sheetData>
  <mergeCells count="2">
    <mergeCell ref="A5:H5"/>
    <mergeCell ref="K5:R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D42-D8CE-4D1A-8663-A186B451A444}">
  <dimension ref="A1:D12"/>
  <sheetViews>
    <sheetView workbookViewId="0"/>
  </sheetViews>
  <sheetFormatPr defaultRowHeight="15" x14ac:dyDescent="0.25"/>
  <cols>
    <col min="1" max="1" width="10.7109375" bestFit="1" customWidth="1"/>
  </cols>
  <sheetData>
    <row r="1" spans="1:4" ht="15.75" thickBot="1" x14ac:dyDescent="0.3">
      <c r="A1" s="3" t="s">
        <v>177</v>
      </c>
    </row>
    <row r="2" spans="1:4" ht="16.5" thickTop="1" thickBot="1" x14ac:dyDescent="0.3">
      <c r="C2" s="76" t="s">
        <v>120</v>
      </c>
      <c r="D2" s="76" t="s">
        <v>74</v>
      </c>
    </row>
    <row r="3" spans="1:4" ht="15.75" thickTop="1" x14ac:dyDescent="0.25">
      <c r="C3" s="28">
        <v>100</v>
      </c>
      <c r="D3" s="28">
        <v>5</v>
      </c>
    </row>
    <row r="4" spans="1:4" x14ac:dyDescent="0.25">
      <c r="C4" s="28">
        <v>110</v>
      </c>
      <c r="D4" s="28">
        <v>1</v>
      </c>
    </row>
    <row r="5" spans="1:4" x14ac:dyDescent="0.25">
      <c r="C5" s="28">
        <v>98</v>
      </c>
      <c r="D5" s="28">
        <v>5</v>
      </c>
    </row>
    <row r="6" spans="1:4" x14ac:dyDescent="0.25">
      <c r="C6" s="28">
        <v>150</v>
      </c>
      <c r="D6" s="28">
        <v>13</v>
      </c>
    </row>
    <row r="7" spans="1:4" x14ac:dyDescent="0.25">
      <c r="C7" s="28">
        <v>120</v>
      </c>
      <c r="D7" s="28">
        <v>17</v>
      </c>
    </row>
    <row r="8" spans="1:4" x14ac:dyDescent="0.25">
      <c r="C8" s="28">
        <v>130</v>
      </c>
      <c r="D8" s="28">
        <v>21</v>
      </c>
    </row>
    <row r="9" spans="1:4" x14ac:dyDescent="0.25">
      <c r="C9" s="28">
        <v>100</v>
      </c>
      <c r="D9" s="28">
        <v>15</v>
      </c>
    </row>
    <row r="10" spans="1:4" x14ac:dyDescent="0.25">
      <c r="C10" s="28">
        <v>100</v>
      </c>
      <c r="D10" s="28">
        <v>19</v>
      </c>
    </row>
    <row r="11" spans="1:4" x14ac:dyDescent="0.25">
      <c r="C11" s="28">
        <v>113</v>
      </c>
      <c r="D11" s="28">
        <v>0</v>
      </c>
    </row>
    <row r="12" spans="1:4" x14ac:dyDescent="0.25">
      <c r="C12" s="28">
        <v>135</v>
      </c>
      <c r="D12" s="28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D46D-BA63-405A-BE0D-AC90EA713968}">
  <dimension ref="A1:M58"/>
  <sheetViews>
    <sheetView workbookViewId="0"/>
  </sheetViews>
  <sheetFormatPr defaultColWidth="8.85546875" defaultRowHeight="15" x14ac:dyDescent="0.25"/>
  <cols>
    <col min="1" max="1" width="11.28515625" bestFit="1" customWidth="1"/>
    <col min="2" max="2" width="48.42578125" bestFit="1" customWidth="1"/>
    <col min="3" max="3" width="53.28515625" bestFit="1" customWidth="1"/>
    <col min="4" max="4" width="23.7109375" bestFit="1" customWidth="1"/>
  </cols>
  <sheetData>
    <row r="1" spans="1:7" ht="15.75" thickBot="1" x14ac:dyDescent="0.3">
      <c r="A1" s="46" t="s">
        <v>187</v>
      </c>
      <c r="B1" s="2"/>
      <c r="C1" s="48"/>
      <c r="D1" s="48"/>
      <c r="E1" s="48"/>
      <c r="F1" s="48"/>
      <c r="G1" s="48"/>
    </row>
    <row r="2" spans="1:7" ht="16.5" thickTop="1" thickBot="1" x14ac:dyDescent="0.3">
      <c r="A2" s="48"/>
      <c r="B2" s="103" t="s">
        <v>129</v>
      </c>
      <c r="C2" s="103"/>
      <c r="D2" s="48"/>
      <c r="E2" s="48"/>
      <c r="F2" s="48"/>
      <c r="G2" s="48"/>
    </row>
    <row r="3" spans="1:7" ht="15.75" thickTop="1" x14ac:dyDescent="0.25">
      <c r="A3" s="2"/>
      <c r="B3" s="2" t="s">
        <v>84</v>
      </c>
      <c r="C3" s="2" t="s">
        <v>130</v>
      </c>
      <c r="D3" s="48"/>
      <c r="E3" s="48"/>
      <c r="F3" s="48"/>
      <c r="G3" s="48"/>
    </row>
    <row r="4" spans="1:7" x14ac:dyDescent="0.25">
      <c r="A4" s="48"/>
      <c r="B4" s="47">
        <v>82.26</v>
      </c>
      <c r="C4" s="47">
        <v>17.739999999999998</v>
      </c>
      <c r="D4" s="48"/>
      <c r="E4" s="48"/>
      <c r="F4" s="48"/>
      <c r="G4" s="48"/>
    </row>
    <row r="5" spans="1:7" x14ac:dyDescent="0.25">
      <c r="A5" s="48"/>
      <c r="B5" s="47">
        <v>88.55</v>
      </c>
      <c r="C5" s="47">
        <v>11.45</v>
      </c>
      <c r="D5" s="48"/>
      <c r="E5" s="48"/>
      <c r="F5" s="48"/>
      <c r="G5" s="48"/>
    </row>
    <row r="6" spans="1:7" x14ac:dyDescent="0.25">
      <c r="A6" s="48"/>
      <c r="B6" s="47">
        <v>85.82</v>
      </c>
      <c r="C6" s="47">
        <v>14.18</v>
      </c>
      <c r="D6" s="48"/>
      <c r="E6" s="48"/>
      <c r="F6" s="48"/>
      <c r="G6" s="48"/>
    </row>
    <row r="7" spans="1:7" x14ac:dyDescent="0.25">
      <c r="A7" s="2"/>
      <c r="B7" s="50"/>
      <c r="C7" s="50"/>
      <c r="D7" s="48"/>
      <c r="E7" s="48"/>
      <c r="F7" s="48"/>
      <c r="G7" s="48"/>
    </row>
    <row r="8" spans="1:7" x14ac:dyDescent="0.25">
      <c r="A8" s="2"/>
      <c r="B8" s="50"/>
      <c r="C8" s="50"/>
      <c r="D8" s="48"/>
      <c r="E8" s="48"/>
      <c r="F8" s="48"/>
      <c r="G8" s="48"/>
    </row>
    <row r="9" spans="1:7" x14ac:dyDescent="0.25">
      <c r="A9" s="2"/>
      <c r="B9" s="48"/>
      <c r="C9" s="48"/>
      <c r="D9" s="48"/>
      <c r="E9" s="48"/>
      <c r="F9" s="48"/>
      <c r="G9" s="48"/>
    </row>
    <row r="10" spans="1:7" x14ac:dyDescent="0.25">
      <c r="A10" s="2"/>
      <c r="B10" s="51"/>
      <c r="C10" s="51"/>
      <c r="D10" s="48"/>
      <c r="E10" s="48"/>
      <c r="F10" s="48"/>
      <c r="G10" s="48"/>
    </row>
    <row r="11" spans="1:7" x14ac:dyDescent="0.25">
      <c r="A11" s="2"/>
      <c r="B11" s="52"/>
      <c r="C11" s="52"/>
      <c r="D11" s="48"/>
      <c r="E11" s="48"/>
      <c r="F11" s="48"/>
      <c r="G11" s="48"/>
    </row>
    <row r="12" spans="1:7" x14ac:dyDescent="0.25">
      <c r="A12" s="2"/>
      <c r="B12" s="48"/>
      <c r="C12" s="53"/>
      <c r="D12" s="48"/>
      <c r="E12" s="48"/>
      <c r="F12" s="48"/>
      <c r="G12" s="48"/>
    </row>
    <row r="13" spans="1:7" x14ac:dyDescent="0.25">
      <c r="A13" s="48"/>
      <c r="B13" s="2"/>
      <c r="C13" s="2"/>
      <c r="D13" s="2"/>
      <c r="F13" s="48"/>
      <c r="G13" s="48"/>
    </row>
    <row r="14" spans="1:7" x14ac:dyDescent="0.25">
      <c r="A14" s="48"/>
    </row>
    <row r="26" spans="4:13" x14ac:dyDescent="0.25">
      <c r="D26" s="56"/>
      <c r="E26" s="55"/>
    </row>
    <row r="27" spans="4:13" x14ac:dyDescent="0.25">
      <c r="D27" s="56"/>
    </row>
    <row r="28" spans="4:13" x14ac:dyDescent="0.25">
      <c r="D28" s="56"/>
      <c r="E28" s="55"/>
    </row>
    <row r="31" spans="4:13" x14ac:dyDescent="0.25">
      <c r="M31" s="54"/>
    </row>
    <row r="33" spans="4:13" x14ac:dyDescent="0.25">
      <c r="M33" s="54"/>
    </row>
    <row r="35" spans="4:13" x14ac:dyDescent="0.25">
      <c r="D35" s="56"/>
      <c r="E35" s="55"/>
    </row>
    <row r="36" spans="4:13" x14ac:dyDescent="0.25">
      <c r="D36" s="56"/>
    </row>
    <row r="37" spans="4:13" x14ac:dyDescent="0.25">
      <c r="D37" s="56"/>
      <c r="E37" s="55"/>
    </row>
    <row r="56" spans="4:5" x14ac:dyDescent="0.25">
      <c r="D56" s="56"/>
      <c r="E56" s="55"/>
    </row>
    <row r="57" spans="4:5" x14ac:dyDescent="0.25">
      <c r="D57" s="56"/>
    </row>
    <row r="58" spans="4:5" x14ac:dyDescent="0.25">
      <c r="D58" s="56"/>
      <c r="E58" s="55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EA92-3FA7-4116-9AD9-5F1CB2A95A05}">
  <dimension ref="A1:O13"/>
  <sheetViews>
    <sheetView workbookViewId="0">
      <selection activeCell="A2" sqref="A2"/>
    </sheetView>
  </sheetViews>
  <sheetFormatPr defaultColWidth="8.85546875" defaultRowHeight="15" x14ac:dyDescent="0.25"/>
  <cols>
    <col min="4" max="4" width="19.85546875" customWidth="1"/>
  </cols>
  <sheetData>
    <row r="1" spans="1:15" ht="15.75" thickBot="1" x14ac:dyDescent="0.3">
      <c r="A1" s="3" t="s">
        <v>230</v>
      </c>
      <c r="B1" s="3"/>
    </row>
    <row r="2" spans="1:15" ht="15.75" thickTop="1" x14ac:dyDescent="0.25"/>
    <row r="3" spans="1:15" x14ac:dyDescent="0.25">
      <c r="E3" s="105" t="s">
        <v>133</v>
      </c>
      <c r="F3" s="105"/>
      <c r="G3" s="105"/>
      <c r="I3" s="105" t="s">
        <v>102</v>
      </c>
      <c r="J3" s="105"/>
      <c r="K3" s="105"/>
      <c r="M3" s="105" t="s">
        <v>153</v>
      </c>
      <c r="N3" s="105"/>
      <c r="O3" s="105"/>
    </row>
    <row r="4" spans="1:15" x14ac:dyDescent="0.25">
      <c r="D4" s="72" t="s">
        <v>152</v>
      </c>
      <c r="E4">
        <v>1.27</v>
      </c>
      <c r="F4">
        <v>2.5299999999999998</v>
      </c>
      <c r="G4">
        <v>1.65</v>
      </c>
      <c r="I4">
        <v>2.38</v>
      </c>
      <c r="J4">
        <v>0.97</v>
      </c>
      <c r="K4">
        <v>1.62</v>
      </c>
      <c r="M4">
        <v>1.58</v>
      </c>
      <c r="N4">
        <v>1.39</v>
      </c>
      <c r="O4">
        <v>2.29</v>
      </c>
    </row>
    <row r="5" spans="1:15" x14ac:dyDescent="0.25">
      <c r="D5" s="72" t="s">
        <v>113</v>
      </c>
      <c r="E5" s="47">
        <v>95.19</v>
      </c>
      <c r="F5" s="47">
        <v>85.42</v>
      </c>
      <c r="G5" s="47">
        <v>77.22</v>
      </c>
      <c r="I5" s="47">
        <v>0.63</v>
      </c>
      <c r="J5" s="47">
        <v>0.82</v>
      </c>
      <c r="K5" s="47">
        <v>0.38</v>
      </c>
      <c r="M5">
        <v>4.2699999999999996</v>
      </c>
      <c r="N5">
        <v>5.62</v>
      </c>
      <c r="O5">
        <v>1.1200000000000001</v>
      </c>
    </row>
    <row r="6" spans="1:15" x14ac:dyDescent="0.25">
      <c r="D6" s="72" t="s">
        <v>114</v>
      </c>
      <c r="E6" s="47">
        <v>51.28</v>
      </c>
      <c r="F6" s="47">
        <v>58.43</v>
      </c>
      <c r="G6" s="47">
        <v>56.52</v>
      </c>
      <c r="I6" s="47">
        <v>42.74</v>
      </c>
      <c r="J6" s="47">
        <v>38.200000000000003</v>
      </c>
      <c r="K6" s="47">
        <v>37.92</v>
      </c>
      <c r="M6">
        <v>2.5099999999999998</v>
      </c>
      <c r="N6">
        <v>3.19</v>
      </c>
      <c r="O6">
        <v>2.94</v>
      </c>
    </row>
    <row r="11" spans="1:15" x14ac:dyDescent="0.25">
      <c r="I11" s="47"/>
      <c r="J11" s="47"/>
      <c r="M11" s="47"/>
      <c r="N11" s="47"/>
    </row>
    <row r="12" spans="1:15" x14ac:dyDescent="0.25">
      <c r="I12" s="47"/>
      <c r="J12" s="47"/>
      <c r="M12" s="47"/>
      <c r="N12" s="47"/>
    </row>
    <row r="13" spans="1:15" x14ac:dyDescent="0.25">
      <c r="I13" s="47"/>
      <c r="J13" s="47"/>
      <c r="M13" s="47"/>
      <c r="N13" s="47"/>
    </row>
  </sheetData>
  <mergeCells count="3">
    <mergeCell ref="E3:G3"/>
    <mergeCell ref="I3:K3"/>
    <mergeCell ref="M3:O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3870-2DD7-4595-8D05-8C71CBE7E21C}">
  <dimension ref="A1:P6"/>
  <sheetViews>
    <sheetView workbookViewId="0">
      <selection activeCell="A2" sqref="A2"/>
    </sheetView>
  </sheetViews>
  <sheetFormatPr defaultColWidth="8.85546875" defaultRowHeight="15" x14ac:dyDescent="0.25"/>
  <sheetData>
    <row r="1" spans="1:16" ht="15.75" thickBot="1" x14ac:dyDescent="0.3">
      <c r="A1" s="3" t="s">
        <v>227</v>
      </c>
      <c r="B1" s="3"/>
    </row>
    <row r="2" spans="1:16" ht="15.75" thickTop="1" x14ac:dyDescent="0.25"/>
    <row r="3" spans="1:16" ht="15.75" thickBot="1" x14ac:dyDescent="0.3">
      <c r="D3" s="103" t="s">
        <v>116</v>
      </c>
      <c r="E3" s="103"/>
      <c r="F3" s="103"/>
      <c r="G3" s="103"/>
      <c r="H3" s="103"/>
      <c r="I3" s="103"/>
      <c r="K3" s="103" t="s">
        <v>132</v>
      </c>
      <c r="L3" s="103"/>
      <c r="M3" s="103"/>
      <c r="N3" s="103"/>
      <c r="O3" s="103"/>
      <c r="P3" s="103"/>
    </row>
    <row r="4" spans="1:16" ht="15.75" thickTop="1" x14ac:dyDescent="0.25">
      <c r="C4" s="79" t="s">
        <v>108</v>
      </c>
      <c r="D4" s="28">
        <v>0</v>
      </c>
      <c r="E4" s="28">
        <v>1</v>
      </c>
      <c r="F4" s="28">
        <v>1</v>
      </c>
      <c r="G4" s="28">
        <v>0</v>
      </c>
      <c r="H4" s="28">
        <v>0</v>
      </c>
      <c r="I4" s="28">
        <v>0</v>
      </c>
      <c r="K4" s="28">
        <v>9</v>
      </c>
      <c r="L4" s="28">
        <v>7</v>
      </c>
      <c r="M4" s="28">
        <v>4</v>
      </c>
      <c r="N4" s="28">
        <v>13</v>
      </c>
      <c r="O4" s="28">
        <v>13</v>
      </c>
      <c r="P4" s="28">
        <v>9</v>
      </c>
    </row>
    <row r="5" spans="1:16" x14ac:dyDescent="0.25">
      <c r="C5" s="79" t="s">
        <v>109</v>
      </c>
      <c r="D5" s="28">
        <v>0</v>
      </c>
      <c r="E5" s="28">
        <v>0</v>
      </c>
      <c r="F5" s="28">
        <v>0</v>
      </c>
      <c r="G5" s="28">
        <v>1</v>
      </c>
      <c r="H5" s="28"/>
      <c r="I5" s="28"/>
      <c r="K5" s="28">
        <v>2</v>
      </c>
      <c r="L5" s="28">
        <v>3</v>
      </c>
      <c r="M5" s="28">
        <v>3</v>
      </c>
      <c r="N5" s="28">
        <v>4</v>
      </c>
      <c r="O5" s="28"/>
      <c r="P5" s="28"/>
    </row>
    <row r="6" spans="1:16" x14ac:dyDescent="0.25">
      <c r="C6" s="79" t="s">
        <v>110</v>
      </c>
      <c r="D6" s="28">
        <v>0</v>
      </c>
      <c r="E6" s="28">
        <v>0</v>
      </c>
      <c r="F6" s="28">
        <v>0</v>
      </c>
      <c r="G6" s="28">
        <v>0</v>
      </c>
      <c r="H6" s="28"/>
      <c r="I6" s="28"/>
      <c r="K6" s="28">
        <v>5</v>
      </c>
      <c r="L6" s="28">
        <v>7</v>
      </c>
      <c r="M6" s="28">
        <v>5</v>
      </c>
      <c r="N6" s="28">
        <v>8</v>
      </c>
      <c r="O6" s="28"/>
      <c r="P6" s="28"/>
    </row>
  </sheetData>
  <mergeCells count="2">
    <mergeCell ref="D3:I3"/>
    <mergeCell ref="K3:P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F2D5-BE60-4FBF-AE17-65D335C1C97C}">
  <dimension ref="A1:I432"/>
  <sheetViews>
    <sheetView zoomScale="80" zoomScaleNormal="80" workbookViewId="0"/>
  </sheetViews>
  <sheetFormatPr defaultColWidth="8.85546875" defaultRowHeight="15" x14ac:dyDescent="0.25"/>
  <cols>
    <col min="1" max="1" width="37.7109375" bestFit="1" customWidth="1"/>
    <col min="2" max="2" width="34.28515625" bestFit="1" customWidth="1"/>
    <col min="3" max="3" width="34.85546875" bestFit="1" customWidth="1"/>
    <col min="4" max="4" width="28" bestFit="1" customWidth="1"/>
    <col min="6" max="6" width="24" bestFit="1" customWidth="1"/>
    <col min="7" max="7" width="26" bestFit="1" customWidth="1"/>
    <col min="8" max="8" width="28" bestFit="1" customWidth="1"/>
    <col min="9" max="9" width="34.85546875" bestFit="1" customWidth="1"/>
  </cols>
  <sheetData>
    <row r="1" spans="1:9" ht="15.75" thickBot="1" x14ac:dyDescent="0.3">
      <c r="A1" s="3" t="s">
        <v>188</v>
      </c>
      <c r="B1" s="2"/>
      <c r="G1" s="1"/>
    </row>
    <row r="2" spans="1:9" ht="15.75" thickTop="1" x14ac:dyDescent="0.25">
      <c r="A2" s="2"/>
    </row>
    <row r="3" spans="1:9" ht="24" thickBot="1" x14ac:dyDescent="0.4">
      <c r="A3" s="109" t="s">
        <v>92</v>
      </c>
      <c r="B3" s="109"/>
      <c r="C3" s="109"/>
      <c r="D3" s="109"/>
      <c r="F3" s="109" t="s">
        <v>93</v>
      </c>
      <c r="G3" s="109"/>
      <c r="H3" s="109"/>
      <c r="I3" s="109"/>
    </row>
    <row r="4" spans="1:9" ht="15.75" thickTop="1" x14ac:dyDescent="0.25">
      <c r="A4" s="2" t="s">
        <v>73</v>
      </c>
      <c r="B4" s="2" t="s">
        <v>7</v>
      </c>
      <c r="C4" s="2" t="s">
        <v>8</v>
      </c>
      <c r="D4" s="2" t="s">
        <v>9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x14ac:dyDescent="0.25">
      <c r="A5">
        <v>50.25</v>
      </c>
      <c r="B5">
        <v>51.5</v>
      </c>
      <c r="C5">
        <v>0</v>
      </c>
      <c r="D5">
        <v>800</v>
      </c>
      <c r="F5">
        <v>39.5</v>
      </c>
      <c r="G5">
        <v>55.5</v>
      </c>
      <c r="H5">
        <v>0</v>
      </c>
      <c r="I5">
        <v>800</v>
      </c>
    </row>
    <row r="6" spans="1:9" x14ac:dyDescent="0.25">
      <c r="A6">
        <v>33.25</v>
      </c>
      <c r="B6">
        <v>27.75</v>
      </c>
      <c r="C6">
        <v>10</v>
      </c>
      <c r="D6">
        <v>810</v>
      </c>
      <c r="F6">
        <v>55.5</v>
      </c>
      <c r="G6">
        <v>18</v>
      </c>
      <c r="H6">
        <v>10</v>
      </c>
      <c r="I6">
        <v>810</v>
      </c>
    </row>
    <row r="7" spans="1:9" x14ac:dyDescent="0.25">
      <c r="A7">
        <v>52.25</v>
      </c>
      <c r="B7">
        <v>43.75</v>
      </c>
      <c r="C7">
        <v>20</v>
      </c>
      <c r="D7">
        <v>820</v>
      </c>
      <c r="F7">
        <v>47.5</v>
      </c>
      <c r="G7">
        <v>32.25</v>
      </c>
      <c r="H7">
        <v>20</v>
      </c>
      <c r="I7">
        <v>820</v>
      </c>
    </row>
    <row r="8" spans="1:9" x14ac:dyDescent="0.25">
      <c r="A8">
        <v>34.5</v>
      </c>
      <c r="B8">
        <v>33</v>
      </c>
      <c r="C8">
        <v>30</v>
      </c>
      <c r="D8">
        <v>830</v>
      </c>
      <c r="F8">
        <v>44.5</v>
      </c>
      <c r="G8">
        <v>37.5</v>
      </c>
      <c r="H8">
        <v>30</v>
      </c>
      <c r="I8">
        <v>830</v>
      </c>
    </row>
    <row r="9" spans="1:9" x14ac:dyDescent="0.25">
      <c r="A9">
        <v>43.25</v>
      </c>
      <c r="B9">
        <v>18</v>
      </c>
      <c r="C9">
        <v>40</v>
      </c>
      <c r="D9">
        <v>840</v>
      </c>
      <c r="F9">
        <v>50.5</v>
      </c>
      <c r="G9">
        <v>38.25</v>
      </c>
      <c r="H9">
        <v>40</v>
      </c>
      <c r="I9">
        <v>840</v>
      </c>
    </row>
    <row r="10" spans="1:9" x14ac:dyDescent="0.25">
      <c r="A10">
        <v>32.75</v>
      </c>
      <c r="B10">
        <v>24</v>
      </c>
      <c r="C10">
        <v>50</v>
      </c>
      <c r="D10">
        <v>850</v>
      </c>
      <c r="F10">
        <v>32</v>
      </c>
      <c r="G10">
        <v>45.25</v>
      </c>
      <c r="H10">
        <v>50</v>
      </c>
      <c r="I10">
        <v>850</v>
      </c>
    </row>
    <row r="11" spans="1:9" x14ac:dyDescent="0.25">
      <c r="A11">
        <v>20.5</v>
      </c>
      <c r="B11">
        <v>31</v>
      </c>
      <c r="C11">
        <v>60</v>
      </c>
      <c r="D11">
        <v>860</v>
      </c>
      <c r="F11">
        <v>43.25</v>
      </c>
      <c r="G11">
        <v>46.25</v>
      </c>
      <c r="H11">
        <v>60</v>
      </c>
      <c r="I11">
        <v>860</v>
      </c>
    </row>
    <row r="12" spans="1:9" x14ac:dyDescent="0.25">
      <c r="A12">
        <v>34</v>
      </c>
      <c r="B12">
        <v>27</v>
      </c>
      <c r="C12">
        <v>70</v>
      </c>
      <c r="D12">
        <v>870</v>
      </c>
      <c r="F12">
        <v>38</v>
      </c>
      <c r="G12">
        <v>33</v>
      </c>
      <c r="H12">
        <v>70</v>
      </c>
      <c r="I12">
        <v>870</v>
      </c>
    </row>
    <row r="13" spans="1:9" x14ac:dyDescent="0.25">
      <c r="A13">
        <v>43.75</v>
      </c>
      <c r="B13">
        <v>18.25</v>
      </c>
      <c r="C13">
        <v>80</v>
      </c>
      <c r="D13">
        <v>880</v>
      </c>
      <c r="F13">
        <v>21.5</v>
      </c>
      <c r="G13">
        <v>34.75</v>
      </c>
      <c r="H13">
        <v>80</v>
      </c>
      <c r="I13">
        <v>880</v>
      </c>
    </row>
    <row r="14" spans="1:9" x14ac:dyDescent="0.25">
      <c r="A14">
        <v>24.25</v>
      </c>
      <c r="B14">
        <v>29.75</v>
      </c>
      <c r="C14">
        <v>90</v>
      </c>
      <c r="D14">
        <v>890</v>
      </c>
      <c r="F14">
        <v>39.75</v>
      </c>
      <c r="G14">
        <v>46</v>
      </c>
      <c r="H14">
        <v>90</v>
      </c>
      <c r="I14">
        <v>890</v>
      </c>
    </row>
    <row r="15" spans="1:9" x14ac:dyDescent="0.25">
      <c r="A15">
        <v>38</v>
      </c>
      <c r="B15">
        <v>54</v>
      </c>
      <c r="C15">
        <v>100</v>
      </c>
      <c r="D15">
        <v>900</v>
      </c>
      <c r="F15">
        <v>47.5</v>
      </c>
      <c r="G15">
        <v>47.75</v>
      </c>
      <c r="H15">
        <v>100</v>
      </c>
      <c r="I15">
        <v>900</v>
      </c>
    </row>
    <row r="16" spans="1:9" x14ac:dyDescent="0.25">
      <c r="A16">
        <v>16</v>
      </c>
      <c r="B16">
        <v>33.75</v>
      </c>
      <c r="C16">
        <v>110</v>
      </c>
      <c r="D16">
        <v>910</v>
      </c>
      <c r="F16">
        <v>29.5</v>
      </c>
      <c r="G16">
        <v>30.25</v>
      </c>
      <c r="H16">
        <v>110</v>
      </c>
      <c r="I16">
        <v>910</v>
      </c>
    </row>
    <row r="17" spans="1:9" x14ac:dyDescent="0.25">
      <c r="A17">
        <v>51.75</v>
      </c>
      <c r="B17">
        <v>60.75</v>
      </c>
      <c r="C17">
        <v>120</v>
      </c>
      <c r="D17">
        <v>920</v>
      </c>
      <c r="F17">
        <v>31.75</v>
      </c>
      <c r="G17">
        <v>39</v>
      </c>
      <c r="H17">
        <v>120</v>
      </c>
      <c r="I17">
        <v>920</v>
      </c>
    </row>
    <row r="18" spans="1:9" x14ac:dyDescent="0.25">
      <c r="A18">
        <v>40</v>
      </c>
      <c r="B18">
        <v>24</v>
      </c>
      <c r="C18">
        <v>130</v>
      </c>
      <c r="D18">
        <v>930</v>
      </c>
      <c r="F18">
        <v>65.75</v>
      </c>
      <c r="G18">
        <v>31.75</v>
      </c>
      <c r="H18">
        <v>130</v>
      </c>
      <c r="I18">
        <v>930</v>
      </c>
    </row>
    <row r="19" spans="1:9" x14ac:dyDescent="0.25">
      <c r="A19">
        <v>23</v>
      </c>
      <c r="B19">
        <v>49.25</v>
      </c>
      <c r="C19">
        <v>140</v>
      </c>
      <c r="D19">
        <v>940</v>
      </c>
      <c r="F19">
        <v>19.25</v>
      </c>
      <c r="G19">
        <v>29.25</v>
      </c>
      <c r="H19">
        <v>140</v>
      </c>
      <c r="I19">
        <v>940</v>
      </c>
    </row>
    <row r="20" spans="1:9" x14ac:dyDescent="0.25">
      <c r="A20">
        <v>23.75</v>
      </c>
      <c r="B20">
        <v>21.25</v>
      </c>
      <c r="C20">
        <v>150</v>
      </c>
      <c r="D20">
        <v>950</v>
      </c>
      <c r="F20">
        <v>27</v>
      </c>
      <c r="G20">
        <v>33</v>
      </c>
      <c r="H20">
        <v>150</v>
      </c>
      <c r="I20">
        <v>950</v>
      </c>
    </row>
    <row r="21" spans="1:9" x14ac:dyDescent="0.25">
      <c r="A21">
        <v>35</v>
      </c>
      <c r="B21">
        <v>34.25</v>
      </c>
      <c r="C21">
        <v>160</v>
      </c>
      <c r="D21">
        <v>960</v>
      </c>
      <c r="F21">
        <v>58</v>
      </c>
      <c r="G21">
        <v>28.5</v>
      </c>
      <c r="H21">
        <v>160</v>
      </c>
      <c r="I21">
        <v>960</v>
      </c>
    </row>
    <row r="22" spans="1:9" x14ac:dyDescent="0.25">
      <c r="A22">
        <v>32.25</v>
      </c>
      <c r="B22">
        <v>58.75</v>
      </c>
      <c r="C22">
        <v>170</v>
      </c>
      <c r="D22">
        <v>970</v>
      </c>
      <c r="F22">
        <v>54.75</v>
      </c>
      <c r="G22">
        <v>49.25</v>
      </c>
      <c r="H22">
        <v>170</v>
      </c>
      <c r="I22">
        <v>970</v>
      </c>
    </row>
    <row r="23" spans="1:9" x14ac:dyDescent="0.25">
      <c r="A23">
        <v>56.75</v>
      </c>
      <c r="B23">
        <v>36</v>
      </c>
      <c r="C23">
        <v>180</v>
      </c>
      <c r="D23">
        <v>980</v>
      </c>
      <c r="F23">
        <v>23</v>
      </c>
      <c r="G23">
        <v>44.75</v>
      </c>
      <c r="H23">
        <v>180</v>
      </c>
      <c r="I23">
        <v>980</v>
      </c>
    </row>
    <row r="24" spans="1:9" x14ac:dyDescent="0.25">
      <c r="A24">
        <v>41.25</v>
      </c>
      <c r="B24">
        <v>39.25</v>
      </c>
      <c r="C24">
        <v>190</v>
      </c>
      <c r="D24">
        <v>990</v>
      </c>
      <c r="F24">
        <v>31</v>
      </c>
      <c r="G24">
        <v>29.75</v>
      </c>
      <c r="H24">
        <v>190</v>
      </c>
      <c r="I24">
        <v>990</v>
      </c>
    </row>
    <row r="25" spans="1:9" x14ac:dyDescent="0.25">
      <c r="A25">
        <v>38</v>
      </c>
      <c r="B25">
        <v>52.5</v>
      </c>
      <c r="C25">
        <v>200</v>
      </c>
      <c r="D25">
        <v>1000</v>
      </c>
      <c r="F25">
        <v>40.5</v>
      </c>
      <c r="G25">
        <v>34</v>
      </c>
      <c r="H25">
        <v>200</v>
      </c>
      <c r="I25">
        <v>1000</v>
      </c>
    </row>
    <row r="26" spans="1:9" x14ac:dyDescent="0.25">
      <c r="A26">
        <v>31</v>
      </c>
      <c r="B26">
        <v>20.75</v>
      </c>
      <c r="C26">
        <v>210</v>
      </c>
      <c r="D26">
        <v>1010</v>
      </c>
      <c r="F26">
        <v>40.75</v>
      </c>
      <c r="G26">
        <v>26.75</v>
      </c>
      <c r="H26">
        <v>210</v>
      </c>
      <c r="I26">
        <v>1010</v>
      </c>
    </row>
    <row r="27" spans="1:9" x14ac:dyDescent="0.25">
      <c r="A27">
        <v>53</v>
      </c>
      <c r="B27">
        <v>40.25</v>
      </c>
      <c r="C27">
        <v>220</v>
      </c>
      <c r="D27">
        <v>1020</v>
      </c>
      <c r="F27">
        <v>46</v>
      </c>
      <c r="G27">
        <v>46.25</v>
      </c>
      <c r="H27">
        <v>220</v>
      </c>
      <c r="I27">
        <v>1020</v>
      </c>
    </row>
    <row r="28" spans="1:9" x14ac:dyDescent="0.25">
      <c r="A28">
        <v>52.75</v>
      </c>
      <c r="B28">
        <v>35.75</v>
      </c>
      <c r="C28">
        <v>230</v>
      </c>
      <c r="D28">
        <v>1030</v>
      </c>
      <c r="F28">
        <v>40.25</v>
      </c>
      <c r="G28">
        <v>39.25</v>
      </c>
      <c r="H28">
        <v>230</v>
      </c>
      <c r="I28">
        <v>1030</v>
      </c>
    </row>
    <row r="29" spans="1:9" x14ac:dyDescent="0.25">
      <c r="A29">
        <v>45.75</v>
      </c>
      <c r="B29">
        <v>50.5</v>
      </c>
      <c r="C29">
        <v>240</v>
      </c>
      <c r="D29">
        <v>1040</v>
      </c>
      <c r="F29">
        <v>31.5</v>
      </c>
      <c r="G29">
        <v>38.75</v>
      </c>
      <c r="H29">
        <v>240</v>
      </c>
      <c r="I29">
        <v>1040</v>
      </c>
    </row>
    <row r="30" spans="1:9" x14ac:dyDescent="0.25">
      <c r="A30">
        <v>40.25</v>
      </c>
      <c r="B30">
        <v>36.75</v>
      </c>
      <c r="C30">
        <v>250</v>
      </c>
      <c r="D30">
        <v>1050</v>
      </c>
      <c r="F30">
        <v>60.5</v>
      </c>
      <c r="G30">
        <v>49.75</v>
      </c>
      <c r="H30">
        <v>250</v>
      </c>
      <c r="I30">
        <v>1050</v>
      </c>
    </row>
    <row r="31" spans="1:9" x14ac:dyDescent="0.25">
      <c r="A31">
        <v>40.75</v>
      </c>
      <c r="B31">
        <v>16.5</v>
      </c>
      <c r="C31">
        <v>260</v>
      </c>
      <c r="D31">
        <v>1060</v>
      </c>
      <c r="F31">
        <v>47.25</v>
      </c>
      <c r="G31">
        <v>39</v>
      </c>
      <c r="H31">
        <v>260</v>
      </c>
      <c r="I31">
        <v>1060</v>
      </c>
    </row>
    <row r="32" spans="1:9" x14ac:dyDescent="0.25">
      <c r="A32">
        <v>40.75</v>
      </c>
      <c r="B32">
        <v>36.75</v>
      </c>
      <c r="C32">
        <v>270</v>
      </c>
      <c r="D32">
        <v>1070</v>
      </c>
      <c r="F32">
        <v>26</v>
      </c>
      <c r="G32">
        <v>40.25</v>
      </c>
      <c r="H32">
        <v>270</v>
      </c>
      <c r="I32">
        <v>1070</v>
      </c>
    </row>
    <row r="33" spans="1:9" x14ac:dyDescent="0.25">
      <c r="A33">
        <v>34.75</v>
      </c>
      <c r="B33">
        <v>37.75</v>
      </c>
      <c r="C33">
        <v>280</v>
      </c>
      <c r="D33">
        <v>1080</v>
      </c>
      <c r="F33">
        <v>36</v>
      </c>
      <c r="G33">
        <v>28.25</v>
      </c>
      <c r="H33">
        <v>280</v>
      </c>
      <c r="I33">
        <v>1080</v>
      </c>
    </row>
    <row r="34" spans="1:9" x14ac:dyDescent="0.25">
      <c r="A34">
        <v>41.75</v>
      </c>
      <c r="B34">
        <v>26.25</v>
      </c>
      <c r="C34">
        <v>290</v>
      </c>
      <c r="D34">
        <v>1090</v>
      </c>
      <c r="F34">
        <v>41.25</v>
      </c>
      <c r="G34">
        <v>22.25</v>
      </c>
      <c r="H34">
        <v>290</v>
      </c>
      <c r="I34">
        <v>1090</v>
      </c>
    </row>
    <row r="35" spans="1:9" x14ac:dyDescent="0.25">
      <c r="A35">
        <v>41.75</v>
      </c>
      <c r="B35">
        <v>23</v>
      </c>
      <c r="C35">
        <v>300</v>
      </c>
      <c r="D35">
        <v>1100</v>
      </c>
      <c r="F35">
        <v>34.75</v>
      </c>
      <c r="G35">
        <v>30.25</v>
      </c>
      <c r="H35">
        <v>300</v>
      </c>
      <c r="I35">
        <v>1100</v>
      </c>
    </row>
    <row r="36" spans="1:9" x14ac:dyDescent="0.25">
      <c r="A36">
        <v>29.25</v>
      </c>
      <c r="B36">
        <v>29.75</v>
      </c>
      <c r="C36">
        <v>310</v>
      </c>
      <c r="D36">
        <v>1110</v>
      </c>
      <c r="F36">
        <v>63.75</v>
      </c>
      <c r="G36">
        <v>26</v>
      </c>
      <c r="H36">
        <v>310</v>
      </c>
      <c r="I36">
        <v>1110</v>
      </c>
    </row>
    <row r="37" spans="1:9" x14ac:dyDescent="0.25">
      <c r="A37">
        <v>47.75</v>
      </c>
      <c r="B37">
        <v>30.5</v>
      </c>
      <c r="C37">
        <v>320</v>
      </c>
      <c r="D37">
        <v>1120</v>
      </c>
      <c r="F37">
        <v>49.75</v>
      </c>
      <c r="G37">
        <v>51.25</v>
      </c>
      <c r="H37">
        <v>320</v>
      </c>
      <c r="I37">
        <v>1120</v>
      </c>
    </row>
    <row r="38" spans="1:9" x14ac:dyDescent="0.25">
      <c r="A38">
        <v>42.25</v>
      </c>
      <c r="B38">
        <v>36.5</v>
      </c>
      <c r="C38">
        <v>330</v>
      </c>
      <c r="D38">
        <v>1130</v>
      </c>
      <c r="F38">
        <v>11.5</v>
      </c>
      <c r="G38">
        <v>28.75</v>
      </c>
      <c r="H38">
        <v>330</v>
      </c>
      <c r="I38">
        <v>1130</v>
      </c>
    </row>
    <row r="39" spans="1:9" x14ac:dyDescent="0.25">
      <c r="A39">
        <v>33.5</v>
      </c>
      <c r="B39">
        <v>35</v>
      </c>
      <c r="C39">
        <v>340</v>
      </c>
      <c r="D39">
        <v>1140</v>
      </c>
      <c r="F39">
        <v>43.5</v>
      </c>
      <c r="G39">
        <v>33.25</v>
      </c>
      <c r="H39">
        <v>340</v>
      </c>
      <c r="I39">
        <v>1140</v>
      </c>
    </row>
    <row r="40" spans="1:9" x14ac:dyDescent="0.25">
      <c r="A40">
        <v>24</v>
      </c>
      <c r="B40">
        <v>45</v>
      </c>
      <c r="C40">
        <v>350</v>
      </c>
      <c r="D40">
        <v>1150</v>
      </c>
      <c r="F40">
        <v>38.75</v>
      </c>
      <c r="G40">
        <v>48.75</v>
      </c>
      <c r="H40">
        <v>350</v>
      </c>
      <c r="I40">
        <v>1150</v>
      </c>
    </row>
    <row r="41" spans="1:9" x14ac:dyDescent="0.25">
      <c r="A41">
        <v>56.25</v>
      </c>
      <c r="B41">
        <v>41</v>
      </c>
      <c r="C41">
        <v>360</v>
      </c>
      <c r="D41">
        <v>1160</v>
      </c>
      <c r="F41">
        <v>59.5</v>
      </c>
      <c r="G41">
        <v>36</v>
      </c>
      <c r="H41">
        <v>360</v>
      </c>
      <c r="I41">
        <v>1160</v>
      </c>
    </row>
    <row r="42" spans="1:9" x14ac:dyDescent="0.25">
      <c r="A42">
        <v>46.5</v>
      </c>
      <c r="B42">
        <v>41.25</v>
      </c>
      <c r="C42">
        <v>370</v>
      </c>
      <c r="D42">
        <v>1170</v>
      </c>
      <c r="F42">
        <v>55.25</v>
      </c>
      <c r="G42">
        <v>36.75</v>
      </c>
      <c r="H42">
        <v>370</v>
      </c>
      <c r="I42">
        <v>1170</v>
      </c>
    </row>
    <row r="43" spans="1:9" x14ac:dyDescent="0.25">
      <c r="A43">
        <v>37.5</v>
      </c>
      <c r="B43">
        <v>34.25</v>
      </c>
      <c r="C43">
        <v>380</v>
      </c>
      <c r="D43">
        <v>1180</v>
      </c>
      <c r="F43">
        <v>36.75</v>
      </c>
      <c r="G43">
        <v>32</v>
      </c>
      <c r="H43">
        <v>380</v>
      </c>
      <c r="I43">
        <v>1180</v>
      </c>
    </row>
    <row r="44" spans="1:9" x14ac:dyDescent="0.25">
      <c r="A44">
        <v>45.75</v>
      </c>
      <c r="B44">
        <v>43.5</v>
      </c>
      <c r="C44">
        <v>390</v>
      </c>
      <c r="D44">
        <v>1190</v>
      </c>
      <c r="F44">
        <v>48.75</v>
      </c>
      <c r="G44">
        <v>42.5</v>
      </c>
      <c r="H44">
        <v>390</v>
      </c>
      <c r="I44">
        <v>1190</v>
      </c>
    </row>
    <row r="45" spans="1:9" x14ac:dyDescent="0.25">
      <c r="A45">
        <v>29</v>
      </c>
      <c r="B45">
        <v>28</v>
      </c>
      <c r="C45">
        <v>400</v>
      </c>
      <c r="D45">
        <v>1200</v>
      </c>
      <c r="F45">
        <v>33.25</v>
      </c>
      <c r="G45">
        <v>39.75</v>
      </c>
      <c r="H45">
        <v>400</v>
      </c>
      <c r="I45">
        <v>1200</v>
      </c>
    </row>
    <row r="46" spans="1:9" x14ac:dyDescent="0.25">
      <c r="A46">
        <v>50.25</v>
      </c>
      <c r="B46">
        <v>52.75</v>
      </c>
      <c r="C46">
        <v>410</v>
      </c>
      <c r="D46">
        <v>1210</v>
      </c>
      <c r="F46">
        <v>48.5</v>
      </c>
      <c r="G46">
        <v>37</v>
      </c>
      <c r="H46">
        <v>410</v>
      </c>
      <c r="I46">
        <v>1210</v>
      </c>
    </row>
    <row r="47" spans="1:9" x14ac:dyDescent="0.25">
      <c r="A47">
        <v>46.25</v>
      </c>
      <c r="B47">
        <v>46.75</v>
      </c>
      <c r="C47">
        <v>420</v>
      </c>
      <c r="D47">
        <v>1220</v>
      </c>
      <c r="F47">
        <v>51.75</v>
      </c>
      <c r="G47">
        <v>12.75</v>
      </c>
      <c r="H47">
        <v>420</v>
      </c>
      <c r="I47">
        <v>1220</v>
      </c>
    </row>
    <row r="48" spans="1:9" x14ac:dyDescent="0.25">
      <c r="A48">
        <v>42</v>
      </c>
      <c r="B48">
        <v>40.75</v>
      </c>
      <c r="C48">
        <v>430</v>
      </c>
      <c r="D48">
        <v>1230</v>
      </c>
      <c r="F48">
        <v>41.75</v>
      </c>
      <c r="G48">
        <v>40.5</v>
      </c>
      <c r="H48">
        <v>430</v>
      </c>
      <c r="I48">
        <v>1230</v>
      </c>
    </row>
    <row r="49" spans="1:9" x14ac:dyDescent="0.25">
      <c r="A49">
        <v>28</v>
      </c>
      <c r="B49">
        <v>31.25</v>
      </c>
      <c r="C49">
        <v>440</v>
      </c>
      <c r="D49">
        <v>1240</v>
      </c>
      <c r="F49">
        <v>52</v>
      </c>
      <c r="G49">
        <v>41.25</v>
      </c>
      <c r="H49">
        <v>440</v>
      </c>
      <c r="I49">
        <v>1240</v>
      </c>
    </row>
    <row r="50" spans="1:9" x14ac:dyDescent="0.25">
      <c r="A50">
        <v>37.5</v>
      </c>
      <c r="B50">
        <v>27.25</v>
      </c>
      <c r="C50">
        <v>450</v>
      </c>
      <c r="D50">
        <v>1250</v>
      </c>
      <c r="F50">
        <v>47.75</v>
      </c>
      <c r="G50">
        <v>25.5</v>
      </c>
      <c r="H50">
        <v>450</v>
      </c>
      <c r="I50">
        <v>1250</v>
      </c>
    </row>
    <row r="51" spans="1:9" x14ac:dyDescent="0.25">
      <c r="A51">
        <v>28</v>
      </c>
      <c r="B51">
        <v>39.25</v>
      </c>
      <c r="C51">
        <v>460</v>
      </c>
      <c r="D51">
        <v>1260</v>
      </c>
      <c r="F51">
        <v>51.25</v>
      </c>
      <c r="G51">
        <v>25.25</v>
      </c>
      <c r="H51">
        <v>460</v>
      </c>
      <c r="I51">
        <v>1260</v>
      </c>
    </row>
    <row r="52" spans="1:9" x14ac:dyDescent="0.25">
      <c r="A52">
        <v>49.25</v>
      </c>
      <c r="B52">
        <v>49</v>
      </c>
      <c r="C52">
        <v>470</v>
      </c>
      <c r="D52">
        <v>1270</v>
      </c>
      <c r="F52">
        <v>61.25</v>
      </c>
      <c r="G52">
        <v>32</v>
      </c>
      <c r="H52">
        <v>470</v>
      </c>
      <c r="I52">
        <v>1270</v>
      </c>
    </row>
    <row r="53" spans="1:9" x14ac:dyDescent="0.25">
      <c r="A53">
        <v>34</v>
      </c>
      <c r="B53">
        <v>79.5</v>
      </c>
      <c r="C53">
        <v>480</v>
      </c>
      <c r="D53">
        <v>1280</v>
      </c>
      <c r="F53">
        <v>57</v>
      </c>
      <c r="G53">
        <v>42.25</v>
      </c>
      <c r="H53">
        <v>480</v>
      </c>
      <c r="I53">
        <v>1280</v>
      </c>
    </row>
    <row r="54" spans="1:9" x14ac:dyDescent="0.25">
      <c r="A54">
        <v>43.5</v>
      </c>
      <c r="B54">
        <v>87.5</v>
      </c>
      <c r="C54">
        <v>490</v>
      </c>
      <c r="D54">
        <v>1290</v>
      </c>
      <c r="F54">
        <v>45.75</v>
      </c>
      <c r="G54">
        <v>41.25</v>
      </c>
      <c r="H54">
        <v>490</v>
      </c>
      <c r="I54">
        <v>1290</v>
      </c>
    </row>
    <row r="55" spans="1:9" x14ac:dyDescent="0.25">
      <c r="A55">
        <v>45.25</v>
      </c>
      <c r="B55">
        <v>47.25</v>
      </c>
      <c r="C55">
        <v>500</v>
      </c>
      <c r="D55">
        <v>1300</v>
      </c>
      <c r="F55">
        <v>46.5</v>
      </c>
      <c r="G55">
        <v>31.5</v>
      </c>
      <c r="H55">
        <v>500</v>
      </c>
      <c r="I55">
        <v>1300</v>
      </c>
    </row>
    <row r="56" spans="1:9" x14ac:dyDescent="0.25">
      <c r="A56">
        <v>28.75</v>
      </c>
      <c r="B56">
        <v>76.25</v>
      </c>
      <c r="C56">
        <v>510</v>
      </c>
      <c r="D56">
        <v>1310</v>
      </c>
      <c r="F56">
        <v>31.5</v>
      </c>
      <c r="G56">
        <v>37.25</v>
      </c>
      <c r="H56">
        <v>510</v>
      </c>
      <c r="I56">
        <v>1310</v>
      </c>
    </row>
    <row r="57" spans="1:9" x14ac:dyDescent="0.25">
      <c r="A57">
        <v>58.25</v>
      </c>
      <c r="B57">
        <v>71.5</v>
      </c>
      <c r="C57">
        <v>520</v>
      </c>
      <c r="D57">
        <v>1320</v>
      </c>
      <c r="F57">
        <v>37</v>
      </c>
      <c r="G57">
        <v>37.5</v>
      </c>
      <c r="H57">
        <v>520</v>
      </c>
      <c r="I57">
        <v>1320</v>
      </c>
    </row>
    <row r="58" spans="1:9" x14ac:dyDescent="0.25">
      <c r="A58">
        <v>30.25</v>
      </c>
      <c r="B58">
        <v>87.5</v>
      </c>
      <c r="C58">
        <v>530</v>
      </c>
      <c r="D58">
        <v>1330</v>
      </c>
      <c r="F58">
        <v>42.25</v>
      </c>
      <c r="G58">
        <v>27.25</v>
      </c>
      <c r="H58">
        <v>530</v>
      </c>
      <c r="I58">
        <v>1330</v>
      </c>
    </row>
    <row r="59" spans="1:9" x14ac:dyDescent="0.25">
      <c r="A59">
        <v>33.75</v>
      </c>
      <c r="B59">
        <v>60</v>
      </c>
      <c r="C59">
        <v>540</v>
      </c>
      <c r="D59">
        <v>1340</v>
      </c>
      <c r="F59">
        <v>63</v>
      </c>
      <c r="G59">
        <v>35.5</v>
      </c>
      <c r="H59">
        <v>540</v>
      </c>
      <c r="I59">
        <v>1340</v>
      </c>
    </row>
    <row r="60" spans="1:9" x14ac:dyDescent="0.25">
      <c r="A60">
        <v>49.5</v>
      </c>
      <c r="B60">
        <v>43</v>
      </c>
      <c r="C60">
        <v>550</v>
      </c>
      <c r="D60">
        <v>1350</v>
      </c>
      <c r="F60">
        <v>31</v>
      </c>
      <c r="G60">
        <v>30.25</v>
      </c>
      <c r="H60">
        <v>550</v>
      </c>
      <c r="I60">
        <v>1350</v>
      </c>
    </row>
    <row r="61" spans="1:9" x14ac:dyDescent="0.25">
      <c r="A61">
        <v>34.5</v>
      </c>
      <c r="B61">
        <v>65</v>
      </c>
      <c r="C61">
        <v>560</v>
      </c>
      <c r="D61">
        <v>1360</v>
      </c>
      <c r="F61">
        <v>50</v>
      </c>
      <c r="G61">
        <v>30.25</v>
      </c>
      <c r="H61">
        <v>560</v>
      </c>
      <c r="I61">
        <v>1360</v>
      </c>
    </row>
    <row r="62" spans="1:9" x14ac:dyDescent="0.25">
      <c r="A62">
        <v>31</v>
      </c>
      <c r="B62">
        <v>83.75</v>
      </c>
      <c r="C62">
        <v>570</v>
      </c>
      <c r="D62">
        <v>1370</v>
      </c>
      <c r="F62">
        <v>29.75</v>
      </c>
      <c r="G62">
        <v>23.5</v>
      </c>
      <c r="H62">
        <v>570</v>
      </c>
      <c r="I62">
        <v>1370</v>
      </c>
    </row>
    <row r="63" spans="1:9" x14ac:dyDescent="0.25">
      <c r="A63">
        <v>47.75</v>
      </c>
      <c r="B63">
        <v>31</v>
      </c>
      <c r="C63">
        <v>580</v>
      </c>
      <c r="D63">
        <v>1380</v>
      </c>
      <c r="F63">
        <v>50</v>
      </c>
      <c r="G63">
        <v>53</v>
      </c>
      <c r="H63">
        <v>580</v>
      </c>
      <c r="I63">
        <v>1380</v>
      </c>
    </row>
    <row r="64" spans="1:9" x14ac:dyDescent="0.25">
      <c r="A64">
        <v>36.75</v>
      </c>
      <c r="B64">
        <v>48.25</v>
      </c>
      <c r="C64">
        <v>590</v>
      </c>
      <c r="D64">
        <v>1390</v>
      </c>
      <c r="F64">
        <v>50.5</v>
      </c>
      <c r="G64">
        <v>44.75</v>
      </c>
      <c r="H64">
        <v>590</v>
      </c>
      <c r="I64">
        <v>1390</v>
      </c>
    </row>
    <row r="65" spans="1:9" x14ac:dyDescent="0.25">
      <c r="A65">
        <v>40</v>
      </c>
      <c r="B65">
        <v>46.75</v>
      </c>
      <c r="C65">
        <v>600</v>
      </c>
      <c r="D65">
        <v>1400</v>
      </c>
      <c r="F65">
        <v>48</v>
      </c>
      <c r="G65">
        <v>20.25</v>
      </c>
      <c r="H65">
        <v>600</v>
      </c>
      <c r="I65">
        <v>1400</v>
      </c>
    </row>
    <row r="66" spans="1:9" x14ac:dyDescent="0.25">
      <c r="A66">
        <v>20.75</v>
      </c>
      <c r="B66">
        <v>55.75</v>
      </c>
      <c r="D66">
        <v>1410</v>
      </c>
      <c r="F66">
        <v>54</v>
      </c>
      <c r="G66">
        <v>21.5</v>
      </c>
      <c r="I66">
        <v>1410</v>
      </c>
    </row>
    <row r="67" spans="1:9" x14ac:dyDescent="0.25">
      <c r="A67">
        <v>36</v>
      </c>
      <c r="B67">
        <v>73.75</v>
      </c>
      <c r="D67">
        <v>1420</v>
      </c>
      <c r="F67">
        <v>39.5</v>
      </c>
      <c r="G67">
        <v>23.5</v>
      </c>
      <c r="I67">
        <v>1420</v>
      </c>
    </row>
    <row r="68" spans="1:9" x14ac:dyDescent="0.25">
      <c r="A68">
        <v>16.5</v>
      </c>
      <c r="B68">
        <v>81.75</v>
      </c>
      <c r="D68">
        <v>1430</v>
      </c>
      <c r="F68">
        <v>40.75</v>
      </c>
      <c r="G68">
        <v>23</v>
      </c>
      <c r="I68">
        <v>1430</v>
      </c>
    </row>
    <row r="69" spans="1:9" x14ac:dyDescent="0.25">
      <c r="B69">
        <v>65.75</v>
      </c>
      <c r="D69">
        <v>1440</v>
      </c>
      <c r="G69">
        <v>35.75</v>
      </c>
      <c r="I69">
        <v>1440</v>
      </c>
    </row>
    <row r="70" spans="1:9" x14ac:dyDescent="0.25">
      <c r="B70">
        <v>61.25</v>
      </c>
      <c r="D70">
        <v>1450</v>
      </c>
      <c r="G70">
        <v>49</v>
      </c>
      <c r="I70">
        <v>1450</v>
      </c>
    </row>
    <row r="71" spans="1:9" x14ac:dyDescent="0.25">
      <c r="B71">
        <v>68.75</v>
      </c>
      <c r="D71">
        <v>1460</v>
      </c>
      <c r="G71">
        <v>15.75</v>
      </c>
      <c r="I71">
        <v>1460</v>
      </c>
    </row>
    <row r="72" spans="1:9" x14ac:dyDescent="0.25">
      <c r="B72">
        <v>82.75</v>
      </c>
      <c r="D72">
        <v>1470</v>
      </c>
      <c r="G72">
        <v>32.5</v>
      </c>
      <c r="I72">
        <v>1470</v>
      </c>
    </row>
    <row r="73" spans="1:9" x14ac:dyDescent="0.25">
      <c r="B73">
        <v>73</v>
      </c>
      <c r="D73">
        <v>1480</v>
      </c>
      <c r="G73">
        <v>14.5</v>
      </c>
      <c r="I73">
        <v>1480</v>
      </c>
    </row>
    <row r="74" spans="1:9" x14ac:dyDescent="0.25">
      <c r="B74">
        <v>88.75</v>
      </c>
      <c r="D74">
        <v>1490</v>
      </c>
      <c r="G74">
        <v>26.75</v>
      </c>
      <c r="I74">
        <v>1490</v>
      </c>
    </row>
    <row r="75" spans="1:9" x14ac:dyDescent="0.25">
      <c r="B75">
        <v>65.75</v>
      </c>
      <c r="D75">
        <v>1500</v>
      </c>
      <c r="G75">
        <v>15.5</v>
      </c>
      <c r="I75">
        <v>1500</v>
      </c>
    </row>
    <row r="76" spans="1:9" x14ac:dyDescent="0.25">
      <c r="B76">
        <v>88.5</v>
      </c>
      <c r="D76">
        <v>1510</v>
      </c>
      <c r="G76">
        <v>39.75</v>
      </c>
      <c r="I76">
        <v>1510</v>
      </c>
    </row>
    <row r="77" spans="1:9" x14ac:dyDescent="0.25">
      <c r="B77">
        <v>65</v>
      </c>
      <c r="D77">
        <v>1520</v>
      </c>
      <c r="G77">
        <v>33</v>
      </c>
      <c r="I77">
        <v>1520</v>
      </c>
    </row>
    <row r="78" spans="1:9" x14ac:dyDescent="0.25">
      <c r="B78">
        <v>83.75</v>
      </c>
      <c r="D78">
        <v>1530</v>
      </c>
      <c r="G78">
        <v>30.5</v>
      </c>
      <c r="I78">
        <v>1530</v>
      </c>
    </row>
    <row r="79" spans="1:9" x14ac:dyDescent="0.25">
      <c r="B79">
        <v>58.75</v>
      </c>
      <c r="D79">
        <v>1540</v>
      </c>
      <c r="G79">
        <v>15</v>
      </c>
      <c r="I79">
        <v>1540</v>
      </c>
    </row>
    <row r="80" spans="1:9" x14ac:dyDescent="0.25">
      <c r="B80">
        <v>90.5</v>
      </c>
      <c r="D80">
        <v>1550</v>
      </c>
      <c r="G80">
        <v>19.5</v>
      </c>
      <c r="I80">
        <v>1550</v>
      </c>
    </row>
    <row r="81" spans="2:9" x14ac:dyDescent="0.25">
      <c r="B81">
        <v>120.75</v>
      </c>
      <c r="D81">
        <v>1560</v>
      </c>
      <c r="G81">
        <v>40.25</v>
      </c>
      <c r="I81">
        <v>1560</v>
      </c>
    </row>
    <row r="82" spans="2:9" x14ac:dyDescent="0.25">
      <c r="B82">
        <v>67.75</v>
      </c>
      <c r="D82">
        <v>1570</v>
      </c>
      <c r="G82">
        <v>8.25</v>
      </c>
      <c r="I82">
        <v>1570</v>
      </c>
    </row>
    <row r="83" spans="2:9" x14ac:dyDescent="0.25">
      <c r="B83">
        <v>102.75</v>
      </c>
      <c r="D83">
        <v>1580</v>
      </c>
      <c r="G83">
        <v>24.5</v>
      </c>
      <c r="I83">
        <v>1580</v>
      </c>
    </row>
    <row r="84" spans="2:9" x14ac:dyDescent="0.25">
      <c r="B84">
        <v>97.75</v>
      </c>
      <c r="D84">
        <v>1590</v>
      </c>
      <c r="G84">
        <v>18.25</v>
      </c>
      <c r="I84">
        <v>1590</v>
      </c>
    </row>
    <row r="85" spans="2:9" x14ac:dyDescent="0.25">
      <c r="B85">
        <v>94</v>
      </c>
      <c r="D85">
        <v>1600</v>
      </c>
      <c r="G85">
        <v>14.5</v>
      </c>
      <c r="I85">
        <v>1600</v>
      </c>
    </row>
    <row r="86" spans="2:9" x14ac:dyDescent="0.25">
      <c r="B86">
        <v>99.25</v>
      </c>
      <c r="D86">
        <v>1610</v>
      </c>
      <c r="G86">
        <v>17.5</v>
      </c>
      <c r="I86">
        <v>1610</v>
      </c>
    </row>
    <row r="87" spans="2:9" x14ac:dyDescent="0.25">
      <c r="B87">
        <v>100.25</v>
      </c>
      <c r="D87">
        <v>1620</v>
      </c>
      <c r="G87">
        <v>17.5</v>
      </c>
      <c r="I87">
        <v>1620</v>
      </c>
    </row>
    <row r="88" spans="2:9" x14ac:dyDescent="0.25">
      <c r="B88">
        <v>91.75</v>
      </c>
      <c r="D88">
        <v>1630</v>
      </c>
      <c r="G88">
        <v>28.75</v>
      </c>
      <c r="I88">
        <v>1630</v>
      </c>
    </row>
    <row r="89" spans="2:9" x14ac:dyDescent="0.25">
      <c r="B89">
        <v>104.5</v>
      </c>
      <c r="D89">
        <v>1640</v>
      </c>
      <c r="G89">
        <v>44.25</v>
      </c>
      <c r="I89">
        <v>1640</v>
      </c>
    </row>
    <row r="90" spans="2:9" x14ac:dyDescent="0.25">
      <c r="B90">
        <v>89.25</v>
      </c>
      <c r="D90">
        <v>1650</v>
      </c>
      <c r="G90">
        <v>17.25</v>
      </c>
      <c r="I90">
        <v>1650</v>
      </c>
    </row>
    <row r="91" spans="2:9" x14ac:dyDescent="0.25">
      <c r="B91">
        <v>76.75</v>
      </c>
      <c r="D91">
        <v>1660</v>
      </c>
      <c r="G91">
        <v>12.25</v>
      </c>
      <c r="I91">
        <v>1660</v>
      </c>
    </row>
    <row r="92" spans="2:9" x14ac:dyDescent="0.25">
      <c r="B92">
        <v>120</v>
      </c>
      <c r="D92">
        <v>1670</v>
      </c>
      <c r="G92">
        <v>18.75</v>
      </c>
      <c r="I92">
        <v>1670</v>
      </c>
    </row>
    <row r="93" spans="2:9" x14ac:dyDescent="0.25">
      <c r="B93">
        <v>85.5</v>
      </c>
      <c r="D93">
        <v>1680</v>
      </c>
      <c r="G93">
        <v>11</v>
      </c>
      <c r="I93">
        <v>1680</v>
      </c>
    </row>
    <row r="94" spans="2:9" x14ac:dyDescent="0.25">
      <c r="B94">
        <v>106.75</v>
      </c>
      <c r="D94">
        <v>1690</v>
      </c>
      <c r="G94">
        <v>22.5</v>
      </c>
      <c r="I94">
        <v>1690</v>
      </c>
    </row>
    <row r="95" spans="2:9" x14ac:dyDescent="0.25">
      <c r="B95">
        <v>100.5</v>
      </c>
      <c r="D95">
        <v>1700</v>
      </c>
      <c r="G95">
        <v>31</v>
      </c>
      <c r="I95">
        <v>1700</v>
      </c>
    </row>
    <row r="96" spans="2:9" x14ac:dyDescent="0.25">
      <c r="B96">
        <v>97.75</v>
      </c>
      <c r="D96">
        <v>1710</v>
      </c>
      <c r="G96">
        <v>39.5</v>
      </c>
      <c r="I96">
        <v>1710</v>
      </c>
    </row>
    <row r="97" spans="2:9" x14ac:dyDescent="0.25">
      <c r="B97">
        <v>99.75</v>
      </c>
      <c r="D97">
        <v>1720</v>
      </c>
      <c r="G97">
        <v>17</v>
      </c>
      <c r="I97">
        <v>1720</v>
      </c>
    </row>
    <row r="98" spans="2:9" x14ac:dyDescent="0.25">
      <c r="B98">
        <v>93.25</v>
      </c>
      <c r="D98">
        <v>1730</v>
      </c>
      <c r="G98">
        <v>39.25</v>
      </c>
      <c r="I98">
        <v>1730</v>
      </c>
    </row>
    <row r="99" spans="2:9" x14ac:dyDescent="0.25">
      <c r="B99">
        <v>120.5</v>
      </c>
      <c r="D99">
        <v>1740</v>
      </c>
      <c r="G99">
        <v>21</v>
      </c>
      <c r="I99">
        <v>1740</v>
      </c>
    </row>
    <row r="100" spans="2:9" x14ac:dyDescent="0.25">
      <c r="B100">
        <v>142</v>
      </c>
      <c r="D100">
        <v>1750</v>
      </c>
      <c r="G100">
        <v>27.25</v>
      </c>
      <c r="I100">
        <v>1750</v>
      </c>
    </row>
    <row r="101" spans="2:9" x14ac:dyDescent="0.25">
      <c r="B101">
        <v>124.25</v>
      </c>
      <c r="D101">
        <v>1760</v>
      </c>
      <c r="G101">
        <v>43</v>
      </c>
      <c r="I101">
        <v>1760</v>
      </c>
    </row>
    <row r="102" spans="2:9" x14ac:dyDescent="0.25">
      <c r="B102">
        <v>103.75</v>
      </c>
      <c r="D102">
        <v>1770</v>
      </c>
      <c r="G102">
        <v>42.5</v>
      </c>
      <c r="I102">
        <v>1770</v>
      </c>
    </row>
    <row r="103" spans="2:9" x14ac:dyDescent="0.25">
      <c r="B103">
        <v>104.5</v>
      </c>
      <c r="D103">
        <v>1780</v>
      </c>
      <c r="G103">
        <v>34.25</v>
      </c>
      <c r="I103">
        <v>1780</v>
      </c>
    </row>
    <row r="104" spans="2:9" x14ac:dyDescent="0.25">
      <c r="B104">
        <v>121</v>
      </c>
      <c r="D104">
        <v>1790</v>
      </c>
      <c r="G104">
        <v>19.25</v>
      </c>
      <c r="I104">
        <v>1790</v>
      </c>
    </row>
    <row r="105" spans="2:9" x14ac:dyDescent="0.25">
      <c r="B105">
        <v>91</v>
      </c>
      <c r="D105">
        <v>1800</v>
      </c>
      <c r="G105">
        <v>36</v>
      </c>
      <c r="I105">
        <v>1800</v>
      </c>
    </row>
    <row r="106" spans="2:9" x14ac:dyDescent="0.25">
      <c r="B106">
        <v>132</v>
      </c>
      <c r="D106">
        <v>1810</v>
      </c>
      <c r="G106">
        <v>29.5</v>
      </c>
      <c r="I106">
        <v>1810</v>
      </c>
    </row>
    <row r="107" spans="2:9" x14ac:dyDescent="0.25">
      <c r="B107">
        <v>104.5</v>
      </c>
      <c r="D107">
        <v>1820</v>
      </c>
      <c r="G107">
        <v>40.25</v>
      </c>
      <c r="I107">
        <v>1820</v>
      </c>
    </row>
    <row r="108" spans="2:9" x14ac:dyDescent="0.25">
      <c r="B108">
        <v>105.5</v>
      </c>
      <c r="D108">
        <v>1830</v>
      </c>
      <c r="G108">
        <v>25</v>
      </c>
      <c r="I108">
        <v>1830</v>
      </c>
    </row>
    <row r="109" spans="2:9" x14ac:dyDescent="0.25">
      <c r="B109">
        <v>105.5</v>
      </c>
      <c r="D109">
        <v>1840</v>
      </c>
      <c r="G109">
        <v>49.75</v>
      </c>
      <c r="I109">
        <v>1840</v>
      </c>
    </row>
    <row r="110" spans="2:9" x14ac:dyDescent="0.25">
      <c r="B110">
        <v>97.5</v>
      </c>
      <c r="D110">
        <v>1850</v>
      </c>
      <c r="G110">
        <v>34.5</v>
      </c>
      <c r="I110">
        <v>1850</v>
      </c>
    </row>
    <row r="111" spans="2:9" x14ac:dyDescent="0.25">
      <c r="B111">
        <v>97.75</v>
      </c>
      <c r="D111">
        <v>1860</v>
      </c>
      <c r="G111">
        <v>29</v>
      </c>
      <c r="I111">
        <v>1860</v>
      </c>
    </row>
    <row r="112" spans="2:9" x14ac:dyDescent="0.25">
      <c r="B112">
        <v>108.5</v>
      </c>
      <c r="D112">
        <v>1870</v>
      </c>
      <c r="G112">
        <v>51.25</v>
      </c>
      <c r="I112">
        <v>1870</v>
      </c>
    </row>
    <row r="113" spans="2:9" x14ac:dyDescent="0.25">
      <c r="B113">
        <v>129.25</v>
      </c>
      <c r="D113">
        <v>1880</v>
      </c>
      <c r="G113">
        <v>24</v>
      </c>
      <c r="I113">
        <v>1880</v>
      </c>
    </row>
    <row r="114" spans="2:9" x14ac:dyDescent="0.25">
      <c r="B114">
        <v>106.25</v>
      </c>
      <c r="D114">
        <v>1890</v>
      </c>
      <c r="G114">
        <v>48.5</v>
      </c>
      <c r="I114">
        <v>1890</v>
      </c>
    </row>
    <row r="115" spans="2:9" x14ac:dyDescent="0.25">
      <c r="B115">
        <v>102.5</v>
      </c>
      <c r="D115">
        <v>1900</v>
      </c>
      <c r="G115">
        <v>31.25</v>
      </c>
      <c r="I115">
        <v>1900</v>
      </c>
    </row>
    <row r="116" spans="2:9" x14ac:dyDescent="0.25">
      <c r="B116">
        <v>81.25</v>
      </c>
      <c r="D116">
        <v>1910</v>
      </c>
      <c r="G116">
        <v>21.5</v>
      </c>
      <c r="I116">
        <v>1910</v>
      </c>
    </row>
    <row r="117" spans="2:9" x14ac:dyDescent="0.25">
      <c r="B117">
        <v>105.75</v>
      </c>
      <c r="D117">
        <v>1920</v>
      </c>
      <c r="G117">
        <v>37.75</v>
      </c>
      <c r="I117">
        <v>1920</v>
      </c>
    </row>
    <row r="118" spans="2:9" x14ac:dyDescent="0.25">
      <c r="B118">
        <v>97.5</v>
      </c>
      <c r="D118">
        <v>1930</v>
      </c>
      <c r="G118">
        <v>25.75</v>
      </c>
      <c r="I118">
        <v>1930</v>
      </c>
    </row>
    <row r="119" spans="2:9" x14ac:dyDescent="0.25">
      <c r="B119">
        <v>73</v>
      </c>
      <c r="D119">
        <v>1940</v>
      </c>
      <c r="G119">
        <v>44.5</v>
      </c>
      <c r="I119">
        <v>1940</v>
      </c>
    </row>
    <row r="120" spans="2:9" x14ac:dyDescent="0.25">
      <c r="B120">
        <v>75.5</v>
      </c>
      <c r="D120">
        <v>1950</v>
      </c>
      <c r="G120">
        <v>26</v>
      </c>
      <c r="I120">
        <v>1950</v>
      </c>
    </row>
    <row r="121" spans="2:9" x14ac:dyDescent="0.25">
      <c r="B121">
        <v>89</v>
      </c>
      <c r="D121">
        <v>1960</v>
      </c>
      <c r="G121">
        <v>52.75</v>
      </c>
      <c r="I121">
        <v>1960</v>
      </c>
    </row>
    <row r="122" spans="2:9" x14ac:dyDescent="0.25">
      <c r="B122">
        <v>95.25</v>
      </c>
      <c r="D122">
        <v>1970</v>
      </c>
      <c r="G122">
        <v>37</v>
      </c>
      <c r="I122">
        <v>1970</v>
      </c>
    </row>
    <row r="123" spans="2:9" x14ac:dyDescent="0.25">
      <c r="B123">
        <v>62.25</v>
      </c>
      <c r="D123">
        <v>1980</v>
      </c>
      <c r="G123">
        <v>39.75</v>
      </c>
      <c r="I123">
        <v>1980</v>
      </c>
    </row>
    <row r="124" spans="2:9" x14ac:dyDescent="0.25">
      <c r="B124">
        <v>60.75</v>
      </c>
      <c r="D124">
        <v>1990</v>
      </c>
      <c r="G124">
        <v>28</v>
      </c>
      <c r="I124">
        <v>1990</v>
      </c>
    </row>
    <row r="125" spans="2:9" x14ac:dyDescent="0.25">
      <c r="B125">
        <v>71.75</v>
      </c>
      <c r="D125">
        <v>2000</v>
      </c>
      <c r="G125">
        <v>28.5</v>
      </c>
      <c r="I125">
        <v>2000</v>
      </c>
    </row>
    <row r="126" spans="2:9" x14ac:dyDescent="0.25">
      <c r="B126">
        <v>85</v>
      </c>
      <c r="D126">
        <v>2010</v>
      </c>
      <c r="G126">
        <v>20.5</v>
      </c>
      <c r="I126">
        <v>2010</v>
      </c>
    </row>
    <row r="127" spans="2:9" x14ac:dyDescent="0.25">
      <c r="B127">
        <v>84.5</v>
      </c>
      <c r="D127">
        <v>2020</v>
      </c>
      <c r="G127">
        <v>17</v>
      </c>
      <c r="I127">
        <v>2020</v>
      </c>
    </row>
    <row r="128" spans="2:9" x14ac:dyDescent="0.25">
      <c r="B128">
        <v>72</v>
      </c>
      <c r="D128">
        <v>2030</v>
      </c>
      <c r="G128">
        <v>42</v>
      </c>
      <c r="I128">
        <v>2030</v>
      </c>
    </row>
    <row r="129" spans="2:9" x14ac:dyDescent="0.25">
      <c r="B129">
        <v>75.25</v>
      </c>
      <c r="D129">
        <v>2040</v>
      </c>
      <c r="G129">
        <v>48</v>
      </c>
      <c r="I129">
        <v>2040</v>
      </c>
    </row>
    <row r="130" spans="2:9" x14ac:dyDescent="0.25">
      <c r="B130">
        <v>53.5</v>
      </c>
      <c r="D130">
        <v>2050</v>
      </c>
      <c r="G130">
        <v>30.5</v>
      </c>
      <c r="I130">
        <v>2050</v>
      </c>
    </row>
    <row r="131" spans="2:9" x14ac:dyDescent="0.25">
      <c r="B131">
        <v>64</v>
      </c>
      <c r="D131">
        <v>2060</v>
      </c>
      <c r="G131">
        <v>26.5</v>
      </c>
      <c r="I131">
        <v>2060</v>
      </c>
    </row>
    <row r="132" spans="2:9" x14ac:dyDescent="0.25">
      <c r="B132">
        <v>46.25</v>
      </c>
      <c r="D132">
        <v>2070</v>
      </c>
      <c r="G132">
        <v>48</v>
      </c>
      <c r="I132">
        <v>2070</v>
      </c>
    </row>
    <row r="133" spans="2:9" x14ac:dyDescent="0.25">
      <c r="B133">
        <v>68.25</v>
      </c>
      <c r="D133">
        <v>2080</v>
      </c>
      <c r="G133">
        <v>34.75</v>
      </c>
      <c r="I133">
        <v>2080</v>
      </c>
    </row>
    <row r="134" spans="2:9" x14ac:dyDescent="0.25">
      <c r="B134">
        <v>66.25</v>
      </c>
      <c r="D134">
        <v>2090</v>
      </c>
      <c r="G134">
        <v>45.75</v>
      </c>
      <c r="I134">
        <v>2090</v>
      </c>
    </row>
    <row r="135" spans="2:9" x14ac:dyDescent="0.25">
      <c r="B135">
        <v>54.75</v>
      </c>
      <c r="D135">
        <v>2100</v>
      </c>
      <c r="G135">
        <v>26.5</v>
      </c>
      <c r="I135">
        <v>2100</v>
      </c>
    </row>
    <row r="136" spans="2:9" x14ac:dyDescent="0.25">
      <c r="B136">
        <v>48</v>
      </c>
      <c r="D136">
        <v>2110</v>
      </c>
      <c r="G136">
        <v>36.75</v>
      </c>
      <c r="I136">
        <v>2110</v>
      </c>
    </row>
    <row r="137" spans="2:9" x14ac:dyDescent="0.25">
      <c r="B137">
        <v>46</v>
      </c>
      <c r="D137">
        <v>2120</v>
      </c>
      <c r="G137">
        <v>44.75</v>
      </c>
      <c r="I137">
        <v>2120</v>
      </c>
    </row>
    <row r="138" spans="2:9" x14ac:dyDescent="0.25">
      <c r="B138">
        <v>46</v>
      </c>
      <c r="D138">
        <v>2130</v>
      </c>
      <c r="G138">
        <v>16.5</v>
      </c>
      <c r="I138">
        <v>2130</v>
      </c>
    </row>
    <row r="139" spans="2:9" x14ac:dyDescent="0.25">
      <c r="B139">
        <v>56.25</v>
      </c>
      <c r="D139">
        <v>2140</v>
      </c>
      <c r="G139">
        <v>34.75</v>
      </c>
      <c r="I139">
        <v>2140</v>
      </c>
    </row>
    <row r="140" spans="2:9" x14ac:dyDescent="0.25">
      <c r="B140">
        <v>38.25</v>
      </c>
      <c r="D140">
        <v>2150</v>
      </c>
      <c r="G140">
        <v>36.25</v>
      </c>
      <c r="I140">
        <v>2150</v>
      </c>
    </row>
    <row r="141" spans="2:9" x14ac:dyDescent="0.25">
      <c r="B141">
        <v>72</v>
      </c>
      <c r="D141">
        <v>2160</v>
      </c>
      <c r="G141">
        <v>41.5</v>
      </c>
      <c r="I141">
        <v>2160</v>
      </c>
    </row>
    <row r="142" spans="2:9" x14ac:dyDescent="0.25">
      <c r="B142">
        <v>47.5</v>
      </c>
      <c r="D142">
        <v>2170</v>
      </c>
      <c r="G142">
        <v>36.5</v>
      </c>
      <c r="I142">
        <v>2170</v>
      </c>
    </row>
    <row r="143" spans="2:9" x14ac:dyDescent="0.25">
      <c r="B143">
        <v>43</v>
      </c>
      <c r="D143">
        <v>2180</v>
      </c>
      <c r="G143">
        <v>31</v>
      </c>
      <c r="I143">
        <v>2180</v>
      </c>
    </row>
    <row r="144" spans="2:9" x14ac:dyDescent="0.25">
      <c r="B144">
        <v>53.25</v>
      </c>
      <c r="D144">
        <v>2190</v>
      </c>
      <c r="G144">
        <v>44.5</v>
      </c>
      <c r="I144">
        <v>2190</v>
      </c>
    </row>
    <row r="145" spans="2:9" x14ac:dyDescent="0.25">
      <c r="B145">
        <v>42</v>
      </c>
      <c r="D145">
        <v>2200</v>
      </c>
      <c r="G145">
        <v>42.75</v>
      </c>
      <c r="I145">
        <v>2200</v>
      </c>
    </row>
    <row r="146" spans="2:9" x14ac:dyDescent="0.25">
      <c r="B146">
        <v>49.5</v>
      </c>
      <c r="D146">
        <v>2210</v>
      </c>
      <c r="G146">
        <v>30.75</v>
      </c>
      <c r="I146">
        <v>2210</v>
      </c>
    </row>
    <row r="147" spans="2:9" x14ac:dyDescent="0.25">
      <c r="B147">
        <v>43.5</v>
      </c>
      <c r="D147">
        <v>2220</v>
      </c>
      <c r="G147">
        <v>27.5</v>
      </c>
      <c r="I147">
        <v>2220</v>
      </c>
    </row>
    <row r="148" spans="2:9" x14ac:dyDescent="0.25">
      <c r="B148">
        <v>54</v>
      </c>
      <c r="D148">
        <v>2230</v>
      </c>
      <c r="G148">
        <v>43.25</v>
      </c>
      <c r="I148">
        <v>2230</v>
      </c>
    </row>
    <row r="149" spans="2:9" x14ac:dyDescent="0.25">
      <c r="B149">
        <v>39.5</v>
      </c>
      <c r="D149">
        <v>2240</v>
      </c>
      <c r="G149">
        <v>34</v>
      </c>
      <c r="I149">
        <v>2240</v>
      </c>
    </row>
    <row r="150" spans="2:9" x14ac:dyDescent="0.25">
      <c r="B150">
        <v>24.25</v>
      </c>
      <c r="D150">
        <v>2250</v>
      </c>
      <c r="G150">
        <v>55</v>
      </c>
      <c r="I150">
        <v>2250</v>
      </c>
    </row>
    <row r="151" spans="2:9" x14ac:dyDescent="0.25">
      <c r="B151">
        <v>50</v>
      </c>
      <c r="D151">
        <v>2260</v>
      </c>
      <c r="G151">
        <v>39.5</v>
      </c>
      <c r="I151">
        <v>2260</v>
      </c>
    </row>
    <row r="152" spans="2:9" x14ac:dyDescent="0.25">
      <c r="B152">
        <v>35.5</v>
      </c>
      <c r="D152">
        <v>2270</v>
      </c>
      <c r="G152">
        <v>40.75</v>
      </c>
      <c r="I152">
        <v>2270</v>
      </c>
    </row>
    <row r="153" spans="2:9" x14ac:dyDescent="0.25">
      <c r="B153">
        <v>37.75</v>
      </c>
      <c r="D153">
        <v>2280</v>
      </c>
      <c r="G153">
        <v>29.25</v>
      </c>
      <c r="I153">
        <v>2280</v>
      </c>
    </row>
    <row r="154" spans="2:9" x14ac:dyDescent="0.25">
      <c r="B154">
        <v>26.75</v>
      </c>
      <c r="D154">
        <v>2290</v>
      </c>
      <c r="G154">
        <v>34</v>
      </c>
      <c r="I154">
        <v>2290</v>
      </c>
    </row>
    <row r="155" spans="2:9" x14ac:dyDescent="0.25">
      <c r="B155">
        <v>34.5</v>
      </c>
      <c r="D155">
        <v>2300</v>
      </c>
      <c r="G155">
        <v>49.75</v>
      </c>
      <c r="I155">
        <v>2300</v>
      </c>
    </row>
    <row r="156" spans="2:9" x14ac:dyDescent="0.25">
      <c r="B156">
        <v>35.5</v>
      </c>
      <c r="D156">
        <v>2310</v>
      </c>
      <c r="G156">
        <v>26</v>
      </c>
      <c r="I156">
        <v>2310</v>
      </c>
    </row>
    <row r="157" spans="2:9" x14ac:dyDescent="0.25">
      <c r="B157">
        <v>39.75</v>
      </c>
      <c r="D157">
        <v>2320</v>
      </c>
      <c r="G157">
        <v>32.5</v>
      </c>
      <c r="I157">
        <v>2320</v>
      </c>
    </row>
    <row r="158" spans="2:9" x14ac:dyDescent="0.25">
      <c r="B158">
        <v>48.25</v>
      </c>
      <c r="D158">
        <v>2330</v>
      </c>
      <c r="G158">
        <v>48.75</v>
      </c>
      <c r="I158">
        <v>2330</v>
      </c>
    </row>
    <row r="159" spans="2:9" x14ac:dyDescent="0.25">
      <c r="B159">
        <v>29.75</v>
      </c>
      <c r="D159">
        <v>2340</v>
      </c>
      <c r="G159">
        <v>46</v>
      </c>
      <c r="I159">
        <v>2340</v>
      </c>
    </row>
    <row r="160" spans="2:9" x14ac:dyDescent="0.25">
      <c r="B160">
        <v>66.5</v>
      </c>
      <c r="D160">
        <v>2350</v>
      </c>
      <c r="G160">
        <v>39.5</v>
      </c>
      <c r="I160">
        <v>2350</v>
      </c>
    </row>
    <row r="161" spans="2:9" x14ac:dyDescent="0.25">
      <c r="B161">
        <v>15.25</v>
      </c>
      <c r="D161">
        <v>2360</v>
      </c>
      <c r="G161">
        <v>31.25</v>
      </c>
      <c r="I161">
        <v>2360</v>
      </c>
    </row>
    <row r="162" spans="2:9" x14ac:dyDescent="0.25">
      <c r="B162">
        <v>33.25</v>
      </c>
      <c r="D162">
        <v>2370</v>
      </c>
      <c r="G162">
        <v>42.5</v>
      </c>
      <c r="I162">
        <v>2370</v>
      </c>
    </row>
    <row r="163" spans="2:9" x14ac:dyDescent="0.25">
      <c r="B163">
        <v>28.25</v>
      </c>
      <c r="D163">
        <v>2380</v>
      </c>
      <c r="G163">
        <v>42.5</v>
      </c>
      <c r="I163">
        <v>2380</v>
      </c>
    </row>
    <row r="164" spans="2:9" x14ac:dyDescent="0.25">
      <c r="B164">
        <v>26.25</v>
      </c>
      <c r="D164">
        <v>2390</v>
      </c>
      <c r="G164">
        <v>29.5</v>
      </c>
      <c r="I164">
        <v>2390</v>
      </c>
    </row>
    <row r="165" spans="2:9" x14ac:dyDescent="0.25">
      <c r="B165">
        <v>23</v>
      </c>
      <c r="D165">
        <v>2400</v>
      </c>
      <c r="G165">
        <v>43.25</v>
      </c>
      <c r="I165">
        <v>2400</v>
      </c>
    </row>
    <row r="166" spans="2:9" x14ac:dyDescent="0.25">
      <c r="B166">
        <v>44.25</v>
      </c>
      <c r="D166">
        <v>2410</v>
      </c>
      <c r="G166">
        <v>42.5</v>
      </c>
      <c r="I166">
        <v>2410</v>
      </c>
    </row>
    <row r="167" spans="2:9" x14ac:dyDescent="0.25">
      <c r="B167">
        <v>39.25</v>
      </c>
      <c r="D167">
        <v>2420</v>
      </c>
      <c r="G167">
        <v>57.25</v>
      </c>
      <c r="I167">
        <v>2420</v>
      </c>
    </row>
    <row r="168" spans="2:9" x14ac:dyDescent="0.25">
      <c r="B168">
        <v>37.75</v>
      </c>
      <c r="D168">
        <v>2430</v>
      </c>
      <c r="G168">
        <v>31.25</v>
      </c>
      <c r="I168">
        <v>2430</v>
      </c>
    </row>
    <row r="169" spans="2:9" x14ac:dyDescent="0.25">
      <c r="B169">
        <v>31.25</v>
      </c>
      <c r="D169">
        <v>2440</v>
      </c>
      <c r="G169">
        <v>50.75</v>
      </c>
      <c r="I169">
        <v>2440</v>
      </c>
    </row>
    <row r="170" spans="2:9" x14ac:dyDescent="0.25">
      <c r="B170">
        <v>27.25</v>
      </c>
      <c r="D170">
        <v>2450</v>
      </c>
      <c r="G170">
        <v>28.25</v>
      </c>
      <c r="I170">
        <v>2450</v>
      </c>
    </row>
    <row r="171" spans="2:9" x14ac:dyDescent="0.25">
      <c r="B171">
        <v>34</v>
      </c>
      <c r="D171">
        <v>2460</v>
      </c>
      <c r="G171">
        <v>33.75</v>
      </c>
      <c r="I171">
        <v>2460</v>
      </c>
    </row>
    <row r="172" spans="2:9" x14ac:dyDescent="0.25">
      <c r="B172">
        <v>21</v>
      </c>
      <c r="D172">
        <v>2470</v>
      </c>
      <c r="G172">
        <v>29.25</v>
      </c>
      <c r="I172">
        <v>2470</v>
      </c>
    </row>
    <row r="173" spans="2:9" x14ac:dyDescent="0.25">
      <c r="B173">
        <v>36.25</v>
      </c>
      <c r="D173">
        <v>2480</v>
      </c>
      <c r="G173">
        <v>42.75</v>
      </c>
      <c r="I173">
        <v>2480</v>
      </c>
    </row>
    <row r="174" spans="2:9" x14ac:dyDescent="0.25">
      <c r="B174">
        <v>50.5</v>
      </c>
      <c r="D174">
        <v>2490</v>
      </c>
      <c r="G174">
        <v>47</v>
      </c>
      <c r="I174">
        <v>2490</v>
      </c>
    </row>
    <row r="175" spans="2:9" x14ac:dyDescent="0.25">
      <c r="B175">
        <v>22</v>
      </c>
      <c r="D175">
        <v>2500</v>
      </c>
      <c r="G175">
        <v>34</v>
      </c>
      <c r="I175">
        <v>2500</v>
      </c>
    </row>
    <row r="176" spans="2:9" x14ac:dyDescent="0.25">
      <c r="B176">
        <v>43</v>
      </c>
      <c r="D176">
        <v>2510</v>
      </c>
      <c r="G176">
        <v>29.75</v>
      </c>
      <c r="I176">
        <v>2510</v>
      </c>
    </row>
    <row r="177" spans="2:9" x14ac:dyDescent="0.25">
      <c r="B177">
        <v>42.75</v>
      </c>
      <c r="D177">
        <v>2520</v>
      </c>
      <c r="G177">
        <v>49.5</v>
      </c>
      <c r="I177">
        <v>2520</v>
      </c>
    </row>
    <row r="178" spans="2:9" x14ac:dyDescent="0.25">
      <c r="B178">
        <v>28.75</v>
      </c>
      <c r="D178">
        <v>2530</v>
      </c>
      <c r="G178">
        <v>49.25</v>
      </c>
      <c r="I178">
        <v>2530</v>
      </c>
    </row>
    <row r="179" spans="2:9" x14ac:dyDescent="0.25">
      <c r="B179">
        <v>34.75</v>
      </c>
      <c r="D179">
        <v>2540</v>
      </c>
      <c r="G179">
        <v>39.75</v>
      </c>
      <c r="I179">
        <v>2540</v>
      </c>
    </row>
    <row r="180" spans="2:9" x14ac:dyDescent="0.25">
      <c r="B180">
        <v>30</v>
      </c>
      <c r="D180">
        <v>2550</v>
      </c>
      <c r="G180">
        <v>38</v>
      </c>
      <c r="I180">
        <v>2550</v>
      </c>
    </row>
    <row r="181" spans="2:9" x14ac:dyDescent="0.25">
      <c r="B181">
        <v>21.25</v>
      </c>
      <c r="D181">
        <v>2560</v>
      </c>
      <c r="G181">
        <v>32.5</v>
      </c>
      <c r="I181">
        <v>2560</v>
      </c>
    </row>
    <row r="182" spans="2:9" x14ac:dyDescent="0.25">
      <c r="B182">
        <v>29.25</v>
      </c>
      <c r="D182">
        <v>2570</v>
      </c>
      <c r="G182">
        <v>39.75</v>
      </c>
      <c r="I182">
        <v>2570</v>
      </c>
    </row>
    <row r="183" spans="2:9" x14ac:dyDescent="0.25">
      <c r="B183">
        <v>28.25</v>
      </c>
      <c r="D183">
        <v>2580</v>
      </c>
      <c r="G183">
        <v>30</v>
      </c>
      <c r="I183">
        <v>2580</v>
      </c>
    </row>
    <row r="184" spans="2:9" x14ac:dyDescent="0.25">
      <c r="B184">
        <v>14.75</v>
      </c>
      <c r="D184">
        <v>2590</v>
      </c>
      <c r="G184">
        <v>32.75</v>
      </c>
      <c r="I184">
        <v>2590</v>
      </c>
    </row>
    <row r="185" spans="2:9" x14ac:dyDescent="0.25">
      <c r="B185">
        <v>34.75</v>
      </c>
      <c r="D185">
        <v>2600</v>
      </c>
      <c r="G185">
        <v>33.25</v>
      </c>
      <c r="I185">
        <v>2600</v>
      </c>
    </row>
    <row r="186" spans="2:9" x14ac:dyDescent="0.25">
      <c r="B186">
        <v>40.5</v>
      </c>
      <c r="D186">
        <v>2610</v>
      </c>
      <c r="G186">
        <v>30</v>
      </c>
      <c r="I186">
        <v>2610</v>
      </c>
    </row>
    <row r="187" spans="2:9" x14ac:dyDescent="0.25">
      <c r="B187">
        <v>42.25</v>
      </c>
      <c r="D187">
        <v>2620</v>
      </c>
      <c r="G187">
        <v>23.5</v>
      </c>
      <c r="I187">
        <v>2620</v>
      </c>
    </row>
    <row r="188" spans="2:9" x14ac:dyDescent="0.25">
      <c r="B188">
        <v>49.25</v>
      </c>
      <c r="D188">
        <v>2630</v>
      </c>
      <c r="G188">
        <v>31.25</v>
      </c>
      <c r="I188">
        <v>2630</v>
      </c>
    </row>
    <row r="189" spans="2:9" x14ac:dyDescent="0.25">
      <c r="B189">
        <v>44</v>
      </c>
      <c r="D189">
        <v>2640</v>
      </c>
      <c r="G189">
        <v>42.75</v>
      </c>
      <c r="I189">
        <v>2640</v>
      </c>
    </row>
    <row r="190" spans="2:9" x14ac:dyDescent="0.25">
      <c r="B190">
        <v>30.25</v>
      </c>
      <c r="D190">
        <v>2650</v>
      </c>
      <c r="G190">
        <v>47.25</v>
      </c>
      <c r="I190">
        <v>2650</v>
      </c>
    </row>
    <row r="191" spans="2:9" x14ac:dyDescent="0.25">
      <c r="B191">
        <v>37</v>
      </c>
      <c r="D191">
        <v>2660</v>
      </c>
      <c r="G191">
        <v>60.25</v>
      </c>
      <c r="I191">
        <v>2660</v>
      </c>
    </row>
    <row r="192" spans="2:9" x14ac:dyDescent="0.25">
      <c r="B192">
        <v>34.75</v>
      </c>
      <c r="D192">
        <v>2670</v>
      </c>
      <c r="G192">
        <v>36.75</v>
      </c>
      <c r="I192">
        <v>2670</v>
      </c>
    </row>
    <row r="193" spans="2:9" x14ac:dyDescent="0.25">
      <c r="B193">
        <v>34.25</v>
      </c>
      <c r="D193">
        <v>2680</v>
      </c>
      <c r="G193">
        <v>29.25</v>
      </c>
      <c r="I193">
        <v>2680</v>
      </c>
    </row>
    <row r="194" spans="2:9" x14ac:dyDescent="0.25">
      <c r="B194">
        <v>51</v>
      </c>
      <c r="D194">
        <v>2690</v>
      </c>
      <c r="G194">
        <v>22.25</v>
      </c>
      <c r="I194">
        <v>2690</v>
      </c>
    </row>
    <row r="195" spans="2:9" x14ac:dyDescent="0.25">
      <c r="B195">
        <v>28.5</v>
      </c>
      <c r="D195">
        <v>2700</v>
      </c>
      <c r="G195">
        <v>32.75</v>
      </c>
      <c r="I195">
        <v>2700</v>
      </c>
    </row>
    <row r="196" spans="2:9" x14ac:dyDescent="0.25">
      <c r="B196">
        <v>52.25</v>
      </c>
      <c r="D196">
        <v>2710</v>
      </c>
      <c r="G196">
        <v>44.5</v>
      </c>
      <c r="I196">
        <v>2710</v>
      </c>
    </row>
    <row r="197" spans="2:9" x14ac:dyDescent="0.25">
      <c r="B197">
        <v>51.75</v>
      </c>
      <c r="D197">
        <v>2720</v>
      </c>
      <c r="G197">
        <v>40.75</v>
      </c>
      <c r="I197">
        <v>2720</v>
      </c>
    </row>
    <row r="198" spans="2:9" x14ac:dyDescent="0.25">
      <c r="B198">
        <v>51.5</v>
      </c>
      <c r="D198">
        <v>2730</v>
      </c>
      <c r="G198">
        <v>64.25</v>
      </c>
      <c r="I198">
        <v>2730</v>
      </c>
    </row>
    <row r="199" spans="2:9" x14ac:dyDescent="0.25">
      <c r="B199">
        <v>34.5</v>
      </c>
      <c r="D199">
        <v>2740</v>
      </c>
      <c r="G199">
        <v>37.25</v>
      </c>
      <c r="I199">
        <v>2740</v>
      </c>
    </row>
    <row r="200" spans="2:9" x14ac:dyDescent="0.25">
      <c r="B200">
        <v>42.75</v>
      </c>
      <c r="D200">
        <v>2750</v>
      </c>
      <c r="G200">
        <v>11</v>
      </c>
      <c r="I200">
        <v>2750</v>
      </c>
    </row>
    <row r="201" spans="2:9" x14ac:dyDescent="0.25">
      <c r="B201">
        <v>50.25</v>
      </c>
      <c r="D201">
        <v>2760</v>
      </c>
      <c r="G201">
        <v>27.75</v>
      </c>
      <c r="I201">
        <v>2760</v>
      </c>
    </row>
    <row r="202" spans="2:9" x14ac:dyDescent="0.25">
      <c r="B202">
        <v>42</v>
      </c>
      <c r="D202">
        <v>2770</v>
      </c>
      <c r="G202">
        <v>48</v>
      </c>
      <c r="I202">
        <v>2770</v>
      </c>
    </row>
    <row r="203" spans="2:9" x14ac:dyDescent="0.25">
      <c r="B203">
        <v>33.75</v>
      </c>
      <c r="D203">
        <v>2780</v>
      </c>
      <c r="G203">
        <v>54.75</v>
      </c>
      <c r="I203">
        <v>2780</v>
      </c>
    </row>
    <row r="204" spans="2:9" x14ac:dyDescent="0.25">
      <c r="B204">
        <v>41.5</v>
      </c>
      <c r="D204">
        <v>2790</v>
      </c>
      <c r="G204">
        <v>47.5</v>
      </c>
      <c r="I204">
        <v>2790</v>
      </c>
    </row>
    <row r="205" spans="2:9" x14ac:dyDescent="0.25">
      <c r="B205">
        <v>50.25</v>
      </c>
      <c r="D205">
        <v>2800</v>
      </c>
      <c r="G205">
        <v>38.75</v>
      </c>
      <c r="I205">
        <v>2800</v>
      </c>
    </row>
    <row r="206" spans="2:9" x14ac:dyDescent="0.25">
      <c r="B206">
        <v>29</v>
      </c>
      <c r="D206">
        <v>2810</v>
      </c>
      <c r="G206">
        <v>22</v>
      </c>
      <c r="I206">
        <v>2810</v>
      </c>
    </row>
    <row r="207" spans="2:9" x14ac:dyDescent="0.25">
      <c r="B207">
        <v>38.25</v>
      </c>
      <c r="D207">
        <v>2820</v>
      </c>
      <c r="G207">
        <v>19</v>
      </c>
      <c r="I207">
        <v>2820</v>
      </c>
    </row>
    <row r="208" spans="2:9" x14ac:dyDescent="0.25">
      <c r="B208">
        <v>48.25</v>
      </c>
      <c r="D208">
        <v>2830</v>
      </c>
      <c r="G208">
        <v>33</v>
      </c>
      <c r="I208">
        <v>2830</v>
      </c>
    </row>
    <row r="209" spans="2:9" x14ac:dyDescent="0.25">
      <c r="B209">
        <v>50.75</v>
      </c>
      <c r="D209">
        <v>2840</v>
      </c>
      <c r="G209">
        <v>20.25</v>
      </c>
      <c r="I209">
        <v>2840</v>
      </c>
    </row>
    <row r="210" spans="2:9" x14ac:dyDescent="0.25">
      <c r="B210">
        <v>32.75</v>
      </c>
      <c r="D210">
        <v>2850</v>
      </c>
      <c r="G210">
        <v>48</v>
      </c>
      <c r="I210">
        <v>2850</v>
      </c>
    </row>
    <row r="211" spans="2:9" x14ac:dyDescent="0.25">
      <c r="B211">
        <v>31.25</v>
      </c>
      <c r="D211">
        <v>2860</v>
      </c>
      <c r="G211">
        <v>37</v>
      </c>
      <c r="I211">
        <v>2860</v>
      </c>
    </row>
    <row r="212" spans="2:9" x14ac:dyDescent="0.25">
      <c r="B212">
        <v>40.75</v>
      </c>
      <c r="D212">
        <v>2870</v>
      </c>
      <c r="G212">
        <v>40.75</v>
      </c>
      <c r="I212">
        <v>2870</v>
      </c>
    </row>
    <row r="213" spans="2:9" x14ac:dyDescent="0.25">
      <c r="B213">
        <v>34.5</v>
      </c>
      <c r="D213">
        <v>2880</v>
      </c>
      <c r="G213">
        <v>29.5</v>
      </c>
      <c r="I213">
        <v>2880</v>
      </c>
    </row>
    <row r="214" spans="2:9" x14ac:dyDescent="0.25">
      <c r="B214">
        <v>49.5</v>
      </c>
      <c r="D214">
        <v>2890</v>
      </c>
      <c r="G214">
        <v>41.75</v>
      </c>
      <c r="I214">
        <v>2890</v>
      </c>
    </row>
    <row r="215" spans="2:9" x14ac:dyDescent="0.25">
      <c r="B215">
        <v>31.75</v>
      </c>
      <c r="D215">
        <v>2900</v>
      </c>
      <c r="G215">
        <v>42.25</v>
      </c>
      <c r="I215">
        <v>2900</v>
      </c>
    </row>
    <row r="216" spans="2:9" x14ac:dyDescent="0.25">
      <c r="B216">
        <v>36.25</v>
      </c>
      <c r="D216">
        <v>2910</v>
      </c>
      <c r="G216">
        <v>30</v>
      </c>
      <c r="I216">
        <v>2910</v>
      </c>
    </row>
    <row r="217" spans="2:9" x14ac:dyDescent="0.25">
      <c r="B217">
        <v>51.5</v>
      </c>
      <c r="D217">
        <v>2920</v>
      </c>
      <c r="G217">
        <v>28.5</v>
      </c>
      <c r="I217">
        <v>2920</v>
      </c>
    </row>
    <row r="218" spans="2:9" x14ac:dyDescent="0.25">
      <c r="B218">
        <v>48.75</v>
      </c>
      <c r="D218">
        <v>2930</v>
      </c>
      <c r="G218">
        <v>30.75</v>
      </c>
      <c r="I218">
        <v>2930</v>
      </c>
    </row>
    <row r="219" spans="2:9" x14ac:dyDescent="0.25">
      <c r="B219">
        <v>49.75</v>
      </c>
      <c r="D219">
        <v>2940</v>
      </c>
      <c r="G219">
        <v>25</v>
      </c>
      <c r="I219">
        <v>2940</v>
      </c>
    </row>
    <row r="220" spans="2:9" x14ac:dyDescent="0.25">
      <c r="B220">
        <v>47</v>
      </c>
      <c r="D220">
        <v>2950</v>
      </c>
      <c r="G220">
        <v>35.25</v>
      </c>
      <c r="I220">
        <v>2950</v>
      </c>
    </row>
    <row r="221" spans="2:9" x14ac:dyDescent="0.25">
      <c r="B221">
        <v>52</v>
      </c>
      <c r="D221">
        <v>2960</v>
      </c>
      <c r="G221">
        <v>37.25</v>
      </c>
      <c r="I221">
        <v>2960</v>
      </c>
    </row>
    <row r="222" spans="2:9" x14ac:dyDescent="0.25">
      <c r="B222">
        <v>30.25</v>
      </c>
      <c r="D222">
        <v>2970</v>
      </c>
      <c r="G222">
        <v>48</v>
      </c>
      <c r="I222">
        <v>2970</v>
      </c>
    </row>
    <row r="223" spans="2:9" x14ac:dyDescent="0.25">
      <c r="B223">
        <v>36.25</v>
      </c>
      <c r="D223">
        <v>2980</v>
      </c>
      <c r="G223">
        <v>24.25</v>
      </c>
      <c r="I223">
        <v>2980</v>
      </c>
    </row>
    <row r="224" spans="2:9" x14ac:dyDescent="0.25">
      <c r="B224">
        <v>33</v>
      </c>
      <c r="D224">
        <v>2990</v>
      </c>
      <c r="G224">
        <v>40</v>
      </c>
      <c r="I224">
        <v>2990</v>
      </c>
    </row>
    <row r="225" spans="2:9" x14ac:dyDescent="0.25">
      <c r="B225">
        <v>43.75</v>
      </c>
      <c r="D225">
        <v>3000</v>
      </c>
      <c r="G225">
        <v>32</v>
      </c>
      <c r="I225">
        <v>3000</v>
      </c>
    </row>
    <row r="226" spans="2:9" x14ac:dyDescent="0.25">
      <c r="B226">
        <v>21</v>
      </c>
      <c r="D226">
        <v>3010</v>
      </c>
      <c r="G226">
        <v>36.5</v>
      </c>
      <c r="I226">
        <v>3010</v>
      </c>
    </row>
    <row r="227" spans="2:9" x14ac:dyDescent="0.25">
      <c r="B227">
        <v>52</v>
      </c>
      <c r="D227">
        <v>3020</v>
      </c>
      <c r="G227">
        <v>41.75</v>
      </c>
      <c r="I227">
        <v>3020</v>
      </c>
    </row>
    <row r="228" spans="2:9" x14ac:dyDescent="0.25">
      <c r="B228">
        <v>43.5</v>
      </c>
      <c r="D228">
        <v>3030</v>
      </c>
      <c r="G228">
        <v>47</v>
      </c>
      <c r="I228">
        <v>3030</v>
      </c>
    </row>
    <row r="229" spans="2:9" x14ac:dyDescent="0.25">
      <c r="B229">
        <v>39</v>
      </c>
      <c r="D229">
        <v>3040</v>
      </c>
      <c r="G229">
        <v>44.75</v>
      </c>
      <c r="I229">
        <v>3040</v>
      </c>
    </row>
    <row r="230" spans="2:9" x14ac:dyDescent="0.25">
      <c r="B230">
        <v>42</v>
      </c>
      <c r="D230">
        <v>3050</v>
      </c>
      <c r="G230">
        <v>41</v>
      </c>
      <c r="I230">
        <v>3050</v>
      </c>
    </row>
    <row r="231" spans="2:9" x14ac:dyDescent="0.25">
      <c r="B231">
        <v>23.5</v>
      </c>
      <c r="D231">
        <v>3060</v>
      </c>
      <c r="G231">
        <v>29</v>
      </c>
      <c r="I231">
        <v>3060</v>
      </c>
    </row>
    <row r="232" spans="2:9" x14ac:dyDescent="0.25">
      <c r="B232">
        <v>39.25</v>
      </c>
      <c r="D232">
        <v>3070</v>
      </c>
      <c r="G232">
        <v>31</v>
      </c>
      <c r="I232">
        <v>3070</v>
      </c>
    </row>
    <row r="233" spans="2:9" x14ac:dyDescent="0.25">
      <c r="B233">
        <v>36</v>
      </c>
      <c r="D233">
        <v>3080</v>
      </c>
      <c r="G233">
        <v>39.5</v>
      </c>
      <c r="I233">
        <v>3080</v>
      </c>
    </row>
    <row r="234" spans="2:9" x14ac:dyDescent="0.25">
      <c r="B234">
        <v>43.75</v>
      </c>
      <c r="D234">
        <v>3090</v>
      </c>
      <c r="G234">
        <v>62.75</v>
      </c>
      <c r="I234">
        <v>3090</v>
      </c>
    </row>
    <row r="235" spans="2:9" x14ac:dyDescent="0.25">
      <c r="B235">
        <v>29.25</v>
      </c>
      <c r="D235">
        <v>3100</v>
      </c>
      <c r="G235">
        <v>51.5</v>
      </c>
      <c r="I235">
        <v>3100</v>
      </c>
    </row>
    <row r="236" spans="2:9" x14ac:dyDescent="0.25">
      <c r="B236">
        <v>51.25</v>
      </c>
      <c r="D236">
        <v>3110</v>
      </c>
      <c r="G236">
        <v>57.25</v>
      </c>
      <c r="I236">
        <v>3110</v>
      </c>
    </row>
    <row r="237" spans="2:9" x14ac:dyDescent="0.25">
      <c r="B237">
        <v>35.25</v>
      </c>
      <c r="D237">
        <v>3120</v>
      </c>
      <c r="G237">
        <v>39.25</v>
      </c>
      <c r="I237">
        <v>3120</v>
      </c>
    </row>
    <row r="238" spans="2:9" x14ac:dyDescent="0.25">
      <c r="B238">
        <v>42</v>
      </c>
      <c r="D238">
        <v>3130</v>
      </c>
      <c r="G238">
        <v>38.75</v>
      </c>
      <c r="I238">
        <v>3130</v>
      </c>
    </row>
    <row r="239" spans="2:9" x14ac:dyDescent="0.25">
      <c r="B239">
        <v>38</v>
      </c>
      <c r="D239">
        <v>3140</v>
      </c>
      <c r="G239">
        <v>41.5</v>
      </c>
      <c r="I239">
        <v>3140</v>
      </c>
    </row>
    <row r="240" spans="2:9" x14ac:dyDescent="0.25">
      <c r="B240">
        <v>34.75</v>
      </c>
      <c r="D240">
        <v>3150</v>
      </c>
      <c r="G240">
        <v>63.25</v>
      </c>
      <c r="I240">
        <v>3150</v>
      </c>
    </row>
    <row r="241" spans="2:9" x14ac:dyDescent="0.25">
      <c r="B241">
        <v>27.25</v>
      </c>
      <c r="D241">
        <v>3160</v>
      </c>
      <c r="G241">
        <v>31.5</v>
      </c>
      <c r="I241">
        <v>3160</v>
      </c>
    </row>
    <row r="242" spans="2:9" x14ac:dyDescent="0.25">
      <c r="B242">
        <v>28</v>
      </c>
      <c r="D242">
        <v>3170</v>
      </c>
      <c r="G242">
        <v>26.25</v>
      </c>
      <c r="I242">
        <v>3170</v>
      </c>
    </row>
    <row r="243" spans="2:9" x14ac:dyDescent="0.25">
      <c r="B243">
        <v>36.25</v>
      </c>
      <c r="D243">
        <v>3180</v>
      </c>
      <c r="G243">
        <v>24.75</v>
      </c>
      <c r="I243">
        <v>3180</v>
      </c>
    </row>
    <row r="244" spans="2:9" x14ac:dyDescent="0.25">
      <c r="B244">
        <v>34.5</v>
      </c>
      <c r="D244">
        <v>3190</v>
      </c>
      <c r="G244">
        <v>20.5</v>
      </c>
      <c r="I244">
        <v>3190</v>
      </c>
    </row>
    <row r="245" spans="2:9" x14ac:dyDescent="0.25">
      <c r="B245">
        <v>24</v>
      </c>
      <c r="D245">
        <v>3200</v>
      </c>
      <c r="G245">
        <v>28.75</v>
      </c>
      <c r="I245">
        <v>3200</v>
      </c>
    </row>
    <row r="246" spans="2:9" x14ac:dyDescent="0.25">
      <c r="B246">
        <v>25.5</v>
      </c>
      <c r="G246">
        <v>32</v>
      </c>
    </row>
    <row r="247" spans="2:9" x14ac:dyDescent="0.25">
      <c r="B247">
        <v>31.25</v>
      </c>
      <c r="G247">
        <v>33.5</v>
      </c>
    </row>
    <row r="248" spans="2:9" x14ac:dyDescent="0.25">
      <c r="B248">
        <v>23.25</v>
      </c>
      <c r="G248">
        <v>28</v>
      </c>
    </row>
    <row r="249" spans="2:9" x14ac:dyDescent="0.25">
      <c r="B249">
        <v>22.75</v>
      </c>
      <c r="G249">
        <v>55.25</v>
      </c>
    </row>
    <row r="250" spans="2:9" x14ac:dyDescent="0.25">
      <c r="B250">
        <v>30</v>
      </c>
      <c r="G250">
        <v>37.5</v>
      </c>
    </row>
    <row r="251" spans="2:9" x14ac:dyDescent="0.25">
      <c r="B251">
        <v>29.75</v>
      </c>
      <c r="G251">
        <v>47.75</v>
      </c>
    </row>
    <row r="252" spans="2:9" x14ac:dyDescent="0.25">
      <c r="B252">
        <v>30.5</v>
      </c>
      <c r="G252">
        <v>36.5</v>
      </c>
    </row>
    <row r="253" spans="2:9" x14ac:dyDescent="0.25">
      <c r="B253">
        <v>26.75</v>
      </c>
      <c r="G253">
        <v>36.75</v>
      </c>
    </row>
    <row r="254" spans="2:9" x14ac:dyDescent="0.25">
      <c r="B254">
        <v>31</v>
      </c>
      <c r="G254">
        <v>35.25</v>
      </c>
    </row>
    <row r="255" spans="2:9" x14ac:dyDescent="0.25">
      <c r="B255">
        <v>17.25</v>
      </c>
      <c r="G255">
        <v>40.75</v>
      </c>
    </row>
    <row r="256" spans="2:9" x14ac:dyDescent="0.25">
      <c r="B256">
        <v>28</v>
      </c>
      <c r="G256">
        <v>33.75</v>
      </c>
    </row>
    <row r="257" spans="2:7" x14ac:dyDescent="0.25">
      <c r="B257">
        <v>24.75</v>
      </c>
      <c r="G257">
        <v>30.25</v>
      </c>
    </row>
    <row r="258" spans="2:7" x14ac:dyDescent="0.25">
      <c r="B258">
        <v>39</v>
      </c>
      <c r="G258">
        <v>37.25</v>
      </c>
    </row>
    <row r="259" spans="2:7" x14ac:dyDescent="0.25">
      <c r="B259">
        <v>45</v>
      </c>
      <c r="G259">
        <v>57.75</v>
      </c>
    </row>
    <row r="260" spans="2:7" x14ac:dyDescent="0.25">
      <c r="B260">
        <v>28.5</v>
      </c>
      <c r="G260">
        <v>39.5</v>
      </c>
    </row>
    <row r="261" spans="2:7" x14ac:dyDescent="0.25">
      <c r="B261">
        <v>23</v>
      </c>
      <c r="G261">
        <v>26.75</v>
      </c>
    </row>
    <row r="262" spans="2:7" x14ac:dyDescent="0.25">
      <c r="B262">
        <v>35.75</v>
      </c>
      <c r="G262">
        <v>42.5</v>
      </c>
    </row>
    <row r="263" spans="2:7" x14ac:dyDescent="0.25">
      <c r="B263">
        <v>25.25</v>
      </c>
      <c r="G263">
        <v>40.25</v>
      </c>
    </row>
    <row r="264" spans="2:7" x14ac:dyDescent="0.25">
      <c r="B264">
        <v>27.5</v>
      </c>
      <c r="G264">
        <v>38.5</v>
      </c>
    </row>
    <row r="265" spans="2:7" x14ac:dyDescent="0.25">
      <c r="B265">
        <v>29</v>
      </c>
      <c r="G265">
        <v>34</v>
      </c>
    </row>
    <row r="266" spans="2:7" x14ac:dyDescent="0.25">
      <c r="B266">
        <v>23</v>
      </c>
      <c r="G266">
        <v>36</v>
      </c>
    </row>
    <row r="267" spans="2:7" x14ac:dyDescent="0.25">
      <c r="B267">
        <v>40</v>
      </c>
      <c r="G267">
        <v>37.25</v>
      </c>
    </row>
    <row r="268" spans="2:7" x14ac:dyDescent="0.25">
      <c r="B268">
        <v>24.75</v>
      </c>
      <c r="G268">
        <v>31.25</v>
      </c>
    </row>
    <row r="269" spans="2:7" x14ac:dyDescent="0.25">
      <c r="B269">
        <v>13.75</v>
      </c>
      <c r="G269">
        <v>34</v>
      </c>
    </row>
    <row r="270" spans="2:7" x14ac:dyDescent="0.25">
      <c r="B270">
        <v>30.25</v>
      </c>
      <c r="G270">
        <v>43.5</v>
      </c>
    </row>
    <row r="271" spans="2:7" x14ac:dyDescent="0.25">
      <c r="B271">
        <v>27.5</v>
      </c>
      <c r="G271">
        <v>44</v>
      </c>
    </row>
    <row r="272" spans="2:7" x14ac:dyDescent="0.25">
      <c r="B272">
        <v>23.75</v>
      </c>
      <c r="G272">
        <v>26.5</v>
      </c>
    </row>
    <row r="273" spans="2:7" x14ac:dyDescent="0.25">
      <c r="B273">
        <v>33.75</v>
      </c>
      <c r="G273">
        <v>26.75</v>
      </c>
    </row>
    <row r="274" spans="2:7" x14ac:dyDescent="0.25">
      <c r="B274">
        <v>27.75</v>
      </c>
      <c r="G274">
        <v>32.25</v>
      </c>
    </row>
    <row r="275" spans="2:7" x14ac:dyDescent="0.25">
      <c r="B275">
        <v>43</v>
      </c>
      <c r="G275">
        <v>48</v>
      </c>
    </row>
    <row r="276" spans="2:7" x14ac:dyDescent="0.25">
      <c r="B276">
        <v>12.75</v>
      </c>
      <c r="G276">
        <v>33.75</v>
      </c>
    </row>
    <row r="277" spans="2:7" x14ac:dyDescent="0.25">
      <c r="B277">
        <v>13</v>
      </c>
      <c r="G277">
        <v>34.5</v>
      </c>
    </row>
    <row r="278" spans="2:7" x14ac:dyDescent="0.25">
      <c r="B278">
        <v>15</v>
      </c>
      <c r="G278">
        <v>34.5</v>
      </c>
    </row>
    <row r="279" spans="2:7" x14ac:dyDescent="0.25">
      <c r="B279">
        <v>15.75</v>
      </c>
      <c r="G279">
        <v>60.75</v>
      </c>
    </row>
    <row r="280" spans="2:7" x14ac:dyDescent="0.25">
      <c r="B280">
        <v>29.5</v>
      </c>
      <c r="G280">
        <v>43.25</v>
      </c>
    </row>
    <row r="281" spans="2:7" x14ac:dyDescent="0.25">
      <c r="B281">
        <v>9.75</v>
      </c>
      <c r="G281">
        <v>33.25</v>
      </c>
    </row>
    <row r="282" spans="2:7" x14ac:dyDescent="0.25">
      <c r="B282">
        <v>18.5</v>
      </c>
      <c r="G282">
        <v>31.25</v>
      </c>
    </row>
    <row r="283" spans="2:7" x14ac:dyDescent="0.25">
      <c r="B283">
        <v>19</v>
      </c>
      <c r="G283">
        <v>37</v>
      </c>
    </row>
    <row r="284" spans="2:7" x14ac:dyDescent="0.25">
      <c r="B284">
        <v>33</v>
      </c>
      <c r="G284">
        <v>45</v>
      </c>
    </row>
    <row r="285" spans="2:7" x14ac:dyDescent="0.25">
      <c r="B285">
        <v>19</v>
      </c>
      <c r="G285">
        <v>44</v>
      </c>
    </row>
    <row r="286" spans="2:7" x14ac:dyDescent="0.25">
      <c r="B286">
        <v>32.75</v>
      </c>
      <c r="G286">
        <v>50</v>
      </c>
    </row>
    <row r="287" spans="2:7" x14ac:dyDescent="0.25">
      <c r="B287">
        <v>29.75</v>
      </c>
      <c r="G287">
        <v>50.25</v>
      </c>
    </row>
    <row r="288" spans="2:7" x14ac:dyDescent="0.25">
      <c r="B288">
        <v>17.5</v>
      </c>
      <c r="G288">
        <v>26.75</v>
      </c>
    </row>
    <row r="289" spans="2:7" x14ac:dyDescent="0.25">
      <c r="B289">
        <v>24.25</v>
      </c>
      <c r="G289">
        <v>62.75</v>
      </c>
    </row>
    <row r="290" spans="2:7" x14ac:dyDescent="0.25">
      <c r="B290">
        <v>10.75</v>
      </c>
      <c r="G290">
        <v>40.25</v>
      </c>
    </row>
    <row r="291" spans="2:7" x14ac:dyDescent="0.25">
      <c r="B291">
        <v>29.25</v>
      </c>
      <c r="G291">
        <v>22.75</v>
      </c>
    </row>
    <row r="292" spans="2:7" x14ac:dyDescent="0.25">
      <c r="B292">
        <v>5.5</v>
      </c>
      <c r="G292">
        <v>48.75</v>
      </c>
    </row>
    <row r="293" spans="2:7" x14ac:dyDescent="0.25">
      <c r="B293">
        <v>10.25</v>
      </c>
      <c r="G293">
        <v>33.75</v>
      </c>
    </row>
    <row r="294" spans="2:7" x14ac:dyDescent="0.25">
      <c r="B294">
        <v>21.75</v>
      </c>
      <c r="G294">
        <v>20</v>
      </c>
    </row>
    <row r="295" spans="2:7" x14ac:dyDescent="0.25">
      <c r="B295">
        <v>9.75</v>
      </c>
      <c r="G295">
        <v>19.75</v>
      </c>
    </row>
    <row r="296" spans="2:7" x14ac:dyDescent="0.25">
      <c r="B296">
        <v>13</v>
      </c>
      <c r="G296">
        <v>37.5</v>
      </c>
    </row>
    <row r="297" spans="2:7" x14ac:dyDescent="0.25">
      <c r="B297">
        <v>22.5</v>
      </c>
      <c r="G297">
        <v>36.75</v>
      </c>
    </row>
    <row r="298" spans="2:7" x14ac:dyDescent="0.25">
      <c r="B298">
        <v>6.25</v>
      </c>
      <c r="G298">
        <v>18.5</v>
      </c>
    </row>
    <row r="299" spans="2:7" x14ac:dyDescent="0.25">
      <c r="B299">
        <v>11.75</v>
      </c>
      <c r="G299">
        <v>49</v>
      </c>
    </row>
    <row r="300" spans="2:7" x14ac:dyDescent="0.25">
      <c r="B300">
        <v>32.5</v>
      </c>
      <c r="G300">
        <v>28.75</v>
      </c>
    </row>
    <row r="301" spans="2:7" x14ac:dyDescent="0.25">
      <c r="B301">
        <v>15.75</v>
      </c>
      <c r="G301">
        <v>34.75</v>
      </c>
    </row>
    <row r="302" spans="2:7" x14ac:dyDescent="0.25">
      <c r="B302">
        <v>22.75</v>
      </c>
      <c r="G302">
        <v>38.5</v>
      </c>
    </row>
    <row r="303" spans="2:7" x14ac:dyDescent="0.25">
      <c r="B303">
        <v>14</v>
      </c>
      <c r="G303">
        <v>28.25</v>
      </c>
    </row>
    <row r="304" spans="2:7" x14ac:dyDescent="0.25">
      <c r="B304">
        <v>21</v>
      </c>
      <c r="G304">
        <v>29.75</v>
      </c>
    </row>
    <row r="305" spans="2:7" x14ac:dyDescent="0.25">
      <c r="B305">
        <v>13.5</v>
      </c>
      <c r="G305">
        <v>40.75</v>
      </c>
    </row>
    <row r="306" spans="2:7" x14ac:dyDescent="0.25">
      <c r="B306">
        <v>19</v>
      </c>
      <c r="G306">
        <v>28</v>
      </c>
    </row>
    <row r="307" spans="2:7" x14ac:dyDescent="0.25">
      <c r="B307">
        <v>7.5</v>
      </c>
      <c r="G307">
        <v>17</v>
      </c>
    </row>
    <row r="308" spans="2:7" x14ac:dyDescent="0.25">
      <c r="B308">
        <v>17.75</v>
      </c>
      <c r="G308">
        <v>26</v>
      </c>
    </row>
    <row r="309" spans="2:7" x14ac:dyDescent="0.25">
      <c r="B309">
        <v>32.25</v>
      </c>
      <c r="G309">
        <v>37</v>
      </c>
    </row>
    <row r="310" spans="2:7" x14ac:dyDescent="0.25">
      <c r="B310">
        <v>9.75</v>
      </c>
      <c r="G310">
        <v>37</v>
      </c>
    </row>
    <row r="311" spans="2:7" x14ac:dyDescent="0.25">
      <c r="B311">
        <v>7.75</v>
      </c>
      <c r="G311">
        <v>37</v>
      </c>
    </row>
    <row r="312" spans="2:7" x14ac:dyDescent="0.25">
      <c r="B312">
        <v>14.75</v>
      </c>
      <c r="G312">
        <v>41</v>
      </c>
    </row>
    <row r="313" spans="2:7" x14ac:dyDescent="0.25">
      <c r="B313">
        <v>28.75</v>
      </c>
      <c r="G313">
        <v>51</v>
      </c>
    </row>
    <row r="314" spans="2:7" x14ac:dyDescent="0.25">
      <c r="B314">
        <v>15.25</v>
      </c>
      <c r="G314">
        <v>42.25</v>
      </c>
    </row>
    <row r="315" spans="2:7" x14ac:dyDescent="0.25">
      <c r="B315">
        <v>9.5</v>
      </c>
      <c r="G315">
        <v>37</v>
      </c>
    </row>
    <row r="316" spans="2:7" x14ac:dyDescent="0.25">
      <c r="B316">
        <v>11</v>
      </c>
      <c r="G316">
        <v>35.25</v>
      </c>
    </row>
    <row r="317" spans="2:7" x14ac:dyDescent="0.25">
      <c r="B317">
        <v>20</v>
      </c>
      <c r="G317">
        <v>31.75</v>
      </c>
    </row>
    <row r="318" spans="2:7" x14ac:dyDescent="0.25">
      <c r="B318">
        <v>20.5</v>
      </c>
      <c r="G318">
        <v>31</v>
      </c>
    </row>
    <row r="319" spans="2:7" x14ac:dyDescent="0.25">
      <c r="B319">
        <v>21</v>
      </c>
      <c r="G319">
        <v>33</v>
      </c>
    </row>
    <row r="320" spans="2:7" x14ac:dyDescent="0.25">
      <c r="B320">
        <v>15.25</v>
      </c>
      <c r="G320">
        <v>66</v>
      </c>
    </row>
    <row r="321" spans="2:7" x14ac:dyDescent="0.25">
      <c r="B321">
        <v>24.5</v>
      </c>
      <c r="G321">
        <v>38.5</v>
      </c>
    </row>
    <row r="322" spans="2:7" x14ac:dyDescent="0.25">
      <c r="B322">
        <v>23.5</v>
      </c>
      <c r="G322">
        <v>38.25</v>
      </c>
    </row>
    <row r="323" spans="2:7" x14ac:dyDescent="0.25">
      <c r="B323">
        <v>18.5</v>
      </c>
      <c r="G323">
        <v>35</v>
      </c>
    </row>
    <row r="324" spans="2:7" x14ac:dyDescent="0.25">
      <c r="B324">
        <v>16.75</v>
      </c>
      <c r="G324">
        <v>27.25</v>
      </c>
    </row>
    <row r="325" spans="2:7" x14ac:dyDescent="0.25">
      <c r="B325">
        <v>20.5</v>
      </c>
      <c r="G325">
        <v>34</v>
      </c>
    </row>
    <row r="326" spans="2:7" x14ac:dyDescent="0.25">
      <c r="B326">
        <v>11.25</v>
      </c>
      <c r="G326">
        <v>53</v>
      </c>
    </row>
    <row r="327" spans="2:7" x14ac:dyDescent="0.25">
      <c r="B327">
        <v>26</v>
      </c>
      <c r="G327">
        <v>48</v>
      </c>
    </row>
    <row r="328" spans="2:7" x14ac:dyDescent="0.25">
      <c r="B328">
        <v>11.5</v>
      </c>
      <c r="G328">
        <v>50</v>
      </c>
    </row>
    <row r="329" spans="2:7" x14ac:dyDescent="0.25">
      <c r="B329">
        <v>3</v>
      </c>
      <c r="G329">
        <v>41.75</v>
      </c>
    </row>
    <row r="330" spans="2:7" x14ac:dyDescent="0.25">
      <c r="B330">
        <v>20</v>
      </c>
      <c r="G330">
        <v>42</v>
      </c>
    </row>
    <row r="331" spans="2:7" x14ac:dyDescent="0.25">
      <c r="B331">
        <v>15.25</v>
      </c>
      <c r="G331">
        <v>29.25</v>
      </c>
    </row>
    <row r="332" spans="2:7" x14ac:dyDescent="0.25">
      <c r="B332">
        <v>15</v>
      </c>
      <c r="G332">
        <v>35.75</v>
      </c>
    </row>
    <row r="333" spans="2:7" x14ac:dyDescent="0.25">
      <c r="B333">
        <v>7.25</v>
      </c>
      <c r="G333">
        <v>34.25</v>
      </c>
    </row>
    <row r="334" spans="2:7" x14ac:dyDescent="0.25">
      <c r="B334">
        <v>21</v>
      </c>
      <c r="G334">
        <v>21.75</v>
      </c>
    </row>
    <row r="335" spans="2:7" x14ac:dyDescent="0.25">
      <c r="B335">
        <v>5</v>
      </c>
      <c r="G335">
        <v>21.25</v>
      </c>
    </row>
    <row r="336" spans="2:7" x14ac:dyDescent="0.25">
      <c r="B336">
        <v>13</v>
      </c>
      <c r="G336">
        <v>37.75</v>
      </c>
    </row>
    <row r="337" spans="2:7" x14ac:dyDescent="0.25">
      <c r="B337">
        <v>18.25</v>
      </c>
      <c r="G337">
        <v>29.75</v>
      </c>
    </row>
    <row r="338" spans="2:7" x14ac:dyDescent="0.25">
      <c r="B338">
        <v>9.75</v>
      </c>
      <c r="G338">
        <v>28.25</v>
      </c>
    </row>
    <row r="339" spans="2:7" x14ac:dyDescent="0.25">
      <c r="B339">
        <v>23.75</v>
      </c>
      <c r="G339">
        <v>21.75</v>
      </c>
    </row>
    <row r="340" spans="2:7" x14ac:dyDescent="0.25">
      <c r="B340">
        <v>22.25</v>
      </c>
      <c r="G340">
        <v>36.5</v>
      </c>
    </row>
    <row r="341" spans="2:7" x14ac:dyDescent="0.25">
      <c r="B341">
        <v>10.25</v>
      </c>
      <c r="G341">
        <v>30.75</v>
      </c>
    </row>
    <row r="342" spans="2:7" x14ac:dyDescent="0.25">
      <c r="B342">
        <v>18.25</v>
      </c>
      <c r="G342">
        <v>27</v>
      </c>
    </row>
    <row r="343" spans="2:7" x14ac:dyDescent="0.25">
      <c r="B343">
        <v>13.25</v>
      </c>
      <c r="G343">
        <v>38.5</v>
      </c>
    </row>
    <row r="344" spans="2:7" x14ac:dyDescent="0.25">
      <c r="B344">
        <v>8.75</v>
      </c>
      <c r="G344">
        <v>49.5</v>
      </c>
    </row>
    <row r="345" spans="2:7" x14ac:dyDescent="0.25">
      <c r="B345">
        <v>11.5</v>
      </c>
      <c r="G345">
        <v>34.5</v>
      </c>
    </row>
    <row r="346" spans="2:7" x14ac:dyDescent="0.25">
      <c r="B346">
        <v>15.75</v>
      </c>
      <c r="G346">
        <v>32</v>
      </c>
    </row>
    <row r="347" spans="2:7" x14ac:dyDescent="0.25">
      <c r="B347">
        <v>22.25</v>
      </c>
      <c r="G347">
        <v>32.75</v>
      </c>
    </row>
    <row r="348" spans="2:7" x14ac:dyDescent="0.25">
      <c r="B348">
        <v>11</v>
      </c>
      <c r="G348">
        <v>30.75</v>
      </c>
    </row>
    <row r="349" spans="2:7" x14ac:dyDescent="0.25">
      <c r="B349">
        <v>12.5</v>
      </c>
      <c r="G349">
        <v>36</v>
      </c>
    </row>
    <row r="350" spans="2:7" x14ac:dyDescent="0.25">
      <c r="B350">
        <v>13</v>
      </c>
      <c r="G350">
        <v>28.25</v>
      </c>
    </row>
    <row r="351" spans="2:7" x14ac:dyDescent="0.25">
      <c r="B351">
        <v>14.5</v>
      </c>
      <c r="G351">
        <v>32.25</v>
      </c>
    </row>
    <row r="352" spans="2:7" x14ac:dyDescent="0.25">
      <c r="B352">
        <v>9.75</v>
      </c>
      <c r="G352">
        <v>17.25</v>
      </c>
    </row>
    <row r="353" spans="2:7" x14ac:dyDescent="0.25">
      <c r="B353">
        <v>21.5</v>
      </c>
      <c r="G353">
        <v>23.75</v>
      </c>
    </row>
    <row r="354" spans="2:7" x14ac:dyDescent="0.25">
      <c r="B354">
        <v>18.75</v>
      </c>
      <c r="G354">
        <v>48</v>
      </c>
    </row>
    <row r="355" spans="2:7" x14ac:dyDescent="0.25">
      <c r="B355">
        <v>13.75</v>
      </c>
      <c r="G355">
        <v>39.75</v>
      </c>
    </row>
    <row r="356" spans="2:7" x14ac:dyDescent="0.25">
      <c r="B356">
        <v>30.5</v>
      </c>
      <c r="G356">
        <v>22.5</v>
      </c>
    </row>
    <row r="357" spans="2:7" x14ac:dyDescent="0.25">
      <c r="B357">
        <v>16.75</v>
      </c>
      <c r="G357">
        <v>42.25</v>
      </c>
    </row>
    <row r="358" spans="2:7" x14ac:dyDescent="0.25">
      <c r="B358">
        <v>6.25</v>
      </c>
      <c r="G358">
        <v>27.25</v>
      </c>
    </row>
    <row r="359" spans="2:7" x14ac:dyDescent="0.25">
      <c r="B359">
        <v>5.25</v>
      </c>
      <c r="G359">
        <v>26.25</v>
      </c>
    </row>
    <row r="360" spans="2:7" x14ac:dyDescent="0.25">
      <c r="B360">
        <v>15.25</v>
      </c>
      <c r="G360">
        <v>40.5</v>
      </c>
    </row>
    <row r="361" spans="2:7" x14ac:dyDescent="0.25">
      <c r="B361">
        <v>20.5</v>
      </c>
      <c r="G361">
        <v>19</v>
      </c>
    </row>
    <row r="362" spans="2:7" x14ac:dyDescent="0.25">
      <c r="B362">
        <v>11.5</v>
      </c>
      <c r="G362">
        <v>28.5</v>
      </c>
    </row>
    <row r="363" spans="2:7" x14ac:dyDescent="0.25">
      <c r="B363">
        <v>13.25</v>
      </c>
      <c r="G363">
        <v>41.5</v>
      </c>
    </row>
    <row r="364" spans="2:7" x14ac:dyDescent="0.25">
      <c r="B364">
        <v>21.75</v>
      </c>
      <c r="G364">
        <v>62</v>
      </c>
    </row>
    <row r="365" spans="2:7" x14ac:dyDescent="0.25">
      <c r="B365">
        <v>10.5</v>
      </c>
      <c r="G365">
        <v>39.75</v>
      </c>
    </row>
    <row r="366" spans="2:7" x14ac:dyDescent="0.25">
      <c r="B366">
        <v>17.5</v>
      </c>
      <c r="G366">
        <v>32.25</v>
      </c>
    </row>
    <row r="367" spans="2:7" x14ac:dyDescent="0.25">
      <c r="B367">
        <v>20</v>
      </c>
      <c r="G367">
        <v>23</v>
      </c>
    </row>
    <row r="368" spans="2:7" x14ac:dyDescent="0.25">
      <c r="B368">
        <v>10.25</v>
      </c>
      <c r="G368">
        <v>35.75</v>
      </c>
    </row>
    <row r="369" spans="2:7" x14ac:dyDescent="0.25">
      <c r="B369">
        <v>19</v>
      </c>
      <c r="G369">
        <v>29</v>
      </c>
    </row>
    <row r="370" spans="2:7" x14ac:dyDescent="0.25">
      <c r="B370">
        <v>26.25</v>
      </c>
      <c r="G370">
        <v>39</v>
      </c>
    </row>
    <row r="371" spans="2:7" x14ac:dyDescent="0.25">
      <c r="B371">
        <v>7.25</v>
      </c>
      <c r="G371">
        <v>32.5</v>
      </c>
    </row>
    <row r="372" spans="2:7" x14ac:dyDescent="0.25">
      <c r="B372">
        <v>24.5</v>
      </c>
      <c r="G372">
        <v>33.75</v>
      </c>
    </row>
    <row r="373" spans="2:7" x14ac:dyDescent="0.25">
      <c r="B373">
        <v>13</v>
      </c>
      <c r="G373">
        <v>40.75</v>
      </c>
    </row>
    <row r="374" spans="2:7" x14ac:dyDescent="0.25">
      <c r="B374">
        <v>12.5</v>
      </c>
      <c r="G374">
        <v>32.25</v>
      </c>
    </row>
    <row r="375" spans="2:7" x14ac:dyDescent="0.25">
      <c r="B375">
        <v>18.25</v>
      </c>
      <c r="G375">
        <v>39.25</v>
      </c>
    </row>
    <row r="376" spans="2:7" x14ac:dyDescent="0.25">
      <c r="B376">
        <v>7</v>
      </c>
      <c r="G376">
        <v>25.75</v>
      </c>
    </row>
    <row r="377" spans="2:7" x14ac:dyDescent="0.25">
      <c r="B377">
        <v>18</v>
      </c>
      <c r="G377">
        <v>25.5</v>
      </c>
    </row>
    <row r="378" spans="2:7" x14ac:dyDescent="0.25">
      <c r="B378">
        <v>25.75</v>
      </c>
      <c r="G378">
        <v>46.5</v>
      </c>
    </row>
    <row r="379" spans="2:7" x14ac:dyDescent="0.25">
      <c r="B379">
        <v>6</v>
      </c>
      <c r="G379">
        <v>27.5</v>
      </c>
    </row>
    <row r="380" spans="2:7" x14ac:dyDescent="0.25">
      <c r="B380">
        <v>11.75</v>
      </c>
      <c r="G380">
        <v>26.25</v>
      </c>
    </row>
    <row r="381" spans="2:7" x14ac:dyDescent="0.25">
      <c r="B381">
        <v>12.25</v>
      </c>
      <c r="G381">
        <v>39.75</v>
      </c>
    </row>
    <row r="382" spans="2:7" x14ac:dyDescent="0.25">
      <c r="B382">
        <v>19.5</v>
      </c>
      <c r="G382">
        <v>26.75</v>
      </c>
    </row>
    <row r="383" spans="2:7" x14ac:dyDescent="0.25">
      <c r="B383">
        <v>19.25</v>
      </c>
      <c r="G383">
        <v>28.75</v>
      </c>
    </row>
    <row r="384" spans="2:7" x14ac:dyDescent="0.25">
      <c r="B384">
        <v>14.5</v>
      </c>
      <c r="G384">
        <v>41.75</v>
      </c>
    </row>
    <row r="385" spans="2:7" x14ac:dyDescent="0.25">
      <c r="B385">
        <v>18.5</v>
      </c>
      <c r="G385">
        <v>28.25</v>
      </c>
    </row>
    <row r="386" spans="2:7" x14ac:dyDescent="0.25">
      <c r="B386">
        <v>14.75</v>
      </c>
      <c r="G386">
        <v>24.75</v>
      </c>
    </row>
    <row r="387" spans="2:7" x14ac:dyDescent="0.25">
      <c r="B387">
        <v>21.75</v>
      </c>
      <c r="G387">
        <v>25</v>
      </c>
    </row>
    <row r="388" spans="2:7" x14ac:dyDescent="0.25">
      <c r="B388">
        <v>14</v>
      </c>
      <c r="G388">
        <v>34.25</v>
      </c>
    </row>
    <row r="389" spans="2:7" x14ac:dyDescent="0.25">
      <c r="B389">
        <v>12.25</v>
      </c>
      <c r="G389">
        <v>32.5</v>
      </c>
    </row>
    <row r="390" spans="2:7" x14ac:dyDescent="0.25">
      <c r="B390">
        <v>21.75</v>
      </c>
      <c r="G390">
        <v>33.5</v>
      </c>
    </row>
    <row r="391" spans="2:7" x14ac:dyDescent="0.25">
      <c r="B391">
        <v>11.5</v>
      </c>
      <c r="G391">
        <v>24.25</v>
      </c>
    </row>
    <row r="392" spans="2:7" x14ac:dyDescent="0.25">
      <c r="B392">
        <v>14</v>
      </c>
      <c r="G392">
        <v>41.75</v>
      </c>
    </row>
    <row r="393" spans="2:7" x14ac:dyDescent="0.25">
      <c r="B393">
        <v>13.25</v>
      </c>
      <c r="G393">
        <v>30.5</v>
      </c>
    </row>
    <row r="394" spans="2:7" x14ac:dyDescent="0.25">
      <c r="B394">
        <v>4.5</v>
      </c>
      <c r="G394">
        <v>27.5</v>
      </c>
    </row>
    <row r="395" spans="2:7" x14ac:dyDescent="0.25">
      <c r="B395">
        <v>7</v>
      </c>
      <c r="G395">
        <v>33.25</v>
      </c>
    </row>
    <row r="396" spans="2:7" x14ac:dyDescent="0.25">
      <c r="B396">
        <v>15.75</v>
      </c>
      <c r="G396">
        <v>34.5</v>
      </c>
    </row>
    <row r="397" spans="2:7" x14ac:dyDescent="0.25">
      <c r="B397">
        <v>8.75</v>
      </c>
      <c r="G397">
        <v>35.75</v>
      </c>
    </row>
    <row r="398" spans="2:7" x14ac:dyDescent="0.25">
      <c r="B398">
        <v>9.75</v>
      </c>
      <c r="G398">
        <v>36.75</v>
      </c>
    </row>
    <row r="399" spans="2:7" x14ac:dyDescent="0.25">
      <c r="B399">
        <v>4</v>
      </c>
      <c r="G399">
        <v>30</v>
      </c>
    </row>
    <row r="400" spans="2:7" x14ac:dyDescent="0.25">
      <c r="B400">
        <v>6.25</v>
      </c>
      <c r="G400">
        <v>26.25</v>
      </c>
    </row>
    <row r="401" spans="2:7" x14ac:dyDescent="0.25">
      <c r="B401">
        <v>15.5</v>
      </c>
      <c r="G401">
        <v>29.75</v>
      </c>
    </row>
    <row r="402" spans="2:7" x14ac:dyDescent="0.25">
      <c r="B402">
        <v>15.75</v>
      </c>
      <c r="G402">
        <v>37.25</v>
      </c>
    </row>
    <row r="403" spans="2:7" x14ac:dyDescent="0.25">
      <c r="B403">
        <v>12.75</v>
      </c>
      <c r="G403">
        <v>47.5</v>
      </c>
    </row>
    <row r="404" spans="2:7" x14ac:dyDescent="0.25">
      <c r="B404">
        <v>18.25</v>
      </c>
      <c r="G404">
        <v>49</v>
      </c>
    </row>
    <row r="405" spans="2:7" x14ac:dyDescent="0.25">
      <c r="B405">
        <v>22</v>
      </c>
      <c r="G405">
        <v>26.75</v>
      </c>
    </row>
    <row r="406" spans="2:7" x14ac:dyDescent="0.25">
      <c r="B406">
        <v>13</v>
      </c>
      <c r="G406">
        <v>26.75</v>
      </c>
    </row>
    <row r="407" spans="2:7" x14ac:dyDescent="0.25">
      <c r="B407">
        <v>21.5</v>
      </c>
      <c r="G407">
        <v>28.75</v>
      </c>
    </row>
    <row r="408" spans="2:7" x14ac:dyDescent="0.25">
      <c r="B408">
        <v>23.75</v>
      </c>
      <c r="G408">
        <v>24.75</v>
      </c>
    </row>
    <row r="409" spans="2:7" x14ac:dyDescent="0.25">
      <c r="B409">
        <v>7.25</v>
      </c>
      <c r="G409">
        <v>42.25</v>
      </c>
    </row>
    <row r="410" spans="2:7" x14ac:dyDescent="0.25">
      <c r="B410">
        <v>14.5</v>
      </c>
      <c r="G410">
        <v>44</v>
      </c>
    </row>
    <row r="411" spans="2:7" x14ac:dyDescent="0.25">
      <c r="B411">
        <v>12.25</v>
      </c>
      <c r="G411">
        <v>29.75</v>
      </c>
    </row>
    <row r="412" spans="2:7" x14ac:dyDescent="0.25">
      <c r="B412">
        <v>21</v>
      </c>
      <c r="G412">
        <v>33.25</v>
      </c>
    </row>
    <row r="413" spans="2:7" x14ac:dyDescent="0.25">
      <c r="B413">
        <v>22</v>
      </c>
      <c r="G413">
        <v>34.75</v>
      </c>
    </row>
    <row r="414" spans="2:7" x14ac:dyDescent="0.25">
      <c r="B414">
        <v>15.5</v>
      </c>
      <c r="G414">
        <v>57.5</v>
      </c>
    </row>
    <row r="415" spans="2:7" x14ac:dyDescent="0.25">
      <c r="B415">
        <v>5</v>
      </c>
      <c r="G415">
        <v>28.25</v>
      </c>
    </row>
    <row r="416" spans="2:7" x14ac:dyDescent="0.25">
      <c r="B416">
        <v>14.75</v>
      </c>
      <c r="G416">
        <v>55.25</v>
      </c>
    </row>
    <row r="417" spans="2:7" x14ac:dyDescent="0.25">
      <c r="B417">
        <v>11.5</v>
      </c>
      <c r="G417">
        <v>28.25</v>
      </c>
    </row>
    <row r="418" spans="2:7" x14ac:dyDescent="0.25">
      <c r="B418">
        <v>13.25</v>
      </c>
      <c r="G418">
        <v>22.75</v>
      </c>
    </row>
    <row r="419" spans="2:7" x14ac:dyDescent="0.25">
      <c r="B419">
        <v>11.5</v>
      </c>
      <c r="G419">
        <v>42.75</v>
      </c>
    </row>
    <row r="420" spans="2:7" x14ac:dyDescent="0.25">
      <c r="B420">
        <v>18.75</v>
      </c>
      <c r="G420">
        <v>24.75</v>
      </c>
    </row>
    <row r="421" spans="2:7" x14ac:dyDescent="0.25">
      <c r="B421">
        <v>16.25</v>
      </c>
      <c r="G421">
        <v>38</v>
      </c>
    </row>
    <row r="422" spans="2:7" x14ac:dyDescent="0.25">
      <c r="B422">
        <v>10.75</v>
      </c>
      <c r="G422">
        <v>44.75</v>
      </c>
    </row>
    <row r="423" spans="2:7" x14ac:dyDescent="0.25">
      <c r="B423">
        <v>16.25</v>
      </c>
      <c r="G423">
        <v>33</v>
      </c>
    </row>
    <row r="424" spans="2:7" x14ac:dyDescent="0.25">
      <c r="B424">
        <v>9.25</v>
      </c>
      <c r="G424">
        <v>19</v>
      </c>
    </row>
    <row r="425" spans="2:7" x14ac:dyDescent="0.25">
      <c r="B425">
        <v>6.25</v>
      </c>
      <c r="G425">
        <v>34.75</v>
      </c>
    </row>
    <row r="426" spans="2:7" x14ac:dyDescent="0.25">
      <c r="B426">
        <v>11.25</v>
      </c>
      <c r="G426">
        <v>23</v>
      </c>
    </row>
    <row r="427" spans="2:7" x14ac:dyDescent="0.25">
      <c r="B427">
        <v>10.25</v>
      </c>
      <c r="G427">
        <v>39.75</v>
      </c>
    </row>
    <row r="428" spans="2:7" x14ac:dyDescent="0.25">
      <c r="B428">
        <v>10.5</v>
      </c>
      <c r="G428">
        <v>43</v>
      </c>
    </row>
    <row r="429" spans="2:7" x14ac:dyDescent="0.25">
      <c r="B429">
        <v>16.25</v>
      </c>
      <c r="G429">
        <v>40.25</v>
      </c>
    </row>
    <row r="430" spans="2:7" x14ac:dyDescent="0.25">
      <c r="B430">
        <v>16.75</v>
      </c>
      <c r="G430">
        <v>38.5</v>
      </c>
    </row>
    <row r="431" spans="2:7" x14ac:dyDescent="0.25">
      <c r="B431">
        <v>7.25</v>
      </c>
      <c r="G431">
        <v>14.25</v>
      </c>
    </row>
    <row r="432" spans="2:7" x14ac:dyDescent="0.25">
      <c r="B432">
        <v>10</v>
      </c>
      <c r="G432">
        <v>44</v>
      </c>
    </row>
  </sheetData>
  <mergeCells count="2">
    <mergeCell ref="A3:D3"/>
    <mergeCell ref="F3:I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3823-1911-4CE7-A441-8A34C31B351C}">
  <dimension ref="A1:E16"/>
  <sheetViews>
    <sheetView workbookViewId="0"/>
  </sheetViews>
  <sheetFormatPr defaultColWidth="8.85546875" defaultRowHeight="15" x14ac:dyDescent="0.25"/>
  <cols>
    <col min="1" max="1" width="11.28515625" bestFit="1" customWidth="1"/>
    <col min="2" max="2" width="40.28515625" bestFit="1" customWidth="1"/>
    <col min="3" max="3" width="37.28515625" bestFit="1" customWidth="1"/>
  </cols>
  <sheetData>
    <row r="1" spans="1:5" ht="15.75" thickBot="1" x14ac:dyDescent="0.3">
      <c r="A1" s="46" t="s">
        <v>189</v>
      </c>
      <c r="B1" s="2"/>
      <c r="C1" s="48"/>
    </row>
    <row r="2" spans="1:5" ht="15.75" thickTop="1" x14ac:dyDescent="0.25">
      <c r="A2" s="48"/>
      <c r="B2" s="48"/>
      <c r="C2" s="48"/>
    </row>
    <row r="3" spans="1:5" x14ac:dyDescent="0.25">
      <c r="A3" s="2"/>
      <c r="B3" s="11" t="s">
        <v>134</v>
      </c>
      <c r="C3" s="11" t="s">
        <v>135</v>
      </c>
    </row>
    <row r="4" spans="1:5" x14ac:dyDescent="0.25">
      <c r="A4" s="48"/>
      <c r="B4" s="49">
        <v>50</v>
      </c>
      <c r="C4" s="49">
        <v>12</v>
      </c>
    </row>
    <row r="5" spans="1:5" x14ac:dyDescent="0.25">
      <c r="A5" s="48"/>
      <c r="B5" s="49">
        <v>33</v>
      </c>
      <c r="C5" s="49">
        <v>7</v>
      </c>
    </row>
    <row r="6" spans="1:5" x14ac:dyDescent="0.25">
      <c r="A6" s="48"/>
      <c r="B6" s="49">
        <v>40</v>
      </c>
      <c r="C6" s="49">
        <v>14</v>
      </c>
    </row>
    <row r="7" spans="1:5" x14ac:dyDescent="0.25">
      <c r="A7" s="48"/>
      <c r="B7" s="49">
        <v>38</v>
      </c>
      <c r="C7" s="49">
        <v>0</v>
      </c>
    </row>
    <row r="8" spans="1:5" x14ac:dyDescent="0.25">
      <c r="A8" s="2"/>
      <c r="B8" s="50"/>
      <c r="C8" s="50"/>
    </row>
    <row r="9" spans="1:5" x14ac:dyDescent="0.25">
      <c r="A9" s="2"/>
      <c r="B9" s="50"/>
      <c r="C9" s="50"/>
    </row>
    <row r="10" spans="1:5" x14ac:dyDescent="0.25">
      <c r="A10" s="2"/>
      <c r="B10" s="48"/>
      <c r="C10" s="48"/>
    </row>
    <row r="11" spans="1:5" x14ac:dyDescent="0.25">
      <c r="A11" s="2"/>
      <c r="B11" s="51"/>
      <c r="C11" s="51"/>
    </row>
    <row r="12" spans="1:5" x14ac:dyDescent="0.25">
      <c r="A12" s="2"/>
      <c r="B12" s="52"/>
      <c r="C12" s="52"/>
      <c r="D12" s="12"/>
      <c r="E12" s="12"/>
    </row>
    <row r="13" spans="1:5" x14ac:dyDescent="0.25">
      <c r="A13" s="2"/>
      <c r="B13" s="48"/>
      <c r="C13" s="48"/>
      <c r="D13" s="12"/>
      <c r="E13" s="12"/>
    </row>
    <row r="15" spans="1:5" x14ac:dyDescent="0.25">
      <c r="D15" s="5"/>
      <c r="E15" s="5"/>
    </row>
    <row r="16" spans="1:5" x14ac:dyDescent="0.25">
      <c r="D16" s="12"/>
      <c r="E16" s="12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31"/>
  <sheetViews>
    <sheetView zoomScaleNormal="100" workbookViewId="0"/>
  </sheetViews>
  <sheetFormatPr defaultColWidth="8.85546875" defaultRowHeight="15" x14ac:dyDescent="0.25"/>
  <cols>
    <col min="1" max="2" width="16.7109375" bestFit="1" customWidth="1"/>
    <col min="3" max="3" width="10.42578125" bestFit="1" customWidth="1"/>
    <col min="4" max="5" width="16.7109375" bestFit="1" customWidth="1"/>
    <col min="6" max="6" width="12" customWidth="1"/>
    <col min="8" max="8" width="16.7109375" bestFit="1" customWidth="1"/>
    <col min="11" max="11" width="11.85546875" bestFit="1" customWidth="1"/>
    <col min="12" max="12" width="10.42578125" bestFit="1" customWidth="1"/>
    <col min="13" max="13" width="14.85546875" bestFit="1" customWidth="1"/>
    <col min="16" max="16" width="11.85546875" bestFit="1" customWidth="1"/>
    <col min="17" max="17" width="16.7109375" bestFit="1" customWidth="1"/>
    <col min="21" max="21" width="11.85546875" bestFit="1" customWidth="1"/>
    <col min="22" max="22" width="16.7109375" bestFit="1" customWidth="1"/>
  </cols>
  <sheetData>
    <row r="1" spans="1:14" ht="15.75" thickBot="1" x14ac:dyDescent="0.3">
      <c r="A1" s="3" t="s">
        <v>190</v>
      </c>
      <c r="B1" s="2"/>
    </row>
    <row r="2" spans="1:14" ht="15.75" thickTop="1" x14ac:dyDescent="0.25">
      <c r="B2" s="2"/>
      <c r="D2" s="16"/>
      <c r="E2" s="16"/>
    </row>
    <row r="3" spans="1:14" x14ac:dyDescent="0.25">
      <c r="B3" s="2"/>
      <c r="C3" s="73"/>
      <c r="D3" s="2"/>
      <c r="E3" s="2"/>
    </row>
    <row r="4" spans="1:14" x14ac:dyDescent="0.25">
      <c r="B4" s="73"/>
      <c r="C4" s="73"/>
    </row>
    <row r="5" spans="1:14" ht="15.75" thickBot="1" x14ac:dyDescent="0.3">
      <c r="D5" s="17" t="s">
        <v>10</v>
      </c>
      <c r="E5" s="17" t="s">
        <v>11</v>
      </c>
      <c r="K5" s="16"/>
      <c r="L5" s="18"/>
      <c r="M5" s="18"/>
    </row>
    <row r="6" spans="1:14" ht="15.75" thickTop="1" x14ac:dyDescent="0.25">
      <c r="A6" s="73"/>
      <c r="D6" s="5">
        <v>22.551721731849419</v>
      </c>
      <c r="E6" s="5">
        <v>18.274810711926399</v>
      </c>
      <c r="K6" s="16"/>
      <c r="L6" s="5"/>
      <c r="M6" s="5"/>
      <c r="N6" s="16"/>
    </row>
    <row r="7" spans="1:14" x14ac:dyDescent="0.25">
      <c r="A7" s="73"/>
      <c r="D7" s="5">
        <v>15.3418858503558</v>
      </c>
      <c r="E7" s="5">
        <v>19.975431287720994</v>
      </c>
      <c r="K7" s="16"/>
      <c r="L7" s="5"/>
      <c r="M7" s="5"/>
      <c r="N7" s="16"/>
    </row>
    <row r="8" spans="1:14" x14ac:dyDescent="0.25">
      <c r="A8" s="73"/>
      <c r="D8" s="5">
        <v>11.90966269926</v>
      </c>
      <c r="E8" s="5">
        <v>16.735787983006301</v>
      </c>
      <c r="K8" s="16"/>
      <c r="L8" s="5"/>
      <c r="M8" s="5"/>
      <c r="N8" s="16"/>
    </row>
    <row r="9" spans="1:14" x14ac:dyDescent="0.25">
      <c r="A9" s="73"/>
      <c r="D9" s="5">
        <v>16.416604225985299</v>
      </c>
      <c r="E9" s="5">
        <v>8.5513078470824837</v>
      </c>
      <c r="K9" s="16"/>
      <c r="L9" s="5"/>
      <c r="M9" s="5"/>
      <c r="N9" s="16"/>
    </row>
    <row r="10" spans="1:14" x14ac:dyDescent="0.25">
      <c r="A10" s="73"/>
      <c r="D10" s="5">
        <v>18.063883501457301</v>
      </c>
      <c r="E10" s="5">
        <v>4.762380441025897</v>
      </c>
      <c r="M10" s="5"/>
      <c r="N10" s="16"/>
    </row>
    <row r="11" spans="1:14" x14ac:dyDescent="0.25">
      <c r="A11" s="73"/>
      <c r="D11" s="5">
        <v>17.250797307355899</v>
      </c>
      <c r="E11" s="5">
        <v>19.756134735558618</v>
      </c>
      <c r="M11" s="5"/>
      <c r="N11" s="16"/>
    </row>
    <row r="12" spans="1:14" x14ac:dyDescent="0.25">
      <c r="A12" s="73"/>
      <c r="D12" s="5">
        <v>11.295873386797</v>
      </c>
      <c r="E12" s="5">
        <v>8.1725441913640005</v>
      </c>
      <c r="M12" s="5"/>
      <c r="N12" s="16"/>
    </row>
    <row r="13" spans="1:14" x14ac:dyDescent="0.25">
      <c r="D13" s="5">
        <v>9.5029890141549203</v>
      </c>
      <c r="E13" s="5">
        <v>14.145491375971872</v>
      </c>
      <c r="M13" s="5"/>
      <c r="N13" s="16"/>
    </row>
    <row r="14" spans="1:14" x14ac:dyDescent="0.25">
      <c r="D14" s="5">
        <v>12.89552835151663</v>
      </c>
      <c r="E14" s="5">
        <v>5.0592651959337003</v>
      </c>
      <c r="M14" s="5"/>
      <c r="N14" s="16"/>
    </row>
    <row r="15" spans="1:14" x14ac:dyDescent="0.25">
      <c r="D15" s="5">
        <v>19.412587678807665</v>
      </c>
      <c r="E15" s="5">
        <v>5.3886543249972902</v>
      </c>
      <c r="K15" s="2"/>
      <c r="L15" s="5"/>
      <c r="M15" s="5"/>
    </row>
    <row r="16" spans="1:14" x14ac:dyDescent="0.25">
      <c r="D16" s="5">
        <v>19.177678150070786</v>
      </c>
      <c r="E16" s="5">
        <v>11.291762975415011</v>
      </c>
      <c r="K16" s="2"/>
      <c r="L16" s="5"/>
      <c r="M16" s="5"/>
    </row>
    <row r="17" spans="4:13" x14ac:dyDescent="0.25">
      <c r="D17" s="5">
        <v>16.152859975253797</v>
      </c>
      <c r="E17" s="5">
        <v>0.12527979153442459</v>
      </c>
      <c r="K17" s="2"/>
      <c r="L17" s="5"/>
      <c r="M17" s="5"/>
    </row>
    <row r="18" spans="4:13" x14ac:dyDescent="0.25">
      <c r="D18" s="5">
        <v>20.699237288755313</v>
      </c>
      <c r="E18" s="5">
        <v>16.744615559470301</v>
      </c>
      <c r="K18" s="2"/>
      <c r="L18" s="5"/>
      <c r="M18" s="5"/>
    </row>
    <row r="19" spans="4:13" x14ac:dyDescent="0.25">
      <c r="D19" s="5">
        <v>14.024700836403097</v>
      </c>
      <c r="E19" s="5">
        <v>10.146744217141347</v>
      </c>
      <c r="K19" s="2"/>
      <c r="L19" s="5"/>
      <c r="M19" s="5"/>
    </row>
    <row r="20" spans="4:13" x14ac:dyDescent="0.25">
      <c r="D20" s="5">
        <v>18.04651780463281</v>
      </c>
      <c r="E20" s="5">
        <v>14.974451846581701</v>
      </c>
      <c r="K20" s="2"/>
      <c r="L20" s="5"/>
      <c r="M20" s="20"/>
    </row>
    <row r="21" spans="4:13" x14ac:dyDescent="0.25">
      <c r="D21" s="5">
        <v>13.253229070642211</v>
      </c>
      <c r="E21" s="5">
        <v>2.7732617291979098</v>
      </c>
    </row>
    <row r="22" spans="4:13" x14ac:dyDescent="0.25">
      <c r="D22" s="5">
        <v>149.08333629988252</v>
      </c>
      <c r="E22" s="5">
        <v>75.924562423302973</v>
      </c>
    </row>
    <row r="23" spans="4:13" x14ac:dyDescent="0.25">
      <c r="D23" s="5">
        <v>69.4074322062269</v>
      </c>
      <c r="E23" s="5">
        <v>50.012179081210107</v>
      </c>
    </row>
    <row r="24" spans="4:13" x14ac:dyDescent="0.25">
      <c r="D24" s="5">
        <v>36.888923029651203</v>
      </c>
      <c r="E24" s="5">
        <v>40.494091023384456</v>
      </c>
    </row>
    <row r="25" spans="4:13" x14ac:dyDescent="0.25">
      <c r="D25" s="5">
        <v>91.353383458646618</v>
      </c>
      <c r="E25" s="5">
        <v>73.43559499844055</v>
      </c>
    </row>
    <row r="26" spans="4:13" x14ac:dyDescent="0.25">
      <c r="D26" s="5">
        <v>106.05279887576535</v>
      </c>
      <c r="E26" s="5">
        <v>80.466504997266568</v>
      </c>
    </row>
    <row r="27" spans="4:13" x14ac:dyDescent="0.25">
      <c r="D27" s="5">
        <v>59.763546997309803</v>
      </c>
      <c r="E27" s="5">
        <v>41.558083286820505</v>
      </c>
    </row>
    <row r="28" spans="4:13" x14ac:dyDescent="0.25">
      <c r="D28" s="5">
        <v>128.564434396195</v>
      </c>
      <c r="E28" s="5">
        <v>55.475935288737254</v>
      </c>
    </row>
    <row r="29" spans="4:13" x14ac:dyDescent="0.25">
      <c r="D29" s="5">
        <v>53.230468054814096</v>
      </c>
      <c r="E29" s="5">
        <v>73.43559499844055</v>
      </c>
    </row>
    <row r="30" spans="4:13" x14ac:dyDescent="0.25">
      <c r="D30" s="5">
        <v>129.18926408297375</v>
      </c>
      <c r="E30" s="5">
        <v>80.466504997266568</v>
      </c>
    </row>
    <row r="31" spans="4:13" x14ac:dyDescent="0.25">
      <c r="D31" s="5">
        <v>44.036898310487999</v>
      </c>
      <c r="E31" s="5">
        <v>55.475935288737254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A561-AEC7-4DA3-90F1-C14FF92CE00D}">
  <dimension ref="A1:M33"/>
  <sheetViews>
    <sheetView workbookViewId="0"/>
  </sheetViews>
  <sheetFormatPr defaultRowHeight="15" x14ac:dyDescent="0.25"/>
  <sheetData>
    <row r="1" spans="1:13" x14ac:dyDescent="0.25">
      <c r="A1" t="s">
        <v>191</v>
      </c>
    </row>
    <row r="3" spans="1:13" ht="18" thickBot="1" x14ac:dyDescent="0.3">
      <c r="B3" s="103" t="s">
        <v>90</v>
      </c>
      <c r="C3" s="103"/>
      <c r="D3" s="103"/>
      <c r="E3" s="103"/>
      <c r="F3" s="103"/>
      <c r="I3" s="103" t="s">
        <v>87</v>
      </c>
      <c r="J3" s="103"/>
      <c r="K3" s="103"/>
      <c r="L3" s="103"/>
      <c r="M3" s="103"/>
    </row>
    <row r="4" spans="1:13" ht="16.5" thickTop="1" thickBot="1" x14ac:dyDescent="0.3">
      <c r="B4" s="13"/>
      <c r="C4" s="13"/>
      <c r="D4" s="3" t="s">
        <v>34</v>
      </c>
      <c r="E4" s="3" t="s">
        <v>35</v>
      </c>
      <c r="F4" s="3" t="s">
        <v>36</v>
      </c>
      <c r="I4" s="13"/>
      <c r="J4" s="13"/>
      <c r="K4" s="3" t="s">
        <v>34</v>
      </c>
      <c r="L4" s="3" t="s">
        <v>35</v>
      </c>
      <c r="M4" s="3" t="s">
        <v>36</v>
      </c>
    </row>
    <row r="5" spans="1:13" ht="15.75" thickTop="1" x14ac:dyDescent="0.25">
      <c r="B5" s="2">
        <v>1</v>
      </c>
      <c r="C5" s="16" t="s">
        <v>37</v>
      </c>
      <c r="D5" s="85">
        <v>77.03</v>
      </c>
      <c r="E5" s="85">
        <v>20.155000000000001</v>
      </c>
      <c r="F5" s="85">
        <v>26.776</v>
      </c>
      <c r="I5" s="66">
        <v>1</v>
      </c>
      <c r="J5" s="16" t="s">
        <v>37</v>
      </c>
      <c r="K5" s="30">
        <v>86.115666000000004</v>
      </c>
      <c r="L5" s="30">
        <v>20.155000000000001</v>
      </c>
      <c r="M5" s="30">
        <v>64.586749470000001</v>
      </c>
    </row>
    <row r="6" spans="1:13" x14ac:dyDescent="0.25">
      <c r="B6" s="2">
        <v>2</v>
      </c>
      <c r="C6" s="16" t="s">
        <v>38</v>
      </c>
      <c r="D6" s="85">
        <v>93.265000000000001</v>
      </c>
      <c r="E6" s="85">
        <v>19.888000000000002</v>
      </c>
      <c r="F6" s="85">
        <v>29.356000000000002</v>
      </c>
      <c r="I6" s="25">
        <v>2</v>
      </c>
      <c r="J6" s="16" t="s">
        <v>38</v>
      </c>
      <c r="K6" s="30">
        <v>111.62459</v>
      </c>
      <c r="L6" s="30">
        <v>19.888000000000002</v>
      </c>
      <c r="M6" s="30">
        <v>55.8122969</v>
      </c>
    </row>
    <row r="7" spans="1:13" x14ac:dyDescent="0.25">
      <c r="B7" s="2">
        <v>3</v>
      </c>
      <c r="C7" s="16" t="s">
        <v>39</v>
      </c>
      <c r="D7" s="85">
        <v>132.79499999999999</v>
      </c>
      <c r="E7" s="85">
        <v>40.975000000000001</v>
      </c>
      <c r="F7" s="85">
        <v>39.148000000000003</v>
      </c>
      <c r="I7" s="66">
        <v>3</v>
      </c>
      <c r="J7" s="16" t="s">
        <v>39</v>
      </c>
      <c r="K7" s="30">
        <v>221.61597</v>
      </c>
      <c r="L7" s="30">
        <v>40.975000000000001</v>
      </c>
      <c r="M7" s="30">
        <v>88.646386359999994</v>
      </c>
    </row>
    <row r="8" spans="1:13" x14ac:dyDescent="0.25">
      <c r="B8" s="2">
        <v>4</v>
      </c>
      <c r="C8" s="16" t="s">
        <v>40</v>
      </c>
      <c r="D8" s="85">
        <v>106.33</v>
      </c>
      <c r="E8" s="85">
        <v>28.923999999999999</v>
      </c>
      <c r="F8" s="85">
        <v>30.948</v>
      </c>
      <c r="I8" s="25">
        <v>4</v>
      </c>
      <c r="J8" s="16" t="s">
        <v>40</v>
      </c>
      <c r="K8" s="30">
        <v>85.457483999999994</v>
      </c>
      <c r="L8" s="30">
        <v>28.923999999999999</v>
      </c>
      <c r="M8" s="30">
        <v>62.383963250000001</v>
      </c>
    </row>
    <row r="9" spans="1:13" x14ac:dyDescent="0.25">
      <c r="B9" s="2">
        <v>5</v>
      </c>
      <c r="C9" s="16" t="s">
        <v>41</v>
      </c>
      <c r="D9" s="85">
        <v>202.38499999999999</v>
      </c>
      <c r="E9" s="85">
        <v>37.82</v>
      </c>
      <c r="F9" s="85">
        <v>43.302</v>
      </c>
      <c r="I9" s="66">
        <v>5</v>
      </c>
      <c r="J9" s="16" t="s">
        <v>41</v>
      </c>
      <c r="K9" s="30">
        <v>213.81594999999999</v>
      </c>
      <c r="L9" s="30">
        <v>37.82</v>
      </c>
      <c r="M9" s="30">
        <v>171.05275979999999</v>
      </c>
    </row>
    <row r="10" spans="1:13" x14ac:dyDescent="0.25">
      <c r="B10" s="2">
        <v>6</v>
      </c>
      <c r="C10" s="16" t="s">
        <v>42</v>
      </c>
      <c r="D10" s="85">
        <v>77.349000000000004</v>
      </c>
      <c r="E10" s="85">
        <v>19.52</v>
      </c>
      <c r="F10" s="85">
        <v>20.306999999999999</v>
      </c>
      <c r="I10" s="25">
        <v>6</v>
      </c>
      <c r="J10" s="16" t="s">
        <v>42</v>
      </c>
      <c r="K10" s="30">
        <v>210.70152999999999</v>
      </c>
      <c r="L10" s="30">
        <v>19.52</v>
      </c>
      <c r="M10" s="30">
        <v>86.38762887</v>
      </c>
    </row>
    <row r="11" spans="1:13" x14ac:dyDescent="0.25">
      <c r="B11" s="2">
        <v>7</v>
      </c>
      <c r="C11" s="16" t="s">
        <v>43</v>
      </c>
      <c r="D11" s="85">
        <v>124.158</v>
      </c>
      <c r="E11" s="85">
        <v>29.952999999999999</v>
      </c>
      <c r="F11" s="85">
        <v>45.305999999999997</v>
      </c>
      <c r="I11" s="66">
        <v>7</v>
      </c>
      <c r="J11" s="16" t="s">
        <v>43</v>
      </c>
      <c r="K11" s="30">
        <v>87.486508000000001</v>
      </c>
      <c r="L11" s="30">
        <v>29.952999999999999</v>
      </c>
      <c r="M11" s="30">
        <v>48.11757944</v>
      </c>
    </row>
    <row r="12" spans="1:13" x14ac:dyDescent="0.25">
      <c r="B12" s="2">
        <v>8</v>
      </c>
      <c r="C12" s="16" t="s">
        <v>44</v>
      </c>
      <c r="D12" s="85">
        <v>161.78899999999999</v>
      </c>
      <c r="E12" s="85">
        <v>31.332999999999998</v>
      </c>
      <c r="F12" s="85">
        <v>39.637</v>
      </c>
      <c r="I12" s="25">
        <v>8</v>
      </c>
      <c r="J12" s="16" t="s">
        <v>44</v>
      </c>
      <c r="K12" s="30">
        <v>125.18744</v>
      </c>
      <c r="L12" s="30">
        <v>31.332999999999998</v>
      </c>
      <c r="M12" s="30">
        <v>90.134956900000006</v>
      </c>
    </row>
    <row r="13" spans="1:13" x14ac:dyDescent="0.25">
      <c r="B13" s="2">
        <v>9</v>
      </c>
      <c r="C13" s="16" t="s">
        <v>45</v>
      </c>
      <c r="D13" s="85">
        <v>90.813999999999993</v>
      </c>
      <c r="E13" s="85">
        <v>22.751999999999999</v>
      </c>
      <c r="F13" s="85">
        <v>38.768000000000001</v>
      </c>
      <c r="I13" s="66">
        <v>9</v>
      </c>
      <c r="J13" s="16" t="s">
        <v>45</v>
      </c>
      <c r="K13" s="30">
        <v>96.758263999999997</v>
      </c>
      <c r="L13" s="30">
        <v>22.751999999999999</v>
      </c>
      <c r="M13" s="30">
        <v>75.471446130000004</v>
      </c>
    </row>
    <row r="14" spans="1:13" x14ac:dyDescent="0.25">
      <c r="B14" s="2">
        <v>10</v>
      </c>
      <c r="C14" s="16" t="s">
        <v>37</v>
      </c>
      <c r="D14" s="85">
        <v>111.523</v>
      </c>
      <c r="E14" s="85">
        <v>25.146000000000001</v>
      </c>
      <c r="F14" s="85">
        <v>16.908000000000001</v>
      </c>
      <c r="I14" s="25">
        <v>10</v>
      </c>
      <c r="J14" s="16" t="s">
        <v>100</v>
      </c>
      <c r="K14" s="30">
        <v>103.3646</v>
      </c>
      <c r="L14" s="30">
        <v>22.751999999999999</v>
      </c>
      <c r="M14" s="30">
        <v>54.78323992</v>
      </c>
    </row>
    <row r="15" spans="1:13" x14ac:dyDescent="0.25">
      <c r="B15" s="2">
        <v>11</v>
      </c>
      <c r="C15" s="16" t="s">
        <v>38</v>
      </c>
      <c r="D15" s="85">
        <v>82.811000000000007</v>
      </c>
      <c r="E15" s="85">
        <v>20.306999999999999</v>
      </c>
      <c r="F15" s="85">
        <v>28.974</v>
      </c>
    </row>
    <row r="16" spans="1:13" x14ac:dyDescent="0.25">
      <c r="B16" s="2">
        <v>12</v>
      </c>
      <c r="C16" s="16" t="s">
        <v>39</v>
      </c>
      <c r="D16" s="85">
        <v>96.144999999999996</v>
      </c>
      <c r="E16" s="85">
        <v>33.11</v>
      </c>
      <c r="F16" s="85">
        <v>34.954000000000001</v>
      </c>
      <c r="M16">
        <f>_xlfn.T.TEST(L5:L14,M5:M14,2,1)</f>
        <v>5.5816327511148099E-4</v>
      </c>
    </row>
    <row r="17" spans="2:6" x14ac:dyDescent="0.25">
      <c r="B17" s="2">
        <v>13</v>
      </c>
      <c r="C17" s="16" t="s">
        <v>40</v>
      </c>
      <c r="D17" s="85">
        <v>171.97800000000001</v>
      </c>
      <c r="E17" s="85">
        <v>38.213000000000001</v>
      </c>
      <c r="F17" s="85">
        <v>39.326000000000001</v>
      </c>
    </row>
    <row r="18" spans="2:6" x14ac:dyDescent="0.25">
      <c r="B18" s="2">
        <v>14</v>
      </c>
      <c r="C18" s="16" t="s">
        <v>41</v>
      </c>
      <c r="D18" s="85">
        <v>147.40299999999999</v>
      </c>
      <c r="E18" s="85">
        <v>36.048999999999999</v>
      </c>
      <c r="F18" s="85">
        <v>36.686999999999998</v>
      </c>
    </row>
    <row r="19" spans="2:6" x14ac:dyDescent="0.25">
      <c r="B19" s="2">
        <v>15</v>
      </c>
      <c r="C19" s="16" t="s">
        <v>42</v>
      </c>
      <c r="D19" s="85">
        <v>77.415000000000006</v>
      </c>
      <c r="E19" s="85">
        <v>21.646999999999998</v>
      </c>
      <c r="F19" s="85">
        <v>22.838999999999999</v>
      </c>
    </row>
    <row r="20" spans="2:6" x14ac:dyDescent="0.25">
      <c r="B20" s="2">
        <v>16</v>
      </c>
      <c r="C20" s="16" t="s">
        <v>43</v>
      </c>
      <c r="D20" s="85">
        <v>35.268999999999998</v>
      </c>
      <c r="E20" s="85">
        <v>11.667999999999999</v>
      </c>
      <c r="F20" s="85">
        <v>15.259</v>
      </c>
    </row>
    <row r="21" spans="2:6" x14ac:dyDescent="0.25">
      <c r="B21" s="2">
        <v>17</v>
      </c>
      <c r="C21" s="16" t="s">
        <v>44</v>
      </c>
      <c r="D21" s="85">
        <v>41.054000000000002</v>
      </c>
      <c r="E21" s="85">
        <v>15.087999999999999</v>
      </c>
      <c r="F21" s="85">
        <v>17.283000000000001</v>
      </c>
    </row>
    <row r="22" spans="2:6" x14ac:dyDescent="0.25">
      <c r="B22" s="2">
        <v>18</v>
      </c>
      <c r="C22" s="16" t="s">
        <v>37</v>
      </c>
      <c r="D22" s="85">
        <v>79.540000000000006</v>
      </c>
      <c r="E22" s="85">
        <v>19.841999999999999</v>
      </c>
      <c r="F22" s="85">
        <v>28.576000000000001</v>
      </c>
    </row>
    <row r="23" spans="2:6" x14ac:dyDescent="0.25">
      <c r="B23" s="2">
        <v>19</v>
      </c>
      <c r="C23" s="16" t="s">
        <v>38</v>
      </c>
      <c r="D23" s="85">
        <v>71.338999999999999</v>
      </c>
      <c r="E23" s="85">
        <v>18.818999999999999</v>
      </c>
      <c r="F23" s="85">
        <v>20.899000000000001</v>
      </c>
    </row>
    <row r="24" spans="2:6" x14ac:dyDescent="0.25">
      <c r="B24" s="2">
        <v>20</v>
      </c>
      <c r="C24" s="16" t="s">
        <v>39</v>
      </c>
      <c r="D24" s="85">
        <v>163.91900000000001</v>
      </c>
      <c r="E24" s="85">
        <v>30.699000000000002</v>
      </c>
      <c r="F24" s="85">
        <v>41.256</v>
      </c>
    </row>
    <row r="25" spans="2:6" x14ac:dyDescent="0.25">
      <c r="B25" s="2">
        <v>21</v>
      </c>
      <c r="C25" s="16" t="s">
        <v>40</v>
      </c>
      <c r="D25" s="85">
        <v>178.20699999999999</v>
      </c>
      <c r="E25" s="85">
        <v>21.241</v>
      </c>
      <c r="F25" s="85">
        <v>30.262</v>
      </c>
    </row>
    <row r="26" spans="2:6" x14ac:dyDescent="0.25">
      <c r="B26" s="2">
        <v>22</v>
      </c>
      <c r="C26" s="16" t="s">
        <v>41</v>
      </c>
      <c r="D26" s="85">
        <v>166.82499999999999</v>
      </c>
      <c r="E26" s="85">
        <v>37.99</v>
      </c>
      <c r="F26" s="85">
        <v>34.524000000000001</v>
      </c>
    </row>
    <row r="27" spans="2:6" x14ac:dyDescent="0.25">
      <c r="B27" s="2">
        <v>23</v>
      </c>
      <c r="C27" s="16" t="s">
        <v>42</v>
      </c>
      <c r="D27" s="85">
        <v>184.58600000000001</v>
      </c>
      <c r="E27" s="85">
        <v>45.966000000000001</v>
      </c>
      <c r="F27" s="85">
        <v>30.920999999999999</v>
      </c>
    </row>
    <row r="28" spans="2:6" x14ac:dyDescent="0.25">
      <c r="B28" s="2">
        <v>24</v>
      </c>
      <c r="C28" s="16" t="s">
        <v>43</v>
      </c>
      <c r="D28" s="85">
        <v>184.05699999999999</v>
      </c>
      <c r="E28" s="85">
        <v>39.448999999999998</v>
      </c>
      <c r="F28" s="85">
        <v>38.250999999999998</v>
      </c>
    </row>
    <row r="29" spans="2:6" x14ac:dyDescent="0.25">
      <c r="B29" s="2">
        <v>25</v>
      </c>
      <c r="C29" s="16" t="s">
        <v>44</v>
      </c>
      <c r="D29" s="85">
        <v>155.87100000000001</v>
      </c>
      <c r="E29" s="85">
        <v>42.515999999999998</v>
      </c>
      <c r="F29" s="85">
        <v>24.178999999999998</v>
      </c>
    </row>
    <row r="30" spans="2:6" x14ac:dyDescent="0.25">
      <c r="B30" s="2">
        <v>26</v>
      </c>
      <c r="C30" s="16" t="s">
        <v>45</v>
      </c>
      <c r="D30" s="85">
        <v>188.29</v>
      </c>
      <c r="E30" s="85">
        <v>48.847999999999999</v>
      </c>
      <c r="F30" s="85">
        <v>44.743000000000002</v>
      </c>
    </row>
    <row r="31" spans="2:6" x14ac:dyDescent="0.25">
      <c r="C31" s="7"/>
      <c r="D31" s="4"/>
      <c r="E31" s="4"/>
      <c r="F31" s="4"/>
    </row>
    <row r="33" spans="6:6" x14ac:dyDescent="0.25">
      <c r="F33">
        <f>_xlfn.T.TEST(E5:E30,F5:F30,2,1)</f>
        <v>0.14686914699210574</v>
      </c>
    </row>
  </sheetData>
  <mergeCells count="2">
    <mergeCell ref="B3:F3"/>
    <mergeCell ref="I3:M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E564-F0A5-495E-A571-0CAC375C0691}">
  <dimension ref="A1:L244"/>
  <sheetViews>
    <sheetView workbookViewId="0"/>
  </sheetViews>
  <sheetFormatPr defaultColWidth="8.85546875" defaultRowHeight="15" x14ac:dyDescent="0.25"/>
  <cols>
    <col min="1" max="1" width="17.42578125" bestFit="1" customWidth="1"/>
    <col min="2" max="2" width="25.42578125" bestFit="1" customWidth="1"/>
    <col min="3" max="3" width="19" bestFit="1" customWidth="1"/>
    <col min="4" max="5" width="27" bestFit="1" customWidth="1"/>
    <col min="6" max="6" width="17.42578125" bestFit="1" customWidth="1"/>
    <col min="7" max="7" width="25.42578125" bestFit="1" customWidth="1"/>
    <col min="8" max="8" width="19" bestFit="1" customWidth="1"/>
    <col min="9" max="9" width="27" bestFit="1" customWidth="1"/>
  </cols>
  <sheetData>
    <row r="1" spans="1:12" ht="15.75" thickBot="1" x14ac:dyDescent="0.3">
      <c r="A1" s="3" t="s">
        <v>192</v>
      </c>
      <c r="B1" s="2"/>
      <c r="C1" s="2"/>
    </row>
    <row r="2" spans="1:12" ht="18" thickTop="1" x14ac:dyDescent="0.25">
      <c r="A2" s="105" t="s">
        <v>87</v>
      </c>
      <c r="B2" s="105"/>
      <c r="C2" s="105"/>
      <c r="D2" s="105"/>
      <c r="F2" s="105" t="s">
        <v>90</v>
      </c>
      <c r="G2" s="105"/>
      <c r="H2" s="105"/>
      <c r="I2" s="105"/>
    </row>
    <row r="3" spans="1:12" x14ac:dyDescent="0.25">
      <c r="A3" s="2" t="s">
        <v>6</v>
      </c>
      <c r="B3" s="2" t="s">
        <v>7</v>
      </c>
      <c r="C3" s="2" t="s">
        <v>8</v>
      </c>
      <c r="D3" s="2" t="s">
        <v>9</v>
      </c>
      <c r="E3" s="2"/>
      <c r="F3" s="2" t="s">
        <v>6</v>
      </c>
      <c r="G3" s="2" t="s">
        <v>7</v>
      </c>
      <c r="H3" s="2" t="s">
        <v>8</v>
      </c>
      <c r="I3" s="2" t="s">
        <v>9</v>
      </c>
    </row>
    <row r="4" spans="1:12" x14ac:dyDescent="0.25">
      <c r="A4">
        <v>89.5</v>
      </c>
      <c r="B4">
        <v>101.25</v>
      </c>
      <c r="C4">
        <v>0</v>
      </c>
      <c r="D4">
        <v>1400</v>
      </c>
      <c r="F4">
        <v>109</v>
      </c>
      <c r="G4">
        <v>98</v>
      </c>
      <c r="H4">
        <v>0</v>
      </c>
      <c r="I4">
        <v>1400</v>
      </c>
    </row>
    <row r="5" spans="1:12" x14ac:dyDescent="0.25">
      <c r="A5">
        <v>81.5</v>
      </c>
      <c r="B5">
        <v>112.5</v>
      </c>
      <c r="C5">
        <v>10</v>
      </c>
      <c r="D5">
        <v>1410</v>
      </c>
      <c r="F5">
        <v>107.5</v>
      </c>
      <c r="G5">
        <v>86.25</v>
      </c>
      <c r="H5">
        <v>10</v>
      </c>
      <c r="I5">
        <v>1410</v>
      </c>
    </row>
    <row r="6" spans="1:12" x14ac:dyDescent="0.25">
      <c r="A6">
        <v>95.5</v>
      </c>
      <c r="B6">
        <v>86.25</v>
      </c>
      <c r="C6">
        <v>20</v>
      </c>
      <c r="D6">
        <v>1420</v>
      </c>
      <c r="F6">
        <v>129.25</v>
      </c>
      <c r="G6">
        <v>90.5</v>
      </c>
      <c r="H6">
        <v>20</v>
      </c>
      <c r="I6">
        <v>1420</v>
      </c>
      <c r="L6" s="69"/>
    </row>
    <row r="7" spans="1:12" x14ac:dyDescent="0.25">
      <c r="A7">
        <v>120.5</v>
      </c>
      <c r="B7">
        <v>136</v>
      </c>
      <c r="C7">
        <v>30</v>
      </c>
      <c r="D7">
        <v>1430</v>
      </c>
      <c r="F7">
        <v>110.5</v>
      </c>
      <c r="G7">
        <v>104.75</v>
      </c>
      <c r="H7">
        <v>30</v>
      </c>
      <c r="I7">
        <v>1430</v>
      </c>
    </row>
    <row r="8" spans="1:12" x14ac:dyDescent="0.25">
      <c r="A8">
        <v>90.25</v>
      </c>
      <c r="B8">
        <v>80.25</v>
      </c>
      <c r="C8">
        <v>40</v>
      </c>
      <c r="D8">
        <v>1440</v>
      </c>
      <c r="F8">
        <v>108.25</v>
      </c>
      <c r="G8">
        <v>127.5</v>
      </c>
      <c r="H8">
        <v>40</v>
      </c>
      <c r="I8">
        <v>1440</v>
      </c>
    </row>
    <row r="9" spans="1:12" x14ac:dyDescent="0.25">
      <c r="A9">
        <v>77</v>
      </c>
      <c r="B9">
        <v>99.5</v>
      </c>
      <c r="C9">
        <v>50</v>
      </c>
      <c r="D9">
        <v>1450</v>
      </c>
      <c r="F9">
        <v>108.5</v>
      </c>
      <c r="G9">
        <v>106.5</v>
      </c>
      <c r="H9">
        <v>50</v>
      </c>
      <c r="I9">
        <v>1450</v>
      </c>
    </row>
    <row r="10" spans="1:12" x14ac:dyDescent="0.25">
      <c r="A10">
        <v>98</v>
      </c>
      <c r="B10">
        <v>101.5</v>
      </c>
      <c r="C10">
        <v>60</v>
      </c>
      <c r="D10">
        <v>1460</v>
      </c>
      <c r="F10">
        <v>114.5</v>
      </c>
      <c r="G10">
        <v>106</v>
      </c>
      <c r="H10">
        <v>60</v>
      </c>
      <c r="I10">
        <v>1460</v>
      </c>
    </row>
    <row r="11" spans="1:12" x14ac:dyDescent="0.25">
      <c r="A11">
        <v>107.25</v>
      </c>
      <c r="B11">
        <v>87.75</v>
      </c>
      <c r="C11">
        <v>70</v>
      </c>
      <c r="D11">
        <v>1470</v>
      </c>
      <c r="F11">
        <v>101.5</v>
      </c>
      <c r="G11">
        <v>79</v>
      </c>
      <c r="H11">
        <v>70</v>
      </c>
      <c r="I11">
        <v>1470</v>
      </c>
    </row>
    <row r="12" spans="1:12" x14ac:dyDescent="0.25">
      <c r="A12">
        <v>121.25</v>
      </c>
      <c r="B12">
        <v>113</v>
      </c>
      <c r="C12">
        <v>80</v>
      </c>
      <c r="D12">
        <v>1480</v>
      </c>
      <c r="F12">
        <v>110.75</v>
      </c>
      <c r="G12">
        <v>118</v>
      </c>
      <c r="H12">
        <v>80</v>
      </c>
      <c r="I12">
        <v>1480</v>
      </c>
    </row>
    <row r="13" spans="1:12" x14ac:dyDescent="0.25">
      <c r="A13">
        <v>98.25</v>
      </c>
      <c r="B13">
        <v>101.5</v>
      </c>
      <c r="C13">
        <v>90</v>
      </c>
      <c r="D13">
        <v>1490</v>
      </c>
      <c r="F13">
        <v>91.5</v>
      </c>
      <c r="G13">
        <v>83</v>
      </c>
      <c r="H13">
        <v>90</v>
      </c>
      <c r="I13">
        <v>1490</v>
      </c>
    </row>
    <row r="14" spans="1:12" x14ac:dyDescent="0.25">
      <c r="A14">
        <v>100.75</v>
      </c>
      <c r="B14">
        <v>117.5</v>
      </c>
      <c r="C14">
        <v>100</v>
      </c>
      <c r="D14">
        <v>1500</v>
      </c>
      <c r="F14">
        <v>108</v>
      </c>
      <c r="G14">
        <v>104.25</v>
      </c>
      <c r="H14">
        <v>100</v>
      </c>
      <c r="I14">
        <v>1500</v>
      </c>
    </row>
    <row r="15" spans="1:12" x14ac:dyDescent="0.25">
      <c r="A15">
        <v>98.25</v>
      </c>
      <c r="B15">
        <v>107.75</v>
      </c>
      <c r="C15">
        <v>110</v>
      </c>
      <c r="D15">
        <v>1510</v>
      </c>
      <c r="F15">
        <v>90.5</v>
      </c>
      <c r="G15">
        <v>104</v>
      </c>
      <c r="H15">
        <v>110</v>
      </c>
      <c r="I15">
        <v>1510</v>
      </c>
    </row>
    <row r="16" spans="1:12" x14ac:dyDescent="0.25">
      <c r="A16">
        <v>100.75</v>
      </c>
      <c r="B16">
        <v>113.5</v>
      </c>
      <c r="C16">
        <v>120</v>
      </c>
      <c r="D16">
        <v>1520</v>
      </c>
      <c r="F16">
        <v>131.5</v>
      </c>
      <c r="G16">
        <v>95.5</v>
      </c>
      <c r="H16">
        <v>120</v>
      </c>
      <c r="I16">
        <v>1520</v>
      </c>
    </row>
    <row r="17" spans="1:9" x14ac:dyDescent="0.25">
      <c r="A17">
        <v>119.5</v>
      </c>
      <c r="B17">
        <v>93.5</v>
      </c>
      <c r="C17">
        <v>130</v>
      </c>
      <c r="D17">
        <v>1530</v>
      </c>
      <c r="F17">
        <v>133.5</v>
      </c>
      <c r="G17">
        <v>107.25</v>
      </c>
      <c r="H17">
        <v>130</v>
      </c>
      <c r="I17">
        <v>1530</v>
      </c>
    </row>
    <row r="18" spans="1:9" x14ac:dyDescent="0.25">
      <c r="A18">
        <v>96.25</v>
      </c>
      <c r="B18">
        <v>127.25</v>
      </c>
      <c r="C18">
        <v>140</v>
      </c>
      <c r="D18">
        <v>1540</v>
      </c>
      <c r="F18">
        <v>138.5</v>
      </c>
      <c r="G18">
        <v>87.25</v>
      </c>
      <c r="H18">
        <v>140</v>
      </c>
      <c r="I18">
        <v>1540</v>
      </c>
    </row>
    <row r="19" spans="1:9" x14ac:dyDescent="0.25">
      <c r="A19">
        <v>116.5</v>
      </c>
      <c r="B19">
        <v>122</v>
      </c>
      <c r="C19">
        <v>150</v>
      </c>
      <c r="D19">
        <v>1550</v>
      </c>
      <c r="F19">
        <v>96.5</v>
      </c>
      <c r="G19">
        <v>116.5</v>
      </c>
      <c r="H19">
        <v>150</v>
      </c>
      <c r="I19">
        <v>1550</v>
      </c>
    </row>
    <row r="20" spans="1:9" x14ac:dyDescent="0.25">
      <c r="A20">
        <v>110.25</v>
      </c>
      <c r="B20">
        <v>125.5</v>
      </c>
      <c r="C20">
        <v>160</v>
      </c>
      <c r="D20">
        <v>1560</v>
      </c>
      <c r="F20">
        <v>111.75</v>
      </c>
      <c r="G20">
        <v>92.5</v>
      </c>
      <c r="H20">
        <v>160</v>
      </c>
      <c r="I20">
        <v>1560</v>
      </c>
    </row>
    <row r="21" spans="1:9" x14ac:dyDescent="0.25">
      <c r="A21">
        <v>104.5</v>
      </c>
      <c r="B21">
        <v>115.25</v>
      </c>
      <c r="C21">
        <v>170</v>
      </c>
      <c r="D21">
        <v>1570</v>
      </c>
      <c r="F21">
        <v>105.5</v>
      </c>
      <c r="G21">
        <v>94.25</v>
      </c>
      <c r="H21">
        <v>170</v>
      </c>
      <c r="I21">
        <v>1570</v>
      </c>
    </row>
    <row r="22" spans="1:9" x14ac:dyDescent="0.25">
      <c r="A22">
        <v>99</v>
      </c>
      <c r="B22">
        <v>123.75</v>
      </c>
      <c r="C22">
        <v>180</v>
      </c>
      <c r="D22">
        <v>1580</v>
      </c>
      <c r="F22">
        <v>80</v>
      </c>
      <c r="G22">
        <v>130</v>
      </c>
      <c r="H22">
        <v>180</v>
      </c>
      <c r="I22">
        <v>1580</v>
      </c>
    </row>
    <row r="23" spans="1:9" x14ac:dyDescent="0.25">
      <c r="A23">
        <v>106</v>
      </c>
      <c r="B23">
        <v>118.5</v>
      </c>
      <c r="C23">
        <v>190</v>
      </c>
      <c r="D23">
        <v>1590</v>
      </c>
      <c r="F23">
        <v>89.5</v>
      </c>
      <c r="G23">
        <v>109</v>
      </c>
      <c r="H23">
        <v>190</v>
      </c>
      <c r="I23">
        <v>1590</v>
      </c>
    </row>
    <row r="24" spans="1:9" x14ac:dyDescent="0.25">
      <c r="A24">
        <v>117</v>
      </c>
      <c r="B24">
        <v>123.25</v>
      </c>
      <c r="C24">
        <v>200</v>
      </c>
      <c r="D24">
        <v>1600</v>
      </c>
      <c r="F24">
        <v>99.25</v>
      </c>
      <c r="G24">
        <v>96.25</v>
      </c>
      <c r="H24">
        <v>200</v>
      </c>
      <c r="I24">
        <v>1600</v>
      </c>
    </row>
    <row r="25" spans="1:9" x14ac:dyDescent="0.25">
      <c r="A25">
        <v>117.25</v>
      </c>
      <c r="B25">
        <v>129.25</v>
      </c>
      <c r="C25">
        <v>210</v>
      </c>
      <c r="D25">
        <v>1610</v>
      </c>
      <c r="F25">
        <v>90.25</v>
      </c>
      <c r="G25">
        <v>92.5</v>
      </c>
      <c r="H25">
        <v>210</v>
      </c>
      <c r="I25">
        <v>1610</v>
      </c>
    </row>
    <row r="26" spans="1:9" x14ac:dyDescent="0.25">
      <c r="A26">
        <v>99.5</v>
      </c>
      <c r="B26">
        <v>128.5</v>
      </c>
      <c r="C26">
        <v>220</v>
      </c>
      <c r="D26">
        <v>1620</v>
      </c>
      <c r="F26">
        <v>99.25</v>
      </c>
      <c r="G26">
        <v>101.25</v>
      </c>
      <c r="H26">
        <v>220</v>
      </c>
      <c r="I26">
        <v>1620</v>
      </c>
    </row>
    <row r="27" spans="1:9" x14ac:dyDescent="0.25">
      <c r="A27">
        <v>108.25</v>
      </c>
      <c r="B27">
        <v>117.25</v>
      </c>
      <c r="C27">
        <v>230</v>
      </c>
      <c r="D27">
        <v>1630</v>
      </c>
      <c r="F27">
        <v>82</v>
      </c>
      <c r="G27">
        <v>116.5</v>
      </c>
      <c r="H27">
        <v>230</v>
      </c>
      <c r="I27">
        <v>1630</v>
      </c>
    </row>
    <row r="28" spans="1:9" x14ac:dyDescent="0.25">
      <c r="A28">
        <v>88.75</v>
      </c>
      <c r="B28">
        <v>122.75</v>
      </c>
      <c r="C28">
        <v>240</v>
      </c>
      <c r="D28">
        <v>1640</v>
      </c>
      <c r="F28">
        <v>89.75</v>
      </c>
      <c r="G28">
        <v>115</v>
      </c>
      <c r="H28">
        <v>240</v>
      </c>
      <c r="I28">
        <v>1640</v>
      </c>
    </row>
    <row r="29" spans="1:9" x14ac:dyDescent="0.25">
      <c r="A29">
        <v>86.75</v>
      </c>
      <c r="B29">
        <v>129.75</v>
      </c>
      <c r="C29">
        <v>250</v>
      </c>
      <c r="D29">
        <v>1650</v>
      </c>
      <c r="F29">
        <v>65.25</v>
      </c>
      <c r="G29">
        <v>115.25</v>
      </c>
      <c r="H29">
        <v>250</v>
      </c>
      <c r="I29">
        <v>1650</v>
      </c>
    </row>
    <row r="30" spans="1:9" x14ac:dyDescent="0.25">
      <c r="A30">
        <v>106.25</v>
      </c>
      <c r="B30">
        <v>135.75</v>
      </c>
      <c r="C30">
        <v>260</v>
      </c>
      <c r="D30">
        <v>1660</v>
      </c>
      <c r="F30">
        <v>106.5</v>
      </c>
      <c r="G30">
        <v>101.75</v>
      </c>
      <c r="H30">
        <v>260</v>
      </c>
      <c r="I30">
        <v>1660</v>
      </c>
    </row>
    <row r="31" spans="1:9" x14ac:dyDescent="0.25">
      <c r="A31">
        <v>119.25</v>
      </c>
      <c r="B31">
        <v>163</v>
      </c>
      <c r="C31">
        <v>270</v>
      </c>
      <c r="D31">
        <v>1670</v>
      </c>
      <c r="F31">
        <v>108.25</v>
      </c>
      <c r="G31">
        <v>94.75</v>
      </c>
      <c r="H31">
        <v>270</v>
      </c>
      <c r="I31">
        <v>1670</v>
      </c>
    </row>
    <row r="32" spans="1:9" x14ac:dyDescent="0.25">
      <c r="A32">
        <v>110.25</v>
      </c>
      <c r="B32">
        <v>131</v>
      </c>
      <c r="C32">
        <v>280</v>
      </c>
      <c r="D32">
        <v>1680</v>
      </c>
      <c r="F32">
        <v>84.25</v>
      </c>
      <c r="G32">
        <v>96.5</v>
      </c>
      <c r="H32">
        <v>280</v>
      </c>
      <c r="I32">
        <v>1680</v>
      </c>
    </row>
    <row r="33" spans="1:9" x14ac:dyDescent="0.25">
      <c r="A33">
        <v>95</v>
      </c>
      <c r="B33">
        <v>122.75</v>
      </c>
      <c r="C33">
        <v>290</v>
      </c>
      <c r="D33">
        <v>1690</v>
      </c>
      <c r="F33">
        <v>85.25</v>
      </c>
      <c r="G33">
        <v>91</v>
      </c>
      <c r="H33">
        <v>290</v>
      </c>
      <c r="I33">
        <v>1690</v>
      </c>
    </row>
    <row r="34" spans="1:9" x14ac:dyDescent="0.25">
      <c r="A34">
        <v>114.5</v>
      </c>
      <c r="B34">
        <v>108.75</v>
      </c>
      <c r="C34">
        <v>300</v>
      </c>
      <c r="D34">
        <v>1700</v>
      </c>
      <c r="F34">
        <v>89.25</v>
      </c>
      <c r="G34">
        <v>107.25</v>
      </c>
      <c r="H34">
        <v>300</v>
      </c>
      <c r="I34">
        <v>1700</v>
      </c>
    </row>
    <row r="35" spans="1:9" x14ac:dyDescent="0.25">
      <c r="A35">
        <v>101.5</v>
      </c>
      <c r="B35">
        <v>140.5</v>
      </c>
      <c r="C35">
        <v>310</v>
      </c>
      <c r="D35">
        <v>1710</v>
      </c>
      <c r="F35">
        <v>94</v>
      </c>
      <c r="G35">
        <v>123.75</v>
      </c>
      <c r="H35">
        <v>310</v>
      </c>
      <c r="I35">
        <v>1710</v>
      </c>
    </row>
    <row r="36" spans="1:9" x14ac:dyDescent="0.25">
      <c r="A36">
        <v>97.25</v>
      </c>
      <c r="B36">
        <v>140</v>
      </c>
      <c r="C36">
        <v>320</v>
      </c>
      <c r="D36">
        <v>1720</v>
      </c>
      <c r="F36">
        <v>93.25</v>
      </c>
      <c r="G36">
        <v>102.75</v>
      </c>
      <c r="H36">
        <v>320</v>
      </c>
      <c r="I36">
        <v>1720</v>
      </c>
    </row>
    <row r="37" spans="1:9" x14ac:dyDescent="0.25">
      <c r="A37">
        <v>107.5</v>
      </c>
      <c r="B37">
        <v>149.5</v>
      </c>
      <c r="C37">
        <v>330</v>
      </c>
      <c r="D37">
        <v>1730</v>
      </c>
      <c r="F37">
        <v>75.5</v>
      </c>
      <c r="G37">
        <v>82.25</v>
      </c>
      <c r="H37">
        <v>330</v>
      </c>
      <c r="I37">
        <v>1730</v>
      </c>
    </row>
    <row r="38" spans="1:9" x14ac:dyDescent="0.25">
      <c r="A38">
        <v>119.75</v>
      </c>
      <c r="B38">
        <v>127.5</v>
      </c>
      <c r="C38">
        <v>340</v>
      </c>
      <c r="D38">
        <v>1740</v>
      </c>
      <c r="F38">
        <v>106.75</v>
      </c>
      <c r="G38">
        <v>93</v>
      </c>
      <c r="H38">
        <v>340</v>
      </c>
      <c r="I38">
        <v>1740</v>
      </c>
    </row>
    <row r="39" spans="1:9" x14ac:dyDescent="0.25">
      <c r="A39">
        <v>112.5</v>
      </c>
      <c r="B39">
        <v>127</v>
      </c>
      <c r="C39">
        <v>350</v>
      </c>
      <c r="D39">
        <v>1750</v>
      </c>
      <c r="F39">
        <v>96.75</v>
      </c>
      <c r="G39">
        <v>105.25</v>
      </c>
      <c r="H39">
        <v>350</v>
      </c>
      <c r="I39">
        <v>1750</v>
      </c>
    </row>
    <row r="40" spans="1:9" x14ac:dyDescent="0.25">
      <c r="A40">
        <v>92.75</v>
      </c>
      <c r="B40">
        <v>155.5</v>
      </c>
      <c r="C40">
        <v>360</v>
      </c>
      <c r="D40">
        <v>1760</v>
      </c>
      <c r="F40">
        <v>88.25</v>
      </c>
      <c r="G40">
        <v>97</v>
      </c>
      <c r="H40">
        <v>360</v>
      </c>
      <c r="I40">
        <v>1760</v>
      </c>
    </row>
    <row r="41" spans="1:9" x14ac:dyDescent="0.25">
      <c r="A41">
        <v>87.25</v>
      </c>
      <c r="B41">
        <v>154.75</v>
      </c>
      <c r="C41">
        <v>370</v>
      </c>
      <c r="D41">
        <v>1770</v>
      </c>
      <c r="F41">
        <v>98</v>
      </c>
      <c r="G41">
        <v>85.5</v>
      </c>
      <c r="H41">
        <v>370</v>
      </c>
      <c r="I41">
        <v>1770</v>
      </c>
    </row>
    <row r="42" spans="1:9" x14ac:dyDescent="0.25">
      <c r="A42">
        <v>97</v>
      </c>
      <c r="B42">
        <v>155</v>
      </c>
      <c r="C42">
        <v>380</v>
      </c>
      <c r="D42">
        <v>1780</v>
      </c>
      <c r="F42">
        <v>117</v>
      </c>
      <c r="G42">
        <v>97.5</v>
      </c>
      <c r="H42">
        <v>380</v>
      </c>
      <c r="I42">
        <v>1780</v>
      </c>
    </row>
    <row r="43" spans="1:9" x14ac:dyDescent="0.25">
      <c r="A43">
        <v>99</v>
      </c>
      <c r="B43">
        <v>151.5</v>
      </c>
      <c r="C43">
        <v>390</v>
      </c>
      <c r="D43">
        <v>1790</v>
      </c>
      <c r="F43">
        <v>103.75</v>
      </c>
      <c r="G43">
        <v>88.5</v>
      </c>
      <c r="H43">
        <v>390</v>
      </c>
      <c r="I43">
        <v>1790</v>
      </c>
    </row>
    <row r="44" spans="1:9" x14ac:dyDescent="0.25">
      <c r="A44">
        <v>133.25</v>
      </c>
      <c r="B44">
        <v>150</v>
      </c>
      <c r="C44">
        <v>400</v>
      </c>
      <c r="D44">
        <v>1800</v>
      </c>
      <c r="F44">
        <v>101.5</v>
      </c>
      <c r="G44">
        <v>99</v>
      </c>
      <c r="H44">
        <v>400</v>
      </c>
      <c r="I44">
        <v>1800</v>
      </c>
    </row>
    <row r="45" spans="1:9" x14ac:dyDescent="0.25">
      <c r="A45">
        <v>95</v>
      </c>
      <c r="B45">
        <v>148</v>
      </c>
      <c r="C45">
        <v>410</v>
      </c>
      <c r="D45">
        <v>1810</v>
      </c>
      <c r="F45">
        <v>113.25</v>
      </c>
      <c r="G45">
        <v>102.5</v>
      </c>
      <c r="H45">
        <v>410</v>
      </c>
      <c r="I45">
        <v>1810</v>
      </c>
    </row>
    <row r="46" spans="1:9" x14ac:dyDescent="0.25">
      <c r="A46">
        <v>127.5</v>
      </c>
      <c r="B46">
        <v>128.5</v>
      </c>
      <c r="C46">
        <v>420</v>
      </c>
      <c r="D46">
        <v>1820</v>
      </c>
      <c r="F46">
        <v>115.25</v>
      </c>
      <c r="G46">
        <v>114.25</v>
      </c>
      <c r="H46">
        <v>420</v>
      </c>
      <c r="I46">
        <v>1820</v>
      </c>
    </row>
    <row r="47" spans="1:9" x14ac:dyDescent="0.25">
      <c r="A47">
        <v>124.25</v>
      </c>
      <c r="B47">
        <v>132</v>
      </c>
      <c r="C47">
        <v>430</v>
      </c>
      <c r="D47">
        <v>1830</v>
      </c>
      <c r="F47">
        <v>103.75</v>
      </c>
      <c r="G47">
        <v>102.5</v>
      </c>
      <c r="H47">
        <v>430</v>
      </c>
      <c r="I47">
        <v>1830</v>
      </c>
    </row>
    <row r="48" spans="1:9" x14ac:dyDescent="0.25">
      <c r="A48">
        <v>108.75</v>
      </c>
      <c r="B48">
        <v>155</v>
      </c>
      <c r="C48">
        <v>440</v>
      </c>
      <c r="D48">
        <v>1840</v>
      </c>
      <c r="F48">
        <v>108.5</v>
      </c>
      <c r="G48">
        <v>109</v>
      </c>
      <c r="H48">
        <v>440</v>
      </c>
      <c r="I48">
        <v>1840</v>
      </c>
    </row>
    <row r="49" spans="1:9" x14ac:dyDescent="0.25">
      <c r="A49">
        <v>135.25</v>
      </c>
      <c r="B49">
        <v>134.5</v>
      </c>
      <c r="C49">
        <v>450</v>
      </c>
      <c r="D49">
        <v>1850</v>
      </c>
      <c r="F49">
        <v>109.75</v>
      </c>
      <c r="G49">
        <v>103.25</v>
      </c>
      <c r="H49">
        <v>450</v>
      </c>
      <c r="I49">
        <v>1850</v>
      </c>
    </row>
    <row r="50" spans="1:9" x14ac:dyDescent="0.25">
      <c r="A50">
        <v>108</v>
      </c>
      <c r="B50">
        <v>139.5</v>
      </c>
      <c r="C50">
        <v>460</v>
      </c>
      <c r="D50">
        <v>1860</v>
      </c>
      <c r="F50">
        <v>106.5</v>
      </c>
      <c r="G50">
        <v>106.5</v>
      </c>
      <c r="H50">
        <v>460</v>
      </c>
      <c r="I50">
        <v>1860</v>
      </c>
    </row>
    <row r="51" spans="1:9" x14ac:dyDescent="0.25">
      <c r="A51">
        <v>95</v>
      </c>
      <c r="B51">
        <v>123</v>
      </c>
      <c r="C51">
        <v>470</v>
      </c>
      <c r="D51">
        <v>1870</v>
      </c>
      <c r="F51">
        <v>96.5</v>
      </c>
      <c r="G51">
        <v>101</v>
      </c>
      <c r="H51">
        <v>470</v>
      </c>
      <c r="I51">
        <v>1870</v>
      </c>
    </row>
    <row r="52" spans="1:9" x14ac:dyDescent="0.25">
      <c r="A52">
        <v>100.5</v>
      </c>
      <c r="B52">
        <v>132.5</v>
      </c>
      <c r="C52">
        <v>480</v>
      </c>
      <c r="D52">
        <v>1880</v>
      </c>
      <c r="F52">
        <v>96.75</v>
      </c>
      <c r="G52">
        <v>85.75</v>
      </c>
      <c r="H52">
        <v>480</v>
      </c>
      <c r="I52">
        <v>1880</v>
      </c>
    </row>
    <row r="53" spans="1:9" x14ac:dyDescent="0.25">
      <c r="A53">
        <v>130.25</v>
      </c>
      <c r="B53">
        <v>151.75</v>
      </c>
      <c r="C53">
        <v>490</v>
      </c>
      <c r="D53">
        <v>1890</v>
      </c>
      <c r="F53">
        <v>119.25</v>
      </c>
      <c r="G53">
        <v>99.5</v>
      </c>
      <c r="H53">
        <v>490</v>
      </c>
      <c r="I53">
        <v>1890</v>
      </c>
    </row>
    <row r="54" spans="1:9" x14ac:dyDescent="0.25">
      <c r="A54">
        <v>108</v>
      </c>
      <c r="B54">
        <v>138</v>
      </c>
      <c r="C54">
        <v>500</v>
      </c>
      <c r="D54">
        <v>1900</v>
      </c>
      <c r="F54">
        <v>91.25</v>
      </c>
      <c r="G54">
        <v>81.5</v>
      </c>
      <c r="H54">
        <v>500</v>
      </c>
      <c r="I54">
        <v>1900</v>
      </c>
    </row>
    <row r="55" spans="1:9" x14ac:dyDescent="0.25">
      <c r="A55">
        <v>121.75</v>
      </c>
      <c r="B55">
        <v>137.75</v>
      </c>
      <c r="C55">
        <v>510</v>
      </c>
      <c r="D55">
        <v>1910</v>
      </c>
      <c r="F55">
        <v>99.5</v>
      </c>
      <c r="G55">
        <v>87.75</v>
      </c>
      <c r="H55">
        <v>510</v>
      </c>
      <c r="I55">
        <v>1910</v>
      </c>
    </row>
    <row r="56" spans="1:9" x14ac:dyDescent="0.25">
      <c r="A56">
        <v>120.75</v>
      </c>
      <c r="B56">
        <v>145.75</v>
      </c>
      <c r="C56">
        <v>520</v>
      </c>
      <c r="D56">
        <v>1920</v>
      </c>
      <c r="F56">
        <v>105</v>
      </c>
      <c r="G56">
        <v>115.5</v>
      </c>
      <c r="H56">
        <v>520</v>
      </c>
      <c r="I56">
        <v>1920</v>
      </c>
    </row>
    <row r="57" spans="1:9" x14ac:dyDescent="0.25">
      <c r="A57">
        <v>109.5</v>
      </c>
      <c r="B57">
        <v>157</v>
      </c>
      <c r="C57">
        <v>530</v>
      </c>
      <c r="D57">
        <v>1930</v>
      </c>
      <c r="F57">
        <v>121.75</v>
      </c>
      <c r="G57">
        <v>65.5</v>
      </c>
      <c r="H57">
        <v>530</v>
      </c>
      <c r="I57">
        <v>1930</v>
      </c>
    </row>
    <row r="58" spans="1:9" x14ac:dyDescent="0.25">
      <c r="A58">
        <v>102.25</v>
      </c>
      <c r="B58">
        <v>130</v>
      </c>
      <c r="C58">
        <v>540</v>
      </c>
      <c r="D58">
        <v>1940</v>
      </c>
      <c r="F58">
        <v>99.5</v>
      </c>
      <c r="G58">
        <v>110</v>
      </c>
      <c r="H58">
        <v>540</v>
      </c>
      <c r="I58">
        <v>1940</v>
      </c>
    </row>
    <row r="59" spans="1:9" x14ac:dyDescent="0.25">
      <c r="A59">
        <v>88.75</v>
      </c>
      <c r="B59">
        <v>125.25</v>
      </c>
      <c r="C59">
        <v>550</v>
      </c>
      <c r="D59">
        <v>1950</v>
      </c>
      <c r="F59">
        <v>105</v>
      </c>
      <c r="G59">
        <v>67.5</v>
      </c>
      <c r="H59">
        <v>550</v>
      </c>
      <c r="I59">
        <v>1950</v>
      </c>
    </row>
    <row r="60" spans="1:9" x14ac:dyDescent="0.25">
      <c r="A60">
        <v>114.5</v>
      </c>
      <c r="B60">
        <v>143.75</v>
      </c>
      <c r="C60">
        <v>560</v>
      </c>
      <c r="D60">
        <v>1960</v>
      </c>
      <c r="F60">
        <v>138.75</v>
      </c>
      <c r="G60">
        <v>86</v>
      </c>
      <c r="H60">
        <v>560</v>
      </c>
      <c r="I60">
        <v>1960</v>
      </c>
    </row>
    <row r="61" spans="1:9" x14ac:dyDescent="0.25">
      <c r="A61">
        <v>104.75</v>
      </c>
      <c r="B61">
        <v>147.25</v>
      </c>
      <c r="C61">
        <v>570</v>
      </c>
      <c r="D61">
        <v>1970</v>
      </c>
      <c r="F61">
        <v>124.75</v>
      </c>
      <c r="G61">
        <v>95</v>
      </c>
      <c r="H61">
        <v>570</v>
      </c>
      <c r="I61">
        <v>1970</v>
      </c>
    </row>
    <row r="62" spans="1:9" x14ac:dyDescent="0.25">
      <c r="A62">
        <v>105.5</v>
      </c>
      <c r="B62">
        <v>133</v>
      </c>
      <c r="C62">
        <v>580</v>
      </c>
      <c r="D62">
        <v>1980</v>
      </c>
      <c r="F62">
        <v>129.25</v>
      </c>
      <c r="G62">
        <v>87.25</v>
      </c>
      <c r="H62">
        <v>580</v>
      </c>
      <c r="I62">
        <v>1980</v>
      </c>
    </row>
    <row r="63" spans="1:9" x14ac:dyDescent="0.25">
      <c r="A63">
        <v>87.5</v>
      </c>
      <c r="B63">
        <v>128.25</v>
      </c>
      <c r="C63">
        <v>590</v>
      </c>
      <c r="D63">
        <v>1990</v>
      </c>
      <c r="F63">
        <v>104.25</v>
      </c>
      <c r="G63">
        <v>110.5</v>
      </c>
      <c r="H63">
        <v>590</v>
      </c>
      <c r="I63">
        <v>1990</v>
      </c>
    </row>
    <row r="64" spans="1:9" x14ac:dyDescent="0.25">
      <c r="A64">
        <v>98.75</v>
      </c>
      <c r="B64">
        <v>123.75</v>
      </c>
      <c r="C64">
        <v>600</v>
      </c>
      <c r="D64">
        <v>2000</v>
      </c>
      <c r="F64">
        <v>83.5</v>
      </c>
      <c r="G64">
        <v>93.25</v>
      </c>
      <c r="H64">
        <v>600</v>
      </c>
      <c r="I64">
        <v>2000</v>
      </c>
    </row>
    <row r="65" spans="1:9" x14ac:dyDescent="0.25">
      <c r="A65">
        <v>133</v>
      </c>
      <c r="B65">
        <v>159.25</v>
      </c>
      <c r="C65">
        <v>610</v>
      </c>
      <c r="D65">
        <v>2010</v>
      </c>
      <c r="F65">
        <v>123.25</v>
      </c>
      <c r="G65">
        <v>81.75</v>
      </c>
      <c r="H65">
        <v>610</v>
      </c>
      <c r="I65">
        <v>2010</v>
      </c>
    </row>
    <row r="66" spans="1:9" x14ac:dyDescent="0.25">
      <c r="A66">
        <v>115.5</v>
      </c>
      <c r="B66">
        <v>148</v>
      </c>
      <c r="C66">
        <v>620</v>
      </c>
      <c r="D66">
        <v>2020</v>
      </c>
      <c r="F66">
        <v>132.75</v>
      </c>
      <c r="G66">
        <v>97.75</v>
      </c>
      <c r="H66">
        <v>620</v>
      </c>
      <c r="I66">
        <v>2020</v>
      </c>
    </row>
    <row r="67" spans="1:9" x14ac:dyDescent="0.25">
      <c r="A67">
        <v>97</v>
      </c>
      <c r="B67">
        <v>152.5</v>
      </c>
      <c r="C67">
        <v>630</v>
      </c>
      <c r="D67">
        <v>2030</v>
      </c>
      <c r="F67">
        <v>87.75</v>
      </c>
      <c r="G67">
        <v>97.75</v>
      </c>
      <c r="H67">
        <v>630</v>
      </c>
      <c r="I67">
        <v>2030</v>
      </c>
    </row>
    <row r="68" spans="1:9" x14ac:dyDescent="0.25">
      <c r="A68">
        <v>107</v>
      </c>
      <c r="B68">
        <v>145.75</v>
      </c>
      <c r="C68">
        <v>640</v>
      </c>
      <c r="D68">
        <v>2040</v>
      </c>
      <c r="F68">
        <v>108.5</v>
      </c>
      <c r="G68">
        <v>62.25</v>
      </c>
      <c r="H68">
        <v>640</v>
      </c>
      <c r="I68">
        <v>2040</v>
      </c>
    </row>
    <row r="69" spans="1:9" x14ac:dyDescent="0.25">
      <c r="A69">
        <v>98.5</v>
      </c>
      <c r="B69">
        <v>147</v>
      </c>
      <c r="C69">
        <v>650</v>
      </c>
      <c r="D69">
        <v>2050</v>
      </c>
      <c r="F69">
        <v>119</v>
      </c>
      <c r="G69">
        <v>82.75</v>
      </c>
      <c r="H69">
        <v>650</v>
      </c>
      <c r="I69">
        <v>2050</v>
      </c>
    </row>
    <row r="70" spans="1:9" x14ac:dyDescent="0.25">
      <c r="A70">
        <v>84.25</v>
      </c>
      <c r="B70">
        <v>145</v>
      </c>
      <c r="C70">
        <v>660</v>
      </c>
      <c r="D70">
        <v>2060</v>
      </c>
      <c r="F70">
        <v>106</v>
      </c>
      <c r="G70">
        <v>98.75</v>
      </c>
      <c r="H70">
        <v>660</v>
      </c>
      <c r="I70">
        <v>2060</v>
      </c>
    </row>
    <row r="71" spans="1:9" x14ac:dyDescent="0.25">
      <c r="A71">
        <v>81.75</v>
      </c>
      <c r="B71">
        <v>123.5</v>
      </c>
      <c r="C71">
        <v>670</v>
      </c>
      <c r="D71">
        <v>2070</v>
      </c>
      <c r="F71">
        <v>125.5</v>
      </c>
      <c r="G71">
        <v>108.75</v>
      </c>
      <c r="H71">
        <v>670</v>
      </c>
      <c r="I71">
        <v>2070</v>
      </c>
    </row>
    <row r="72" spans="1:9" x14ac:dyDescent="0.25">
      <c r="A72">
        <v>109.5</v>
      </c>
      <c r="B72">
        <v>133.5</v>
      </c>
      <c r="C72">
        <v>680</v>
      </c>
      <c r="D72">
        <v>2080</v>
      </c>
      <c r="F72">
        <v>107</v>
      </c>
      <c r="G72">
        <v>112</v>
      </c>
      <c r="H72">
        <v>680</v>
      </c>
      <c r="I72">
        <v>2080</v>
      </c>
    </row>
    <row r="73" spans="1:9" x14ac:dyDescent="0.25">
      <c r="A73">
        <v>87</v>
      </c>
      <c r="B73">
        <v>134</v>
      </c>
      <c r="C73">
        <v>690</v>
      </c>
      <c r="D73">
        <v>2090</v>
      </c>
      <c r="F73">
        <v>95.5</v>
      </c>
      <c r="G73">
        <v>74</v>
      </c>
      <c r="H73">
        <v>690</v>
      </c>
      <c r="I73">
        <v>2090</v>
      </c>
    </row>
    <row r="74" spans="1:9" x14ac:dyDescent="0.25">
      <c r="A74">
        <v>104.75</v>
      </c>
      <c r="B74">
        <v>137</v>
      </c>
      <c r="C74">
        <v>700</v>
      </c>
      <c r="D74">
        <v>2100</v>
      </c>
      <c r="F74">
        <v>113.75</v>
      </c>
      <c r="G74">
        <v>83.75</v>
      </c>
      <c r="H74">
        <v>700</v>
      </c>
      <c r="I74">
        <v>2100</v>
      </c>
    </row>
    <row r="75" spans="1:9" x14ac:dyDescent="0.25">
      <c r="A75">
        <v>82</v>
      </c>
      <c r="B75">
        <v>158</v>
      </c>
      <c r="C75">
        <v>710</v>
      </c>
      <c r="D75">
        <v>2110</v>
      </c>
      <c r="F75">
        <v>119.25</v>
      </c>
      <c r="G75">
        <v>103.75</v>
      </c>
      <c r="H75">
        <v>710</v>
      </c>
      <c r="I75">
        <v>2110</v>
      </c>
    </row>
    <row r="76" spans="1:9" x14ac:dyDescent="0.25">
      <c r="A76">
        <v>120</v>
      </c>
      <c r="B76">
        <v>116</v>
      </c>
      <c r="C76">
        <v>720</v>
      </c>
      <c r="D76">
        <v>2120</v>
      </c>
      <c r="F76">
        <v>138.75</v>
      </c>
      <c r="G76">
        <v>90.5</v>
      </c>
      <c r="H76">
        <v>720</v>
      </c>
      <c r="I76">
        <v>2120</v>
      </c>
    </row>
    <row r="77" spans="1:9" x14ac:dyDescent="0.25">
      <c r="A77">
        <v>95.75</v>
      </c>
      <c r="B77">
        <v>165.25</v>
      </c>
      <c r="C77">
        <v>730</v>
      </c>
      <c r="D77">
        <v>2130</v>
      </c>
      <c r="F77">
        <v>116.25</v>
      </c>
      <c r="G77">
        <v>79.25</v>
      </c>
      <c r="H77">
        <v>730</v>
      </c>
      <c r="I77">
        <v>2130</v>
      </c>
    </row>
    <row r="78" spans="1:9" x14ac:dyDescent="0.25">
      <c r="A78">
        <v>116.5</v>
      </c>
      <c r="B78">
        <v>131</v>
      </c>
      <c r="C78">
        <v>740</v>
      </c>
      <c r="D78">
        <v>2140</v>
      </c>
      <c r="F78">
        <v>97</v>
      </c>
      <c r="G78">
        <v>105.5</v>
      </c>
      <c r="H78">
        <v>740</v>
      </c>
      <c r="I78">
        <v>2140</v>
      </c>
    </row>
    <row r="79" spans="1:9" x14ac:dyDescent="0.25">
      <c r="A79">
        <v>97</v>
      </c>
      <c r="B79">
        <v>183.75</v>
      </c>
      <c r="C79">
        <v>750</v>
      </c>
      <c r="D79">
        <v>2150</v>
      </c>
      <c r="F79">
        <v>105</v>
      </c>
      <c r="G79">
        <v>106.25</v>
      </c>
      <c r="H79">
        <v>750</v>
      </c>
      <c r="I79">
        <v>2150</v>
      </c>
    </row>
    <row r="80" spans="1:9" x14ac:dyDescent="0.25">
      <c r="A80">
        <v>87.5</v>
      </c>
      <c r="B80">
        <v>170.75</v>
      </c>
      <c r="C80">
        <v>760</v>
      </c>
      <c r="D80">
        <v>2160</v>
      </c>
      <c r="F80">
        <v>112.75</v>
      </c>
      <c r="G80">
        <v>98.75</v>
      </c>
      <c r="H80">
        <v>760</v>
      </c>
      <c r="I80">
        <v>2160</v>
      </c>
    </row>
    <row r="81" spans="1:9" x14ac:dyDescent="0.25">
      <c r="A81">
        <v>103.75</v>
      </c>
      <c r="B81">
        <v>149.5</v>
      </c>
      <c r="C81">
        <v>770</v>
      </c>
      <c r="D81">
        <v>2170</v>
      </c>
      <c r="F81">
        <v>116.75</v>
      </c>
      <c r="G81">
        <v>104.75</v>
      </c>
      <c r="H81">
        <v>770</v>
      </c>
      <c r="I81">
        <v>2170</v>
      </c>
    </row>
    <row r="82" spans="1:9" x14ac:dyDescent="0.25">
      <c r="A82">
        <v>114.5</v>
      </c>
      <c r="B82">
        <v>146</v>
      </c>
      <c r="C82">
        <v>780</v>
      </c>
      <c r="D82">
        <v>2180</v>
      </c>
      <c r="F82">
        <v>94</v>
      </c>
      <c r="G82">
        <v>117.25</v>
      </c>
      <c r="H82">
        <v>780</v>
      </c>
      <c r="I82">
        <v>2180</v>
      </c>
    </row>
    <row r="83" spans="1:9" x14ac:dyDescent="0.25">
      <c r="A83">
        <v>109</v>
      </c>
      <c r="B83">
        <v>169.75</v>
      </c>
      <c r="C83">
        <v>790</v>
      </c>
      <c r="D83">
        <v>2190</v>
      </c>
      <c r="F83">
        <v>106.75</v>
      </c>
      <c r="G83">
        <v>111.5</v>
      </c>
      <c r="H83">
        <v>790</v>
      </c>
      <c r="I83">
        <v>2190</v>
      </c>
    </row>
    <row r="84" spans="1:9" x14ac:dyDescent="0.25">
      <c r="A84">
        <v>78.5</v>
      </c>
      <c r="B84">
        <v>134</v>
      </c>
      <c r="C84">
        <v>800</v>
      </c>
      <c r="D84">
        <v>2200</v>
      </c>
      <c r="F84">
        <v>116</v>
      </c>
      <c r="G84">
        <v>87.25</v>
      </c>
      <c r="H84">
        <v>800</v>
      </c>
      <c r="I84">
        <v>2200</v>
      </c>
    </row>
    <row r="85" spans="1:9" x14ac:dyDescent="0.25">
      <c r="A85">
        <v>100</v>
      </c>
      <c r="B85">
        <v>170.5</v>
      </c>
      <c r="C85">
        <v>810</v>
      </c>
      <c r="D85">
        <v>2210</v>
      </c>
      <c r="F85">
        <v>143</v>
      </c>
      <c r="G85">
        <v>94.25</v>
      </c>
      <c r="H85">
        <v>810</v>
      </c>
      <c r="I85">
        <v>2210</v>
      </c>
    </row>
    <row r="86" spans="1:9" x14ac:dyDescent="0.25">
      <c r="A86">
        <v>112.5</v>
      </c>
      <c r="B86">
        <v>144.25</v>
      </c>
      <c r="C86">
        <v>820</v>
      </c>
      <c r="D86">
        <v>2220</v>
      </c>
      <c r="F86">
        <v>112.25</v>
      </c>
      <c r="G86">
        <v>87.75</v>
      </c>
      <c r="H86">
        <v>820</v>
      </c>
      <c r="I86">
        <v>2220</v>
      </c>
    </row>
    <row r="87" spans="1:9" x14ac:dyDescent="0.25">
      <c r="A87">
        <v>87</v>
      </c>
      <c r="B87">
        <v>154</v>
      </c>
      <c r="C87">
        <v>830</v>
      </c>
      <c r="D87">
        <v>2230</v>
      </c>
      <c r="F87">
        <v>96.25</v>
      </c>
      <c r="G87">
        <v>119.25</v>
      </c>
      <c r="H87">
        <v>830</v>
      </c>
      <c r="I87">
        <v>2230</v>
      </c>
    </row>
    <row r="88" spans="1:9" x14ac:dyDescent="0.25">
      <c r="A88">
        <v>115.25</v>
      </c>
      <c r="B88">
        <v>132</v>
      </c>
      <c r="C88">
        <v>840</v>
      </c>
      <c r="D88">
        <v>2240</v>
      </c>
      <c r="F88">
        <v>79</v>
      </c>
      <c r="G88">
        <v>112.75</v>
      </c>
      <c r="H88">
        <v>840</v>
      </c>
      <c r="I88">
        <v>2240</v>
      </c>
    </row>
    <row r="89" spans="1:9" x14ac:dyDescent="0.25">
      <c r="A89">
        <v>108</v>
      </c>
      <c r="B89">
        <v>157.25</v>
      </c>
      <c r="C89">
        <v>850</v>
      </c>
      <c r="D89">
        <v>2250</v>
      </c>
      <c r="F89">
        <v>136</v>
      </c>
      <c r="G89">
        <v>99.75</v>
      </c>
      <c r="H89">
        <v>850</v>
      </c>
      <c r="I89">
        <v>2250</v>
      </c>
    </row>
    <row r="90" spans="1:9" x14ac:dyDescent="0.25">
      <c r="A90">
        <v>94.25</v>
      </c>
      <c r="B90">
        <v>147.75</v>
      </c>
      <c r="C90">
        <v>860</v>
      </c>
      <c r="D90">
        <v>2260</v>
      </c>
      <c r="F90">
        <v>125.25</v>
      </c>
      <c r="G90">
        <v>120.25</v>
      </c>
      <c r="H90">
        <v>860</v>
      </c>
      <c r="I90">
        <v>2260</v>
      </c>
    </row>
    <row r="91" spans="1:9" x14ac:dyDescent="0.25">
      <c r="A91">
        <v>104.75</v>
      </c>
      <c r="B91">
        <v>155</v>
      </c>
      <c r="C91">
        <v>870</v>
      </c>
      <c r="D91">
        <v>2270</v>
      </c>
      <c r="F91">
        <v>115.75</v>
      </c>
      <c r="G91">
        <v>112</v>
      </c>
      <c r="H91">
        <v>870</v>
      </c>
      <c r="I91">
        <v>2270</v>
      </c>
    </row>
    <row r="92" spans="1:9" x14ac:dyDescent="0.25">
      <c r="A92">
        <v>84.75</v>
      </c>
      <c r="B92">
        <v>172.75</v>
      </c>
      <c r="C92">
        <v>880</v>
      </c>
      <c r="D92">
        <v>2280</v>
      </c>
      <c r="F92">
        <v>109.25</v>
      </c>
      <c r="G92">
        <v>101.5</v>
      </c>
      <c r="H92">
        <v>880</v>
      </c>
      <c r="I92">
        <v>2280</v>
      </c>
    </row>
    <row r="93" spans="1:9" x14ac:dyDescent="0.25">
      <c r="A93">
        <v>91.5</v>
      </c>
      <c r="B93">
        <v>156.75</v>
      </c>
      <c r="C93">
        <v>890</v>
      </c>
      <c r="D93">
        <v>2290</v>
      </c>
      <c r="F93">
        <v>104.5</v>
      </c>
      <c r="G93">
        <v>103.75</v>
      </c>
      <c r="H93">
        <v>890</v>
      </c>
      <c r="I93">
        <v>2290</v>
      </c>
    </row>
    <row r="94" spans="1:9" x14ac:dyDescent="0.25">
      <c r="A94">
        <v>99.5</v>
      </c>
      <c r="B94">
        <v>137</v>
      </c>
      <c r="C94">
        <v>900</v>
      </c>
      <c r="D94">
        <v>2300</v>
      </c>
      <c r="F94">
        <v>110.5</v>
      </c>
      <c r="G94">
        <v>120.5</v>
      </c>
      <c r="H94">
        <v>900</v>
      </c>
      <c r="I94">
        <v>2300</v>
      </c>
    </row>
    <row r="95" spans="1:9" x14ac:dyDescent="0.25">
      <c r="A95">
        <v>112.75</v>
      </c>
      <c r="B95">
        <v>152</v>
      </c>
      <c r="C95">
        <v>910</v>
      </c>
      <c r="D95">
        <v>2310</v>
      </c>
      <c r="F95">
        <v>122.25</v>
      </c>
      <c r="G95">
        <v>101.25</v>
      </c>
      <c r="H95">
        <v>910</v>
      </c>
      <c r="I95">
        <v>2310</v>
      </c>
    </row>
    <row r="96" spans="1:9" x14ac:dyDescent="0.25">
      <c r="A96">
        <v>71.75</v>
      </c>
      <c r="B96">
        <v>146.5</v>
      </c>
      <c r="C96">
        <v>920</v>
      </c>
      <c r="D96">
        <v>2320</v>
      </c>
      <c r="F96">
        <v>118.5</v>
      </c>
      <c r="G96">
        <v>97.5</v>
      </c>
      <c r="H96">
        <v>920</v>
      </c>
      <c r="I96">
        <v>2320</v>
      </c>
    </row>
    <row r="97" spans="1:9" x14ac:dyDescent="0.25">
      <c r="A97">
        <v>101</v>
      </c>
      <c r="B97">
        <v>147.25</v>
      </c>
      <c r="C97">
        <v>930</v>
      </c>
      <c r="D97">
        <v>2330</v>
      </c>
      <c r="F97">
        <v>88</v>
      </c>
      <c r="G97">
        <v>115.5</v>
      </c>
      <c r="H97">
        <v>930</v>
      </c>
      <c r="I97">
        <v>2330</v>
      </c>
    </row>
    <row r="98" spans="1:9" x14ac:dyDescent="0.25">
      <c r="A98">
        <v>107</v>
      </c>
      <c r="B98">
        <v>185.5</v>
      </c>
      <c r="C98">
        <v>940</v>
      </c>
      <c r="D98">
        <v>2340</v>
      </c>
      <c r="F98">
        <v>119.5</v>
      </c>
      <c r="G98">
        <v>95.25</v>
      </c>
      <c r="H98">
        <v>940</v>
      </c>
      <c r="I98">
        <v>2340</v>
      </c>
    </row>
    <row r="99" spans="1:9" x14ac:dyDescent="0.25">
      <c r="A99">
        <v>91</v>
      </c>
      <c r="B99">
        <v>178.25</v>
      </c>
      <c r="C99">
        <v>950</v>
      </c>
      <c r="D99">
        <v>2350</v>
      </c>
      <c r="F99">
        <v>116.25</v>
      </c>
      <c r="G99">
        <v>96</v>
      </c>
      <c r="H99">
        <v>950</v>
      </c>
      <c r="I99">
        <v>2350</v>
      </c>
    </row>
    <row r="100" spans="1:9" x14ac:dyDescent="0.25">
      <c r="A100">
        <v>85.75</v>
      </c>
      <c r="B100">
        <v>159.5</v>
      </c>
      <c r="C100">
        <v>960</v>
      </c>
      <c r="D100">
        <v>2360</v>
      </c>
      <c r="F100">
        <v>119.75</v>
      </c>
      <c r="G100">
        <v>103.5</v>
      </c>
      <c r="H100">
        <v>960</v>
      </c>
      <c r="I100">
        <v>2360</v>
      </c>
    </row>
    <row r="101" spans="1:9" x14ac:dyDescent="0.25">
      <c r="A101">
        <v>79.75</v>
      </c>
      <c r="B101">
        <v>200</v>
      </c>
      <c r="C101">
        <v>970</v>
      </c>
      <c r="D101">
        <v>2370</v>
      </c>
      <c r="F101">
        <v>99.25</v>
      </c>
      <c r="G101">
        <v>99.5</v>
      </c>
      <c r="H101">
        <v>970</v>
      </c>
      <c r="I101">
        <v>2370</v>
      </c>
    </row>
    <row r="102" spans="1:9" x14ac:dyDescent="0.25">
      <c r="A102">
        <v>94.5</v>
      </c>
      <c r="B102">
        <v>145.25</v>
      </c>
      <c r="C102">
        <v>980</v>
      </c>
      <c r="D102">
        <v>2380</v>
      </c>
      <c r="F102">
        <v>119.25</v>
      </c>
      <c r="G102">
        <v>80.75</v>
      </c>
      <c r="H102">
        <v>980</v>
      </c>
      <c r="I102">
        <v>2380</v>
      </c>
    </row>
    <row r="103" spans="1:9" x14ac:dyDescent="0.25">
      <c r="A103">
        <v>94.25</v>
      </c>
      <c r="B103">
        <v>192.75</v>
      </c>
      <c r="C103">
        <v>990</v>
      </c>
      <c r="D103">
        <v>2390</v>
      </c>
      <c r="F103">
        <v>105.75</v>
      </c>
      <c r="G103">
        <v>102.5</v>
      </c>
      <c r="H103">
        <v>990</v>
      </c>
      <c r="I103">
        <v>2390</v>
      </c>
    </row>
    <row r="104" spans="1:9" x14ac:dyDescent="0.25">
      <c r="A104">
        <v>103.25</v>
      </c>
      <c r="B104">
        <v>160.25</v>
      </c>
      <c r="C104">
        <v>1000</v>
      </c>
      <c r="D104">
        <v>2400</v>
      </c>
      <c r="F104">
        <v>118.5</v>
      </c>
      <c r="G104">
        <v>96.75</v>
      </c>
      <c r="H104">
        <v>1000</v>
      </c>
      <c r="I104">
        <v>2400</v>
      </c>
    </row>
    <row r="105" spans="1:9" x14ac:dyDescent="0.25">
      <c r="A105">
        <v>90.75</v>
      </c>
      <c r="B105">
        <v>197.75</v>
      </c>
      <c r="C105">
        <v>1010</v>
      </c>
      <c r="D105">
        <v>2410</v>
      </c>
      <c r="F105">
        <v>88.5</v>
      </c>
      <c r="G105">
        <v>113</v>
      </c>
      <c r="H105">
        <v>1010</v>
      </c>
      <c r="I105">
        <v>2410</v>
      </c>
    </row>
    <row r="106" spans="1:9" x14ac:dyDescent="0.25">
      <c r="A106">
        <v>110</v>
      </c>
      <c r="B106">
        <v>170.25</v>
      </c>
      <c r="C106">
        <v>1020</v>
      </c>
      <c r="D106">
        <v>2420</v>
      </c>
      <c r="F106">
        <v>89.5</v>
      </c>
      <c r="G106">
        <v>85.5</v>
      </c>
      <c r="H106">
        <v>1020</v>
      </c>
      <c r="I106">
        <v>2420</v>
      </c>
    </row>
    <row r="107" spans="1:9" x14ac:dyDescent="0.25">
      <c r="A107">
        <v>87.75</v>
      </c>
      <c r="B107">
        <v>151</v>
      </c>
      <c r="C107">
        <v>1030</v>
      </c>
      <c r="D107">
        <v>2430</v>
      </c>
      <c r="F107">
        <v>103.25</v>
      </c>
      <c r="G107">
        <v>109.75</v>
      </c>
      <c r="H107">
        <v>1030</v>
      </c>
      <c r="I107">
        <v>2430</v>
      </c>
    </row>
    <row r="108" spans="1:9" x14ac:dyDescent="0.25">
      <c r="A108">
        <v>110</v>
      </c>
      <c r="B108">
        <v>173.5</v>
      </c>
      <c r="C108">
        <v>1040</v>
      </c>
      <c r="D108">
        <v>2440</v>
      </c>
      <c r="F108">
        <v>106.75</v>
      </c>
      <c r="G108">
        <v>104.75</v>
      </c>
      <c r="H108">
        <v>1040</v>
      </c>
      <c r="I108">
        <v>2440</v>
      </c>
    </row>
    <row r="109" spans="1:9" x14ac:dyDescent="0.25">
      <c r="A109">
        <v>117.5</v>
      </c>
      <c r="B109">
        <v>166</v>
      </c>
      <c r="C109">
        <v>1050</v>
      </c>
      <c r="D109">
        <v>2450</v>
      </c>
      <c r="F109">
        <v>102</v>
      </c>
      <c r="G109">
        <v>101.5</v>
      </c>
      <c r="H109">
        <v>1050</v>
      </c>
      <c r="I109">
        <v>2450</v>
      </c>
    </row>
    <row r="110" spans="1:9" x14ac:dyDescent="0.25">
      <c r="A110">
        <v>115.5</v>
      </c>
      <c r="B110">
        <v>164.5</v>
      </c>
      <c r="C110">
        <v>1060</v>
      </c>
      <c r="D110">
        <v>2460</v>
      </c>
      <c r="F110">
        <v>104.25</v>
      </c>
      <c r="G110">
        <v>112.75</v>
      </c>
      <c r="H110">
        <v>1060</v>
      </c>
      <c r="I110">
        <v>2460</v>
      </c>
    </row>
    <row r="111" spans="1:9" x14ac:dyDescent="0.25">
      <c r="A111">
        <v>117.75</v>
      </c>
      <c r="B111">
        <v>180.5</v>
      </c>
      <c r="C111">
        <v>1070</v>
      </c>
      <c r="D111">
        <v>2470</v>
      </c>
      <c r="F111">
        <v>86.5</v>
      </c>
      <c r="G111">
        <v>101.75</v>
      </c>
      <c r="H111">
        <v>1070</v>
      </c>
      <c r="I111">
        <v>2470</v>
      </c>
    </row>
    <row r="112" spans="1:9" x14ac:dyDescent="0.25">
      <c r="A112">
        <v>121.5</v>
      </c>
      <c r="B112">
        <v>152</v>
      </c>
      <c r="C112">
        <v>1080</v>
      </c>
      <c r="D112">
        <v>2480</v>
      </c>
      <c r="F112">
        <v>82.75</v>
      </c>
      <c r="G112">
        <v>83.5</v>
      </c>
      <c r="H112">
        <v>1080</v>
      </c>
      <c r="I112">
        <v>2480</v>
      </c>
    </row>
    <row r="113" spans="1:9" x14ac:dyDescent="0.25">
      <c r="A113">
        <v>129.5</v>
      </c>
      <c r="B113">
        <v>160.75</v>
      </c>
      <c r="C113">
        <v>1090</v>
      </c>
      <c r="D113">
        <v>2490</v>
      </c>
      <c r="F113">
        <v>111.75</v>
      </c>
      <c r="G113">
        <v>75.5</v>
      </c>
      <c r="H113">
        <v>1090</v>
      </c>
      <c r="I113">
        <v>2490</v>
      </c>
    </row>
    <row r="114" spans="1:9" x14ac:dyDescent="0.25">
      <c r="A114">
        <v>105.5</v>
      </c>
      <c r="B114">
        <v>164.5</v>
      </c>
      <c r="C114">
        <v>1100</v>
      </c>
      <c r="D114">
        <v>2500</v>
      </c>
      <c r="F114">
        <v>100.75</v>
      </c>
      <c r="G114">
        <v>121.75</v>
      </c>
      <c r="H114">
        <v>1100</v>
      </c>
      <c r="I114">
        <v>2500</v>
      </c>
    </row>
    <row r="115" spans="1:9" x14ac:dyDescent="0.25">
      <c r="A115">
        <v>104.5</v>
      </c>
      <c r="B115">
        <v>176.5</v>
      </c>
      <c r="C115">
        <v>1110</v>
      </c>
      <c r="D115">
        <v>2510</v>
      </c>
      <c r="F115">
        <v>104.5</v>
      </c>
      <c r="G115">
        <v>116.25</v>
      </c>
      <c r="H115">
        <v>1110</v>
      </c>
      <c r="I115">
        <v>2510</v>
      </c>
    </row>
    <row r="116" spans="1:9" x14ac:dyDescent="0.25">
      <c r="A116">
        <v>114.75</v>
      </c>
      <c r="B116">
        <v>160.5</v>
      </c>
      <c r="C116">
        <v>1120</v>
      </c>
      <c r="D116">
        <v>2520</v>
      </c>
      <c r="F116">
        <v>137.5</v>
      </c>
      <c r="G116">
        <v>109.5</v>
      </c>
      <c r="H116">
        <v>1120</v>
      </c>
      <c r="I116">
        <v>2520</v>
      </c>
    </row>
    <row r="117" spans="1:9" x14ac:dyDescent="0.25">
      <c r="A117">
        <v>113.5</v>
      </c>
      <c r="B117">
        <v>162.5</v>
      </c>
      <c r="C117">
        <v>1130</v>
      </c>
      <c r="D117">
        <v>2530</v>
      </c>
      <c r="F117">
        <v>106.5</v>
      </c>
      <c r="G117">
        <v>106.25</v>
      </c>
      <c r="H117">
        <v>1130</v>
      </c>
      <c r="I117">
        <v>2530</v>
      </c>
    </row>
    <row r="118" spans="1:9" x14ac:dyDescent="0.25">
      <c r="A118">
        <v>100.75</v>
      </c>
      <c r="B118">
        <v>169</v>
      </c>
      <c r="C118">
        <v>1140</v>
      </c>
      <c r="D118">
        <v>2540</v>
      </c>
      <c r="F118">
        <v>99.25</v>
      </c>
      <c r="G118">
        <v>102.75</v>
      </c>
      <c r="H118">
        <v>1140</v>
      </c>
      <c r="I118">
        <v>2540</v>
      </c>
    </row>
    <row r="119" spans="1:9" x14ac:dyDescent="0.25">
      <c r="A119">
        <v>86.25</v>
      </c>
      <c r="B119">
        <v>176.5</v>
      </c>
      <c r="C119">
        <v>1150</v>
      </c>
      <c r="D119">
        <v>2550</v>
      </c>
      <c r="F119">
        <v>126</v>
      </c>
      <c r="G119">
        <v>105.5</v>
      </c>
      <c r="H119">
        <v>1150</v>
      </c>
      <c r="I119">
        <v>2550</v>
      </c>
    </row>
    <row r="120" spans="1:9" x14ac:dyDescent="0.25">
      <c r="A120">
        <v>110.75</v>
      </c>
      <c r="B120">
        <v>183.75</v>
      </c>
      <c r="C120">
        <v>1160</v>
      </c>
      <c r="D120">
        <v>2560</v>
      </c>
      <c r="F120">
        <v>104.5</v>
      </c>
      <c r="G120">
        <v>92.75</v>
      </c>
      <c r="H120">
        <v>1160</v>
      </c>
      <c r="I120">
        <v>2560</v>
      </c>
    </row>
    <row r="121" spans="1:9" x14ac:dyDescent="0.25">
      <c r="A121">
        <v>122.75</v>
      </c>
      <c r="B121">
        <v>176</v>
      </c>
      <c r="C121">
        <v>1170</v>
      </c>
      <c r="D121">
        <v>2570</v>
      </c>
      <c r="F121">
        <v>109</v>
      </c>
      <c r="G121">
        <v>100.25</v>
      </c>
      <c r="H121">
        <v>1170</v>
      </c>
      <c r="I121">
        <v>2570</v>
      </c>
    </row>
    <row r="122" spans="1:9" x14ac:dyDescent="0.25">
      <c r="A122">
        <v>87.5</v>
      </c>
      <c r="B122">
        <v>196.25</v>
      </c>
      <c r="C122">
        <v>1180</v>
      </c>
      <c r="D122">
        <v>2580</v>
      </c>
      <c r="F122">
        <v>132.5</v>
      </c>
      <c r="G122">
        <v>91.75</v>
      </c>
      <c r="H122">
        <v>1180</v>
      </c>
      <c r="I122">
        <v>2580</v>
      </c>
    </row>
    <row r="123" spans="1:9" x14ac:dyDescent="0.25">
      <c r="A123">
        <v>116.75</v>
      </c>
      <c r="B123">
        <v>172.75</v>
      </c>
      <c r="C123">
        <v>1190</v>
      </c>
      <c r="D123">
        <v>2590</v>
      </c>
      <c r="F123">
        <v>119.25</v>
      </c>
      <c r="G123">
        <v>91</v>
      </c>
      <c r="H123">
        <v>1190</v>
      </c>
      <c r="I123">
        <v>2590</v>
      </c>
    </row>
    <row r="124" spans="1:9" x14ac:dyDescent="0.25">
      <c r="A124">
        <v>116.75</v>
      </c>
      <c r="B124">
        <v>155.25</v>
      </c>
      <c r="C124">
        <v>1200</v>
      </c>
      <c r="D124">
        <v>2600</v>
      </c>
      <c r="F124">
        <v>104.25</v>
      </c>
      <c r="G124">
        <v>99</v>
      </c>
      <c r="H124">
        <v>1200</v>
      </c>
      <c r="I124">
        <v>2600</v>
      </c>
    </row>
    <row r="125" spans="1:9" x14ac:dyDescent="0.25">
      <c r="B125">
        <v>176</v>
      </c>
      <c r="D125">
        <v>2610</v>
      </c>
      <c r="G125">
        <v>88.25</v>
      </c>
      <c r="I125">
        <v>2610</v>
      </c>
    </row>
    <row r="126" spans="1:9" x14ac:dyDescent="0.25">
      <c r="B126">
        <v>176.25</v>
      </c>
      <c r="D126">
        <v>2620</v>
      </c>
      <c r="G126">
        <v>110.5</v>
      </c>
      <c r="I126">
        <v>2620</v>
      </c>
    </row>
    <row r="127" spans="1:9" x14ac:dyDescent="0.25">
      <c r="B127">
        <v>187.25</v>
      </c>
      <c r="D127">
        <v>2630</v>
      </c>
      <c r="G127">
        <v>100.25</v>
      </c>
      <c r="I127">
        <v>2630</v>
      </c>
    </row>
    <row r="128" spans="1:9" x14ac:dyDescent="0.25">
      <c r="B128">
        <v>167.75</v>
      </c>
      <c r="D128">
        <v>2640</v>
      </c>
      <c r="G128">
        <v>92</v>
      </c>
      <c r="I128">
        <v>2640</v>
      </c>
    </row>
    <row r="129" spans="2:9" x14ac:dyDescent="0.25">
      <c r="B129">
        <v>131.25</v>
      </c>
      <c r="D129">
        <v>2650</v>
      </c>
      <c r="G129">
        <v>96</v>
      </c>
      <c r="I129">
        <v>2650</v>
      </c>
    </row>
    <row r="130" spans="2:9" x14ac:dyDescent="0.25">
      <c r="B130">
        <v>163.75</v>
      </c>
      <c r="D130">
        <v>2660</v>
      </c>
      <c r="G130">
        <v>73.75</v>
      </c>
      <c r="I130">
        <v>2660</v>
      </c>
    </row>
    <row r="131" spans="2:9" x14ac:dyDescent="0.25">
      <c r="B131">
        <v>155.75</v>
      </c>
      <c r="D131">
        <v>2670</v>
      </c>
      <c r="G131">
        <v>89.75</v>
      </c>
      <c r="I131">
        <v>2670</v>
      </c>
    </row>
    <row r="132" spans="2:9" x14ac:dyDescent="0.25">
      <c r="B132">
        <v>168</v>
      </c>
      <c r="D132">
        <v>2680</v>
      </c>
      <c r="G132">
        <v>117.25</v>
      </c>
      <c r="I132">
        <v>2680</v>
      </c>
    </row>
    <row r="133" spans="2:9" x14ac:dyDescent="0.25">
      <c r="B133">
        <v>203.25</v>
      </c>
      <c r="D133">
        <v>2690</v>
      </c>
      <c r="G133">
        <v>90.25</v>
      </c>
      <c r="I133">
        <v>2690</v>
      </c>
    </row>
    <row r="134" spans="2:9" x14ac:dyDescent="0.25">
      <c r="B134">
        <v>197.5</v>
      </c>
      <c r="D134">
        <v>2700</v>
      </c>
      <c r="G134">
        <v>86.75</v>
      </c>
      <c r="I134">
        <v>2700</v>
      </c>
    </row>
    <row r="135" spans="2:9" x14ac:dyDescent="0.25">
      <c r="B135">
        <v>189.5</v>
      </c>
      <c r="D135">
        <v>2710</v>
      </c>
      <c r="G135">
        <v>86</v>
      </c>
      <c r="I135">
        <v>2710</v>
      </c>
    </row>
    <row r="136" spans="2:9" x14ac:dyDescent="0.25">
      <c r="B136">
        <v>196.25</v>
      </c>
      <c r="D136">
        <v>2720</v>
      </c>
      <c r="G136">
        <v>79.75</v>
      </c>
      <c r="I136">
        <v>2720</v>
      </c>
    </row>
    <row r="137" spans="2:9" x14ac:dyDescent="0.25">
      <c r="B137">
        <v>185.25</v>
      </c>
      <c r="D137">
        <v>2730</v>
      </c>
      <c r="G137">
        <v>68</v>
      </c>
      <c r="I137">
        <v>2730</v>
      </c>
    </row>
    <row r="138" spans="2:9" x14ac:dyDescent="0.25">
      <c r="B138">
        <v>168.75</v>
      </c>
      <c r="D138">
        <v>2740</v>
      </c>
      <c r="G138">
        <v>94.5</v>
      </c>
      <c r="I138">
        <v>2740</v>
      </c>
    </row>
    <row r="139" spans="2:9" x14ac:dyDescent="0.25">
      <c r="B139">
        <v>152</v>
      </c>
      <c r="D139">
        <v>2750</v>
      </c>
      <c r="G139">
        <v>104</v>
      </c>
      <c r="I139">
        <v>2750</v>
      </c>
    </row>
    <row r="140" spans="2:9" x14ac:dyDescent="0.25">
      <c r="B140">
        <v>182.5</v>
      </c>
      <c r="D140">
        <v>2760</v>
      </c>
      <c r="G140">
        <v>93.25</v>
      </c>
      <c r="I140">
        <v>2760</v>
      </c>
    </row>
    <row r="141" spans="2:9" x14ac:dyDescent="0.25">
      <c r="B141">
        <v>176.25</v>
      </c>
      <c r="D141">
        <v>2770</v>
      </c>
      <c r="G141">
        <v>104.5</v>
      </c>
      <c r="I141">
        <v>2770</v>
      </c>
    </row>
    <row r="142" spans="2:9" x14ac:dyDescent="0.25">
      <c r="B142">
        <v>161.25</v>
      </c>
      <c r="D142">
        <v>2780</v>
      </c>
      <c r="G142">
        <v>85.5</v>
      </c>
      <c r="I142">
        <v>2780</v>
      </c>
    </row>
    <row r="143" spans="2:9" x14ac:dyDescent="0.25">
      <c r="B143">
        <v>151.75</v>
      </c>
      <c r="D143">
        <v>2790</v>
      </c>
      <c r="G143">
        <v>93</v>
      </c>
      <c r="I143">
        <v>2790</v>
      </c>
    </row>
    <row r="144" spans="2:9" x14ac:dyDescent="0.25">
      <c r="B144">
        <v>153</v>
      </c>
      <c r="D144">
        <v>2800</v>
      </c>
      <c r="G144">
        <v>108.5</v>
      </c>
      <c r="I144">
        <v>2800</v>
      </c>
    </row>
    <row r="145" spans="2:9" x14ac:dyDescent="0.25">
      <c r="B145">
        <v>141.75</v>
      </c>
      <c r="D145">
        <v>2810</v>
      </c>
      <c r="G145">
        <v>75.5</v>
      </c>
      <c r="I145">
        <v>2810</v>
      </c>
    </row>
    <row r="146" spans="2:9" x14ac:dyDescent="0.25">
      <c r="B146">
        <v>149.75</v>
      </c>
      <c r="D146">
        <v>2820</v>
      </c>
      <c r="G146">
        <v>91.75</v>
      </c>
      <c r="I146">
        <v>2820</v>
      </c>
    </row>
    <row r="147" spans="2:9" x14ac:dyDescent="0.25">
      <c r="B147">
        <v>145.75</v>
      </c>
      <c r="D147">
        <v>2830</v>
      </c>
      <c r="G147">
        <v>71.75</v>
      </c>
      <c r="I147">
        <v>2830</v>
      </c>
    </row>
    <row r="148" spans="2:9" x14ac:dyDescent="0.25">
      <c r="B148">
        <v>143.25</v>
      </c>
      <c r="D148">
        <v>2840</v>
      </c>
      <c r="G148">
        <v>79.25</v>
      </c>
      <c r="I148">
        <v>2840</v>
      </c>
    </row>
    <row r="149" spans="2:9" x14ac:dyDescent="0.25">
      <c r="B149">
        <v>133.25</v>
      </c>
      <c r="D149">
        <v>2850</v>
      </c>
      <c r="G149">
        <v>90.25</v>
      </c>
      <c r="I149">
        <v>2850</v>
      </c>
    </row>
    <row r="150" spans="2:9" x14ac:dyDescent="0.25">
      <c r="B150">
        <v>111.5</v>
      </c>
      <c r="D150">
        <v>2860</v>
      </c>
      <c r="G150">
        <v>93</v>
      </c>
      <c r="I150">
        <v>2860</v>
      </c>
    </row>
    <row r="151" spans="2:9" x14ac:dyDescent="0.25">
      <c r="B151">
        <v>148</v>
      </c>
      <c r="D151">
        <v>2870</v>
      </c>
      <c r="G151">
        <v>78</v>
      </c>
      <c r="I151">
        <v>2870</v>
      </c>
    </row>
    <row r="152" spans="2:9" x14ac:dyDescent="0.25">
      <c r="B152">
        <v>148.5</v>
      </c>
      <c r="D152">
        <v>2880</v>
      </c>
      <c r="G152">
        <v>101</v>
      </c>
      <c r="I152">
        <v>2880</v>
      </c>
    </row>
    <row r="153" spans="2:9" x14ac:dyDescent="0.25">
      <c r="B153">
        <v>135.75</v>
      </c>
      <c r="D153">
        <v>2890</v>
      </c>
      <c r="G153">
        <v>59.75</v>
      </c>
      <c r="I153">
        <v>2890</v>
      </c>
    </row>
    <row r="154" spans="2:9" x14ac:dyDescent="0.25">
      <c r="B154">
        <v>118.75</v>
      </c>
      <c r="D154">
        <v>2900</v>
      </c>
      <c r="G154">
        <v>72.75</v>
      </c>
      <c r="I154">
        <v>2900</v>
      </c>
    </row>
    <row r="155" spans="2:9" x14ac:dyDescent="0.25">
      <c r="B155">
        <v>151.75</v>
      </c>
      <c r="D155">
        <v>2910</v>
      </c>
      <c r="G155">
        <v>93.25</v>
      </c>
      <c r="I155">
        <v>2910</v>
      </c>
    </row>
    <row r="156" spans="2:9" x14ac:dyDescent="0.25">
      <c r="B156">
        <v>132.25</v>
      </c>
      <c r="D156">
        <v>2920</v>
      </c>
      <c r="G156">
        <v>72.25</v>
      </c>
      <c r="I156">
        <v>2920</v>
      </c>
    </row>
    <row r="157" spans="2:9" x14ac:dyDescent="0.25">
      <c r="B157">
        <v>114</v>
      </c>
      <c r="D157">
        <v>2930</v>
      </c>
      <c r="G157">
        <v>76.25</v>
      </c>
      <c r="I157">
        <v>2930</v>
      </c>
    </row>
    <row r="158" spans="2:9" x14ac:dyDescent="0.25">
      <c r="B158">
        <v>148.75</v>
      </c>
      <c r="D158">
        <v>2940</v>
      </c>
      <c r="G158">
        <v>91.5</v>
      </c>
      <c r="I158">
        <v>2940</v>
      </c>
    </row>
    <row r="159" spans="2:9" x14ac:dyDescent="0.25">
      <c r="B159">
        <v>139.5</v>
      </c>
      <c r="D159">
        <v>2950</v>
      </c>
      <c r="G159">
        <v>101.5</v>
      </c>
      <c r="I159">
        <v>2950</v>
      </c>
    </row>
    <row r="160" spans="2:9" x14ac:dyDescent="0.25">
      <c r="B160">
        <v>154</v>
      </c>
      <c r="D160">
        <v>2960</v>
      </c>
      <c r="G160">
        <v>108.5</v>
      </c>
      <c r="I160">
        <v>2960</v>
      </c>
    </row>
    <row r="161" spans="2:9" x14ac:dyDescent="0.25">
      <c r="B161">
        <v>141.25</v>
      </c>
      <c r="D161">
        <v>2970</v>
      </c>
      <c r="G161">
        <v>109</v>
      </c>
      <c r="I161">
        <v>2970</v>
      </c>
    </row>
    <row r="162" spans="2:9" x14ac:dyDescent="0.25">
      <c r="B162">
        <v>141</v>
      </c>
      <c r="D162">
        <v>2980</v>
      </c>
      <c r="G162">
        <v>68.75</v>
      </c>
      <c r="I162">
        <v>2980</v>
      </c>
    </row>
    <row r="163" spans="2:9" x14ac:dyDescent="0.25">
      <c r="B163">
        <v>137.5</v>
      </c>
      <c r="D163">
        <v>2990</v>
      </c>
      <c r="G163">
        <v>79</v>
      </c>
      <c r="I163">
        <v>2990</v>
      </c>
    </row>
    <row r="164" spans="2:9" x14ac:dyDescent="0.25">
      <c r="B164">
        <v>124.75</v>
      </c>
      <c r="D164">
        <v>3000</v>
      </c>
      <c r="G164">
        <v>90</v>
      </c>
      <c r="I164">
        <v>3000</v>
      </c>
    </row>
    <row r="165" spans="2:9" x14ac:dyDescent="0.25">
      <c r="B165">
        <v>164.75</v>
      </c>
      <c r="D165">
        <v>3010</v>
      </c>
      <c r="G165">
        <v>67.25</v>
      </c>
      <c r="I165">
        <v>3010</v>
      </c>
    </row>
    <row r="166" spans="2:9" x14ac:dyDescent="0.25">
      <c r="B166">
        <v>133.25</v>
      </c>
      <c r="D166">
        <v>3020</v>
      </c>
      <c r="G166">
        <v>57</v>
      </c>
      <c r="I166">
        <v>3020</v>
      </c>
    </row>
    <row r="167" spans="2:9" x14ac:dyDescent="0.25">
      <c r="B167">
        <v>119.25</v>
      </c>
      <c r="D167">
        <v>3030</v>
      </c>
      <c r="G167">
        <v>82.75</v>
      </c>
      <c r="I167">
        <v>3030</v>
      </c>
    </row>
    <row r="168" spans="2:9" x14ac:dyDescent="0.25">
      <c r="B168">
        <v>130</v>
      </c>
      <c r="D168">
        <v>3040</v>
      </c>
      <c r="G168">
        <v>100</v>
      </c>
      <c r="I168">
        <v>3040</v>
      </c>
    </row>
    <row r="169" spans="2:9" x14ac:dyDescent="0.25">
      <c r="B169">
        <v>130</v>
      </c>
      <c r="D169">
        <v>3050</v>
      </c>
      <c r="G169">
        <v>83</v>
      </c>
      <c r="I169">
        <v>3050</v>
      </c>
    </row>
    <row r="170" spans="2:9" x14ac:dyDescent="0.25">
      <c r="B170">
        <v>132.25</v>
      </c>
      <c r="D170">
        <v>3060</v>
      </c>
      <c r="G170">
        <v>78.25</v>
      </c>
      <c r="I170">
        <v>3060</v>
      </c>
    </row>
    <row r="171" spans="2:9" x14ac:dyDescent="0.25">
      <c r="B171">
        <v>124.5</v>
      </c>
      <c r="D171">
        <v>3070</v>
      </c>
      <c r="G171">
        <v>66.5</v>
      </c>
      <c r="I171">
        <v>3070</v>
      </c>
    </row>
    <row r="172" spans="2:9" x14ac:dyDescent="0.25">
      <c r="B172">
        <v>132.75</v>
      </c>
      <c r="D172">
        <v>3080</v>
      </c>
      <c r="G172">
        <v>57.25</v>
      </c>
      <c r="I172">
        <v>3080</v>
      </c>
    </row>
    <row r="173" spans="2:9" x14ac:dyDescent="0.25">
      <c r="B173">
        <v>120.5</v>
      </c>
      <c r="D173">
        <v>3090</v>
      </c>
      <c r="G173">
        <v>105.5</v>
      </c>
      <c r="I173">
        <v>3090</v>
      </c>
    </row>
    <row r="174" spans="2:9" x14ac:dyDescent="0.25">
      <c r="B174">
        <v>124.25</v>
      </c>
      <c r="D174">
        <v>3100</v>
      </c>
      <c r="G174">
        <v>74.25</v>
      </c>
      <c r="I174">
        <v>3100</v>
      </c>
    </row>
    <row r="175" spans="2:9" x14ac:dyDescent="0.25">
      <c r="B175">
        <v>146.25</v>
      </c>
      <c r="D175">
        <v>3110</v>
      </c>
      <c r="G175">
        <v>100</v>
      </c>
      <c r="I175">
        <v>3110</v>
      </c>
    </row>
    <row r="176" spans="2:9" x14ac:dyDescent="0.25">
      <c r="B176">
        <v>120.75</v>
      </c>
      <c r="D176">
        <v>3120</v>
      </c>
      <c r="G176">
        <v>85.5</v>
      </c>
      <c r="I176">
        <v>3120</v>
      </c>
    </row>
    <row r="177" spans="2:9" x14ac:dyDescent="0.25">
      <c r="B177">
        <v>101.5</v>
      </c>
      <c r="D177">
        <v>3130</v>
      </c>
      <c r="G177">
        <v>88.25</v>
      </c>
      <c r="I177">
        <v>3130</v>
      </c>
    </row>
    <row r="178" spans="2:9" x14ac:dyDescent="0.25">
      <c r="B178">
        <v>129.75</v>
      </c>
      <c r="D178">
        <v>3140</v>
      </c>
      <c r="G178">
        <v>65</v>
      </c>
      <c r="I178">
        <v>3140</v>
      </c>
    </row>
    <row r="179" spans="2:9" x14ac:dyDescent="0.25">
      <c r="B179">
        <v>135.5</v>
      </c>
      <c r="D179">
        <v>3150</v>
      </c>
      <c r="G179">
        <v>97</v>
      </c>
      <c r="I179">
        <v>3150</v>
      </c>
    </row>
    <row r="180" spans="2:9" x14ac:dyDescent="0.25">
      <c r="B180">
        <v>144.75</v>
      </c>
      <c r="D180">
        <v>3160</v>
      </c>
      <c r="G180">
        <v>78.25</v>
      </c>
      <c r="I180">
        <v>3160</v>
      </c>
    </row>
    <row r="181" spans="2:9" x14ac:dyDescent="0.25">
      <c r="B181">
        <v>133.25</v>
      </c>
      <c r="D181">
        <v>3170</v>
      </c>
      <c r="G181">
        <v>79.75</v>
      </c>
      <c r="I181">
        <v>3170</v>
      </c>
    </row>
    <row r="182" spans="2:9" x14ac:dyDescent="0.25">
      <c r="B182">
        <v>142.75</v>
      </c>
      <c r="D182">
        <v>3180</v>
      </c>
      <c r="G182">
        <v>66.5</v>
      </c>
      <c r="I182">
        <v>3180</v>
      </c>
    </row>
    <row r="183" spans="2:9" x14ac:dyDescent="0.25">
      <c r="B183">
        <v>125.5</v>
      </c>
      <c r="D183">
        <v>3190</v>
      </c>
      <c r="G183">
        <v>99.75</v>
      </c>
      <c r="I183">
        <v>3190</v>
      </c>
    </row>
    <row r="184" spans="2:9" x14ac:dyDescent="0.25">
      <c r="B184">
        <v>126.75</v>
      </c>
      <c r="D184">
        <v>3200</v>
      </c>
      <c r="G184">
        <v>95.25</v>
      </c>
      <c r="I184">
        <v>3200</v>
      </c>
    </row>
    <row r="185" spans="2:9" x14ac:dyDescent="0.25">
      <c r="B185">
        <v>138.25</v>
      </c>
      <c r="D185">
        <v>3210</v>
      </c>
      <c r="G185">
        <v>91.75</v>
      </c>
      <c r="I185">
        <v>3210</v>
      </c>
    </row>
    <row r="186" spans="2:9" x14ac:dyDescent="0.25">
      <c r="B186">
        <v>144.75</v>
      </c>
      <c r="D186">
        <v>3220</v>
      </c>
      <c r="G186">
        <v>92.75</v>
      </c>
      <c r="I186">
        <v>3220</v>
      </c>
    </row>
    <row r="187" spans="2:9" x14ac:dyDescent="0.25">
      <c r="B187">
        <v>140.5</v>
      </c>
      <c r="D187">
        <v>3230</v>
      </c>
      <c r="G187">
        <v>98.25</v>
      </c>
      <c r="I187">
        <v>3230</v>
      </c>
    </row>
    <row r="188" spans="2:9" x14ac:dyDescent="0.25">
      <c r="B188">
        <v>129.25</v>
      </c>
      <c r="D188">
        <v>3240</v>
      </c>
      <c r="G188">
        <v>93.25</v>
      </c>
      <c r="I188">
        <v>3240</v>
      </c>
    </row>
    <row r="189" spans="2:9" x14ac:dyDescent="0.25">
      <c r="B189">
        <v>114.25</v>
      </c>
      <c r="D189">
        <v>3250</v>
      </c>
      <c r="G189">
        <v>67</v>
      </c>
      <c r="I189">
        <v>3250</v>
      </c>
    </row>
    <row r="190" spans="2:9" x14ac:dyDescent="0.25">
      <c r="B190">
        <v>109.75</v>
      </c>
      <c r="D190">
        <v>3260</v>
      </c>
      <c r="G190">
        <v>81</v>
      </c>
      <c r="I190">
        <v>3260</v>
      </c>
    </row>
    <row r="191" spans="2:9" x14ac:dyDescent="0.25">
      <c r="B191">
        <v>142.25</v>
      </c>
      <c r="D191">
        <v>3270</v>
      </c>
      <c r="G191">
        <v>85.25</v>
      </c>
      <c r="I191">
        <v>3270</v>
      </c>
    </row>
    <row r="192" spans="2:9" x14ac:dyDescent="0.25">
      <c r="B192">
        <v>110.5</v>
      </c>
      <c r="D192">
        <v>3280</v>
      </c>
      <c r="G192">
        <v>90.75</v>
      </c>
      <c r="I192">
        <v>3280</v>
      </c>
    </row>
    <row r="193" spans="2:9" x14ac:dyDescent="0.25">
      <c r="B193">
        <v>162.25</v>
      </c>
      <c r="D193">
        <v>3290</v>
      </c>
      <c r="G193">
        <v>80</v>
      </c>
      <c r="I193">
        <v>3290</v>
      </c>
    </row>
    <row r="194" spans="2:9" x14ac:dyDescent="0.25">
      <c r="B194">
        <v>134.5</v>
      </c>
      <c r="D194">
        <v>3300</v>
      </c>
      <c r="G194">
        <v>93</v>
      </c>
      <c r="I194">
        <v>3300</v>
      </c>
    </row>
    <row r="195" spans="2:9" x14ac:dyDescent="0.25">
      <c r="B195">
        <v>132</v>
      </c>
      <c r="D195">
        <v>3310</v>
      </c>
      <c r="G195">
        <v>59.25</v>
      </c>
      <c r="I195">
        <v>3310</v>
      </c>
    </row>
    <row r="196" spans="2:9" x14ac:dyDescent="0.25">
      <c r="B196">
        <v>124.25</v>
      </c>
      <c r="D196">
        <v>3320</v>
      </c>
      <c r="G196">
        <v>95.25</v>
      </c>
      <c r="I196">
        <v>3320</v>
      </c>
    </row>
    <row r="197" spans="2:9" x14ac:dyDescent="0.25">
      <c r="B197">
        <v>120.75</v>
      </c>
      <c r="D197">
        <v>3330</v>
      </c>
      <c r="G197">
        <v>72</v>
      </c>
      <c r="I197">
        <v>3330</v>
      </c>
    </row>
    <row r="198" spans="2:9" x14ac:dyDescent="0.25">
      <c r="B198">
        <v>130.75</v>
      </c>
      <c r="D198">
        <v>3340</v>
      </c>
      <c r="G198">
        <v>87.25</v>
      </c>
      <c r="I198">
        <v>3340</v>
      </c>
    </row>
    <row r="199" spans="2:9" x14ac:dyDescent="0.25">
      <c r="B199">
        <v>128.5</v>
      </c>
      <c r="D199">
        <v>3350</v>
      </c>
      <c r="G199">
        <v>85.25</v>
      </c>
      <c r="I199">
        <v>3350</v>
      </c>
    </row>
    <row r="200" spans="2:9" x14ac:dyDescent="0.25">
      <c r="B200">
        <v>126</v>
      </c>
      <c r="D200">
        <v>3360</v>
      </c>
      <c r="G200">
        <v>85.5</v>
      </c>
      <c r="I200">
        <v>3360</v>
      </c>
    </row>
    <row r="201" spans="2:9" x14ac:dyDescent="0.25">
      <c r="B201">
        <v>127.75</v>
      </c>
      <c r="D201">
        <v>3370</v>
      </c>
      <c r="G201">
        <v>81.5</v>
      </c>
      <c r="I201">
        <v>3370</v>
      </c>
    </row>
    <row r="202" spans="2:9" x14ac:dyDescent="0.25">
      <c r="B202">
        <v>110.25</v>
      </c>
      <c r="D202">
        <v>3380</v>
      </c>
      <c r="G202">
        <v>77.25</v>
      </c>
      <c r="I202">
        <v>3380</v>
      </c>
    </row>
    <row r="203" spans="2:9" x14ac:dyDescent="0.25">
      <c r="B203">
        <v>121.75</v>
      </c>
      <c r="D203">
        <v>3390</v>
      </c>
      <c r="G203">
        <v>108.75</v>
      </c>
      <c r="I203">
        <v>3390</v>
      </c>
    </row>
    <row r="204" spans="2:9" x14ac:dyDescent="0.25">
      <c r="B204">
        <v>116.5</v>
      </c>
      <c r="D204">
        <v>3400</v>
      </c>
      <c r="G204">
        <v>78.75</v>
      </c>
      <c r="I204">
        <v>3400</v>
      </c>
    </row>
    <row r="205" spans="2:9" x14ac:dyDescent="0.25">
      <c r="B205">
        <v>109.5</v>
      </c>
      <c r="D205">
        <v>3410</v>
      </c>
      <c r="G205">
        <v>97.5</v>
      </c>
      <c r="I205">
        <v>3410</v>
      </c>
    </row>
    <row r="206" spans="2:9" x14ac:dyDescent="0.25">
      <c r="B206">
        <v>137.5</v>
      </c>
      <c r="D206">
        <v>3420</v>
      </c>
      <c r="G206">
        <v>97.25</v>
      </c>
      <c r="I206">
        <v>3420</v>
      </c>
    </row>
    <row r="207" spans="2:9" x14ac:dyDescent="0.25">
      <c r="B207">
        <v>120</v>
      </c>
      <c r="D207">
        <v>3430</v>
      </c>
      <c r="G207">
        <v>96.25</v>
      </c>
      <c r="I207">
        <v>3430</v>
      </c>
    </row>
    <row r="208" spans="2:9" x14ac:dyDescent="0.25">
      <c r="B208">
        <v>111.5</v>
      </c>
      <c r="D208">
        <v>3440</v>
      </c>
      <c r="G208">
        <v>92</v>
      </c>
      <c r="I208">
        <v>3440</v>
      </c>
    </row>
    <row r="209" spans="2:9" x14ac:dyDescent="0.25">
      <c r="B209">
        <v>99.5</v>
      </c>
      <c r="D209">
        <v>3450</v>
      </c>
      <c r="G209">
        <v>102.75</v>
      </c>
      <c r="I209">
        <v>3450</v>
      </c>
    </row>
    <row r="210" spans="2:9" x14ac:dyDescent="0.25">
      <c r="B210">
        <v>87.75</v>
      </c>
      <c r="D210">
        <v>3460</v>
      </c>
      <c r="G210">
        <v>69.75</v>
      </c>
      <c r="I210">
        <v>3460</v>
      </c>
    </row>
    <row r="211" spans="2:9" x14ac:dyDescent="0.25">
      <c r="B211">
        <v>75</v>
      </c>
      <c r="D211">
        <v>3470</v>
      </c>
      <c r="G211">
        <v>58.5</v>
      </c>
      <c r="I211">
        <v>3470</v>
      </c>
    </row>
    <row r="212" spans="2:9" x14ac:dyDescent="0.25">
      <c r="B212">
        <v>116.5</v>
      </c>
      <c r="D212">
        <v>3480</v>
      </c>
      <c r="G212">
        <v>98</v>
      </c>
      <c r="I212">
        <v>3480</v>
      </c>
    </row>
    <row r="213" spans="2:9" x14ac:dyDescent="0.25">
      <c r="B213">
        <v>127.25</v>
      </c>
      <c r="D213">
        <v>3490</v>
      </c>
      <c r="G213">
        <v>80.5</v>
      </c>
      <c r="I213">
        <v>3490</v>
      </c>
    </row>
    <row r="214" spans="2:9" x14ac:dyDescent="0.25">
      <c r="B214">
        <v>123</v>
      </c>
      <c r="D214">
        <v>3500</v>
      </c>
      <c r="G214">
        <v>70.75</v>
      </c>
      <c r="I214">
        <v>3500</v>
      </c>
    </row>
    <row r="215" spans="2:9" x14ac:dyDescent="0.25">
      <c r="B215">
        <v>108.75</v>
      </c>
      <c r="D215">
        <v>3510</v>
      </c>
      <c r="G215">
        <v>77.25</v>
      </c>
      <c r="I215">
        <v>3510</v>
      </c>
    </row>
    <row r="216" spans="2:9" x14ac:dyDescent="0.25">
      <c r="B216">
        <v>117.25</v>
      </c>
      <c r="D216">
        <v>3520</v>
      </c>
      <c r="G216">
        <v>83.75</v>
      </c>
      <c r="I216">
        <v>3520</v>
      </c>
    </row>
    <row r="217" spans="2:9" x14ac:dyDescent="0.25">
      <c r="B217">
        <v>90.25</v>
      </c>
      <c r="D217">
        <v>3530</v>
      </c>
      <c r="G217">
        <v>83</v>
      </c>
      <c r="I217">
        <v>3530</v>
      </c>
    </row>
    <row r="218" spans="2:9" x14ac:dyDescent="0.25">
      <c r="B218">
        <v>126.5</v>
      </c>
      <c r="D218">
        <v>3540</v>
      </c>
      <c r="G218">
        <v>87.75</v>
      </c>
      <c r="I218">
        <v>3540</v>
      </c>
    </row>
    <row r="219" spans="2:9" x14ac:dyDescent="0.25">
      <c r="B219">
        <v>123.75</v>
      </c>
      <c r="D219">
        <v>3550</v>
      </c>
      <c r="G219">
        <v>71.5</v>
      </c>
      <c r="I219">
        <v>3550</v>
      </c>
    </row>
    <row r="220" spans="2:9" x14ac:dyDescent="0.25">
      <c r="B220">
        <v>102.5</v>
      </c>
      <c r="D220">
        <v>3560</v>
      </c>
      <c r="G220">
        <v>84.25</v>
      </c>
      <c r="I220">
        <v>3560</v>
      </c>
    </row>
    <row r="221" spans="2:9" x14ac:dyDescent="0.25">
      <c r="B221">
        <v>104.25</v>
      </c>
      <c r="D221">
        <v>3570</v>
      </c>
      <c r="G221">
        <v>93.25</v>
      </c>
      <c r="I221">
        <v>3570</v>
      </c>
    </row>
    <row r="222" spans="2:9" x14ac:dyDescent="0.25">
      <c r="B222">
        <v>96</v>
      </c>
      <c r="D222">
        <v>3580</v>
      </c>
      <c r="G222">
        <v>79.25</v>
      </c>
      <c r="I222">
        <v>3580</v>
      </c>
    </row>
    <row r="223" spans="2:9" x14ac:dyDescent="0.25">
      <c r="B223">
        <v>105.5</v>
      </c>
      <c r="D223">
        <v>3590</v>
      </c>
      <c r="G223">
        <v>96.5</v>
      </c>
      <c r="I223">
        <v>3590</v>
      </c>
    </row>
    <row r="224" spans="2:9" x14ac:dyDescent="0.25">
      <c r="B224">
        <v>100.75</v>
      </c>
      <c r="D224">
        <v>3600</v>
      </c>
      <c r="G224">
        <v>80</v>
      </c>
      <c r="I224">
        <v>3600</v>
      </c>
    </row>
    <row r="225" spans="2:9" x14ac:dyDescent="0.25">
      <c r="B225">
        <v>94</v>
      </c>
      <c r="D225">
        <v>3610</v>
      </c>
      <c r="G225">
        <v>116.5</v>
      </c>
      <c r="I225">
        <v>3610</v>
      </c>
    </row>
    <row r="226" spans="2:9" x14ac:dyDescent="0.25">
      <c r="B226">
        <v>85.25</v>
      </c>
      <c r="D226">
        <v>3620</v>
      </c>
      <c r="G226">
        <v>81.25</v>
      </c>
      <c r="I226">
        <v>3620</v>
      </c>
    </row>
    <row r="227" spans="2:9" x14ac:dyDescent="0.25">
      <c r="B227">
        <v>80</v>
      </c>
      <c r="D227">
        <v>3630</v>
      </c>
      <c r="G227">
        <v>66.5</v>
      </c>
      <c r="I227">
        <v>3630</v>
      </c>
    </row>
    <row r="228" spans="2:9" x14ac:dyDescent="0.25">
      <c r="B228">
        <v>87.25</v>
      </c>
      <c r="D228">
        <v>3640</v>
      </c>
      <c r="G228">
        <v>76.25</v>
      </c>
      <c r="I228">
        <v>3640</v>
      </c>
    </row>
    <row r="229" spans="2:9" x14ac:dyDescent="0.25">
      <c r="B229">
        <v>102.45</v>
      </c>
      <c r="D229">
        <v>3650</v>
      </c>
      <c r="G229">
        <v>78.5</v>
      </c>
      <c r="I229">
        <v>3650</v>
      </c>
    </row>
    <row r="230" spans="2:9" x14ac:dyDescent="0.25">
      <c r="B230">
        <v>85</v>
      </c>
      <c r="D230">
        <v>3660</v>
      </c>
      <c r="G230">
        <v>91.25</v>
      </c>
      <c r="I230">
        <v>3660</v>
      </c>
    </row>
    <row r="231" spans="2:9" x14ac:dyDescent="0.25">
      <c r="B231">
        <v>80.75</v>
      </c>
      <c r="D231">
        <v>3670</v>
      </c>
      <c r="G231">
        <v>70.75</v>
      </c>
      <c r="I231">
        <v>3670</v>
      </c>
    </row>
    <row r="232" spans="2:9" x14ac:dyDescent="0.25">
      <c r="B232">
        <v>79</v>
      </c>
      <c r="D232">
        <v>3680</v>
      </c>
      <c r="G232">
        <v>79.5</v>
      </c>
      <c r="I232">
        <v>3680</v>
      </c>
    </row>
    <row r="233" spans="2:9" x14ac:dyDescent="0.25">
      <c r="B233">
        <v>87.5</v>
      </c>
      <c r="D233">
        <v>3690</v>
      </c>
      <c r="G233">
        <v>107.75</v>
      </c>
      <c r="I233">
        <v>3690</v>
      </c>
    </row>
    <row r="234" spans="2:9" x14ac:dyDescent="0.25">
      <c r="B234">
        <v>100</v>
      </c>
      <c r="D234">
        <v>3700</v>
      </c>
      <c r="G234">
        <v>64.5</v>
      </c>
      <c r="I234">
        <v>3700</v>
      </c>
    </row>
    <row r="235" spans="2:9" x14ac:dyDescent="0.25">
      <c r="B235">
        <v>109</v>
      </c>
      <c r="D235">
        <v>3710</v>
      </c>
      <c r="G235">
        <v>63.25</v>
      </c>
      <c r="I235">
        <v>3710</v>
      </c>
    </row>
    <row r="236" spans="2:9" x14ac:dyDescent="0.25">
      <c r="B236">
        <v>78.5</v>
      </c>
      <c r="D236">
        <v>3720</v>
      </c>
      <c r="G236">
        <v>87.5</v>
      </c>
      <c r="I236">
        <v>3720</v>
      </c>
    </row>
    <row r="237" spans="2:9" x14ac:dyDescent="0.25">
      <c r="B237">
        <v>100</v>
      </c>
      <c r="D237">
        <v>3730</v>
      </c>
      <c r="G237">
        <v>114</v>
      </c>
      <c r="I237">
        <v>3730</v>
      </c>
    </row>
    <row r="238" spans="2:9" x14ac:dyDescent="0.25">
      <c r="B238">
        <v>112.5</v>
      </c>
      <c r="D238">
        <v>3740</v>
      </c>
      <c r="G238">
        <v>76.75</v>
      </c>
      <c r="I238">
        <v>3740</v>
      </c>
    </row>
    <row r="239" spans="2:9" x14ac:dyDescent="0.25">
      <c r="B239">
        <v>87</v>
      </c>
      <c r="D239">
        <v>3750</v>
      </c>
      <c r="G239">
        <v>71</v>
      </c>
      <c r="I239">
        <v>3750</v>
      </c>
    </row>
    <row r="240" spans="2:9" x14ac:dyDescent="0.25">
      <c r="B240">
        <v>115.25</v>
      </c>
      <c r="D240">
        <v>3760</v>
      </c>
      <c r="G240">
        <v>90.25</v>
      </c>
      <c r="I240">
        <v>3760</v>
      </c>
    </row>
    <row r="241" spans="2:9" x14ac:dyDescent="0.25">
      <c r="B241">
        <v>108</v>
      </c>
      <c r="D241">
        <v>3770</v>
      </c>
      <c r="G241">
        <v>77.75</v>
      </c>
      <c r="I241">
        <v>3770</v>
      </c>
    </row>
    <row r="242" spans="2:9" x14ac:dyDescent="0.25">
      <c r="B242">
        <v>94.25</v>
      </c>
      <c r="D242">
        <v>3780</v>
      </c>
      <c r="G242">
        <v>73</v>
      </c>
      <c r="I242">
        <v>3780</v>
      </c>
    </row>
    <row r="243" spans="2:9" x14ac:dyDescent="0.25">
      <c r="B243">
        <v>104.75</v>
      </c>
      <c r="D243">
        <v>3790</v>
      </c>
      <c r="G243">
        <v>82.75</v>
      </c>
      <c r="I243">
        <v>3790</v>
      </c>
    </row>
    <row r="244" spans="2:9" x14ac:dyDescent="0.25">
      <c r="B244">
        <v>84.75</v>
      </c>
      <c r="D244">
        <v>3800</v>
      </c>
      <c r="G244">
        <v>72.5</v>
      </c>
      <c r="I244">
        <v>3800</v>
      </c>
    </row>
  </sheetData>
  <mergeCells count="2">
    <mergeCell ref="F2:I2"/>
    <mergeCell ref="A2:D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Y33"/>
  <sheetViews>
    <sheetView zoomScaleNormal="100" workbookViewId="0"/>
  </sheetViews>
  <sheetFormatPr defaultColWidth="8.85546875" defaultRowHeight="15" x14ac:dyDescent="0.25"/>
  <cols>
    <col min="1" max="1" width="10.85546875" bestFit="1" customWidth="1"/>
    <col min="2" max="2" width="12.140625" bestFit="1" customWidth="1"/>
    <col min="4" max="5" width="11.42578125" bestFit="1" customWidth="1"/>
    <col min="6" max="6" width="12" bestFit="1" customWidth="1"/>
    <col min="7" max="7" width="11.85546875" bestFit="1" customWidth="1"/>
    <col min="9" max="9" width="12.140625" bestFit="1" customWidth="1"/>
    <col min="10" max="10" width="5.42578125" bestFit="1" customWidth="1"/>
    <col min="11" max="12" width="12" bestFit="1" customWidth="1"/>
    <col min="13" max="13" width="9.85546875" bestFit="1" customWidth="1"/>
    <col min="14" max="14" width="10.140625" bestFit="1" customWidth="1"/>
    <col min="16" max="16" width="46" bestFit="1" customWidth="1"/>
    <col min="17" max="17" width="14.85546875" bestFit="1" customWidth="1"/>
    <col min="18" max="18" width="12" bestFit="1" customWidth="1"/>
    <col min="20" max="20" width="17.28515625" bestFit="1" customWidth="1"/>
    <col min="22" max="22" width="10.140625" bestFit="1" customWidth="1"/>
    <col min="23" max="23" width="9.85546875" bestFit="1" customWidth="1"/>
    <col min="24" max="24" width="10.140625" bestFit="1" customWidth="1"/>
    <col min="25" max="25" width="9.85546875" bestFit="1" customWidth="1"/>
  </cols>
  <sheetData>
    <row r="1" spans="1:25" ht="27" thickBot="1" x14ac:dyDescent="0.45">
      <c r="A1" s="3" t="s">
        <v>193</v>
      </c>
      <c r="O1" s="33"/>
    </row>
    <row r="2" spans="1:25" ht="18" thickTop="1" x14ac:dyDescent="0.25">
      <c r="B2" s="104" t="s">
        <v>87</v>
      </c>
      <c r="C2" s="104"/>
      <c r="D2" s="104"/>
      <c r="E2" s="104"/>
      <c r="F2" s="104"/>
      <c r="G2" s="104"/>
      <c r="H2" s="2"/>
      <c r="I2" s="104" t="s">
        <v>90</v>
      </c>
      <c r="J2" s="104"/>
      <c r="K2" s="104"/>
      <c r="L2" s="104"/>
      <c r="M2" s="104"/>
      <c r="N2" s="104"/>
    </row>
    <row r="3" spans="1:25" ht="15" customHeight="1" thickBot="1" x14ac:dyDescent="0.45">
      <c r="B3" s="22" t="s">
        <v>83</v>
      </c>
      <c r="C3" s="22"/>
      <c r="D3" s="22"/>
      <c r="E3" s="22"/>
      <c r="F3" s="22" t="s">
        <v>5</v>
      </c>
      <c r="G3" s="22"/>
      <c r="I3" s="22" t="s">
        <v>91</v>
      </c>
      <c r="J3" s="22"/>
      <c r="K3" s="22"/>
      <c r="L3" s="22"/>
      <c r="M3" s="22" t="s">
        <v>5</v>
      </c>
      <c r="N3" s="22"/>
      <c r="S3" s="37"/>
      <c r="T3" s="37"/>
      <c r="U3" s="37"/>
      <c r="V3" s="37"/>
      <c r="W3" s="37"/>
      <c r="X3" s="37"/>
      <c r="Y3" s="37"/>
    </row>
    <row r="4" spans="1:25" ht="15.75" thickTop="1" x14ac:dyDescent="0.25">
      <c r="B4" s="2" t="s">
        <v>69</v>
      </c>
      <c r="C4" s="11" t="s">
        <v>2</v>
      </c>
      <c r="D4" s="11" t="s">
        <v>3</v>
      </c>
      <c r="E4" s="11" t="s">
        <v>4</v>
      </c>
      <c r="F4" s="11" t="s">
        <v>3</v>
      </c>
      <c r="G4" s="11" t="s">
        <v>4</v>
      </c>
      <c r="I4" s="2" t="s">
        <v>69</v>
      </c>
      <c r="J4" s="11" t="s">
        <v>2</v>
      </c>
      <c r="K4" s="11" t="s">
        <v>3</v>
      </c>
      <c r="L4" s="11" t="s">
        <v>4</v>
      </c>
      <c r="M4" s="11" t="s">
        <v>4</v>
      </c>
      <c r="N4" s="11" t="s">
        <v>3</v>
      </c>
    </row>
    <row r="5" spans="1:25" x14ac:dyDescent="0.25">
      <c r="B5">
        <v>1</v>
      </c>
      <c r="C5">
        <v>6</v>
      </c>
      <c r="D5">
        <v>3</v>
      </c>
      <c r="E5">
        <v>3</v>
      </c>
      <c r="F5" s="12">
        <f>D5/C5*100</f>
        <v>50</v>
      </c>
      <c r="G5" s="12">
        <f>E5/C5*100</f>
        <v>50</v>
      </c>
      <c r="I5">
        <v>1</v>
      </c>
      <c r="J5">
        <v>16</v>
      </c>
      <c r="K5">
        <v>1</v>
      </c>
      <c r="L5">
        <v>15</v>
      </c>
      <c r="M5" s="12">
        <f>L5/J5*100</f>
        <v>93.75</v>
      </c>
      <c r="N5" s="12">
        <f>K5/J5*100</f>
        <v>6.25</v>
      </c>
    </row>
    <row r="6" spans="1:25" x14ac:dyDescent="0.25">
      <c r="B6">
        <v>2</v>
      </c>
      <c r="C6">
        <v>9</v>
      </c>
      <c r="D6">
        <v>3</v>
      </c>
      <c r="E6">
        <v>6</v>
      </c>
      <c r="F6" s="12">
        <f t="shared" ref="F6:F12" si="0">D6/C6*100</f>
        <v>33.333333333333329</v>
      </c>
      <c r="G6" s="12">
        <f t="shared" ref="G6:G12" si="1">E6/C6*100</f>
        <v>66.666666666666657</v>
      </c>
      <c r="I6">
        <v>2</v>
      </c>
      <c r="J6">
        <v>8</v>
      </c>
      <c r="K6">
        <v>0</v>
      </c>
      <c r="L6">
        <v>8</v>
      </c>
      <c r="M6" s="12">
        <f>L6/J6*100</f>
        <v>100</v>
      </c>
      <c r="N6" s="12">
        <f>K6/J6*100</f>
        <v>0</v>
      </c>
      <c r="U6" s="16"/>
      <c r="V6" s="16"/>
      <c r="W6" s="16"/>
      <c r="X6" s="9"/>
      <c r="Y6" s="9"/>
    </row>
    <row r="7" spans="1:25" x14ac:dyDescent="0.25">
      <c r="B7">
        <v>3</v>
      </c>
      <c r="C7">
        <v>8</v>
      </c>
      <c r="D7">
        <v>1</v>
      </c>
      <c r="E7">
        <v>7</v>
      </c>
      <c r="F7" s="12">
        <f t="shared" si="0"/>
        <v>12.5</v>
      </c>
      <c r="G7" s="12">
        <f t="shared" si="1"/>
        <v>87.5</v>
      </c>
      <c r="I7">
        <v>3</v>
      </c>
      <c r="J7">
        <v>12</v>
      </c>
      <c r="K7">
        <v>1</v>
      </c>
      <c r="L7">
        <v>11</v>
      </c>
      <c r="M7" s="12">
        <f>L7/J7*100</f>
        <v>91.666666666666657</v>
      </c>
      <c r="N7" s="12">
        <f>K7/J7*100</f>
        <v>8.3333333333333321</v>
      </c>
      <c r="U7" s="16"/>
      <c r="V7" s="16"/>
      <c r="W7" s="16"/>
      <c r="X7" s="9"/>
      <c r="Y7" s="9"/>
    </row>
    <row r="8" spans="1:25" x14ac:dyDescent="0.25">
      <c r="B8">
        <v>4</v>
      </c>
      <c r="C8">
        <v>8</v>
      </c>
      <c r="D8">
        <v>3</v>
      </c>
      <c r="E8">
        <v>5</v>
      </c>
      <c r="F8" s="12">
        <f t="shared" si="0"/>
        <v>37.5</v>
      </c>
      <c r="G8" s="12">
        <f t="shared" si="1"/>
        <v>62.5</v>
      </c>
      <c r="I8">
        <v>4</v>
      </c>
      <c r="J8">
        <v>14</v>
      </c>
      <c r="K8">
        <v>0</v>
      </c>
      <c r="L8">
        <v>14</v>
      </c>
      <c r="M8" s="12">
        <f>L8/J8*100</f>
        <v>100</v>
      </c>
      <c r="N8" s="12">
        <f>K8/J8*100</f>
        <v>0</v>
      </c>
      <c r="U8" s="16"/>
      <c r="V8" s="16"/>
      <c r="W8" s="16"/>
      <c r="X8" s="9"/>
      <c r="Y8" s="9"/>
    </row>
    <row r="9" spans="1:25" x14ac:dyDescent="0.25">
      <c r="B9">
        <v>5</v>
      </c>
      <c r="C9">
        <v>5</v>
      </c>
      <c r="D9">
        <v>2</v>
      </c>
      <c r="E9">
        <v>3</v>
      </c>
      <c r="F9" s="12">
        <f t="shared" si="0"/>
        <v>40</v>
      </c>
      <c r="G9" s="12">
        <f t="shared" si="1"/>
        <v>60</v>
      </c>
      <c r="I9">
        <v>5</v>
      </c>
      <c r="J9">
        <v>12</v>
      </c>
      <c r="K9">
        <v>0</v>
      </c>
      <c r="L9">
        <v>12</v>
      </c>
      <c r="M9" s="12">
        <f>L9/J9*100</f>
        <v>100</v>
      </c>
      <c r="N9" s="12">
        <f>K9/J9*100</f>
        <v>0</v>
      </c>
      <c r="U9" s="16"/>
      <c r="V9" s="16"/>
      <c r="W9" s="16"/>
      <c r="X9" s="9"/>
      <c r="Y9" s="9"/>
    </row>
    <row r="10" spans="1:25" x14ac:dyDescent="0.25">
      <c r="B10">
        <v>6</v>
      </c>
      <c r="C10">
        <v>6</v>
      </c>
      <c r="D10">
        <v>2</v>
      </c>
      <c r="E10">
        <v>4</v>
      </c>
      <c r="F10" s="12">
        <f t="shared" si="0"/>
        <v>33.333333333333329</v>
      </c>
      <c r="G10" s="12">
        <f t="shared" si="1"/>
        <v>66.666666666666657</v>
      </c>
      <c r="U10" s="16"/>
      <c r="V10" s="16"/>
      <c r="W10" s="16"/>
      <c r="X10" s="9"/>
      <c r="Y10" s="9"/>
    </row>
    <row r="11" spans="1:25" x14ac:dyDescent="0.25">
      <c r="B11">
        <v>7</v>
      </c>
      <c r="C11">
        <v>11</v>
      </c>
      <c r="D11">
        <v>4</v>
      </c>
      <c r="E11">
        <v>7</v>
      </c>
      <c r="F11" s="12">
        <f t="shared" si="0"/>
        <v>36.363636363636367</v>
      </c>
      <c r="G11" s="12">
        <f t="shared" si="1"/>
        <v>63.636363636363633</v>
      </c>
      <c r="U11" s="16"/>
      <c r="V11" s="16"/>
      <c r="W11" s="16"/>
      <c r="X11" s="9"/>
      <c r="Y11" s="9"/>
    </row>
    <row r="12" spans="1:25" x14ac:dyDescent="0.25">
      <c r="B12">
        <v>8</v>
      </c>
      <c r="C12">
        <v>14</v>
      </c>
      <c r="D12">
        <v>4</v>
      </c>
      <c r="E12">
        <v>10</v>
      </c>
      <c r="F12" s="12">
        <f t="shared" si="0"/>
        <v>28.571428571428569</v>
      </c>
      <c r="G12" s="12">
        <f t="shared" si="1"/>
        <v>71.428571428571431</v>
      </c>
      <c r="U12" s="16"/>
      <c r="V12" s="16"/>
      <c r="W12" s="16"/>
      <c r="X12" s="9"/>
      <c r="Y12" s="9"/>
    </row>
    <row r="13" spans="1:25" x14ac:dyDescent="0.25">
      <c r="B13" s="2"/>
      <c r="F13" s="12"/>
      <c r="G13" s="12"/>
      <c r="I13" s="2"/>
      <c r="Q13" s="19"/>
      <c r="U13" s="16"/>
      <c r="V13" s="16"/>
      <c r="W13" s="16"/>
      <c r="X13" s="9"/>
      <c r="Y13" s="9"/>
    </row>
    <row r="14" spans="1:25" x14ac:dyDescent="0.25">
      <c r="B14" s="2"/>
      <c r="C14" s="5"/>
      <c r="D14" s="5"/>
      <c r="E14" s="5"/>
      <c r="F14" s="12"/>
      <c r="G14" s="12"/>
      <c r="I14" s="2"/>
      <c r="J14" s="74"/>
      <c r="K14" s="5"/>
      <c r="L14" s="5"/>
      <c r="M14" s="5"/>
      <c r="N14" s="5"/>
      <c r="U14" s="9"/>
      <c r="V14" s="9"/>
      <c r="W14" s="9"/>
      <c r="X14" s="9"/>
      <c r="Y14" s="9"/>
    </row>
    <row r="15" spans="1:25" x14ac:dyDescent="0.25">
      <c r="B15" s="2"/>
      <c r="C15" s="5"/>
      <c r="D15" s="5"/>
      <c r="E15" s="5"/>
      <c r="F15" s="12"/>
      <c r="G15" s="12"/>
      <c r="I15" s="2"/>
      <c r="J15" s="5"/>
      <c r="K15" s="5"/>
      <c r="L15" s="5"/>
      <c r="M15" s="5"/>
      <c r="N15" s="5"/>
      <c r="U15" s="9"/>
      <c r="V15" s="9"/>
      <c r="W15" s="9"/>
      <c r="X15" s="9"/>
      <c r="Y15" s="9"/>
    </row>
    <row r="16" spans="1:25" x14ac:dyDescent="0.25">
      <c r="B16" s="2"/>
      <c r="F16" s="12"/>
      <c r="G16" s="12"/>
      <c r="I16" s="2"/>
      <c r="P16" s="2"/>
      <c r="Q16" s="2"/>
      <c r="U16" s="9"/>
      <c r="V16" s="9"/>
      <c r="W16" s="9"/>
      <c r="X16" s="9"/>
      <c r="Y16" s="9"/>
    </row>
    <row r="17" spans="2:25" x14ac:dyDescent="0.25">
      <c r="B17" s="2"/>
      <c r="C17" s="5"/>
      <c r="D17" s="5"/>
      <c r="E17" s="5"/>
      <c r="F17" s="12"/>
      <c r="G17" s="12"/>
      <c r="I17" s="2"/>
      <c r="J17" s="5"/>
      <c r="K17" s="5"/>
      <c r="L17" s="5"/>
      <c r="M17" s="5"/>
      <c r="N17" s="5"/>
      <c r="P17" s="12"/>
      <c r="Q17" s="5"/>
      <c r="U17" s="9"/>
      <c r="V17" s="9"/>
      <c r="W17" s="9"/>
      <c r="X17" s="9"/>
      <c r="Y17" s="9"/>
    </row>
    <row r="18" spans="2:25" x14ac:dyDescent="0.25">
      <c r="B18" s="2"/>
      <c r="C18" s="4"/>
      <c r="D18" s="4"/>
      <c r="E18" s="4"/>
      <c r="F18" s="9"/>
      <c r="G18" s="9"/>
      <c r="I18" s="2"/>
      <c r="J18" s="4"/>
      <c r="K18" s="4"/>
      <c r="L18" s="4"/>
      <c r="M18" s="4"/>
      <c r="N18" s="4"/>
      <c r="Q18" s="4"/>
      <c r="U18" s="9"/>
      <c r="V18" s="9"/>
      <c r="W18" s="9"/>
      <c r="X18" s="9"/>
      <c r="Y18" s="9"/>
    </row>
    <row r="19" spans="2:25" x14ac:dyDescent="0.25">
      <c r="B19" s="2"/>
      <c r="D19" s="5"/>
      <c r="E19" s="5"/>
      <c r="F19" s="12"/>
      <c r="G19" s="12"/>
      <c r="I19" s="2"/>
      <c r="K19" s="5"/>
      <c r="L19" s="5"/>
      <c r="U19" s="9"/>
      <c r="V19" s="9"/>
      <c r="W19" s="9"/>
      <c r="X19" s="9"/>
      <c r="Y19" s="9"/>
    </row>
    <row r="22" spans="2:25" ht="15" customHeight="1" x14ac:dyDescent="0.4">
      <c r="S22" s="37"/>
      <c r="T22" s="37"/>
      <c r="U22" s="37"/>
      <c r="V22" s="37"/>
      <c r="W22" s="37"/>
      <c r="X22" s="37"/>
      <c r="Y22" s="37"/>
    </row>
    <row r="25" spans="2:25" x14ac:dyDescent="0.25">
      <c r="X25" s="12"/>
      <c r="Y25" s="12"/>
    </row>
    <row r="26" spans="2:25" x14ac:dyDescent="0.25">
      <c r="X26" s="12"/>
      <c r="Y26" s="12"/>
    </row>
    <row r="27" spans="2:25" x14ac:dyDescent="0.25">
      <c r="X27" s="12"/>
      <c r="Y27" s="12"/>
    </row>
    <row r="29" spans="2:25" x14ac:dyDescent="0.25">
      <c r="U29" s="5"/>
      <c r="V29" s="5"/>
      <c r="W29" s="5"/>
      <c r="X29" s="5"/>
      <c r="Y29" s="5"/>
    </row>
    <row r="30" spans="2:25" x14ac:dyDescent="0.25">
      <c r="U30" s="5"/>
      <c r="V30" s="5"/>
      <c r="W30" s="5"/>
      <c r="X30" s="5"/>
      <c r="Y30" s="5"/>
    </row>
    <row r="32" spans="2:25" x14ac:dyDescent="0.25">
      <c r="U32" s="5"/>
      <c r="V32" s="5"/>
      <c r="W32" s="5"/>
      <c r="X32" s="5"/>
      <c r="Y32" s="5"/>
    </row>
    <row r="33" spans="21:25" x14ac:dyDescent="0.25">
      <c r="U33" s="4"/>
      <c r="V33" s="4"/>
      <c r="W33" s="4"/>
      <c r="X33" s="4"/>
      <c r="Y33" s="4"/>
    </row>
  </sheetData>
  <mergeCells count="2">
    <mergeCell ref="B2:G2"/>
    <mergeCell ref="I2:N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E06C7-1E1F-4028-9455-C9D7B966B75F}">
  <sheetPr codeName="Sheet11"/>
  <dimension ref="A1:N11"/>
  <sheetViews>
    <sheetView workbookViewId="0"/>
  </sheetViews>
  <sheetFormatPr defaultColWidth="8.85546875" defaultRowHeight="15" x14ac:dyDescent="0.25"/>
  <cols>
    <col min="1" max="1" width="13.140625" bestFit="1" customWidth="1"/>
    <col min="2" max="2" width="11" bestFit="1" customWidth="1"/>
  </cols>
  <sheetData>
    <row r="1" spans="1:14" ht="15.75" thickBot="1" x14ac:dyDescent="0.3">
      <c r="A1" s="3" t="s">
        <v>194</v>
      </c>
      <c r="B1" s="3"/>
    </row>
    <row r="2" spans="1:14" ht="15.75" thickTop="1" x14ac:dyDescent="0.25"/>
    <row r="3" spans="1:14" x14ac:dyDescent="0.25">
      <c r="D3" s="105" t="s">
        <v>12</v>
      </c>
      <c r="E3" s="105"/>
      <c r="F3" s="105"/>
      <c r="G3" s="105"/>
      <c r="I3" s="105" t="s">
        <v>62</v>
      </c>
      <c r="J3" s="105"/>
      <c r="K3" s="105"/>
      <c r="L3" s="105"/>
      <c r="M3" s="105"/>
      <c r="N3" s="105"/>
    </row>
    <row r="4" spans="1:14" ht="15.75" thickBot="1" x14ac:dyDescent="0.3">
      <c r="B4" s="2" t="s">
        <v>63</v>
      </c>
      <c r="C4" s="23" t="s">
        <v>119</v>
      </c>
      <c r="D4" s="17">
        <v>0</v>
      </c>
      <c r="E4" s="17">
        <v>10</v>
      </c>
      <c r="F4" s="17">
        <v>20</v>
      </c>
      <c r="G4" s="17">
        <v>30</v>
      </c>
      <c r="I4" s="31">
        <v>40</v>
      </c>
      <c r="J4" s="17">
        <v>50</v>
      </c>
      <c r="K4" s="31">
        <v>60</v>
      </c>
      <c r="L4" s="17">
        <v>70</v>
      </c>
      <c r="M4" s="31">
        <v>80</v>
      </c>
      <c r="N4" s="17">
        <v>90</v>
      </c>
    </row>
    <row r="5" spans="1:14" ht="15.75" thickTop="1" x14ac:dyDescent="0.25">
      <c r="C5" s="32" t="s">
        <v>70</v>
      </c>
      <c r="D5" s="30">
        <v>43.701999999999998</v>
      </c>
      <c r="E5" s="30">
        <v>43.404000000000003</v>
      </c>
      <c r="F5" s="30">
        <v>40.825000000000003</v>
      </c>
      <c r="G5" s="30">
        <v>41.877000000000002</v>
      </c>
      <c r="H5" s="30"/>
      <c r="I5" s="30">
        <v>41.298000000000002</v>
      </c>
      <c r="J5" s="30">
        <v>41.789000000000001</v>
      </c>
      <c r="K5" s="30">
        <v>41.579000000000001</v>
      </c>
      <c r="L5" s="30">
        <v>42.895000000000003</v>
      </c>
      <c r="M5" s="30">
        <v>41.174999999999997</v>
      </c>
      <c r="N5" s="30">
        <v>42.283999999999999</v>
      </c>
    </row>
    <row r="6" spans="1:14" x14ac:dyDescent="0.25">
      <c r="C6" s="32" t="s">
        <v>71</v>
      </c>
      <c r="D6" s="30">
        <v>50.798000000000002</v>
      </c>
      <c r="E6" s="30">
        <v>47.277000000000001</v>
      </c>
      <c r="F6" s="30">
        <v>48.957000000000001</v>
      </c>
      <c r="G6" s="30">
        <v>47.149000000000001</v>
      </c>
      <c r="H6" s="30"/>
      <c r="I6" s="30">
        <v>41.33</v>
      </c>
      <c r="J6" s="30">
        <v>37.277000000000001</v>
      </c>
      <c r="K6" s="30">
        <v>32.893999999999998</v>
      </c>
      <c r="L6" s="30">
        <v>31.010999999999999</v>
      </c>
      <c r="M6" s="30">
        <v>30.309000000000001</v>
      </c>
      <c r="N6" s="30">
        <v>30.286999999999999</v>
      </c>
    </row>
    <row r="8" spans="1:14" x14ac:dyDescent="0.25">
      <c r="B8" s="2" t="s">
        <v>64</v>
      </c>
      <c r="D8" s="105" t="s">
        <v>12</v>
      </c>
      <c r="E8" s="105"/>
      <c r="F8" s="105"/>
      <c r="G8" s="105"/>
      <c r="I8" s="105" t="s">
        <v>62</v>
      </c>
      <c r="J8" s="105"/>
      <c r="K8" s="105"/>
      <c r="L8" s="105"/>
      <c r="M8" s="105"/>
      <c r="N8" s="105"/>
    </row>
    <row r="9" spans="1:14" ht="15.75" thickBot="1" x14ac:dyDescent="0.3">
      <c r="D9" s="17">
        <v>0</v>
      </c>
      <c r="E9" s="17">
        <v>10</v>
      </c>
      <c r="F9" s="17">
        <v>20</v>
      </c>
      <c r="G9" s="17">
        <v>30</v>
      </c>
      <c r="I9" s="31">
        <v>40</v>
      </c>
      <c r="J9" s="17">
        <v>50</v>
      </c>
      <c r="K9" s="31">
        <v>60</v>
      </c>
      <c r="L9" s="17">
        <v>70</v>
      </c>
      <c r="M9" s="31">
        <v>80</v>
      </c>
      <c r="N9" s="17">
        <v>90</v>
      </c>
    </row>
    <row r="10" spans="1:14" ht="15.75" thickTop="1" x14ac:dyDescent="0.25">
      <c r="C10" s="32" t="s">
        <v>70</v>
      </c>
      <c r="D10" s="5">
        <v>100</v>
      </c>
      <c r="E10" s="5">
        <f t="shared" ref="E10:G11" si="0">E5/D5*100</f>
        <v>99.31810901102925</v>
      </c>
      <c r="F10" s="5">
        <f t="shared" si="0"/>
        <v>94.058151322458755</v>
      </c>
      <c r="G10" s="5">
        <f t="shared" si="0"/>
        <v>102.57685241886098</v>
      </c>
      <c r="I10" s="5">
        <f t="shared" ref="I10:N10" si="1">I5/$D$5*100</f>
        <v>94.499107592329878</v>
      </c>
      <c r="J10" s="5">
        <f t="shared" si="1"/>
        <v>95.62262596677499</v>
      </c>
      <c r="K10" s="5">
        <f t="shared" si="1"/>
        <v>95.142098759782172</v>
      </c>
      <c r="L10" s="5">
        <f t="shared" si="1"/>
        <v>98.153402590270474</v>
      </c>
      <c r="M10" s="5">
        <f t="shared" si="1"/>
        <v>94.217655942519798</v>
      </c>
      <c r="N10" s="5">
        <f t="shared" si="1"/>
        <v>96.755297240400893</v>
      </c>
    </row>
    <row r="11" spans="1:14" x14ac:dyDescent="0.25">
      <c r="C11" s="32" t="s">
        <v>71</v>
      </c>
      <c r="D11" s="5">
        <v>100</v>
      </c>
      <c r="E11" s="5">
        <f t="shared" si="0"/>
        <v>93.068624749005863</v>
      </c>
      <c r="F11" s="5">
        <f t="shared" si="0"/>
        <v>103.5535249698585</v>
      </c>
      <c r="G11" s="5">
        <f t="shared" si="0"/>
        <v>96.30696325346733</v>
      </c>
      <c r="H11" s="29"/>
      <c r="I11" s="5">
        <f t="shared" ref="I11:N11" si="2">I6/$D$6*100</f>
        <v>81.361470924052128</v>
      </c>
      <c r="J11" s="5">
        <f t="shared" si="2"/>
        <v>73.382810346864048</v>
      </c>
      <c r="K11" s="5">
        <f t="shared" si="2"/>
        <v>64.754517894405282</v>
      </c>
      <c r="L11" s="5">
        <f t="shared" si="2"/>
        <v>61.047679042481981</v>
      </c>
      <c r="M11" s="5">
        <f t="shared" si="2"/>
        <v>59.665734871451633</v>
      </c>
      <c r="N11" s="5">
        <f t="shared" si="2"/>
        <v>59.622426079766925</v>
      </c>
    </row>
  </sheetData>
  <mergeCells count="4">
    <mergeCell ref="D3:G3"/>
    <mergeCell ref="I3:N3"/>
    <mergeCell ref="D8:G8"/>
    <mergeCell ref="I8:N8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41A0-4EFD-D14B-89E4-8034259BB63A}">
  <dimension ref="A1:M38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10.28515625" bestFit="1" customWidth="1"/>
    <col min="2" max="2" width="7.7109375" bestFit="1" customWidth="1"/>
    <col min="3" max="3" width="10.7109375" bestFit="1" customWidth="1"/>
    <col min="4" max="4" width="17.140625" bestFit="1" customWidth="1"/>
    <col min="5" max="5" width="18.140625" bestFit="1" customWidth="1"/>
    <col min="6" max="6" width="5.140625" bestFit="1" customWidth="1"/>
    <col min="7" max="7" width="5.85546875" bestFit="1" customWidth="1"/>
    <col min="8" max="8" width="13.42578125" bestFit="1" customWidth="1"/>
  </cols>
  <sheetData>
    <row r="1" spans="1:8" ht="15.75" thickBot="1" x14ac:dyDescent="0.3">
      <c r="A1" s="3" t="s">
        <v>195</v>
      </c>
      <c r="B1" s="2"/>
    </row>
    <row r="2" spans="1:8" ht="15.75" thickTop="1" x14ac:dyDescent="0.25"/>
    <row r="3" spans="1:8" ht="15.75" thickBot="1" x14ac:dyDescent="0.3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</row>
    <row r="4" spans="1:8" ht="15.75" thickTop="1" x14ac:dyDescent="0.25">
      <c r="B4" s="16">
        <v>1</v>
      </c>
      <c r="C4" s="9">
        <v>65.540000000000006</v>
      </c>
      <c r="D4" s="9">
        <v>16.381</v>
      </c>
      <c r="E4" s="8">
        <v>42.613999999999997</v>
      </c>
      <c r="F4" s="9">
        <f>E4-D4</f>
        <v>26.232999999999997</v>
      </c>
      <c r="G4" s="9">
        <f>F4/C4*100</f>
        <v>40.025938358254493</v>
      </c>
      <c r="H4" s="9">
        <v>-39.9606782993365</v>
      </c>
    </row>
    <row r="5" spans="1:8" x14ac:dyDescent="0.25">
      <c r="B5" s="16">
        <v>2</v>
      </c>
      <c r="C5" s="9">
        <v>74.09</v>
      </c>
      <c r="D5" s="9">
        <v>22.971</v>
      </c>
      <c r="E5" s="8">
        <v>42.066000000000003</v>
      </c>
      <c r="F5" s="9">
        <f t="shared" ref="F5:F15" si="0">E5-D5</f>
        <v>19.095000000000002</v>
      </c>
      <c r="G5" s="9">
        <f t="shared" ref="G5:G12" si="1">F5/C5*100</f>
        <v>25.772708867593469</v>
      </c>
      <c r="H5" s="9">
        <v>-30.003000300029999</v>
      </c>
    </row>
    <row r="6" spans="1:8" x14ac:dyDescent="0.25">
      <c r="B6" s="16">
        <v>3</v>
      </c>
      <c r="C6" s="9">
        <v>51.53</v>
      </c>
      <c r="D6" s="9">
        <v>23.792000000000002</v>
      </c>
      <c r="E6" s="8">
        <v>27.827000000000002</v>
      </c>
      <c r="F6" s="9">
        <f t="shared" si="0"/>
        <v>4.0350000000000001</v>
      </c>
      <c r="G6" s="9">
        <f t="shared" si="1"/>
        <v>7.8303900640403645</v>
      </c>
      <c r="H6" s="9">
        <v>-23.843092666287699</v>
      </c>
    </row>
    <row r="7" spans="1:8" x14ac:dyDescent="0.25">
      <c r="B7" s="16">
        <v>4</v>
      </c>
      <c r="C7" s="9">
        <v>160.63999999999999</v>
      </c>
      <c r="D7" s="9">
        <v>29.759</v>
      </c>
      <c r="E7" s="8">
        <v>72.364000000000004</v>
      </c>
      <c r="F7" s="9">
        <f t="shared" si="0"/>
        <v>42.605000000000004</v>
      </c>
      <c r="G7" s="9">
        <f t="shared" si="1"/>
        <v>26.522036852589647</v>
      </c>
      <c r="H7" s="9">
        <v>-46.321773735076803</v>
      </c>
    </row>
    <row r="8" spans="1:8" x14ac:dyDescent="0.25">
      <c r="B8" s="16">
        <v>5</v>
      </c>
      <c r="C8" s="9">
        <v>98.47</v>
      </c>
      <c r="D8" s="9">
        <v>32.521000000000001</v>
      </c>
      <c r="E8" s="8">
        <v>39.021000000000001</v>
      </c>
      <c r="F8" s="9">
        <f t="shared" si="0"/>
        <v>6.5</v>
      </c>
      <c r="G8" s="9">
        <f t="shared" si="1"/>
        <v>6.6009952269726817</v>
      </c>
      <c r="H8" s="9">
        <v>-11.7604699639947</v>
      </c>
    </row>
    <row r="9" spans="1:8" x14ac:dyDescent="0.25">
      <c r="B9" s="16">
        <v>6</v>
      </c>
      <c r="C9" s="9">
        <v>119.95</v>
      </c>
      <c r="D9" s="9">
        <v>43.064999999999998</v>
      </c>
      <c r="E9" s="8">
        <v>57.185000000000002</v>
      </c>
      <c r="F9" s="9">
        <f t="shared" si="0"/>
        <v>14.120000000000005</v>
      </c>
      <c r="G9" s="9">
        <f t="shared" si="1"/>
        <v>11.771571488120054</v>
      </c>
      <c r="H9" s="9">
        <v>-30.447084132254599</v>
      </c>
    </row>
    <row r="10" spans="1:8" x14ac:dyDescent="0.25">
      <c r="B10" s="16">
        <v>7</v>
      </c>
      <c r="C10" s="9">
        <v>114.76</v>
      </c>
      <c r="D10" s="9">
        <v>28.638000000000002</v>
      </c>
      <c r="E10" s="8">
        <v>74.188000000000002</v>
      </c>
      <c r="F10" s="9">
        <f t="shared" si="0"/>
        <v>45.55</v>
      </c>
      <c r="G10" s="9">
        <f t="shared" si="1"/>
        <v>39.691530149877998</v>
      </c>
      <c r="H10" s="9">
        <v>-59.891702500398203</v>
      </c>
    </row>
    <row r="11" spans="1:8" x14ac:dyDescent="0.25">
      <c r="B11" s="16">
        <v>9</v>
      </c>
      <c r="C11" s="9">
        <v>79.930000000000007</v>
      </c>
      <c r="D11" s="9">
        <v>25.617000000000001</v>
      </c>
      <c r="E11" s="8">
        <v>44.649000000000001</v>
      </c>
      <c r="F11" s="9">
        <f t="shared" si="0"/>
        <v>19.032</v>
      </c>
      <c r="G11" s="9">
        <f t="shared" si="1"/>
        <v>23.810834480170147</v>
      </c>
      <c r="H11" s="9">
        <v>-46.611897155028203</v>
      </c>
    </row>
    <row r="12" spans="1:8" x14ac:dyDescent="0.25">
      <c r="B12" s="16">
        <v>11</v>
      </c>
      <c r="C12" s="9">
        <v>166.24</v>
      </c>
      <c r="D12" s="9">
        <v>39.848999999999997</v>
      </c>
      <c r="E12" s="8">
        <v>83.516000000000005</v>
      </c>
      <c r="F12" s="9">
        <f t="shared" si="0"/>
        <v>43.667000000000009</v>
      </c>
      <c r="G12" s="9">
        <f t="shared" si="1"/>
        <v>26.267444658325317</v>
      </c>
      <c r="H12" s="9">
        <v>-34.270783468964403</v>
      </c>
    </row>
    <row r="13" spans="1:8" x14ac:dyDescent="0.25">
      <c r="B13" s="16">
        <v>12</v>
      </c>
      <c r="C13" s="9">
        <v>132.9</v>
      </c>
      <c r="D13" s="9">
        <v>35.125</v>
      </c>
      <c r="E13" s="8">
        <v>35.203000000000003</v>
      </c>
      <c r="F13" s="9">
        <f>E13-D13</f>
        <v>7.8000000000002956E-2</v>
      </c>
      <c r="G13" s="9">
        <f>F13/C13*100</f>
        <v>5.869074492099545E-2</v>
      </c>
      <c r="H13" s="9">
        <v>-13.770536817537</v>
      </c>
    </row>
    <row r="14" spans="1:8" x14ac:dyDescent="0.25">
      <c r="B14" s="16">
        <v>13</v>
      </c>
      <c r="C14" s="9">
        <v>137.11000000000001</v>
      </c>
      <c r="D14" s="9">
        <v>27.308</v>
      </c>
      <c r="E14" s="8">
        <v>75.888999999999996</v>
      </c>
      <c r="F14" s="9">
        <f>E14-D14</f>
        <v>48.580999999999996</v>
      </c>
      <c r="G14" s="9">
        <f>F14/C14*100</f>
        <v>35.432134782291584</v>
      </c>
      <c r="H14" s="9">
        <v>-35.763218732104598</v>
      </c>
    </row>
    <row r="15" spans="1:8" x14ac:dyDescent="0.25">
      <c r="B15" s="16">
        <v>14</v>
      </c>
      <c r="C15" s="9">
        <v>93.15</v>
      </c>
      <c r="D15" s="9">
        <v>29.047000000000001</v>
      </c>
      <c r="E15" s="8">
        <v>47.679000000000002</v>
      </c>
      <c r="F15" s="9">
        <f t="shared" si="0"/>
        <v>18.632000000000001</v>
      </c>
      <c r="G15" s="9">
        <f>F15/C15*100</f>
        <v>20.002147074610843</v>
      </c>
      <c r="H15" s="9">
        <v>-18.083883941396099</v>
      </c>
    </row>
    <row r="21" spans="2:13" x14ac:dyDescent="0.25">
      <c r="C21" s="2"/>
      <c r="D21" s="2"/>
      <c r="E21" s="2"/>
    </row>
    <row r="22" spans="2:13" x14ac:dyDescent="0.25">
      <c r="B22" s="2"/>
      <c r="L22" s="9"/>
      <c r="M22" s="30"/>
    </row>
    <row r="23" spans="2:13" x14ac:dyDescent="0.25">
      <c r="B23" s="2"/>
      <c r="L23" s="9"/>
      <c r="M23" s="30"/>
    </row>
    <row r="24" spans="2:13" x14ac:dyDescent="0.25">
      <c r="L24" s="9"/>
      <c r="M24" s="30"/>
    </row>
    <row r="25" spans="2:13" x14ac:dyDescent="0.25">
      <c r="L25" s="9"/>
      <c r="M25" s="30"/>
    </row>
    <row r="26" spans="2:13" x14ac:dyDescent="0.25">
      <c r="H26" s="9"/>
      <c r="J26" s="9"/>
      <c r="L26" s="9"/>
      <c r="M26" s="30"/>
    </row>
    <row r="27" spans="2:13" x14ac:dyDescent="0.25">
      <c r="H27" s="9"/>
      <c r="J27" s="9"/>
      <c r="L27" s="9"/>
      <c r="M27" s="30"/>
    </row>
    <row r="28" spans="2:13" x14ac:dyDescent="0.25">
      <c r="H28" s="9"/>
      <c r="J28" s="9"/>
      <c r="L28" s="9"/>
      <c r="M28" s="30"/>
    </row>
    <row r="29" spans="2:13" x14ac:dyDescent="0.25">
      <c r="H29" s="9"/>
      <c r="J29" s="9"/>
      <c r="L29" s="9"/>
      <c r="M29" s="30"/>
    </row>
    <row r="30" spans="2:13" x14ac:dyDescent="0.25">
      <c r="H30" s="9"/>
      <c r="J30" s="9"/>
      <c r="L30" s="9"/>
      <c r="M30" s="30"/>
    </row>
    <row r="31" spans="2:13" x14ac:dyDescent="0.25">
      <c r="H31" s="9"/>
      <c r="J31" s="9"/>
      <c r="L31" s="9"/>
      <c r="M31" s="30"/>
    </row>
    <row r="32" spans="2:13" x14ac:dyDescent="0.25">
      <c r="H32" s="9"/>
      <c r="J32" s="9"/>
      <c r="L32" s="9"/>
      <c r="M32" s="30"/>
    </row>
    <row r="33" spans="8:13" x14ac:dyDescent="0.25">
      <c r="H33" s="9"/>
      <c r="J33" s="9"/>
      <c r="L33" s="9"/>
      <c r="M33" s="30"/>
    </row>
    <row r="34" spans="8:13" x14ac:dyDescent="0.25">
      <c r="H34" s="9"/>
      <c r="J34" s="9"/>
      <c r="M34" s="30"/>
    </row>
    <row r="35" spans="8:13" x14ac:dyDescent="0.25">
      <c r="H35" s="9"/>
      <c r="J35" s="9"/>
      <c r="M35" s="30"/>
    </row>
    <row r="36" spans="8:13" x14ac:dyDescent="0.25">
      <c r="H36" s="9"/>
      <c r="J36" s="9"/>
      <c r="M36" s="30"/>
    </row>
    <row r="37" spans="8:13" x14ac:dyDescent="0.25">
      <c r="H37" s="9"/>
      <c r="J37" s="9"/>
      <c r="M37" s="30"/>
    </row>
    <row r="38" spans="8:13" x14ac:dyDescent="0.25">
      <c r="M38" s="30"/>
    </row>
  </sheetData>
  <pageMargins left="0.7" right="0.7" top="0.75" bottom="0.75" header="0.3" footer="0.3"/>
  <pageSetup orientation="portrait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7E93-063B-1941-A9CD-5B644522B7A8}">
  <dimension ref="A1:H26"/>
  <sheetViews>
    <sheetView zoomScaleNormal="100" workbookViewId="0"/>
  </sheetViews>
  <sheetFormatPr defaultColWidth="11.42578125" defaultRowHeight="15" x14ac:dyDescent="0.25"/>
  <cols>
    <col min="3" max="3" width="26.42578125" bestFit="1" customWidth="1"/>
    <col min="4" max="4" width="31" bestFit="1" customWidth="1"/>
    <col min="5" max="5" width="9.140625" bestFit="1" customWidth="1"/>
    <col min="6" max="6" width="13.28515625" bestFit="1" customWidth="1"/>
    <col min="7" max="7" width="26.42578125" bestFit="1" customWidth="1"/>
    <col min="8" max="8" width="31" bestFit="1" customWidth="1"/>
  </cols>
  <sheetData>
    <row r="1" spans="1:8" ht="15.75" thickBot="1" x14ac:dyDescent="0.3">
      <c r="A1" s="3" t="s">
        <v>196</v>
      </c>
      <c r="B1" s="2"/>
      <c r="C1" s="2"/>
    </row>
    <row r="2" spans="1:8" ht="15.75" thickTop="1" x14ac:dyDescent="0.25">
      <c r="C2" s="2"/>
    </row>
    <row r="3" spans="1:8" x14ac:dyDescent="0.25">
      <c r="A3" t="s">
        <v>80</v>
      </c>
    </row>
    <row r="4" spans="1:8" ht="17.25" x14ac:dyDescent="0.25">
      <c r="C4" s="105" t="s">
        <v>87</v>
      </c>
      <c r="D4" s="105"/>
      <c r="G4" s="105" t="s">
        <v>90</v>
      </c>
      <c r="H4" s="105"/>
    </row>
    <row r="5" spans="1:8" x14ac:dyDescent="0.25">
      <c r="C5" s="11" t="s">
        <v>53</v>
      </c>
      <c r="D5" s="11" t="s">
        <v>54</v>
      </c>
      <c r="G5" s="11" t="s">
        <v>53</v>
      </c>
      <c r="H5" s="11" t="s">
        <v>54</v>
      </c>
    </row>
    <row r="6" spans="1:8" x14ac:dyDescent="0.25">
      <c r="C6">
        <v>84.012</v>
      </c>
      <c r="D6">
        <v>5.8470000000000004</v>
      </c>
      <c r="G6">
        <v>87.549000000000007</v>
      </c>
      <c r="H6">
        <v>80.436999999999998</v>
      </c>
    </row>
    <row r="7" spans="1:8" x14ac:dyDescent="0.25">
      <c r="C7">
        <v>106.758</v>
      </c>
      <c r="D7">
        <v>41.646999999999998</v>
      </c>
      <c r="G7">
        <v>81.745999999999995</v>
      </c>
      <c r="H7">
        <v>79.111999999999995</v>
      </c>
    </row>
    <row r="8" spans="1:8" x14ac:dyDescent="0.25">
      <c r="C8">
        <v>96.072000000000003</v>
      </c>
      <c r="D8">
        <v>30.952999999999999</v>
      </c>
      <c r="G8">
        <v>75.218000000000004</v>
      </c>
      <c r="H8">
        <v>75.024000000000001</v>
      </c>
    </row>
    <row r="9" spans="1:8" x14ac:dyDescent="0.25">
      <c r="G9">
        <v>80.938000000000002</v>
      </c>
      <c r="H9">
        <v>74.742000000000004</v>
      </c>
    </row>
    <row r="10" spans="1:8" x14ac:dyDescent="0.25">
      <c r="B10" s="2"/>
      <c r="C10" s="26"/>
      <c r="D10" s="90">
        <f>_xlfn.T.TEST(C6:C8,D6:D8,1,2)</f>
        <v>2.5512227912313948E-3</v>
      </c>
      <c r="E10" s="25"/>
      <c r="F10" s="25"/>
      <c r="G10" s="26"/>
      <c r="H10" s="26"/>
    </row>
    <row r="11" spans="1:8" x14ac:dyDescent="0.25">
      <c r="B11" s="2"/>
      <c r="C11" s="26"/>
      <c r="D11" s="26"/>
      <c r="E11" s="25"/>
      <c r="F11" s="25"/>
      <c r="G11" s="26"/>
      <c r="H11" s="90">
        <f>_xlfn.T.TEST(G6:G9,H6:H9,1,2)</f>
        <v>0.10708032206684151</v>
      </c>
    </row>
    <row r="12" spans="1:8" x14ac:dyDescent="0.25">
      <c r="B12" s="2"/>
      <c r="C12" s="25"/>
      <c r="D12" s="25"/>
      <c r="E12" s="25"/>
      <c r="F12" s="25"/>
      <c r="G12" s="25"/>
      <c r="H12" s="25"/>
    </row>
    <row r="13" spans="1:8" x14ac:dyDescent="0.25">
      <c r="B13" s="2"/>
      <c r="C13" s="26"/>
      <c r="D13" s="26"/>
      <c r="E13" s="25"/>
      <c r="F13" s="25"/>
      <c r="G13" s="26"/>
      <c r="H13" s="26"/>
    </row>
    <row r="14" spans="1:8" x14ac:dyDescent="0.25">
      <c r="B14" s="2"/>
      <c r="C14" s="26"/>
      <c r="D14" s="26"/>
      <c r="E14" s="25"/>
      <c r="F14" s="25"/>
      <c r="G14" s="26"/>
      <c r="H14" s="26"/>
    </row>
    <row r="15" spans="1:8" x14ac:dyDescent="0.25">
      <c r="B15" s="2"/>
    </row>
    <row r="16" spans="1:8" ht="17.25" x14ac:dyDescent="0.25">
      <c r="A16" t="s">
        <v>79</v>
      </c>
      <c r="C16" s="105" t="s">
        <v>87</v>
      </c>
      <c r="D16" s="105"/>
      <c r="G16" s="105" t="s">
        <v>90</v>
      </c>
      <c r="H16" s="105"/>
    </row>
    <row r="17" spans="2:8" x14ac:dyDescent="0.25">
      <c r="C17" s="11" t="s">
        <v>53</v>
      </c>
      <c r="D17" s="11" t="s">
        <v>54</v>
      </c>
      <c r="G17" s="11" t="s">
        <v>53</v>
      </c>
      <c r="H17" s="11" t="s">
        <v>54</v>
      </c>
    </row>
    <row r="18" spans="2:8" x14ac:dyDescent="0.25">
      <c r="C18">
        <v>100</v>
      </c>
      <c r="D18">
        <f>D6/C6*100</f>
        <v>6.9597200399942869</v>
      </c>
      <c r="G18">
        <v>100</v>
      </c>
      <c r="H18">
        <f>H6/G6*100</f>
        <v>91.876549132485792</v>
      </c>
    </row>
    <row r="19" spans="2:8" x14ac:dyDescent="0.25">
      <c r="C19">
        <v>100</v>
      </c>
      <c r="D19">
        <f>D7/C7*100</f>
        <v>39.010659622698064</v>
      </c>
      <c r="G19">
        <v>100</v>
      </c>
      <c r="H19">
        <f>H7/G7*100</f>
        <v>96.777823991387962</v>
      </c>
    </row>
    <row r="20" spans="2:8" x14ac:dyDescent="0.25">
      <c r="C20">
        <v>100</v>
      </c>
      <c r="D20">
        <f>D8/C8*100</f>
        <v>32.218544425014571</v>
      </c>
      <c r="G20">
        <v>100</v>
      </c>
      <c r="H20">
        <f>H8/G8*100</f>
        <v>99.742083012044986</v>
      </c>
    </row>
    <row r="21" spans="2:8" x14ac:dyDescent="0.25">
      <c r="G21">
        <v>100</v>
      </c>
      <c r="H21">
        <f>H9/G9*100</f>
        <v>92.34475771578245</v>
      </c>
    </row>
    <row r="22" spans="2:8" x14ac:dyDescent="0.25">
      <c r="B22" s="2"/>
      <c r="C22" s="26"/>
      <c r="D22" s="26"/>
      <c r="E22" s="25"/>
      <c r="F22" s="25"/>
      <c r="G22" s="26"/>
      <c r="H22" s="26"/>
    </row>
    <row r="23" spans="2:8" x14ac:dyDescent="0.25">
      <c r="B23" s="2"/>
      <c r="C23" s="26"/>
      <c r="D23" s="26"/>
      <c r="E23" s="25"/>
      <c r="F23" s="25"/>
      <c r="G23" s="26"/>
      <c r="H23" s="26"/>
    </row>
    <row r="24" spans="2:8" x14ac:dyDescent="0.25">
      <c r="B24" s="2"/>
      <c r="C24" s="25"/>
      <c r="D24" s="25"/>
      <c r="E24" s="25"/>
      <c r="F24" s="25"/>
      <c r="G24" s="25"/>
      <c r="H24" s="25"/>
    </row>
    <row r="25" spans="2:8" x14ac:dyDescent="0.25">
      <c r="B25" s="2"/>
      <c r="C25" s="26"/>
      <c r="D25" s="26"/>
      <c r="E25" s="25"/>
      <c r="F25" s="25"/>
      <c r="G25" s="26"/>
      <c r="H25" s="26"/>
    </row>
    <row r="26" spans="2:8" x14ac:dyDescent="0.25">
      <c r="B26" s="2"/>
      <c r="C26" s="26"/>
      <c r="D26" s="26"/>
      <c r="E26" s="25"/>
      <c r="F26" s="25"/>
      <c r="G26" s="26"/>
      <c r="H26" s="26"/>
    </row>
  </sheetData>
  <mergeCells count="4">
    <mergeCell ref="C4:D4"/>
    <mergeCell ref="G4:H4"/>
    <mergeCell ref="C16:D16"/>
    <mergeCell ref="G16:H16"/>
  </mergeCells>
  <phoneticPr fontId="6" type="noConversion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5CDE8-4BED-4947-8EEB-8F092A005E24}">
  <dimension ref="A1:K5"/>
  <sheetViews>
    <sheetView workbookViewId="0"/>
  </sheetViews>
  <sheetFormatPr defaultColWidth="8.85546875" defaultRowHeight="15" x14ac:dyDescent="0.25"/>
  <cols>
    <col min="1" max="1" width="10.85546875" bestFit="1" customWidth="1"/>
  </cols>
  <sheetData>
    <row r="1" spans="1:11" ht="15.75" thickBot="1" x14ac:dyDescent="0.3">
      <c r="A1" s="3" t="s">
        <v>197</v>
      </c>
      <c r="B1" s="2"/>
    </row>
    <row r="2" spans="1:11" ht="15.75" thickTop="1" x14ac:dyDescent="0.25"/>
    <row r="3" spans="1:11" ht="15.75" thickBot="1" x14ac:dyDescent="0.3">
      <c r="C3" s="103" t="s">
        <v>111</v>
      </c>
      <c r="D3" s="103"/>
      <c r="E3" s="103"/>
      <c r="G3" s="103" t="s">
        <v>112</v>
      </c>
      <c r="H3" s="103"/>
      <c r="I3" s="103"/>
    </row>
    <row r="4" spans="1:11" ht="15.75" thickTop="1" x14ac:dyDescent="0.25">
      <c r="B4" s="80" t="s">
        <v>120</v>
      </c>
      <c r="C4" s="28">
        <v>93</v>
      </c>
      <c r="D4" s="28">
        <v>73</v>
      </c>
      <c r="E4" s="28">
        <v>67</v>
      </c>
      <c r="F4" s="28"/>
      <c r="G4" s="28">
        <v>48</v>
      </c>
      <c r="H4" s="28">
        <v>46</v>
      </c>
      <c r="I4" s="28">
        <v>44</v>
      </c>
      <c r="K4">
        <f>_xlfn.T.TEST(C4:E4,G4:I4,2,1)</f>
        <v>4.2745235620473762E-2</v>
      </c>
    </row>
    <row r="5" spans="1:11" x14ac:dyDescent="0.25">
      <c r="B5" s="80" t="s">
        <v>74</v>
      </c>
      <c r="C5" s="28">
        <v>42</v>
      </c>
      <c r="D5" s="28">
        <v>44</v>
      </c>
      <c r="E5" s="28">
        <v>37</v>
      </c>
      <c r="F5" s="28"/>
      <c r="G5" s="28">
        <v>46</v>
      </c>
      <c r="H5" s="28">
        <v>41</v>
      </c>
      <c r="I5" s="28">
        <v>37</v>
      </c>
      <c r="K5">
        <f>_xlfn.T.TEST(C5:E5,G5:I5,2,1)</f>
        <v>0.88452994616207448</v>
      </c>
    </row>
  </sheetData>
  <mergeCells count="2">
    <mergeCell ref="C3:E3"/>
    <mergeCell ref="G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A2CA-D314-4A2A-A27D-5F4C15675A77}">
  <dimension ref="A1:T30"/>
  <sheetViews>
    <sheetView workbookViewId="0">
      <selection activeCell="A2" sqref="A2"/>
    </sheetView>
  </sheetViews>
  <sheetFormatPr defaultRowHeight="15" x14ac:dyDescent="0.25"/>
  <cols>
    <col min="2" max="2" width="5.5703125" bestFit="1" customWidth="1"/>
    <col min="3" max="3" width="19" bestFit="1" customWidth="1"/>
    <col min="4" max="4" width="20" bestFit="1" customWidth="1"/>
    <col min="5" max="5" width="8.85546875"/>
    <col min="6" max="6" width="5.5703125" bestFit="1" customWidth="1"/>
    <col min="7" max="7" width="19" bestFit="1" customWidth="1"/>
    <col min="8" max="8" width="20" bestFit="1" customWidth="1"/>
    <col min="9" max="9" width="8.85546875"/>
    <col min="10" max="10" width="5.5703125" bestFit="1" customWidth="1"/>
    <col min="11" max="11" width="19" bestFit="1" customWidth="1"/>
    <col min="12" max="12" width="20" bestFit="1" customWidth="1"/>
  </cols>
  <sheetData>
    <row r="1" spans="1:20" x14ac:dyDescent="0.25">
      <c r="A1" t="s">
        <v>226</v>
      </c>
    </row>
    <row r="3" spans="1:20" ht="15.75" thickBot="1" x14ac:dyDescent="0.3">
      <c r="B3" s="103" t="s">
        <v>108</v>
      </c>
      <c r="C3" s="103"/>
      <c r="D3" s="103"/>
      <c r="F3" s="103" t="s">
        <v>109</v>
      </c>
      <c r="G3" s="103"/>
      <c r="H3" s="103"/>
      <c r="J3" s="103" t="s">
        <v>110</v>
      </c>
      <c r="K3" s="103"/>
      <c r="L3" s="103"/>
      <c r="N3" s="104"/>
      <c r="O3" s="104"/>
      <c r="P3" s="104"/>
      <c r="R3" s="104"/>
      <c r="S3" s="104"/>
      <c r="T3" s="104"/>
    </row>
    <row r="4" spans="1:20" ht="15.75" thickTop="1" x14ac:dyDescent="0.25">
      <c r="C4" s="104" t="s">
        <v>68</v>
      </c>
      <c r="D4" s="104"/>
      <c r="G4" s="104" t="s">
        <v>68</v>
      </c>
      <c r="H4" s="104"/>
      <c r="K4" s="104" t="s">
        <v>68</v>
      </c>
      <c r="L4" s="104"/>
      <c r="O4" s="104"/>
      <c r="P4" s="104"/>
      <c r="S4" s="104"/>
      <c r="T4" s="104"/>
    </row>
    <row r="5" spans="1:20" ht="18.75" thickBot="1" x14ac:dyDescent="0.4">
      <c r="B5" s="17" t="s">
        <v>101</v>
      </c>
      <c r="C5" s="3" t="s">
        <v>0</v>
      </c>
      <c r="D5" s="3" t="s">
        <v>1</v>
      </c>
      <c r="F5" s="17" t="s">
        <v>101</v>
      </c>
      <c r="G5" s="3" t="s">
        <v>0</v>
      </c>
      <c r="H5" s="3" t="s">
        <v>1</v>
      </c>
      <c r="J5" s="17" t="s">
        <v>101</v>
      </c>
      <c r="K5" s="3" t="s">
        <v>0</v>
      </c>
      <c r="L5" s="3" t="s">
        <v>1</v>
      </c>
      <c r="N5" s="23"/>
      <c r="O5" s="2"/>
      <c r="P5" s="2"/>
      <c r="R5" s="23"/>
      <c r="S5" s="2"/>
      <c r="T5" s="2"/>
    </row>
    <row r="6" spans="1:20" ht="15.75" thickTop="1" x14ac:dyDescent="0.25">
      <c r="B6">
        <v>1</v>
      </c>
      <c r="C6" s="4">
        <v>10.07</v>
      </c>
      <c r="D6" s="4">
        <v>10.08</v>
      </c>
      <c r="F6">
        <v>1</v>
      </c>
      <c r="G6" s="4">
        <v>18.63</v>
      </c>
      <c r="H6" s="4">
        <v>18.61</v>
      </c>
      <c r="J6">
        <v>1</v>
      </c>
      <c r="K6" s="4">
        <v>9.6</v>
      </c>
      <c r="L6" s="4">
        <v>9.65</v>
      </c>
      <c r="O6" s="4"/>
      <c r="P6" s="4"/>
      <c r="S6" s="4"/>
      <c r="T6" s="4"/>
    </row>
    <row r="7" spans="1:20" x14ac:dyDescent="0.25">
      <c r="B7">
        <v>2</v>
      </c>
      <c r="C7" s="4">
        <v>12.69</v>
      </c>
      <c r="D7" s="4">
        <v>12.78</v>
      </c>
      <c r="F7">
        <v>2</v>
      </c>
      <c r="G7" s="4">
        <v>19.0943</v>
      </c>
      <c r="H7" s="4">
        <v>19.213000000000001</v>
      </c>
      <c r="J7">
        <v>2</v>
      </c>
      <c r="K7" s="4">
        <v>9.82</v>
      </c>
      <c r="L7" s="4">
        <v>8.91</v>
      </c>
      <c r="O7" s="4"/>
      <c r="P7" s="4"/>
      <c r="S7" s="4"/>
      <c r="T7" s="4"/>
    </row>
    <row r="8" spans="1:20" x14ac:dyDescent="0.25">
      <c r="B8">
        <v>3</v>
      </c>
      <c r="C8" s="4">
        <v>12</v>
      </c>
      <c r="D8" s="4">
        <v>11.89</v>
      </c>
      <c r="F8">
        <v>3</v>
      </c>
      <c r="G8" s="4">
        <v>20.309999999999999</v>
      </c>
      <c r="H8" s="4">
        <v>20.49</v>
      </c>
      <c r="J8">
        <v>3</v>
      </c>
      <c r="K8" s="4">
        <v>10.5</v>
      </c>
      <c r="L8" s="4">
        <v>10.53</v>
      </c>
      <c r="O8" s="4"/>
      <c r="P8" s="4"/>
      <c r="S8" s="4"/>
      <c r="T8" s="4"/>
    </row>
    <row r="9" spans="1:20" x14ac:dyDescent="0.25">
      <c r="B9">
        <v>4</v>
      </c>
      <c r="C9" s="4">
        <v>13.2</v>
      </c>
      <c r="D9" s="4">
        <v>13.32</v>
      </c>
      <c r="F9">
        <v>4</v>
      </c>
      <c r="G9" s="4">
        <v>23.37</v>
      </c>
      <c r="H9" s="4">
        <v>23.31</v>
      </c>
      <c r="J9">
        <v>4</v>
      </c>
      <c r="K9" s="4">
        <v>11.28</v>
      </c>
      <c r="L9" s="4">
        <v>11.27</v>
      </c>
      <c r="O9" s="4"/>
      <c r="P9" s="4"/>
      <c r="S9" s="4"/>
      <c r="T9" s="4"/>
    </row>
    <row r="10" spans="1:20" x14ac:dyDescent="0.25">
      <c r="B10">
        <v>5</v>
      </c>
      <c r="C10" s="4">
        <v>10.199999999999999</v>
      </c>
      <c r="D10" s="4">
        <v>10.029999999999999</v>
      </c>
      <c r="F10">
        <v>5</v>
      </c>
      <c r="G10" s="4">
        <v>25.07</v>
      </c>
      <c r="H10" s="4">
        <v>25.213999999999999</v>
      </c>
      <c r="J10">
        <v>5</v>
      </c>
      <c r="K10" s="4">
        <v>12.11</v>
      </c>
      <c r="L10" s="4">
        <v>12.21</v>
      </c>
      <c r="O10" s="4"/>
      <c r="P10" s="4"/>
      <c r="S10" s="4"/>
      <c r="T10" s="4"/>
    </row>
    <row r="11" spans="1:20" x14ac:dyDescent="0.25">
      <c r="B11">
        <v>6</v>
      </c>
      <c r="C11" s="4">
        <v>12.3</v>
      </c>
      <c r="D11" s="4">
        <v>12.12</v>
      </c>
      <c r="F11">
        <v>6</v>
      </c>
      <c r="G11" s="4">
        <v>24.46</v>
      </c>
      <c r="H11" s="4">
        <v>24.4</v>
      </c>
      <c r="J11">
        <v>6</v>
      </c>
      <c r="K11" s="4">
        <v>12.41</v>
      </c>
      <c r="L11" s="4">
        <v>12.48</v>
      </c>
      <c r="O11" s="4"/>
      <c r="P11" s="4"/>
      <c r="S11" s="4"/>
      <c r="T11" s="4"/>
    </row>
    <row r="12" spans="1:20" x14ac:dyDescent="0.25">
      <c r="B12">
        <v>7</v>
      </c>
      <c r="C12" s="4">
        <v>11.743333333333332</v>
      </c>
      <c r="D12" s="4">
        <v>11.703333333333333</v>
      </c>
      <c r="F12">
        <v>7</v>
      </c>
      <c r="G12" s="4">
        <v>24.24</v>
      </c>
      <c r="H12" s="4">
        <v>24.49</v>
      </c>
      <c r="J12">
        <v>7</v>
      </c>
      <c r="K12" s="4">
        <v>9.82</v>
      </c>
      <c r="L12" s="4">
        <v>9.9499999999999993</v>
      </c>
      <c r="O12" s="4"/>
      <c r="P12" s="4"/>
      <c r="S12" s="4"/>
      <c r="T12" s="4"/>
    </row>
    <row r="13" spans="1:20" x14ac:dyDescent="0.25">
      <c r="B13">
        <v>8</v>
      </c>
      <c r="C13" s="4">
        <v>12</v>
      </c>
      <c r="D13" s="4">
        <v>11.89</v>
      </c>
      <c r="E13" s="9"/>
      <c r="F13">
        <v>8</v>
      </c>
      <c r="G13" s="4">
        <v>22.57</v>
      </c>
      <c r="H13" s="4">
        <v>22.89</v>
      </c>
      <c r="J13">
        <v>8</v>
      </c>
      <c r="K13" s="4">
        <v>10.56</v>
      </c>
      <c r="L13" s="4">
        <v>10.51</v>
      </c>
      <c r="M13" s="9"/>
      <c r="O13" s="4"/>
      <c r="P13" s="4"/>
      <c r="S13" s="4"/>
      <c r="T13" s="4"/>
    </row>
    <row r="14" spans="1:20" x14ac:dyDescent="0.25">
      <c r="B14">
        <v>9</v>
      </c>
      <c r="C14" s="4">
        <v>13.2</v>
      </c>
      <c r="D14" s="4">
        <v>13.32</v>
      </c>
      <c r="E14" s="9"/>
      <c r="F14">
        <v>9</v>
      </c>
      <c r="G14" s="4">
        <v>18.579999999999998</v>
      </c>
      <c r="H14" s="4">
        <v>18.940000000000001</v>
      </c>
      <c r="J14">
        <v>9</v>
      </c>
      <c r="K14" s="4">
        <v>9.6300000000000008</v>
      </c>
      <c r="L14" s="4">
        <v>9.66</v>
      </c>
      <c r="M14" s="9"/>
      <c r="O14" s="4"/>
      <c r="P14" s="4"/>
      <c r="S14" s="4"/>
      <c r="T14" s="4"/>
    </row>
    <row r="15" spans="1:20" x14ac:dyDescent="0.25">
      <c r="B15">
        <v>10</v>
      </c>
      <c r="C15" s="4">
        <v>10.199999999999999</v>
      </c>
      <c r="D15" s="4">
        <v>10.029999999999999</v>
      </c>
      <c r="E15" s="9"/>
      <c r="F15">
        <v>10</v>
      </c>
      <c r="G15" s="4">
        <v>21.597799999999999</v>
      </c>
      <c r="H15" s="4">
        <v>21.985700000000001</v>
      </c>
      <c r="J15">
        <v>10</v>
      </c>
      <c r="K15" s="4">
        <v>11.49</v>
      </c>
      <c r="L15" s="4">
        <v>11.43</v>
      </c>
      <c r="M15" s="9"/>
      <c r="O15" s="4"/>
      <c r="P15" s="4"/>
      <c r="S15" s="4"/>
      <c r="T15" s="4"/>
    </row>
    <row r="16" spans="1:20" x14ac:dyDescent="0.25">
      <c r="B16">
        <v>11</v>
      </c>
      <c r="C16" s="4">
        <v>12.3</v>
      </c>
      <c r="D16" s="4">
        <v>12.12</v>
      </c>
      <c r="E16" s="10"/>
      <c r="F16">
        <v>11</v>
      </c>
      <c r="G16" s="4">
        <v>23.128399999999999</v>
      </c>
      <c r="H16" s="4">
        <v>23.531700000000001</v>
      </c>
      <c r="J16">
        <v>11</v>
      </c>
      <c r="K16" s="4">
        <v>10.34</v>
      </c>
      <c r="L16" s="4">
        <v>10.37</v>
      </c>
      <c r="M16" s="10"/>
      <c r="O16" s="4"/>
      <c r="P16" s="4"/>
      <c r="S16" s="4"/>
      <c r="T16" s="4"/>
    </row>
    <row r="17" spans="2:20" x14ac:dyDescent="0.25">
      <c r="B17">
        <v>12</v>
      </c>
      <c r="C17" s="4">
        <v>11.743333333333332</v>
      </c>
      <c r="D17" s="4">
        <v>11.703333333333333</v>
      </c>
      <c r="E17" s="16"/>
      <c r="F17">
        <v>12</v>
      </c>
      <c r="G17" s="4">
        <v>20.053100000000001</v>
      </c>
      <c r="H17" s="4">
        <v>20.0611</v>
      </c>
      <c r="J17">
        <v>12</v>
      </c>
      <c r="K17" s="4">
        <v>10.79</v>
      </c>
      <c r="L17" s="4">
        <v>10.77</v>
      </c>
      <c r="M17" s="16"/>
      <c r="O17" s="4"/>
      <c r="P17" s="4"/>
      <c r="S17" s="4"/>
      <c r="T17" s="4"/>
    </row>
    <row r="18" spans="2:20" x14ac:dyDescent="0.25">
      <c r="C18" s="8"/>
      <c r="D18" s="8"/>
      <c r="F18">
        <v>13</v>
      </c>
      <c r="G18" s="4">
        <v>21.5411</v>
      </c>
      <c r="H18" s="4">
        <v>21.049099999999999</v>
      </c>
      <c r="J18">
        <v>13</v>
      </c>
      <c r="K18" s="16">
        <v>12.02</v>
      </c>
      <c r="L18" s="16">
        <v>12.05</v>
      </c>
      <c r="O18" s="4"/>
      <c r="P18" s="4"/>
      <c r="S18" s="16"/>
      <c r="T18" s="16"/>
    </row>
    <row r="19" spans="2:20" x14ac:dyDescent="0.25">
      <c r="C19" s="9"/>
      <c r="D19" s="9"/>
      <c r="J19">
        <v>14</v>
      </c>
      <c r="K19" s="16">
        <v>9.57</v>
      </c>
      <c r="L19" s="16">
        <v>9.59</v>
      </c>
      <c r="S19" s="16"/>
      <c r="T19" s="16"/>
    </row>
    <row r="20" spans="2:20" x14ac:dyDescent="0.25">
      <c r="C20" s="9"/>
      <c r="D20" s="9"/>
      <c r="J20">
        <v>15</v>
      </c>
      <c r="K20" s="16">
        <v>11.32</v>
      </c>
      <c r="L20" s="16">
        <v>11.34</v>
      </c>
      <c r="S20" s="16"/>
      <c r="T20" s="16"/>
    </row>
    <row r="21" spans="2:20" x14ac:dyDescent="0.25">
      <c r="C21" s="9"/>
      <c r="D21" s="9"/>
      <c r="J21">
        <v>16</v>
      </c>
      <c r="K21" s="16">
        <v>9.3699999999999992</v>
      </c>
      <c r="L21" s="16">
        <v>10.36</v>
      </c>
      <c r="S21" s="16"/>
      <c r="T21" s="16"/>
    </row>
    <row r="22" spans="2:20" x14ac:dyDescent="0.25">
      <c r="C22" s="10"/>
      <c r="D22" s="10"/>
      <c r="J22">
        <v>17</v>
      </c>
      <c r="K22" s="16">
        <v>10.31</v>
      </c>
      <c r="L22" s="16">
        <v>10.28</v>
      </c>
      <c r="S22" s="16"/>
      <c r="T22" s="16"/>
    </row>
    <row r="23" spans="2:20" x14ac:dyDescent="0.25">
      <c r="C23" s="16"/>
      <c r="D23" s="14"/>
      <c r="J23">
        <v>18</v>
      </c>
      <c r="K23" s="16">
        <v>10.23</v>
      </c>
      <c r="L23" s="16">
        <v>12.22</v>
      </c>
      <c r="S23" s="16"/>
      <c r="T23" s="16"/>
    </row>
    <row r="24" spans="2:20" x14ac:dyDescent="0.25">
      <c r="J24">
        <v>19</v>
      </c>
      <c r="K24" s="16">
        <v>12.29</v>
      </c>
      <c r="L24" s="16">
        <v>12.27</v>
      </c>
      <c r="S24" s="16"/>
      <c r="T24" s="16"/>
    </row>
    <row r="25" spans="2:20" x14ac:dyDescent="0.25">
      <c r="J25">
        <v>20</v>
      </c>
      <c r="K25" s="16">
        <v>9.36</v>
      </c>
      <c r="L25" s="16">
        <v>9.35</v>
      </c>
      <c r="S25" s="16"/>
      <c r="T25" s="16"/>
    </row>
    <row r="26" spans="2:20" x14ac:dyDescent="0.25">
      <c r="J26">
        <v>21</v>
      </c>
      <c r="K26" s="16">
        <v>8.67</v>
      </c>
      <c r="L26" s="16">
        <v>8.7100000000000009</v>
      </c>
      <c r="S26" s="16"/>
      <c r="T26" s="16"/>
    </row>
    <row r="27" spans="2:20" x14ac:dyDescent="0.25">
      <c r="J27">
        <v>22</v>
      </c>
      <c r="K27" s="16">
        <v>10.34</v>
      </c>
      <c r="L27" s="16">
        <v>10.36</v>
      </c>
      <c r="S27" s="16"/>
      <c r="T27" s="16"/>
    </row>
    <row r="28" spans="2:20" x14ac:dyDescent="0.25">
      <c r="J28">
        <v>23</v>
      </c>
      <c r="K28" s="16">
        <v>12.62</v>
      </c>
      <c r="L28" s="16">
        <v>12.64</v>
      </c>
      <c r="S28" s="16"/>
      <c r="T28" s="16"/>
    </row>
    <row r="29" spans="2:20" x14ac:dyDescent="0.25">
      <c r="J29">
        <v>24</v>
      </c>
      <c r="K29" s="16">
        <v>11.09</v>
      </c>
      <c r="L29" s="16">
        <v>11.010999999999999</v>
      </c>
      <c r="S29" s="16"/>
      <c r="T29" s="16"/>
    </row>
    <row r="30" spans="2:20" x14ac:dyDescent="0.25">
      <c r="J30">
        <v>25</v>
      </c>
      <c r="K30" s="16">
        <v>10.88</v>
      </c>
      <c r="L30" s="16">
        <v>10.91</v>
      </c>
      <c r="S30" s="16"/>
      <c r="T30" s="16"/>
    </row>
  </sheetData>
  <mergeCells count="10">
    <mergeCell ref="B3:D3"/>
    <mergeCell ref="F3:H3"/>
    <mergeCell ref="C4:D4"/>
    <mergeCell ref="G4:H4"/>
    <mergeCell ref="N3:P3"/>
    <mergeCell ref="R3:T3"/>
    <mergeCell ref="K4:L4"/>
    <mergeCell ref="O4:P4"/>
    <mergeCell ref="S4:T4"/>
    <mergeCell ref="J3:L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7BC1-0887-4EB1-8B98-8DDBEB22A46B}">
  <dimension ref="A1:Q12"/>
  <sheetViews>
    <sheetView workbookViewId="0">
      <selection activeCell="A3" sqref="A3"/>
    </sheetView>
  </sheetViews>
  <sheetFormatPr defaultRowHeight="15" x14ac:dyDescent="0.25"/>
  <cols>
    <col min="3" max="3" width="10.5703125" bestFit="1" customWidth="1"/>
    <col min="4" max="6" width="8.7109375" bestFit="1" customWidth="1"/>
    <col min="9" max="13" width="8.7109375" bestFit="1" customWidth="1"/>
  </cols>
  <sheetData>
    <row r="1" spans="1:17" ht="15.75" thickBot="1" x14ac:dyDescent="0.3">
      <c r="A1" s="3" t="s">
        <v>198</v>
      </c>
    </row>
    <row r="2" spans="1:17" ht="15.75" thickTop="1" x14ac:dyDescent="0.25"/>
    <row r="4" spans="1:17" ht="15.75" thickBot="1" x14ac:dyDescent="0.3">
      <c r="D4" s="111" t="s">
        <v>46</v>
      </c>
      <c r="E4" s="111"/>
      <c r="F4" s="111"/>
      <c r="G4" s="47"/>
      <c r="H4" s="47"/>
      <c r="I4" s="111" t="s">
        <v>47</v>
      </c>
      <c r="J4" s="111"/>
      <c r="K4" s="111"/>
      <c r="L4" s="111"/>
      <c r="M4" s="111"/>
    </row>
    <row r="5" spans="1:17" ht="18" thickTop="1" x14ac:dyDescent="0.25">
      <c r="C5" t="s">
        <v>121</v>
      </c>
      <c r="D5" s="81">
        <v>330000</v>
      </c>
      <c r="E5" s="81">
        <v>365000</v>
      </c>
      <c r="F5" s="81">
        <v>350000</v>
      </c>
      <c r="G5" s="81"/>
      <c r="H5" s="81"/>
      <c r="I5" s="81">
        <v>595000</v>
      </c>
      <c r="J5" s="81">
        <v>630000</v>
      </c>
      <c r="K5" s="81">
        <v>715000</v>
      </c>
      <c r="L5" s="81">
        <v>780000</v>
      </c>
      <c r="M5" s="81">
        <v>720000</v>
      </c>
    </row>
    <row r="6" spans="1:17" ht="17.25" x14ac:dyDescent="0.25">
      <c r="C6" t="s">
        <v>122</v>
      </c>
      <c r="D6" s="81">
        <v>280000</v>
      </c>
      <c r="E6" s="81">
        <v>270000</v>
      </c>
      <c r="F6" s="81">
        <v>227500</v>
      </c>
      <c r="G6" s="81"/>
      <c r="H6" s="81"/>
      <c r="I6" s="81">
        <v>355000</v>
      </c>
      <c r="J6" s="81">
        <v>445000</v>
      </c>
      <c r="K6" s="81">
        <v>280000</v>
      </c>
      <c r="L6" s="81">
        <v>285000</v>
      </c>
      <c r="M6" s="81"/>
    </row>
    <row r="11" spans="1:17" ht="17.25" x14ac:dyDescent="0.25">
      <c r="B11" t="s">
        <v>121</v>
      </c>
      <c r="C11">
        <v>6</v>
      </c>
      <c r="D11" s="81">
        <v>330000</v>
      </c>
      <c r="E11" s="81">
        <v>365000</v>
      </c>
      <c r="F11" s="81">
        <v>350000</v>
      </c>
      <c r="I11">
        <f>_xlfn.T.TEST(D11:F11,D12:H12,1,2)</f>
        <v>1.4137236608066387E-4</v>
      </c>
      <c r="K11" t="s">
        <v>122</v>
      </c>
      <c r="L11">
        <v>6</v>
      </c>
      <c r="M11" s="81">
        <v>280000</v>
      </c>
      <c r="N11" s="81">
        <v>270000</v>
      </c>
      <c r="O11" s="81">
        <v>227500</v>
      </c>
      <c r="Q11">
        <f>_xlfn.T.TEST(M11:O11,M12:P12,1,2)</f>
        <v>7.2623067811522307E-2</v>
      </c>
    </row>
    <row r="12" spans="1:17" x14ac:dyDescent="0.25">
      <c r="C12">
        <v>18</v>
      </c>
      <c r="D12" s="81">
        <v>595000</v>
      </c>
      <c r="E12" s="81">
        <v>630000</v>
      </c>
      <c r="F12" s="81">
        <v>715000</v>
      </c>
      <c r="G12" s="81">
        <v>780000</v>
      </c>
      <c r="H12" s="81">
        <v>720000</v>
      </c>
      <c r="L12">
        <v>18</v>
      </c>
      <c r="M12" s="81">
        <v>355000</v>
      </c>
      <c r="N12" s="81">
        <v>445000</v>
      </c>
      <c r="O12" s="81">
        <v>280000</v>
      </c>
      <c r="P12" s="81">
        <v>285000</v>
      </c>
    </row>
  </sheetData>
  <mergeCells count="2">
    <mergeCell ref="I4:M4"/>
    <mergeCell ref="D4:F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ED9DC-D8F1-428D-A73C-4F583FA978C5}">
  <dimension ref="A1:U74"/>
  <sheetViews>
    <sheetView zoomScaleNormal="100" workbookViewId="0"/>
  </sheetViews>
  <sheetFormatPr defaultColWidth="8.85546875" defaultRowHeight="15" x14ac:dyDescent="0.25"/>
  <cols>
    <col min="14" max="14" width="13.42578125" bestFit="1" customWidth="1"/>
  </cols>
  <sheetData>
    <row r="1" spans="1:21" ht="15.75" thickBot="1" x14ac:dyDescent="0.3">
      <c r="A1" s="3" t="s">
        <v>199</v>
      </c>
      <c r="B1" s="2"/>
    </row>
    <row r="2" spans="1:21" ht="15.75" thickTop="1" x14ac:dyDescent="0.25"/>
    <row r="3" spans="1:21" ht="17.25" x14ac:dyDescent="0.25">
      <c r="C3" s="105" t="s">
        <v>87</v>
      </c>
      <c r="D3" s="105"/>
      <c r="E3" s="105" t="s">
        <v>90</v>
      </c>
      <c r="F3" s="105"/>
    </row>
    <row r="4" spans="1:21" x14ac:dyDescent="0.25">
      <c r="C4" s="6" t="s">
        <v>46</v>
      </c>
      <c r="D4" s="6" t="s">
        <v>47</v>
      </c>
      <c r="E4" s="6" t="s">
        <v>46</v>
      </c>
      <c r="F4" s="6" t="s">
        <v>47</v>
      </c>
    </row>
    <row r="5" spans="1:21" x14ac:dyDescent="0.25">
      <c r="B5" t="s">
        <v>48</v>
      </c>
      <c r="C5">
        <v>448.096</v>
      </c>
      <c r="D5" s="28">
        <v>1635.028</v>
      </c>
      <c r="E5" s="29">
        <v>237.19499999999999</v>
      </c>
      <c r="F5" s="29">
        <v>435.94299999999998</v>
      </c>
    </row>
    <row r="6" spans="1:21" x14ac:dyDescent="0.25">
      <c r="B6" t="s">
        <v>49</v>
      </c>
      <c r="C6">
        <v>161.828</v>
      </c>
      <c r="D6">
        <v>2571.587</v>
      </c>
      <c r="E6" s="29">
        <v>233.71799999999999</v>
      </c>
      <c r="F6" s="29">
        <v>598.98699999999997</v>
      </c>
      <c r="L6" s="67"/>
      <c r="M6" s="67"/>
      <c r="N6" s="67"/>
      <c r="O6" s="67"/>
    </row>
    <row r="7" spans="1:21" x14ac:dyDescent="0.25">
      <c r="B7" t="s">
        <v>50</v>
      </c>
      <c r="C7">
        <v>192.2</v>
      </c>
      <c r="D7">
        <v>2092.076</v>
      </c>
      <c r="E7" s="29">
        <v>356.87700000000001</v>
      </c>
      <c r="F7" s="29">
        <v>671.04</v>
      </c>
      <c r="L7" s="67"/>
      <c r="M7" s="67"/>
      <c r="N7" s="67"/>
      <c r="O7" s="67"/>
    </row>
    <row r="8" spans="1:21" x14ac:dyDescent="0.25">
      <c r="B8" t="s">
        <v>51</v>
      </c>
      <c r="D8">
        <v>1468.787</v>
      </c>
      <c r="E8" s="29"/>
      <c r="F8" s="29">
        <v>158.48699999999999</v>
      </c>
      <c r="L8" s="67"/>
      <c r="M8" s="67"/>
      <c r="N8" s="67"/>
      <c r="O8" s="67"/>
    </row>
    <row r="9" spans="1:21" x14ac:dyDescent="0.25">
      <c r="E9" s="29"/>
      <c r="F9" s="29"/>
      <c r="M9" s="67"/>
      <c r="O9" s="67"/>
    </row>
    <row r="10" spans="1:21" x14ac:dyDescent="0.25">
      <c r="B10" s="2" t="s">
        <v>149</v>
      </c>
      <c r="C10" s="12"/>
      <c r="D10">
        <f>_xlfn.T.TEST(C5:C7,D5:D8,1,2)</f>
        <v>1.3277570909360035E-3</v>
      </c>
      <c r="E10" s="89"/>
      <c r="F10" s="29">
        <f>_xlfn.T.TEST(E5:E7,F5:F8,1,2)</f>
        <v>0.11440913814818038</v>
      </c>
      <c r="M10" s="67"/>
    </row>
    <row r="11" spans="1:21" x14ac:dyDescent="0.25">
      <c r="B11" s="2"/>
      <c r="C11" s="12"/>
      <c r="D11" s="12"/>
      <c r="E11" s="12"/>
      <c r="F11" s="12"/>
    </row>
    <row r="12" spans="1:21" x14ac:dyDescent="0.25">
      <c r="B12" s="2"/>
      <c r="C12" s="25"/>
      <c r="D12" s="25"/>
      <c r="E12" s="25"/>
      <c r="F12" s="25"/>
      <c r="U12" s="67"/>
    </row>
    <row r="13" spans="1:21" x14ac:dyDescent="0.25">
      <c r="B13" s="2"/>
      <c r="C13" s="26"/>
      <c r="D13" s="26"/>
      <c r="E13" s="26"/>
      <c r="F13" s="26"/>
    </row>
    <row r="14" spans="1:21" x14ac:dyDescent="0.25">
      <c r="B14" s="2"/>
      <c r="C14" s="27"/>
      <c r="D14" s="27"/>
      <c r="E14" s="27"/>
      <c r="F14" s="27"/>
    </row>
    <row r="15" spans="1:21" x14ac:dyDescent="0.25">
      <c r="D15" s="2"/>
      <c r="E15" s="2"/>
    </row>
    <row r="61" spans="1:7" x14ac:dyDescent="0.25">
      <c r="A61" s="28"/>
      <c r="B61" s="28"/>
      <c r="C61" s="28"/>
      <c r="D61" s="28"/>
      <c r="E61" s="28"/>
      <c r="F61" s="28"/>
      <c r="G61" s="28"/>
    </row>
    <row r="62" spans="1:7" x14ac:dyDescent="0.25">
      <c r="A62" s="28"/>
      <c r="B62" s="28"/>
      <c r="C62" s="28"/>
      <c r="D62" s="28"/>
      <c r="E62" s="28"/>
      <c r="F62" s="28"/>
      <c r="G62" s="28"/>
    </row>
    <row r="73" spans="1:7" x14ac:dyDescent="0.25">
      <c r="A73" s="29"/>
      <c r="B73" s="29"/>
      <c r="C73" s="29"/>
      <c r="D73" s="29"/>
      <c r="E73" s="29"/>
      <c r="F73" s="29"/>
      <c r="G73" s="29"/>
    </row>
    <row r="74" spans="1:7" x14ac:dyDescent="0.25">
      <c r="A74" s="29"/>
      <c r="B74" s="29"/>
      <c r="C74" s="29"/>
      <c r="D74" s="29"/>
      <c r="E74" s="29"/>
      <c r="F74" s="29"/>
      <c r="G74" s="29"/>
    </row>
  </sheetData>
  <mergeCells count="2">
    <mergeCell ref="C3:D3"/>
    <mergeCell ref="E3:F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6F06-EABF-4FC5-9B8E-6E80C308B0BC}">
  <dimension ref="A1:P39"/>
  <sheetViews>
    <sheetView zoomScaleNormal="100" workbookViewId="0"/>
  </sheetViews>
  <sheetFormatPr defaultColWidth="9.140625" defaultRowHeight="15.75" x14ac:dyDescent="0.25"/>
  <cols>
    <col min="1" max="1" width="23.85546875" style="34" bestFit="1" customWidth="1"/>
    <col min="2" max="2" width="23" style="34" bestFit="1" customWidth="1"/>
    <col min="3" max="3" width="13.140625" style="34" bestFit="1" customWidth="1"/>
    <col min="4" max="4" width="16.28515625" style="34" bestFit="1" customWidth="1"/>
    <col min="5" max="5" width="17.28515625" style="34" bestFit="1" customWidth="1"/>
    <col min="6" max="6" width="18" style="34" bestFit="1" customWidth="1"/>
    <col min="7" max="7" width="16.85546875" style="34" bestFit="1" customWidth="1"/>
    <col min="8" max="8" width="18.85546875" style="34" bestFit="1" customWidth="1"/>
    <col min="9" max="9" width="10.7109375" style="34" bestFit="1" customWidth="1"/>
    <col min="10" max="10" width="9.140625" style="34"/>
    <col min="11" max="11" width="30.7109375" style="34" customWidth="1"/>
    <col min="12" max="16384" width="9.140625" style="34"/>
  </cols>
  <sheetData>
    <row r="1" spans="1:9" ht="15.75" customHeight="1" thickBot="1" x14ac:dyDescent="0.3">
      <c r="A1" s="46" t="s">
        <v>200</v>
      </c>
      <c r="B1" s="41"/>
      <c r="C1" s="41"/>
      <c r="D1" s="41"/>
      <c r="E1" s="41"/>
      <c r="F1" s="41"/>
      <c r="G1" s="41"/>
      <c r="H1" s="41"/>
      <c r="I1" s="41"/>
    </row>
    <row r="2" spans="1:9" ht="15.75" customHeight="1" thickTop="1" x14ac:dyDescent="0.25">
      <c r="A2" s="44"/>
      <c r="B2" s="41"/>
      <c r="C2" s="41"/>
      <c r="D2" s="42"/>
      <c r="E2" s="42"/>
      <c r="F2" s="42"/>
      <c r="G2" s="42"/>
      <c r="H2" s="42"/>
      <c r="I2" s="41"/>
    </row>
    <row r="3" spans="1:9" ht="15.75" customHeight="1" x14ac:dyDescent="0.25">
      <c r="A3" s="43"/>
      <c r="B3" s="112" t="s">
        <v>67</v>
      </c>
      <c r="C3" s="112"/>
      <c r="D3" s="112"/>
      <c r="E3" s="112"/>
      <c r="F3" s="112"/>
      <c r="G3" s="112"/>
      <c r="H3" s="41"/>
    </row>
    <row r="4" spans="1:9" ht="15.75" customHeight="1" x14ac:dyDescent="0.25">
      <c r="A4" s="57" t="s">
        <v>75</v>
      </c>
      <c r="B4" s="58" t="str">
        <f>IF('[1]Q View '!F7="","",'[1]Q View '!F7)</f>
        <v>mIL-6 (pg/ml)</v>
      </c>
      <c r="C4" s="58" t="str">
        <f>IF('[1]Q View '!G7="","",'[1]Q View '!G7)</f>
        <v>mKC (pg/ml)</v>
      </c>
      <c r="D4" s="58" t="str">
        <f>IF('[1]Q View '!I7="","",'[1]Q View '!I7)</f>
        <v>mMIP-1a (pg/ml)</v>
      </c>
      <c r="E4" s="58" t="str">
        <f>IF('[1]Q View '!J7="","",'[1]Q View '!J7)</f>
        <v>mTNFa (pg/ml)</v>
      </c>
      <c r="F4" s="58" t="str">
        <f>IF('[1]Q View '!K7="","",'[1]Q View '!K7)</f>
        <v>mRANTES (pg/ml)</v>
      </c>
      <c r="G4" s="44"/>
    </row>
    <row r="5" spans="1:9" ht="15.75" customHeight="1" x14ac:dyDescent="0.25">
      <c r="A5" s="41" t="s">
        <v>123</v>
      </c>
      <c r="B5" s="45">
        <v>2</v>
      </c>
      <c r="C5" s="45">
        <v>0.9375</v>
      </c>
      <c r="D5" s="45">
        <v>2.46</v>
      </c>
      <c r="E5" s="45">
        <v>1.2</v>
      </c>
      <c r="F5" s="45">
        <v>2.75</v>
      </c>
      <c r="G5" s="41"/>
    </row>
    <row r="6" spans="1:9" ht="15.75" customHeight="1" x14ac:dyDescent="0.25">
      <c r="A6" s="41" t="s">
        <v>123</v>
      </c>
      <c r="B6" s="45">
        <v>5.3766666666666696</v>
      </c>
      <c r="C6" s="45">
        <v>2.0099999999999998</v>
      </c>
      <c r="D6" s="45">
        <v>0.96500000000000008</v>
      </c>
      <c r="E6" s="45">
        <v>0.36</v>
      </c>
      <c r="F6" s="45">
        <v>2.4300000000000002</v>
      </c>
      <c r="G6" s="41"/>
    </row>
    <row r="7" spans="1:9" ht="15.75" customHeight="1" x14ac:dyDescent="0.25">
      <c r="A7" s="41" t="s">
        <v>123</v>
      </c>
      <c r="B7" s="45">
        <v>0.64</v>
      </c>
      <c r="C7" s="45">
        <v>5.1533333333333333</v>
      </c>
      <c r="D7" s="45">
        <v>0.77</v>
      </c>
      <c r="E7" s="45">
        <v>1.07</v>
      </c>
      <c r="F7" s="45">
        <v>4.2949999999999999</v>
      </c>
      <c r="G7" s="41"/>
    </row>
    <row r="8" spans="1:9" ht="15.75" customHeight="1" x14ac:dyDescent="0.25">
      <c r="A8" s="41" t="s">
        <v>124</v>
      </c>
      <c r="B8" s="45">
        <v>0.875</v>
      </c>
      <c r="C8" s="45">
        <v>4.8733333333333322</v>
      </c>
      <c r="D8" s="45">
        <v>0.62</v>
      </c>
      <c r="E8" s="45">
        <v>0.56999999999999995</v>
      </c>
      <c r="F8" s="45">
        <v>2.5550000000000002</v>
      </c>
      <c r="G8" s="41"/>
      <c r="I8" s="35"/>
    </row>
    <row r="9" spans="1:9" ht="15.75" customHeight="1" x14ac:dyDescent="0.25">
      <c r="A9" s="41" t="s">
        <v>124</v>
      </c>
      <c r="B9" s="45">
        <v>1.5133333333333334</v>
      </c>
      <c r="C9" s="45">
        <v>0.61499999999999999</v>
      </c>
      <c r="D9" s="45">
        <v>1.2450000000000001</v>
      </c>
      <c r="E9" s="45">
        <v>0.36</v>
      </c>
      <c r="F9" s="45">
        <v>0.4</v>
      </c>
      <c r="G9" s="41"/>
    </row>
    <row r="10" spans="1:9" ht="15.75" customHeight="1" x14ac:dyDescent="0.25">
      <c r="A10" s="41" t="s">
        <v>124</v>
      </c>
      <c r="B10" s="45">
        <v>36.53</v>
      </c>
      <c r="C10" s="45">
        <v>14.073333333333332</v>
      </c>
      <c r="D10" s="45">
        <v>8.2733333333333334</v>
      </c>
      <c r="E10" s="45">
        <v>0.82500000000000007</v>
      </c>
      <c r="F10" s="45">
        <v>0.65</v>
      </c>
      <c r="G10" s="41"/>
    </row>
    <row r="11" spans="1:9" ht="15.75" customHeight="1" x14ac:dyDescent="0.25">
      <c r="A11" s="41" t="s">
        <v>125</v>
      </c>
      <c r="B11" s="45">
        <v>71.026666666666699</v>
      </c>
      <c r="C11" s="45">
        <v>29.833333333333332</v>
      </c>
      <c r="D11" s="45">
        <v>54.783333333333331</v>
      </c>
      <c r="E11" s="45">
        <v>13.333333333333334</v>
      </c>
      <c r="F11" s="45">
        <v>7.96</v>
      </c>
      <c r="G11" s="41"/>
    </row>
    <row r="12" spans="1:9" ht="15.75" customHeight="1" x14ac:dyDescent="0.25">
      <c r="A12" s="41" t="s">
        <v>125</v>
      </c>
      <c r="B12" s="45">
        <v>118.72</v>
      </c>
      <c r="C12" s="45">
        <v>49.743333333333297</v>
      </c>
      <c r="D12" s="45">
        <v>47.353333333333332</v>
      </c>
      <c r="E12" s="45">
        <v>14.533333333333333</v>
      </c>
      <c r="F12" s="45">
        <v>3.95</v>
      </c>
      <c r="G12" s="41"/>
    </row>
    <row r="13" spans="1:9" ht="15.75" customHeight="1" x14ac:dyDescent="0.25">
      <c r="A13" s="41" t="s">
        <v>125</v>
      </c>
      <c r="B13" s="45">
        <v>45.78</v>
      </c>
      <c r="C13" s="45">
        <v>15.51</v>
      </c>
      <c r="D13" s="45">
        <v>24.563333333333333</v>
      </c>
      <c r="E13" s="45">
        <v>5.6133300000000004</v>
      </c>
      <c r="F13" s="45">
        <v>4.97</v>
      </c>
      <c r="G13" s="41"/>
    </row>
    <row r="14" spans="1:9" ht="15.75" customHeight="1" x14ac:dyDescent="0.25">
      <c r="A14" s="41" t="s">
        <v>125</v>
      </c>
      <c r="B14" s="45">
        <v>56.39</v>
      </c>
      <c r="C14" s="45">
        <v>28.45</v>
      </c>
      <c r="D14" s="45">
        <v>105.017</v>
      </c>
      <c r="E14" s="88">
        <v>14.073333330000001</v>
      </c>
      <c r="F14" s="88">
        <v>7.1933299999999996</v>
      </c>
      <c r="G14" s="41"/>
    </row>
    <row r="15" spans="1:9" ht="15.75" customHeight="1" x14ac:dyDescent="0.25">
      <c r="A15" s="41" t="s">
        <v>126</v>
      </c>
      <c r="B15" s="45">
        <v>27.126666666666665</v>
      </c>
      <c r="C15" s="45">
        <v>10.483333333333334</v>
      </c>
      <c r="D15" s="45">
        <v>5.3566666666666665</v>
      </c>
      <c r="E15" s="45">
        <v>0.66500000000000004</v>
      </c>
      <c r="F15" s="45">
        <v>1.32</v>
      </c>
    </row>
    <row r="16" spans="1:9" ht="15.75" customHeight="1" x14ac:dyDescent="0.25">
      <c r="A16" s="41" t="s">
        <v>126</v>
      </c>
      <c r="B16" s="45">
        <v>5.6466666666666674</v>
      </c>
      <c r="C16" s="45">
        <v>12.82</v>
      </c>
      <c r="D16" s="45">
        <v>0.81</v>
      </c>
      <c r="E16" s="45">
        <v>1.655</v>
      </c>
      <c r="F16" s="45">
        <v>3.07</v>
      </c>
      <c r="G16" s="41"/>
    </row>
    <row r="17" spans="1:16" ht="15.75" customHeight="1" x14ac:dyDescent="0.25">
      <c r="A17" s="41" t="s">
        <v>126</v>
      </c>
      <c r="B17" s="45">
        <v>23.41333333333333</v>
      </c>
      <c r="C17" s="45">
        <v>13.306666666666667</v>
      </c>
      <c r="D17" s="45">
        <v>0.62</v>
      </c>
      <c r="E17" s="45">
        <v>0.96</v>
      </c>
      <c r="F17" s="45">
        <v>2.2450000000000001</v>
      </c>
    </row>
    <row r="18" spans="1:16" ht="15.75" customHeight="1" x14ac:dyDescent="0.25">
      <c r="A18" s="41" t="s">
        <v>126</v>
      </c>
      <c r="B18" s="45">
        <v>19.266666666666666</v>
      </c>
      <c r="C18" s="45">
        <v>6.8433333333333337</v>
      </c>
      <c r="D18" s="45">
        <v>2.4849999999999999</v>
      </c>
      <c r="E18" s="45">
        <v>0.36</v>
      </c>
      <c r="F18" s="45">
        <v>2.79</v>
      </c>
      <c r="G18" s="41"/>
    </row>
    <row r="19" spans="1:16" ht="15.75" customHeight="1" x14ac:dyDescent="0.25">
      <c r="H19" s="41"/>
      <c r="I19" s="36"/>
      <c r="J19" s="36"/>
    </row>
    <row r="20" spans="1:16" ht="15.75" customHeight="1" x14ac:dyDescent="0.25">
      <c r="A20" s="41" t="s">
        <v>151</v>
      </c>
      <c r="B20" s="34">
        <f>_xlfn.T.TEST(B5:B7,B11:B14,1,2)</f>
        <v>7.121863429884457E-3</v>
      </c>
      <c r="C20" s="34">
        <f>_xlfn.T.TEST(C5:C7,C11:C14,1,2)</f>
        <v>1.0225104232497688E-2</v>
      </c>
      <c r="D20" s="34">
        <f>_xlfn.T.TEST(D5:D7,D11:D14,1,2)</f>
        <v>1.8639186084465197E-2</v>
      </c>
      <c r="E20" s="34">
        <f t="shared" ref="E20" si="0">_xlfn.T.TEST(E5:E7,E11:E14,1,2)</f>
        <v>3.5052457307475139E-3</v>
      </c>
      <c r="F20" s="34">
        <f>_xlfn.T.TEST(F5:F7,F11:F14,1,2)</f>
        <v>3.2107313495168516E-2</v>
      </c>
      <c r="H20" s="41"/>
    </row>
    <row r="21" spans="1:16" ht="15.75" customHeight="1" x14ac:dyDescent="0.25">
      <c r="A21" s="41" t="s">
        <v>150</v>
      </c>
      <c r="B21" s="34">
        <f>_xlfn.T.TEST(B8:B10,B15:B18,1,2)</f>
        <v>0.31236250803734195</v>
      </c>
      <c r="C21" s="34">
        <f t="shared" ref="C21:E21" si="1">_xlfn.T.TEST(C8:C10,C15:C18,1,2)</f>
        <v>0.14974964044470002</v>
      </c>
      <c r="D21" s="34">
        <f t="shared" si="1"/>
        <v>0.34011457964479386</v>
      </c>
      <c r="E21" s="34">
        <f t="shared" si="1"/>
        <v>0.19560083899495864</v>
      </c>
      <c r="F21" s="34">
        <f>_xlfn.T.TEST(F8:F10,F15:F18,1,2)</f>
        <v>8.7184007134669825E-2</v>
      </c>
      <c r="G21" s="41"/>
      <c r="H21" s="41"/>
    </row>
    <row r="22" spans="1:16" ht="15.75" customHeight="1" x14ac:dyDescent="0.25">
      <c r="H22" s="41"/>
    </row>
    <row r="23" spans="1:16" ht="15.75" customHeight="1" x14ac:dyDescent="0.25"/>
    <row r="24" spans="1:16" ht="15.75" customHeight="1" x14ac:dyDescent="0.25"/>
    <row r="25" spans="1:16" ht="15.75" customHeight="1" x14ac:dyDescent="0.25"/>
    <row r="29" spans="1:16" x14ac:dyDescent="0.25">
      <c r="L29" s="35"/>
      <c r="M29" s="35"/>
      <c r="N29" s="35"/>
      <c r="O29" s="35"/>
      <c r="P29" s="35"/>
    </row>
    <row r="39" spans="1:11" s="36" customForma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</sheetData>
  <mergeCells count="1">
    <mergeCell ref="B3:G3"/>
  </mergeCells>
  <pageMargins left="0.75" right="0.75" top="1" bottom="1" header="0.5" footer="0.5"/>
  <pageSetup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8CE0-14FC-4390-8839-6A1598BC40AF}">
  <dimension ref="A1:D8"/>
  <sheetViews>
    <sheetView workbookViewId="0">
      <selection activeCell="A2" sqref="A2"/>
    </sheetView>
  </sheetViews>
  <sheetFormatPr defaultRowHeight="15" x14ac:dyDescent="0.25"/>
  <cols>
    <col min="3" max="4" width="9" bestFit="1" customWidth="1"/>
  </cols>
  <sheetData>
    <row r="1" spans="1:4" ht="15.75" thickBot="1" x14ac:dyDescent="0.3">
      <c r="A1" s="3" t="s">
        <v>201</v>
      </c>
    </row>
    <row r="2" spans="1:4" ht="15.75" thickTop="1" x14ac:dyDescent="0.25"/>
    <row r="3" spans="1:4" ht="15.75" thickBot="1" x14ac:dyDescent="0.3">
      <c r="C3" s="17" t="s">
        <v>93</v>
      </c>
      <c r="D3" s="17" t="s">
        <v>92</v>
      </c>
    </row>
    <row r="4" spans="1:4" ht="15.75" thickTop="1" x14ac:dyDescent="0.25">
      <c r="B4" t="s">
        <v>48</v>
      </c>
      <c r="C4" s="83">
        <v>670000</v>
      </c>
      <c r="D4" s="83">
        <v>390000</v>
      </c>
    </row>
    <row r="5" spans="1:4" x14ac:dyDescent="0.25">
      <c r="B5" t="s">
        <v>49</v>
      </c>
      <c r="C5" s="83">
        <v>975000</v>
      </c>
      <c r="D5" s="83">
        <v>420000</v>
      </c>
    </row>
    <row r="6" spans="1:4" x14ac:dyDescent="0.25">
      <c r="B6" t="s">
        <v>50</v>
      </c>
      <c r="C6" s="83">
        <v>595000</v>
      </c>
      <c r="D6" s="83">
        <v>340000</v>
      </c>
    </row>
    <row r="7" spans="1:4" x14ac:dyDescent="0.25">
      <c r="B7" t="s">
        <v>51</v>
      </c>
      <c r="C7" s="82">
        <v>570000</v>
      </c>
      <c r="D7" s="83">
        <v>510000</v>
      </c>
    </row>
    <row r="8" spans="1:4" x14ac:dyDescent="0.25">
      <c r="B8" t="s">
        <v>52</v>
      </c>
      <c r="C8" s="83">
        <v>705000</v>
      </c>
      <c r="D8" s="83">
        <v>445000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761D-7750-433E-9A5F-D1B90BB03218}">
  <dimension ref="A1:I35"/>
  <sheetViews>
    <sheetView workbookViewId="0"/>
  </sheetViews>
  <sheetFormatPr defaultColWidth="8.85546875" defaultRowHeight="15" x14ac:dyDescent="0.25"/>
  <sheetData>
    <row r="1" spans="1:9" ht="15.75" thickBot="1" x14ac:dyDescent="0.3">
      <c r="A1" s="3" t="s">
        <v>202</v>
      </c>
    </row>
    <row r="2" spans="1:9" ht="15.75" thickTop="1" x14ac:dyDescent="0.25"/>
    <row r="3" spans="1:9" ht="15.75" thickBot="1" x14ac:dyDescent="0.3">
      <c r="C3" s="17" t="s">
        <v>93</v>
      </c>
      <c r="D3" s="17" t="s">
        <v>92</v>
      </c>
    </row>
    <row r="4" spans="1:9" ht="15.75" thickTop="1" x14ac:dyDescent="0.25">
      <c r="B4" t="s">
        <v>48</v>
      </c>
      <c r="C4" s="5">
        <v>2410.69</v>
      </c>
      <c r="D4" s="5">
        <v>1295.519</v>
      </c>
    </row>
    <row r="5" spans="1:9" x14ac:dyDescent="0.25">
      <c r="B5" t="s">
        <v>49</v>
      </c>
      <c r="C5" s="5">
        <v>2405.2750000000001</v>
      </c>
      <c r="D5" s="5">
        <v>1388.127</v>
      </c>
    </row>
    <row r="6" spans="1:9" x14ac:dyDescent="0.25">
      <c r="B6" t="s">
        <v>50</v>
      </c>
      <c r="C6" s="5">
        <v>1743.8820000000001</v>
      </c>
      <c r="D6" s="5">
        <v>1477.634</v>
      </c>
    </row>
    <row r="7" spans="1:9" x14ac:dyDescent="0.25">
      <c r="B7" t="s">
        <v>51</v>
      </c>
      <c r="C7" s="5">
        <v>1699.2650000000001</v>
      </c>
      <c r="D7" s="5">
        <v>1318.6320000000001</v>
      </c>
    </row>
    <row r="8" spans="1:9" x14ac:dyDescent="0.25">
      <c r="B8" t="s">
        <v>52</v>
      </c>
      <c r="C8" s="5">
        <v>2265.2710000000002</v>
      </c>
      <c r="D8" s="5">
        <v>1345.001</v>
      </c>
    </row>
    <row r="9" spans="1:9" x14ac:dyDescent="0.25">
      <c r="B9" s="2"/>
      <c r="C9" s="12"/>
      <c r="D9" s="12"/>
    </row>
    <row r="10" spans="1:9" x14ac:dyDescent="0.25">
      <c r="B10" s="2"/>
      <c r="C10" s="12"/>
      <c r="D10" s="12"/>
    </row>
    <row r="11" spans="1:9" x14ac:dyDescent="0.25">
      <c r="B11" s="2"/>
      <c r="C11" s="25"/>
      <c r="D11" s="25"/>
    </row>
    <row r="12" spans="1:9" x14ac:dyDescent="0.25">
      <c r="B12" s="2"/>
      <c r="C12" s="26"/>
      <c r="D12" s="26"/>
    </row>
    <row r="13" spans="1:9" x14ac:dyDescent="0.25">
      <c r="B13" s="2"/>
      <c r="C13" s="27"/>
      <c r="D13" s="27"/>
    </row>
    <row r="14" spans="1:9" x14ac:dyDescent="0.25">
      <c r="B14" s="2"/>
      <c r="I14" t="s">
        <v>88</v>
      </c>
    </row>
    <row r="16" spans="1:9" x14ac:dyDescent="0.25">
      <c r="I16" t="s">
        <v>88</v>
      </c>
    </row>
    <row r="17" spans="9:9" x14ac:dyDescent="0.25">
      <c r="I17" t="s">
        <v>88</v>
      </c>
    </row>
    <row r="19" spans="9:9" x14ac:dyDescent="0.25">
      <c r="I19" t="s">
        <v>88</v>
      </c>
    </row>
    <row r="20" spans="9:9" x14ac:dyDescent="0.25">
      <c r="I20" t="s">
        <v>88</v>
      </c>
    </row>
    <row r="22" spans="9:9" x14ac:dyDescent="0.25">
      <c r="I22" t="s">
        <v>88</v>
      </c>
    </row>
    <row r="23" spans="9:9" x14ac:dyDescent="0.25">
      <c r="I23" t="s">
        <v>88</v>
      </c>
    </row>
    <row r="25" spans="9:9" x14ac:dyDescent="0.25">
      <c r="I25" t="s">
        <v>88</v>
      </c>
    </row>
    <row r="26" spans="9:9" x14ac:dyDescent="0.25">
      <c r="I26" t="s">
        <v>88</v>
      </c>
    </row>
    <row r="28" spans="9:9" x14ac:dyDescent="0.25">
      <c r="I28" t="s">
        <v>88</v>
      </c>
    </row>
    <row r="29" spans="9:9" x14ac:dyDescent="0.25">
      <c r="I29" t="s">
        <v>88</v>
      </c>
    </row>
    <row r="31" spans="9:9" x14ac:dyDescent="0.25">
      <c r="I31" t="s">
        <v>88</v>
      </c>
    </row>
    <row r="32" spans="9:9" x14ac:dyDescent="0.25">
      <c r="I32" t="s">
        <v>88</v>
      </c>
    </row>
    <row r="34" spans="9:9" x14ac:dyDescent="0.25">
      <c r="I34" t="s">
        <v>88</v>
      </c>
    </row>
    <row r="35" spans="9:9" x14ac:dyDescent="0.25">
      <c r="I35" t="s">
        <v>88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32A9-1A90-4BE2-95FF-D3CCF4C14FDF}">
  <dimension ref="A1:K16"/>
  <sheetViews>
    <sheetView tabSelected="1" workbookViewId="0"/>
  </sheetViews>
  <sheetFormatPr defaultColWidth="8.85546875" defaultRowHeight="15" x14ac:dyDescent="0.25"/>
  <cols>
    <col min="1" max="1" width="13.42578125" bestFit="1" customWidth="1"/>
    <col min="2" max="2" width="13.140625" bestFit="1" customWidth="1"/>
    <col min="3" max="3" width="12.140625" bestFit="1" customWidth="1"/>
    <col min="4" max="4" width="14.85546875" bestFit="1" customWidth="1"/>
    <col min="5" max="5" width="14.42578125" bestFit="1" customWidth="1"/>
    <col min="6" max="7" width="16.85546875" bestFit="1" customWidth="1"/>
  </cols>
  <sheetData>
    <row r="1" spans="1:11" ht="15.75" thickBot="1" x14ac:dyDescent="0.3">
      <c r="A1" s="3" t="s">
        <v>203</v>
      </c>
    </row>
    <row r="2" spans="1:11" ht="15.75" thickTop="1" x14ac:dyDescent="0.25"/>
    <row r="3" spans="1:11" x14ac:dyDescent="0.25">
      <c r="A3" s="43"/>
      <c r="B3" s="113" t="s">
        <v>67</v>
      </c>
      <c r="C3" s="113"/>
      <c r="D3" s="113"/>
      <c r="E3" s="113"/>
      <c r="F3" s="113"/>
      <c r="G3" s="112"/>
    </row>
    <row r="4" spans="1:11" x14ac:dyDescent="0.25">
      <c r="A4" s="58" t="s">
        <v>75</v>
      </c>
      <c r="B4" s="58" t="str">
        <f>IF('[1]Q View '!F7="","",'[1]Q View '!F7)</f>
        <v>mIL-6 (pg/ml)</v>
      </c>
      <c r="C4" s="58" t="str">
        <f>IF('[1]Q View '!G7="","",'[1]Q View '!G7)</f>
        <v>mKC (pg/ml)</v>
      </c>
      <c r="D4" s="58" t="s">
        <v>89</v>
      </c>
      <c r="E4" s="58" t="str">
        <f>IF('[1]Q View '!J7="","",'[1]Q View '!J7)</f>
        <v>mTNFa (pg/ml)</v>
      </c>
      <c r="F4" s="58" t="str">
        <f>IF('[1]Q View '!K7="","",'[1]Q View '!K7)</f>
        <v>mRANTES (pg/ml)</v>
      </c>
    </row>
    <row r="5" spans="1:11" x14ac:dyDescent="0.25">
      <c r="A5" s="41" t="s">
        <v>77</v>
      </c>
      <c r="B5" s="5">
        <v>93.706666666666663</v>
      </c>
      <c r="C5" s="5">
        <v>16.290000000000003</v>
      </c>
      <c r="D5" s="26">
        <v>36.35</v>
      </c>
      <c r="E5" s="5">
        <v>88.3333333333333</v>
      </c>
      <c r="F5" s="5">
        <v>2.9350000000000001</v>
      </c>
      <c r="H5" s="5"/>
      <c r="I5" s="5"/>
      <c r="J5" s="5"/>
    </row>
    <row r="6" spans="1:11" x14ac:dyDescent="0.25">
      <c r="A6" s="41" t="s">
        <v>77</v>
      </c>
      <c r="B6" s="5">
        <v>74.67</v>
      </c>
      <c r="C6" s="5">
        <v>16.393333333333331</v>
      </c>
      <c r="D6" s="26">
        <v>34.223333333333301</v>
      </c>
      <c r="E6" s="5">
        <v>73.6666666666667</v>
      </c>
      <c r="F6" s="5">
        <v>3.145</v>
      </c>
      <c r="H6" s="5"/>
      <c r="I6" s="5"/>
      <c r="J6" s="5"/>
    </row>
    <row r="7" spans="1:11" x14ac:dyDescent="0.25">
      <c r="A7" s="41" t="s">
        <v>77</v>
      </c>
      <c r="B7" s="5">
        <v>76.663333333333341</v>
      </c>
      <c r="C7" s="5">
        <v>12.126666666666667</v>
      </c>
      <c r="D7" s="26">
        <v>34.32</v>
      </c>
      <c r="E7" s="5">
        <v>75</v>
      </c>
      <c r="F7" s="5">
        <v>3.1</v>
      </c>
      <c r="H7" s="5"/>
      <c r="I7" s="5"/>
      <c r="J7" s="5"/>
    </row>
    <row r="8" spans="1:11" x14ac:dyDescent="0.25">
      <c r="A8" s="41" t="s">
        <v>77</v>
      </c>
      <c r="B8" s="5">
        <v>36.389999999999993</v>
      </c>
      <c r="C8" s="5">
        <v>14.11</v>
      </c>
      <c r="D8" s="26">
        <v>35.229999999999997</v>
      </c>
      <c r="E8" s="5">
        <v>82</v>
      </c>
      <c r="F8" s="5">
        <v>5.48</v>
      </c>
      <c r="H8" s="5"/>
      <c r="I8" s="5"/>
      <c r="J8" s="5"/>
    </row>
    <row r="9" spans="1:11" x14ac:dyDescent="0.25">
      <c r="A9" s="41" t="s">
        <v>77</v>
      </c>
      <c r="B9" s="5">
        <v>96.660000000000011</v>
      </c>
      <c r="C9" s="5">
        <v>8.3066666666666666</v>
      </c>
      <c r="D9" s="26">
        <v>36.266666666666701</v>
      </c>
      <c r="E9" s="5">
        <v>76.6666666666667</v>
      </c>
      <c r="F9" s="5">
        <v>1.4166666666666667</v>
      </c>
      <c r="H9" s="5"/>
      <c r="I9" s="5"/>
      <c r="J9" s="5"/>
    </row>
    <row r="10" spans="1:11" x14ac:dyDescent="0.25">
      <c r="A10" s="41" t="s">
        <v>78</v>
      </c>
      <c r="B10" s="5">
        <v>21.653333333333336</v>
      </c>
      <c r="C10" s="5">
        <v>4.1349999999999998</v>
      </c>
      <c r="D10" s="5">
        <v>34.35</v>
      </c>
      <c r="E10" s="5">
        <v>72</v>
      </c>
      <c r="F10" s="5">
        <v>1.26</v>
      </c>
      <c r="H10" s="5"/>
    </row>
    <row r="11" spans="1:11" x14ac:dyDescent="0.25">
      <c r="A11" s="41" t="s">
        <v>78</v>
      </c>
      <c r="B11" s="5">
        <v>30.8</v>
      </c>
      <c r="C11" s="5">
        <v>5.9350000000000005</v>
      </c>
      <c r="D11" s="5">
        <v>33.67</v>
      </c>
      <c r="E11" s="5">
        <v>72.11</v>
      </c>
      <c r="F11" s="5">
        <v>1.1633333333333333</v>
      </c>
      <c r="H11" s="5"/>
    </row>
    <row r="12" spans="1:11" x14ac:dyDescent="0.25">
      <c r="A12" s="41" t="s">
        <v>78</v>
      </c>
      <c r="B12" s="5">
        <v>34.913333333333334</v>
      </c>
      <c r="C12" s="5">
        <v>3.1150000000000002</v>
      </c>
      <c r="D12" s="5">
        <v>25.01</v>
      </c>
      <c r="E12" s="5">
        <v>72.03</v>
      </c>
      <c r="F12" s="5">
        <v>1.07</v>
      </c>
      <c r="H12" s="5"/>
      <c r="J12" s="5"/>
    </row>
    <row r="13" spans="1:11" x14ac:dyDescent="0.25">
      <c r="A13" s="41" t="s">
        <v>78</v>
      </c>
      <c r="B13" s="5">
        <v>27.63</v>
      </c>
      <c r="C13" s="5">
        <v>1.3199999999999998</v>
      </c>
      <c r="D13" s="5">
        <v>27.56</v>
      </c>
      <c r="E13" s="5">
        <v>60</v>
      </c>
      <c r="F13" s="5">
        <v>0.215</v>
      </c>
      <c r="H13" s="5"/>
      <c r="J13" s="5"/>
    </row>
    <row r="14" spans="1:11" x14ac:dyDescent="0.25">
      <c r="A14" s="41" t="s">
        <v>78</v>
      </c>
      <c r="B14" s="5">
        <v>32.533333333333339</v>
      </c>
      <c r="C14" s="5">
        <v>0.79100000000000004</v>
      </c>
      <c r="D14" s="5">
        <v>33.99</v>
      </c>
      <c r="E14" s="5">
        <v>61</v>
      </c>
      <c r="F14" s="5">
        <v>1.085</v>
      </c>
      <c r="H14" s="5"/>
      <c r="J14" s="5"/>
    </row>
    <row r="15" spans="1:11" x14ac:dyDescent="0.25">
      <c r="K15" s="5"/>
    </row>
    <row r="16" spans="1:11" x14ac:dyDescent="0.25">
      <c r="A16" s="44"/>
      <c r="K16" s="5"/>
    </row>
  </sheetData>
  <mergeCells count="1">
    <mergeCell ref="B3:G3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99E0-6AA6-481F-A01B-A3DC37B8F128}">
  <dimension ref="A1:D35"/>
  <sheetViews>
    <sheetView workbookViewId="0">
      <selection activeCell="A2" sqref="A2"/>
    </sheetView>
  </sheetViews>
  <sheetFormatPr defaultRowHeight="15" x14ac:dyDescent="0.25"/>
  <cols>
    <col min="2" max="4" width="14.7109375" customWidth="1"/>
  </cols>
  <sheetData>
    <row r="1" spans="1:4" ht="15.75" thickBot="1" x14ac:dyDescent="0.3">
      <c r="A1" s="3" t="s">
        <v>217</v>
      </c>
      <c r="B1" s="3"/>
    </row>
    <row r="2" spans="1:4" ht="16.5" thickTop="1" thickBot="1" x14ac:dyDescent="0.3"/>
    <row r="3" spans="1:4" ht="15.75" thickBot="1" x14ac:dyDescent="0.3">
      <c r="B3" s="114" t="s">
        <v>175</v>
      </c>
      <c r="C3" s="115"/>
      <c r="D3" s="116"/>
    </row>
    <row r="4" spans="1:4" x14ac:dyDescent="0.25">
      <c r="B4" s="97" t="s">
        <v>108</v>
      </c>
      <c r="C4" s="97" t="s">
        <v>109</v>
      </c>
      <c r="D4" s="97" t="s">
        <v>110</v>
      </c>
    </row>
    <row r="5" spans="1:4" x14ac:dyDescent="0.25">
      <c r="B5" s="101">
        <v>32.74</v>
      </c>
      <c r="C5" s="101">
        <v>254.81</v>
      </c>
      <c r="D5" s="102">
        <v>169.65</v>
      </c>
    </row>
    <row r="6" spans="1:4" x14ac:dyDescent="0.25">
      <c r="B6" s="101">
        <v>41.15</v>
      </c>
      <c r="C6" s="101">
        <v>217.75</v>
      </c>
      <c r="D6" s="102">
        <v>89.71</v>
      </c>
    </row>
    <row r="7" spans="1:4" x14ac:dyDescent="0.25">
      <c r="B7" s="101">
        <v>31.88</v>
      </c>
      <c r="C7" s="101">
        <v>210.39</v>
      </c>
      <c r="D7" s="102">
        <v>125.03</v>
      </c>
    </row>
    <row r="8" spans="1:4" x14ac:dyDescent="0.25">
      <c r="B8" s="101">
        <v>37.770000000000003</v>
      </c>
      <c r="C8" s="101">
        <v>346.85</v>
      </c>
      <c r="D8" s="102">
        <v>73.41</v>
      </c>
    </row>
    <row r="9" spans="1:4" x14ac:dyDescent="0.25">
      <c r="B9" s="101">
        <v>35</v>
      </c>
      <c r="C9" s="101">
        <v>261.60000000000002</v>
      </c>
      <c r="D9" s="102">
        <v>93.29</v>
      </c>
    </row>
    <row r="10" spans="1:4" x14ac:dyDescent="0.25">
      <c r="B10" s="101">
        <v>25.35</v>
      </c>
      <c r="C10" s="101">
        <v>258.56</v>
      </c>
      <c r="D10" s="102">
        <v>71.47</v>
      </c>
    </row>
    <row r="11" spans="1:4" x14ac:dyDescent="0.25">
      <c r="B11" s="101">
        <v>28.89</v>
      </c>
      <c r="C11" s="101">
        <v>325.07</v>
      </c>
      <c r="D11" s="102">
        <v>104.58</v>
      </c>
    </row>
    <row r="12" spans="1:4" x14ac:dyDescent="0.25">
      <c r="B12" s="101">
        <v>37.21</v>
      </c>
      <c r="C12" s="101">
        <v>216.01</v>
      </c>
      <c r="D12" s="102">
        <v>92.15</v>
      </c>
    </row>
    <row r="13" spans="1:4" x14ac:dyDescent="0.25">
      <c r="B13" s="101">
        <v>40.130000000000003</v>
      </c>
      <c r="C13" s="101">
        <v>284.08</v>
      </c>
      <c r="D13" s="102">
        <v>92.86</v>
      </c>
    </row>
    <row r="14" spans="1:4" x14ac:dyDescent="0.25">
      <c r="B14" s="101">
        <v>22.69</v>
      </c>
      <c r="C14" s="101">
        <v>308.48</v>
      </c>
      <c r="D14" s="102">
        <v>128.52000000000001</v>
      </c>
    </row>
    <row r="15" spans="1:4" x14ac:dyDescent="0.25">
      <c r="B15" s="101">
        <v>26.28</v>
      </c>
      <c r="C15" s="101">
        <v>217.5</v>
      </c>
      <c r="D15" s="102">
        <v>110.43</v>
      </c>
    </row>
    <row r="16" spans="1:4" x14ac:dyDescent="0.25">
      <c r="B16" s="101">
        <v>46.05</v>
      </c>
      <c r="C16" s="101">
        <v>217.68</v>
      </c>
      <c r="D16" s="102">
        <v>66.569999999999993</v>
      </c>
    </row>
    <row r="17" spans="2:4" x14ac:dyDescent="0.25">
      <c r="B17" s="101">
        <v>40.950000000000003</v>
      </c>
      <c r="C17" s="101">
        <v>257.31</v>
      </c>
      <c r="D17" s="102">
        <v>106.08</v>
      </c>
    </row>
    <row r="18" spans="2:4" x14ac:dyDescent="0.25">
      <c r="B18" s="101">
        <v>46.18</v>
      </c>
      <c r="C18" s="101">
        <v>333.23</v>
      </c>
      <c r="D18" s="102">
        <v>83.86</v>
      </c>
    </row>
    <row r="19" spans="2:4" x14ac:dyDescent="0.25">
      <c r="B19" s="101">
        <v>37.64</v>
      </c>
      <c r="C19" s="101">
        <v>158.07</v>
      </c>
      <c r="D19" s="102">
        <v>67.05</v>
      </c>
    </row>
    <row r="20" spans="2:4" x14ac:dyDescent="0.25">
      <c r="B20" s="93"/>
      <c r="C20" s="101">
        <v>323.35000000000002</v>
      </c>
      <c r="D20" s="102">
        <v>85.05</v>
      </c>
    </row>
    <row r="21" spans="2:4" x14ac:dyDescent="0.25">
      <c r="B21" s="93"/>
      <c r="C21" s="101">
        <v>173.38</v>
      </c>
      <c r="D21" s="102">
        <v>103.08</v>
      </c>
    </row>
    <row r="22" spans="2:4" x14ac:dyDescent="0.25">
      <c r="B22" s="93"/>
      <c r="C22" s="101">
        <v>392.19</v>
      </c>
      <c r="D22" s="102">
        <v>125</v>
      </c>
    </row>
    <row r="23" spans="2:4" x14ac:dyDescent="0.25">
      <c r="B23" s="93"/>
      <c r="C23" s="101">
        <v>365.64</v>
      </c>
      <c r="D23" s="102">
        <v>177.29</v>
      </c>
    </row>
    <row r="24" spans="2:4" x14ac:dyDescent="0.25">
      <c r="B24" s="93"/>
      <c r="C24" s="101">
        <v>207.59</v>
      </c>
      <c r="D24" s="102">
        <v>131.52000000000001</v>
      </c>
    </row>
    <row r="25" spans="2:4" x14ac:dyDescent="0.25">
      <c r="B25" s="93"/>
      <c r="C25" s="101">
        <v>150.18</v>
      </c>
      <c r="D25" s="102">
        <v>90.7</v>
      </c>
    </row>
    <row r="26" spans="2:4" x14ac:dyDescent="0.25">
      <c r="B26" s="93"/>
      <c r="C26" s="101">
        <v>236.93</v>
      </c>
      <c r="D26" s="102">
        <v>97.59</v>
      </c>
    </row>
    <row r="27" spans="2:4" x14ac:dyDescent="0.25">
      <c r="B27" s="93"/>
      <c r="C27" s="101">
        <v>307.24</v>
      </c>
      <c r="D27" s="102">
        <v>105</v>
      </c>
    </row>
    <row r="28" spans="2:4" x14ac:dyDescent="0.25">
      <c r="B28" s="93"/>
      <c r="C28" s="101">
        <v>142.97999999999999</v>
      </c>
      <c r="D28" s="102">
        <v>86.79</v>
      </c>
    </row>
    <row r="29" spans="2:4" x14ac:dyDescent="0.25">
      <c r="B29" s="93"/>
      <c r="C29" s="101">
        <v>175.17</v>
      </c>
      <c r="D29" s="102">
        <v>81.12</v>
      </c>
    </row>
    <row r="30" spans="2:4" x14ac:dyDescent="0.25">
      <c r="B30" s="93"/>
      <c r="C30" s="101">
        <v>234.85</v>
      </c>
      <c r="D30" s="102">
        <v>90.31</v>
      </c>
    </row>
    <row r="31" spans="2:4" x14ac:dyDescent="0.25">
      <c r="B31" s="93"/>
      <c r="C31" s="101">
        <v>173.82</v>
      </c>
      <c r="D31" s="93"/>
    </row>
    <row r="32" spans="2:4" x14ac:dyDescent="0.25">
      <c r="B32" s="93"/>
      <c r="C32" s="101">
        <v>290.29000000000002</v>
      </c>
      <c r="D32" s="93"/>
    </row>
    <row r="33" spans="2:4" x14ac:dyDescent="0.25">
      <c r="B33" s="93"/>
      <c r="C33" s="101">
        <v>164.68</v>
      </c>
      <c r="D33" s="93"/>
    </row>
    <row r="34" spans="2:4" x14ac:dyDescent="0.25">
      <c r="B34" s="93"/>
      <c r="C34" s="101">
        <v>255.95</v>
      </c>
      <c r="D34" s="93"/>
    </row>
    <row r="35" spans="2:4" x14ac:dyDescent="0.25">
      <c r="B35" s="93"/>
      <c r="C35" s="101">
        <v>172.48</v>
      </c>
      <c r="D35" s="93"/>
    </row>
  </sheetData>
  <mergeCells count="1">
    <mergeCell ref="B3:D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F3BD-BF13-4190-9726-42FE23F415E5}">
  <dimension ref="A1:D8"/>
  <sheetViews>
    <sheetView workbookViewId="0">
      <selection activeCell="A2" sqref="A2"/>
    </sheetView>
  </sheetViews>
  <sheetFormatPr defaultRowHeight="15" x14ac:dyDescent="0.25"/>
  <cols>
    <col min="2" max="4" width="14.7109375" customWidth="1"/>
  </cols>
  <sheetData>
    <row r="1" spans="1:4" ht="15.75" thickBot="1" x14ac:dyDescent="0.3">
      <c r="A1" s="3" t="s">
        <v>174</v>
      </c>
      <c r="B1" s="3"/>
    </row>
    <row r="2" spans="1:4" ht="16.5" thickTop="1" thickBot="1" x14ac:dyDescent="0.3"/>
    <row r="3" spans="1:4" ht="15.75" thickBot="1" x14ac:dyDescent="0.3">
      <c r="B3" s="114" t="s">
        <v>215</v>
      </c>
      <c r="C3" s="115"/>
      <c r="D3" s="116"/>
    </row>
    <row r="4" spans="1:4" x14ac:dyDescent="0.25">
      <c r="B4" s="97" t="s">
        <v>108</v>
      </c>
      <c r="C4" s="97" t="s">
        <v>109</v>
      </c>
      <c r="D4" s="97" t="s">
        <v>110</v>
      </c>
    </row>
    <row r="5" spans="1:4" x14ac:dyDescent="0.25">
      <c r="B5" s="101">
        <v>3.0909090909090908</v>
      </c>
      <c r="C5" s="101">
        <v>2.1428571428571428</v>
      </c>
      <c r="D5" s="102">
        <v>3.8461538461538463</v>
      </c>
    </row>
    <row r="6" spans="1:4" x14ac:dyDescent="0.25">
      <c r="B6" s="101">
        <v>3.1578947368421053</v>
      </c>
      <c r="C6" s="101">
        <v>2.2222222222222223</v>
      </c>
      <c r="D6" s="102">
        <v>4.2424242424242422</v>
      </c>
    </row>
    <row r="7" spans="1:4" x14ac:dyDescent="0.25">
      <c r="B7" s="101">
        <v>3.1666666666666665</v>
      </c>
      <c r="C7" s="101">
        <v>2</v>
      </c>
      <c r="D7" s="102">
        <v>5.9090909090909092</v>
      </c>
    </row>
    <row r="8" spans="1:4" x14ac:dyDescent="0.25">
      <c r="B8" s="101">
        <v>3.4285714285714288</v>
      </c>
      <c r="C8" s="101">
        <v>2.5</v>
      </c>
      <c r="D8" s="102">
        <v>4.1379310344827589</v>
      </c>
    </row>
  </sheetData>
  <mergeCells count="1">
    <mergeCell ref="B3:D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DE99-A045-4829-B02D-6BEB701797FA}">
  <dimension ref="A1:D17"/>
  <sheetViews>
    <sheetView workbookViewId="0">
      <selection activeCell="A2" sqref="A2"/>
    </sheetView>
  </sheetViews>
  <sheetFormatPr defaultRowHeight="15" x14ac:dyDescent="0.25"/>
  <cols>
    <col min="2" max="2" width="10.85546875" customWidth="1"/>
    <col min="4" max="4" width="9.7109375" customWidth="1"/>
  </cols>
  <sheetData>
    <row r="1" spans="1:4" ht="15.75" thickBot="1" x14ac:dyDescent="0.3">
      <c r="A1" s="3" t="s">
        <v>204</v>
      </c>
      <c r="B1" s="3"/>
    </row>
    <row r="2" spans="1:4" ht="15.75" thickTop="1" x14ac:dyDescent="0.25"/>
    <row r="3" spans="1:4" ht="15.75" thickBot="1" x14ac:dyDescent="0.3">
      <c r="B3" s="68" t="s">
        <v>137</v>
      </c>
      <c r="C3" s="68" t="s">
        <v>81</v>
      </c>
      <c r="D3" s="68" t="s">
        <v>82</v>
      </c>
    </row>
    <row r="4" spans="1:4" ht="15.75" thickTop="1" x14ac:dyDescent="0.25">
      <c r="B4" s="86">
        <v>1.7</v>
      </c>
      <c r="C4" s="86">
        <v>10.31</v>
      </c>
      <c r="D4" s="86">
        <v>9.89</v>
      </c>
    </row>
    <row r="5" spans="1:4" x14ac:dyDescent="0.25">
      <c r="B5" s="86">
        <v>3.4</v>
      </c>
      <c r="C5" s="86">
        <v>16.21</v>
      </c>
      <c r="D5" s="86">
        <v>16.829999999999998</v>
      </c>
    </row>
    <row r="6" spans="1:4" x14ac:dyDescent="0.25">
      <c r="B6" s="86">
        <v>5.0999999999999996</v>
      </c>
      <c r="C6" s="86">
        <v>17.37</v>
      </c>
      <c r="D6" s="86">
        <v>17.600000000000001</v>
      </c>
    </row>
    <row r="7" spans="1:4" x14ac:dyDescent="0.25">
      <c r="B7" s="86">
        <v>6.8</v>
      </c>
      <c r="C7" s="86">
        <v>18.489999999999998</v>
      </c>
      <c r="D7" s="86">
        <v>18.53</v>
      </c>
    </row>
    <row r="8" spans="1:4" x14ac:dyDescent="0.25">
      <c r="B8" s="86">
        <v>8.5</v>
      </c>
      <c r="C8" s="86">
        <v>19.07</v>
      </c>
      <c r="D8" s="86">
        <v>19.3</v>
      </c>
    </row>
    <row r="9" spans="1:4" x14ac:dyDescent="0.25">
      <c r="B9" s="86">
        <v>10.199999999999999</v>
      </c>
      <c r="C9" s="86">
        <v>20.49</v>
      </c>
      <c r="D9" s="86">
        <v>20.61</v>
      </c>
    </row>
    <row r="10" spans="1:4" x14ac:dyDescent="0.25">
      <c r="B10" s="86">
        <v>11.9</v>
      </c>
      <c r="C10" s="86">
        <v>23.2</v>
      </c>
      <c r="D10" s="86">
        <v>23.33</v>
      </c>
    </row>
    <row r="11" spans="1:4" x14ac:dyDescent="0.25">
      <c r="B11" s="86">
        <v>13.6</v>
      </c>
      <c r="C11" s="86">
        <v>25.19</v>
      </c>
      <c r="D11" s="86">
        <v>25.24</v>
      </c>
    </row>
    <row r="12" spans="1:4" x14ac:dyDescent="0.25">
      <c r="B12" s="86">
        <v>15.3</v>
      </c>
      <c r="C12" s="86">
        <v>24.34</v>
      </c>
      <c r="D12" s="86">
        <v>24.44</v>
      </c>
    </row>
    <row r="13" spans="1:4" x14ac:dyDescent="0.25">
      <c r="B13" s="86">
        <v>17</v>
      </c>
      <c r="C13" s="86">
        <v>24.16</v>
      </c>
      <c r="D13" s="86">
        <v>24.13</v>
      </c>
    </row>
    <row r="14" spans="1:4" x14ac:dyDescent="0.25">
      <c r="B14" s="86">
        <v>18.7</v>
      </c>
      <c r="C14" s="86">
        <v>22.72</v>
      </c>
      <c r="D14" s="86">
        <v>22.93</v>
      </c>
    </row>
    <row r="15" spans="1:4" x14ac:dyDescent="0.25">
      <c r="B15" s="86">
        <v>20.399999999999999</v>
      </c>
      <c r="C15" s="86">
        <v>18.89</v>
      </c>
      <c r="D15" s="86">
        <v>19.559999999999999</v>
      </c>
    </row>
    <row r="16" spans="1:4" x14ac:dyDescent="0.25">
      <c r="B16" s="86">
        <v>22.1</v>
      </c>
      <c r="C16" s="86">
        <v>13.28</v>
      </c>
      <c r="D16" s="86">
        <v>14.38</v>
      </c>
    </row>
    <row r="17" spans="2:4" x14ac:dyDescent="0.25">
      <c r="B17" s="86">
        <v>23.8</v>
      </c>
      <c r="C17" s="86">
        <v>11.51</v>
      </c>
      <c r="D17" s="86">
        <v>11.05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32D3-1843-42F2-A9E7-98803D092841}">
  <dimension ref="A1:D13"/>
  <sheetViews>
    <sheetView workbookViewId="0">
      <selection activeCell="A2" sqref="A2"/>
    </sheetView>
  </sheetViews>
  <sheetFormatPr defaultRowHeight="15" x14ac:dyDescent="0.25"/>
  <cols>
    <col min="2" max="2" width="10.85546875" customWidth="1"/>
    <col min="3" max="4" width="9.5703125" customWidth="1"/>
  </cols>
  <sheetData>
    <row r="1" spans="1:4" ht="15.75" thickBot="1" x14ac:dyDescent="0.3">
      <c r="A1" s="3" t="s">
        <v>216</v>
      </c>
      <c r="B1" s="3"/>
    </row>
    <row r="2" spans="1:4" ht="15.75" thickTop="1" x14ac:dyDescent="0.25"/>
    <row r="3" spans="1:4" ht="15.75" thickBot="1" x14ac:dyDescent="0.3">
      <c r="B3" s="68" t="s">
        <v>137</v>
      </c>
      <c r="C3" s="68" t="s">
        <v>81</v>
      </c>
      <c r="D3" s="68" t="s">
        <v>82</v>
      </c>
    </row>
    <row r="4" spans="1:4" ht="15.75" thickTop="1" x14ac:dyDescent="0.25">
      <c r="B4" s="86">
        <v>1.7</v>
      </c>
      <c r="C4" s="86">
        <v>3.8</v>
      </c>
      <c r="D4" s="86">
        <v>3.84</v>
      </c>
    </row>
    <row r="5" spans="1:4" x14ac:dyDescent="0.25">
      <c r="B5" s="86">
        <v>3.4</v>
      </c>
      <c r="C5" s="86">
        <v>6.1</v>
      </c>
      <c r="D5" s="86">
        <v>6.01</v>
      </c>
    </row>
    <row r="6" spans="1:4" x14ac:dyDescent="0.25">
      <c r="B6" s="86">
        <v>5.0999999999999996</v>
      </c>
      <c r="C6" s="86">
        <v>9.4</v>
      </c>
      <c r="D6" s="86">
        <v>9.42</v>
      </c>
    </row>
    <row r="7" spans="1:4" x14ac:dyDescent="0.25">
      <c r="B7" s="86">
        <v>6.8</v>
      </c>
      <c r="C7" s="86">
        <v>10.199999999999999</v>
      </c>
      <c r="D7" s="86">
        <v>10.38</v>
      </c>
    </row>
    <row r="8" spans="1:4" x14ac:dyDescent="0.25">
      <c r="B8" s="86">
        <v>8.5</v>
      </c>
      <c r="C8" s="86">
        <v>10.56</v>
      </c>
      <c r="D8" s="86">
        <v>10.37</v>
      </c>
    </row>
    <row r="9" spans="1:4" x14ac:dyDescent="0.25">
      <c r="B9" s="86">
        <v>10.199999999999999</v>
      </c>
      <c r="C9" s="86">
        <v>10.9</v>
      </c>
      <c r="D9" s="86">
        <v>11.01</v>
      </c>
    </row>
    <row r="10" spans="1:4" x14ac:dyDescent="0.25">
      <c r="B10" s="86">
        <v>11.9</v>
      </c>
      <c r="C10" s="86">
        <v>9.3000000000000007</v>
      </c>
      <c r="D10" s="86">
        <v>9.32</v>
      </c>
    </row>
    <row r="11" spans="1:4" x14ac:dyDescent="0.25">
      <c r="B11" s="86">
        <v>13.6</v>
      </c>
      <c r="C11" s="86">
        <v>6.7</v>
      </c>
      <c r="D11" s="86">
        <v>6.84</v>
      </c>
    </row>
    <row r="12" spans="1:4" x14ac:dyDescent="0.25">
      <c r="B12" s="86">
        <v>15.3</v>
      </c>
      <c r="C12" s="86">
        <v>4.16</v>
      </c>
      <c r="D12" s="86">
        <v>4.01</v>
      </c>
    </row>
    <row r="13" spans="1:4" x14ac:dyDescent="0.25">
      <c r="B13" s="86">
        <v>17</v>
      </c>
      <c r="C13" s="86">
        <v>2.2999999999999998</v>
      </c>
      <c r="D13" s="86">
        <v>2.33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E92B-0E1C-495B-A38B-190FB85C6273}">
  <dimension ref="A1:K20"/>
  <sheetViews>
    <sheetView workbookViewId="0">
      <selection activeCell="A2" sqref="A2"/>
    </sheetView>
  </sheetViews>
  <sheetFormatPr defaultRowHeight="15" x14ac:dyDescent="0.25"/>
  <cols>
    <col min="3" max="9" width="13.7109375" customWidth="1"/>
  </cols>
  <sheetData>
    <row r="1" spans="1:11" x14ac:dyDescent="0.25">
      <c r="A1" t="s">
        <v>225</v>
      </c>
    </row>
    <row r="2" spans="1:11" x14ac:dyDescent="0.25">
      <c r="C2" s="106" t="s">
        <v>160</v>
      </c>
      <c r="D2" s="105" t="s">
        <v>170</v>
      </c>
      <c r="E2" s="105"/>
      <c r="F2" s="105" t="s">
        <v>157</v>
      </c>
      <c r="G2" s="105"/>
      <c r="H2" s="91" t="s">
        <v>158</v>
      </c>
      <c r="I2" s="91"/>
      <c r="J2" s="91" t="s">
        <v>159</v>
      </c>
      <c r="K2" s="91"/>
    </row>
    <row r="3" spans="1:11" x14ac:dyDescent="0.25">
      <c r="C3" s="106"/>
      <c r="D3" s="59" t="s">
        <v>81</v>
      </c>
      <c r="E3" s="59" t="s">
        <v>82</v>
      </c>
      <c r="F3" s="59" t="s">
        <v>81</v>
      </c>
      <c r="G3" s="59" t="s">
        <v>82</v>
      </c>
      <c r="H3" s="59" t="s">
        <v>81</v>
      </c>
      <c r="I3" s="59" t="s">
        <v>82</v>
      </c>
      <c r="J3" s="59" t="s">
        <v>81</v>
      </c>
      <c r="K3" s="59" t="s">
        <v>82</v>
      </c>
    </row>
    <row r="4" spans="1:11" x14ac:dyDescent="0.25">
      <c r="C4" s="93">
        <v>0</v>
      </c>
      <c r="D4" s="93"/>
      <c r="E4" s="93"/>
      <c r="F4" s="93"/>
      <c r="G4" s="93"/>
      <c r="H4" s="93"/>
      <c r="I4" s="93"/>
      <c r="J4" s="93"/>
      <c r="K4" s="93"/>
    </row>
    <row r="5" spans="1:11" x14ac:dyDescent="0.25">
      <c r="C5" s="93">
        <v>1.5</v>
      </c>
      <c r="D5" s="95">
        <v>3.19</v>
      </c>
      <c r="E5" s="100">
        <v>3.3</v>
      </c>
      <c r="F5" s="93">
        <v>4.12</v>
      </c>
      <c r="G5" s="93">
        <v>4.66</v>
      </c>
      <c r="H5" s="93">
        <v>4.1900000000000004</v>
      </c>
      <c r="I5" s="93">
        <v>3.3</v>
      </c>
      <c r="J5" s="93">
        <v>5.9</v>
      </c>
      <c r="K5" s="93">
        <v>5.05</v>
      </c>
    </row>
    <row r="6" spans="1:11" x14ac:dyDescent="0.25">
      <c r="C6" s="93">
        <v>3</v>
      </c>
      <c r="D6" s="95">
        <v>6.81</v>
      </c>
      <c r="E6" s="100">
        <v>6.22</v>
      </c>
      <c r="F6" s="93">
        <v>6.07</v>
      </c>
      <c r="G6" s="93">
        <v>6.77</v>
      </c>
      <c r="H6" s="93">
        <v>6.55</v>
      </c>
      <c r="I6" s="93">
        <v>6.22</v>
      </c>
      <c r="J6" s="93">
        <v>8.3000000000000007</v>
      </c>
      <c r="K6" s="93">
        <v>7.76</v>
      </c>
    </row>
    <row r="7" spans="1:11" x14ac:dyDescent="0.25">
      <c r="C7" s="93">
        <v>4.5</v>
      </c>
      <c r="D7" s="95">
        <v>12</v>
      </c>
      <c r="E7" s="100">
        <v>12.49</v>
      </c>
      <c r="F7" s="93">
        <v>13.54</v>
      </c>
      <c r="G7" s="93">
        <v>13</v>
      </c>
      <c r="H7" s="93">
        <v>7</v>
      </c>
      <c r="I7" s="93">
        <v>7.49</v>
      </c>
      <c r="J7" s="93">
        <v>9.5399999999999991</v>
      </c>
      <c r="K7" s="93">
        <v>9.81</v>
      </c>
    </row>
    <row r="8" spans="1:11" x14ac:dyDescent="0.25">
      <c r="C8" s="93">
        <v>6</v>
      </c>
      <c r="D8" s="95">
        <v>12.27</v>
      </c>
      <c r="E8" s="100">
        <v>12.11</v>
      </c>
      <c r="F8" s="93">
        <v>13.92</v>
      </c>
      <c r="G8" s="93">
        <v>13.16</v>
      </c>
      <c r="H8" s="93">
        <v>11.66</v>
      </c>
      <c r="I8" s="93">
        <v>11.81</v>
      </c>
      <c r="J8" s="93">
        <v>11.87</v>
      </c>
      <c r="K8" s="93">
        <v>12.11</v>
      </c>
    </row>
    <row r="9" spans="1:11" x14ac:dyDescent="0.25">
      <c r="C9" s="93">
        <v>7.5</v>
      </c>
      <c r="D9" s="95">
        <v>14.06</v>
      </c>
      <c r="E9" s="100">
        <v>13.89</v>
      </c>
      <c r="F9" s="93">
        <v>15.78</v>
      </c>
      <c r="G9" s="93">
        <v>15.7</v>
      </c>
      <c r="H9" s="93">
        <v>14.15</v>
      </c>
      <c r="I9" s="93">
        <v>14.22</v>
      </c>
      <c r="J9" s="93">
        <v>12.55</v>
      </c>
      <c r="K9" s="93">
        <v>13.41</v>
      </c>
    </row>
    <row r="10" spans="1:11" x14ac:dyDescent="0.25">
      <c r="C10" s="93">
        <v>9</v>
      </c>
      <c r="D10" s="95">
        <v>13.84</v>
      </c>
      <c r="E10" s="100">
        <v>13.08</v>
      </c>
      <c r="F10" s="93">
        <v>16.14</v>
      </c>
      <c r="G10" s="93">
        <v>15.76</v>
      </c>
      <c r="H10" s="93">
        <v>15.05</v>
      </c>
      <c r="I10" s="93">
        <v>15.06</v>
      </c>
      <c r="J10" s="93">
        <v>14.72</v>
      </c>
      <c r="K10" s="93">
        <v>14.22</v>
      </c>
    </row>
    <row r="11" spans="1:11" x14ac:dyDescent="0.25">
      <c r="C11" s="93">
        <v>10.5</v>
      </c>
      <c r="D11" s="95">
        <v>13.89</v>
      </c>
      <c r="E11" s="100">
        <v>13.03</v>
      </c>
      <c r="F11" s="93">
        <v>13.92</v>
      </c>
      <c r="G11" s="93">
        <v>13.87</v>
      </c>
      <c r="H11" s="93">
        <v>14.23</v>
      </c>
      <c r="I11" s="93">
        <v>14.18</v>
      </c>
      <c r="J11" s="93">
        <v>14.63</v>
      </c>
      <c r="K11" s="93">
        <v>14.67</v>
      </c>
    </row>
    <row r="12" spans="1:11" x14ac:dyDescent="0.25">
      <c r="C12" s="93">
        <v>12</v>
      </c>
      <c r="D12" s="95">
        <v>12.16</v>
      </c>
      <c r="E12" s="100">
        <v>12.84</v>
      </c>
      <c r="F12" s="93">
        <v>13</v>
      </c>
      <c r="G12" s="93">
        <v>12.78</v>
      </c>
      <c r="H12" s="93">
        <v>13.75</v>
      </c>
      <c r="I12" s="93">
        <v>14.31</v>
      </c>
      <c r="J12" s="93">
        <v>13.88</v>
      </c>
      <c r="K12" s="93">
        <v>13.35</v>
      </c>
    </row>
    <row r="13" spans="1:11" x14ac:dyDescent="0.25">
      <c r="C13" s="93">
        <v>13.5</v>
      </c>
      <c r="D13" s="95">
        <v>11.08</v>
      </c>
      <c r="E13" s="95">
        <v>11.3</v>
      </c>
      <c r="F13" s="93">
        <v>12.95</v>
      </c>
      <c r="G13" s="93">
        <v>11.54</v>
      </c>
      <c r="H13" s="93">
        <v>13.52</v>
      </c>
      <c r="I13" s="93">
        <v>13.35</v>
      </c>
      <c r="J13" s="93">
        <v>13.54</v>
      </c>
      <c r="K13" s="93">
        <v>13.84</v>
      </c>
    </row>
    <row r="14" spans="1:11" x14ac:dyDescent="0.25">
      <c r="C14" s="93">
        <v>15</v>
      </c>
      <c r="D14" s="95">
        <v>9.3000000000000007</v>
      </c>
      <c r="E14" s="95">
        <v>7.22</v>
      </c>
      <c r="F14" s="93">
        <v>11.97</v>
      </c>
      <c r="G14" s="93">
        <v>11.29</v>
      </c>
      <c r="H14" s="93">
        <v>12.93</v>
      </c>
      <c r="I14" s="93">
        <v>12.74</v>
      </c>
      <c r="J14" s="93">
        <v>13.33</v>
      </c>
      <c r="K14" s="93">
        <v>12.76</v>
      </c>
    </row>
    <row r="15" spans="1:11" x14ac:dyDescent="0.25">
      <c r="C15" s="93">
        <v>16.5</v>
      </c>
      <c r="D15" s="95">
        <v>1</v>
      </c>
      <c r="E15" s="95">
        <v>2</v>
      </c>
      <c r="F15" s="93">
        <v>7.31</v>
      </c>
      <c r="G15" s="93">
        <v>7.04</v>
      </c>
      <c r="H15" s="93">
        <v>12.82</v>
      </c>
      <c r="I15" s="93">
        <v>12.55</v>
      </c>
      <c r="J15" s="93">
        <v>12.21</v>
      </c>
      <c r="K15" s="93">
        <v>12.5</v>
      </c>
    </row>
    <row r="16" spans="1:11" x14ac:dyDescent="0.25">
      <c r="C16" s="93">
        <v>18</v>
      </c>
      <c r="D16" s="95">
        <v>1</v>
      </c>
      <c r="E16" s="95">
        <v>0</v>
      </c>
      <c r="F16" s="93">
        <v>3.85</v>
      </c>
      <c r="G16" s="93">
        <v>3.36</v>
      </c>
      <c r="H16" s="93">
        <v>11.33</v>
      </c>
      <c r="I16" s="93">
        <v>11.93</v>
      </c>
      <c r="J16" s="93">
        <v>11.04</v>
      </c>
      <c r="K16" s="93">
        <v>12</v>
      </c>
    </row>
    <row r="17" spans="3:11" x14ac:dyDescent="0.25">
      <c r="C17" s="93">
        <v>19.5</v>
      </c>
      <c r="D17" s="93"/>
      <c r="E17" s="93"/>
      <c r="F17" s="93"/>
      <c r="G17" s="93"/>
      <c r="H17" s="93">
        <v>9.8000000000000007</v>
      </c>
      <c r="I17" s="93">
        <v>9.92</v>
      </c>
      <c r="J17" s="93">
        <v>9.84</v>
      </c>
      <c r="K17" s="93">
        <v>10.62</v>
      </c>
    </row>
    <row r="18" spans="3:11" x14ac:dyDescent="0.25">
      <c r="C18" s="93">
        <v>21</v>
      </c>
      <c r="D18" s="93"/>
      <c r="E18" s="93"/>
      <c r="F18" s="93"/>
      <c r="G18" s="93"/>
      <c r="H18" s="93">
        <v>7.5</v>
      </c>
      <c r="I18" s="93">
        <v>7.4</v>
      </c>
      <c r="J18" s="93">
        <v>7.67</v>
      </c>
      <c r="K18" s="93">
        <v>7.86</v>
      </c>
    </row>
    <row r="19" spans="3:11" x14ac:dyDescent="0.25">
      <c r="C19" s="93">
        <v>22.5</v>
      </c>
      <c r="D19" s="93"/>
      <c r="E19" s="93"/>
      <c r="F19" s="93"/>
      <c r="G19" s="93"/>
      <c r="H19" s="93">
        <v>4.7</v>
      </c>
      <c r="I19" s="93">
        <v>4.79</v>
      </c>
      <c r="J19" s="93">
        <v>5.75</v>
      </c>
      <c r="K19" s="93">
        <v>5.81</v>
      </c>
    </row>
    <row r="20" spans="3:11" x14ac:dyDescent="0.25">
      <c r="C20" s="93">
        <v>24</v>
      </c>
      <c r="D20" s="93"/>
      <c r="E20" s="93"/>
      <c r="F20" s="93"/>
      <c r="G20" s="93"/>
      <c r="H20" s="93"/>
      <c r="I20" s="93"/>
      <c r="J20" s="93"/>
      <c r="K20" s="93"/>
    </row>
  </sheetData>
  <mergeCells count="3">
    <mergeCell ref="F2:G2"/>
    <mergeCell ref="C2:C3"/>
    <mergeCell ref="D2:E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2019-83D8-4841-A47A-EF37CDF33E73}">
  <dimension ref="A1:D9"/>
  <sheetViews>
    <sheetView workbookViewId="0"/>
  </sheetViews>
  <sheetFormatPr defaultRowHeight="15" x14ac:dyDescent="0.25"/>
  <cols>
    <col min="3" max="3" width="21.140625" customWidth="1"/>
    <col min="4" max="4" width="21.85546875" customWidth="1"/>
  </cols>
  <sheetData>
    <row r="1" spans="1:4" x14ac:dyDescent="0.25">
      <c r="A1" t="s">
        <v>205</v>
      </c>
    </row>
    <row r="2" spans="1:4" x14ac:dyDescent="0.25">
      <c r="C2" s="117" t="s">
        <v>161</v>
      </c>
      <c r="D2" s="117"/>
    </row>
    <row r="3" spans="1:4" x14ac:dyDescent="0.25">
      <c r="C3" s="94" t="s">
        <v>162</v>
      </c>
      <c r="D3" s="94" t="s">
        <v>163</v>
      </c>
    </row>
    <row r="4" spans="1:4" x14ac:dyDescent="0.25">
      <c r="C4" s="95">
        <v>21.245999999999999</v>
      </c>
      <c r="D4" s="95">
        <v>24.885999999999999</v>
      </c>
    </row>
    <row r="5" spans="1:4" x14ac:dyDescent="0.25">
      <c r="C5" s="95">
        <v>42.654000000000003</v>
      </c>
      <c r="D5" s="95">
        <v>50.914000000000001</v>
      </c>
    </row>
    <row r="6" spans="1:4" x14ac:dyDescent="0.25">
      <c r="C6" s="95">
        <v>40.427</v>
      </c>
      <c r="D6" s="95">
        <v>25.952000000000002</v>
      </c>
    </row>
    <row r="7" spans="1:4" x14ac:dyDescent="0.25">
      <c r="C7" s="95">
        <v>30.617999999999999</v>
      </c>
      <c r="D7" s="95">
        <v>42.116</v>
      </c>
    </row>
    <row r="8" spans="1:4" x14ac:dyDescent="0.25">
      <c r="C8" s="95">
        <v>31.97</v>
      </c>
      <c r="D8" s="95">
        <v>45.555999999999997</v>
      </c>
    </row>
    <row r="9" spans="1:4" x14ac:dyDescent="0.25">
      <c r="C9" s="95">
        <v>49.023000000000003</v>
      </c>
      <c r="D9" s="95">
        <v>30.411000000000001</v>
      </c>
    </row>
  </sheetData>
  <mergeCells count="1">
    <mergeCell ref="C2:D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6B24-C699-4CCF-9F13-FC8A6959EF02}">
  <dimension ref="A1:D9"/>
  <sheetViews>
    <sheetView workbookViewId="0"/>
  </sheetViews>
  <sheetFormatPr defaultRowHeight="15" x14ac:dyDescent="0.25"/>
  <cols>
    <col min="3" max="3" width="21.140625" customWidth="1"/>
    <col min="4" max="4" width="21.85546875" customWidth="1"/>
  </cols>
  <sheetData>
    <row r="1" spans="1:4" x14ac:dyDescent="0.25">
      <c r="A1" t="s">
        <v>218</v>
      </c>
    </row>
    <row r="2" spans="1:4" x14ac:dyDescent="0.25">
      <c r="C2" s="117" t="s">
        <v>164</v>
      </c>
      <c r="D2" s="117"/>
    </row>
    <row r="3" spans="1:4" x14ac:dyDescent="0.25">
      <c r="C3" s="94" t="s">
        <v>162</v>
      </c>
      <c r="D3" s="94" t="s">
        <v>163</v>
      </c>
    </row>
    <row r="4" spans="1:4" x14ac:dyDescent="0.25">
      <c r="C4" s="95">
        <v>17.024000000000001</v>
      </c>
      <c r="D4" s="95">
        <v>24.742999999999999</v>
      </c>
    </row>
    <row r="5" spans="1:4" x14ac:dyDescent="0.25">
      <c r="C5" s="95">
        <v>25.952000000000002</v>
      </c>
      <c r="D5" s="95">
        <v>29.071999999999999</v>
      </c>
    </row>
    <row r="6" spans="1:4" x14ac:dyDescent="0.25">
      <c r="C6" s="95">
        <v>40.427</v>
      </c>
      <c r="D6" s="95">
        <v>26.556000000000001</v>
      </c>
    </row>
    <row r="7" spans="1:4" x14ac:dyDescent="0.25">
      <c r="C7" s="95">
        <v>20.207000000000001</v>
      </c>
      <c r="D7" s="95">
        <v>18.381</v>
      </c>
    </row>
    <row r="8" spans="1:4" x14ac:dyDescent="0.25">
      <c r="C8" s="95">
        <v>31.97</v>
      </c>
      <c r="D8" s="95">
        <v>38.515000000000001</v>
      </c>
    </row>
    <row r="9" spans="1:4" x14ac:dyDescent="0.25">
      <c r="C9" s="95">
        <v>33.401000000000003</v>
      </c>
      <c r="D9" s="95">
        <v>24.742999999999999</v>
      </c>
    </row>
  </sheetData>
  <mergeCells count="1">
    <mergeCell ref="C2:D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B4D9-19AA-4F1B-A1B6-F6FF1EF960CD}">
  <dimension ref="A1:E22"/>
  <sheetViews>
    <sheetView workbookViewId="0">
      <selection activeCell="A2" sqref="A2"/>
    </sheetView>
  </sheetViews>
  <sheetFormatPr defaultRowHeight="15" x14ac:dyDescent="0.25"/>
  <cols>
    <col min="3" max="3" width="15.7109375" customWidth="1"/>
    <col min="4" max="4" width="18" customWidth="1"/>
    <col min="5" max="5" width="17.7109375" customWidth="1"/>
  </cols>
  <sheetData>
    <row r="1" spans="1:5" ht="15.75" thickBot="1" x14ac:dyDescent="0.3">
      <c r="A1" t="s">
        <v>206</v>
      </c>
    </row>
    <row r="2" spans="1:5" ht="15.75" thickBot="1" x14ac:dyDescent="0.3">
      <c r="C2" s="114" t="s">
        <v>168</v>
      </c>
      <c r="D2" s="115"/>
      <c r="E2" s="116"/>
    </row>
    <row r="3" spans="1:5" x14ac:dyDescent="0.25">
      <c r="C3" s="97" t="s">
        <v>165</v>
      </c>
      <c r="D3" s="97" t="s">
        <v>166</v>
      </c>
      <c r="E3" s="97" t="s">
        <v>167</v>
      </c>
    </row>
    <row r="4" spans="1:5" x14ac:dyDescent="0.25">
      <c r="C4" s="92">
        <v>0</v>
      </c>
      <c r="D4" s="92"/>
      <c r="E4" s="92"/>
    </row>
    <row r="5" spans="1:5" x14ac:dyDescent="0.25">
      <c r="C5" s="92">
        <v>1.7</v>
      </c>
      <c r="D5" s="92">
        <v>100.499</v>
      </c>
      <c r="E5" s="92">
        <v>107.941</v>
      </c>
    </row>
    <row r="6" spans="1:5" x14ac:dyDescent="0.25">
      <c r="C6" s="92">
        <v>3.4</v>
      </c>
      <c r="D6" s="92">
        <v>102.18</v>
      </c>
      <c r="E6" s="92">
        <v>109.121</v>
      </c>
    </row>
    <row r="7" spans="1:5" x14ac:dyDescent="0.25">
      <c r="C7" s="92">
        <v>5.0999999999999996</v>
      </c>
      <c r="D7" s="92">
        <v>109.682</v>
      </c>
      <c r="E7" s="92">
        <v>119.977</v>
      </c>
    </row>
    <row r="8" spans="1:5" x14ac:dyDescent="0.25">
      <c r="C8" s="92">
        <v>6.8</v>
      </c>
      <c r="D8" s="92">
        <v>115.021</v>
      </c>
      <c r="E8" s="92">
        <v>125.55200000000001</v>
      </c>
    </row>
    <row r="9" spans="1:5" x14ac:dyDescent="0.25">
      <c r="C9" s="92">
        <v>8.5</v>
      </c>
      <c r="D9" s="92">
        <v>126.498</v>
      </c>
      <c r="E9" s="92">
        <v>133.64699999999999</v>
      </c>
    </row>
    <row r="10" spans="1:5" x14ac:dyDescent="0.25">
      <c r="C10" s="92">
        <v>10.199999999999999</v>
      </c>
      <c r="D10" s="92">
        <v>127.041</v>
      </c>
      <c r="E10" s="92">
        <v>135.33699999999999</v>
      </c>
    </row>
    <row r="11" spans="1:5" x14ac:dyDescent="0.25">
      <c r="C11" s="92">
        <v>11.9</v>
      </c>
      <c r="D11" s="92">
        <v>127.244</v>
      </c>
      <c r="E11" s="92">
        <v>137.31299999999999</v>
      </c>
    </row>
    <row r="12" spans="1:5" x14ac:dyDescent="0.25">
      <c r="C12" s="92">
        <v>12.6</v>
      </c>
      <c r="D12" s="92">
        <v>127.244</v>
      </c>
      <c r="E12" s="92">
        <v>138.988</v>
      </c>
    </row>
    <row r="13" spans="1:5" x14ac:dyDescent="0.25">
      <c r="C13" s="92">
        <v>14.1</v>
      </c>
      <c r="D13" s="92">
        <v>129.185</v>
      </c>
      <c r="E13" s="92">
        <v>143.071</v>
      </c>
    </row>
    <row r="14" spans="1:5" x14ac:dyDescent="0.25">
      <c r="C14" s="92">
        <v>15.8</v>
      </c>
      <c r="D14" s="92">
        <v>128.44399999999999</v>
      </c>
      <c r="E14" s="92">
        <v>140.54400000000001</v>
      </c>
    </row>
    <row r="15" spans="1:5" x14ac:dyDescent="0.25">
      <c r="C15" s="92">
        <v>17.5</v>
      </c>
      <c r="D15" s="92">
        <v>126.991</v>
      </c>
      <c r="E15" s="92">
        <v>139.49100000000001</v>
      </c>
    </row>
    <row r="16" spans="1:5" x14ac:dyDescent="0.25">
      <c r="C16" s="92">
        <v>19.2</v>
      </c>
      <c r="D16" s="92">
        <v>127.886</v>
      </c>
      <c r="E16" s="92">
        <v>137.25200000000001</v>
      </c>
    </row>
    <row r="17" spans="3:5" x14ac:dyDescent="0.25">
      <c r="C17" s="92">
        <v>20.9</v>
      </c>
      <c r="D17" s="92">
        <v>128.37299999999999</v>
      </c>
      <c r="E17" s="92">
        <v>134.83000000000001</v>
      </c>
    </row>
    <row r="18" spans="3:5" x14ac:dyDescent="0.25">
      <c r="C18" s="92">
        <v>22.6</v>
      </c>
      <c r="D18" s="92">
        <v>117.137</v>
      </c>
      <c r="E18" s="92">
        <v>134.51400000000001</v>
      </c>
    </row>
    <row r="19" spans="3:5" x14ac:dyDescent="0.25">
      <c r="C19" s="92">
        <v>24.3</v>
      </c>
      <c r="D19" s="92">
        <v>111.565</v>
      </c>
      <c r="E19" s="92">
        <v>122.569</v>
      </c>
    </row>
    <row r="20" spans="3:5" x14ac:dyDescent="0.25">
      <c r="C20" s="92">
        <v>26</v>
      </c>
      <c r="D20" s="92">
        <v>105.541</v>
      </c>
      <c r="E20" s="92">
        <v>119.64400000000001</v>
      </c>
    </row>
    <row r="21" spans="3:5" x14ac:dyDescent="0.25">
      <c r="C21" s="92">
        <v>27.7</v>
      </c>
      <c r="D21" s="92">
        <v>107.28</v>
      </c>
      <c r="E21" s="92">
        <v>114.387</v>
      </c>
    </row>
    <row r="22" spans="3:5" x14ac:dyDescent="0.25">
      <c r="C22" s="92">
        <v>29.4</v>
      </c>
      <c r="D22" s="92">
        <v>102.188</v>
      </c>
      <c r="E22" s="92">
        <v>108.318</v>
      </c>
    </row>
  </sheetData>
  <mergeCells count="1">
    <mergeCell ref="C2:E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531B-F18B-4048-8077-93071C2B5D45}">
  <dimension ref="A1:D11"/>
  <sheetViews>
    <sheetView workbookViewId="0">
      <selection activeCell="A2" sqref="A2"/>
    </sheetView>
  </sheetViews>
  <sheetFormatPr defaultRowHeight="15" x14ac:dyDescent="0.25"/>
  <cols>
    <col min="3" max="4" width="14.140625" customWidth="1"/>
  </cols>
  <sheetData>
    <row r="1" spans="1:4" x14ac:dyDescent="0.25">
      <c r="A1" t="s">
        <v>207</v>
      </c>
    </row>
    <row r="4" spans="1:4" ht="15" customHeight="1" x14ac:dyDescent="0.25">
      <c r="C4" s="117" t="s">
        <v>168</v>
      </c>
      <c r="D4" s="117"/>
    </row>
    <row r="5" spans="1:4" x14ac:dyDescent="0.25">
      <c r="C5" s="96" t="s">
        <v>166</v>
      </c>
      <c r="D5" s="96" t="s">
        <v>167</v>
      </c>
    </row>
    <row r="6" spans="1:4" x14ac:dyDescent="0.25">
      <c r="C6" s="120">
        <v>115.279</v>
      </c>
      <c r="D6" s="120">
        <v>141.28100000000001</v>
      </c>
    </row>
    <row r="7" spans="1:4" x14ac:dyDescent="0.25">
      <c r="C7" s="120">
        <v>124.943</v>
      </c>
      <c r="D7" s="120">
        <v>145.19200000000001</v>
      </c>
    </row>
    <row r="8" spans="1:4" x14ac:dyDescent="0.25">
      <c r="C8" s="120">
        <v>101.071</v>
      </c>
      <c r="D8" s="120">
        <v>115.56100000000001</v>
      </c>
    </row>
    <row r="9" spans="1:4" x14ac:dyDescent="0.25">
      <c r="C9" s="121">
        <v>124.77500000000001</v>
      </c>
      <c r="D9" s="121">
        <v>146.46299999999999</v>
      </c>
    </row>
    <row r="10" spans="1:4" x14ac:dyDescent="0.25">
      <c r="C10" s="121">
        <v>100.979</v>
      </c>
      <c r="D10" s="121">
        <v>115.732</v>
      </c>
    </row>
    <row r="11" spans="1:4" x14ac:dyDescent="0.25">
      <c r="C11" s="121">
        <v>127.242</v>
      </c>
      <c r="D11" s="121">
        <v>141.43700000000001</v>
      </c>
    </row>
  </sheetData>
  <mergeCells count="1">
    <mergeCell ref="C4:D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3CDD-A040-4374-9644-0ADBA3F15765}">
  <dimension ref="A1:E17"/>
  <sheetViews>
    <sheetView workbookViewId="0">
      <selection activeCell="A2" sqref="A2"/>
    </sheetView>
  </sheetViews>
  <sheetFormatPr defaultRowHeight="15" x14ac:dyDescent="0.25"/>
  <cols>
    <col min="3" max="3" width="15.7109375" customWidth="1"/>
    <col min="4" max="4" width="18" customWidth="1"/>
    <col min="5" max="5" width="17.7109375" customWidth="1"/>
  </cols>
  <sheetData>
    <row r="1" spans="1:5" x14ac:dyDescent="0.25">
      <c r="A1" t="s">
        <v>220</v>
      </c>
    </row>
    <row r="2" spans="1:5" ht="15.75" thickBot="1" x14ac:dyDescent="0.3"/>
    <row r="3" spans="1:5" ht="15.75" thickBot="1" x14ac:dyDescent="0.3">
      <c r="C3" s="114" t="s">
        <v>169</v>
      </c>
      <c r="D3" s="115"/>
      <c r="E3" s="116"/>
    </row>
    <row r="4" spans="1:5" x14ac:dyDescent="0.25">
      <c r="C4" s="96" t="s">
        <v>165</v>
      </c>
      <c r="D4" s="96" t="s">
        <v>166</v>
      </c>
      <c r="E4" s="96" t="s">
        <v>167</v>
      </c>
    </row>
    <row r="5" spans="1:5" x14ac:dyDescent="0.25">
      <c r="C5" s="93">
        <v>0</v>
      </c>
      <c r="D5" s="93"/>
      <c r="E5" s="93"/>
    </row>
    <row r="6" spans="1:5" x14ac:dyDescent="0.25">
      <c r="C6" s="93">
        <v>1.7</v>
      </c>
      <c r="D6" s="93">
        <v>15.488</v>
      </c>
      <c r="E6" s="93">
        <v>15.782</v>
      </c>
    </row>
    <row r="7" spans="1:5" x14ac:dyDescent="0.25">
      <c r="C7" s="93">
        <v>3.4</v>
      </c>
      <c r="D7" s="93">
        <v>24.814</v>
      </c>
      <c r="E7" s="93">
        <v>25.472000000000001</v>
      </c>
    </row>
    <row r="8" spans="1:5" x14ac:dyDescent="0.25">
      <c r="C8" s="93">
        <v>5.0999999999999996</v>
      </c>
      <c r="D8" s="93">
        <v>28.588999999999999</v>
      </c>
      <c r="E8" s="93">
        <v>29.771999999999998</v>
      </c>
    </row>
    <row r="9" spans="1:5" x14ac:dyDescent="0.25">
      <c r="C9" s="93">
        <v>6.8</v>
      </c>
      <c r="D9" s="93">
        <v>31.42</v>
      </c>
      <c r="E9" s="93">
        <v>32.832999999999998</v>
      </c>
    </row>
    <row r="10" spans="1:5" x14ac:dyDescent="0.25">
      <c r="C10" s="93">
        <v>8.5</v>
      </c>
      <c r="D10" s="93">
        <v>39.53</v>
      </c>
      <c r="E10" s="93">
        <v>40.159999999999997</v>
      </c>
    </row>
    <row r="11" spans="1:5" x14ac:dyDescent="0.25">
      <c r="C11" s="93">
        <v>10.199999999999999</v>
      </c>
      <c r="D11" s="93">
        <v>40.447000000000003</v>
      </c>
      <c r="E11" s="93">
        <v>40.668999999999997</v>
      </c>
    </row>
    <row r="12" spans="1:5" x14ac:dyDescent="0.25">
      <c r="C12" s="93">
        <v>11.9</v>
      </c>
      <c r="D12" s="93">
        <v>39.488</v>
      </c>
      <c r="E12" s="93">
        <v>38.034999999999997</v>
      </c>
    </row>
    <row r="13" spans="1:5" x14ac:dyDescent="0.25">
      <c r="C13" s="93">
        <v>12.6</v>
      </c>
      <c r="D13" s="93">
        <v>37.167000000000002</v>
      </c>
      <c r="E13" s="93">
        <v>36.731000000000002</v>
      </c>
    </row>
    <row r="14" spans="1:5" x14ac:dyDescent="0.25">
      <c r="C14" s="93">
        <v>14.1</v>
      </c>
      <c r="D14" s="93">
        <v>32.177999999999997</v>
      </c>
      <c r="E14" s="93">
        <v>33.854999999999997</v>
      </c>
    </row>
    <row r="15" spans="1:5" x14ac:dyDescent="0.25">
      <c r="C15" s="93">
        <v>15.8</v>
      </c>
      <c r="D15" s="93">
        <v>27.594000000000001</v>
      </c>
      <c r="E15" s="93">
        <v>26.984999999999999</v>
      </c>
    </row>
    <row r="16" spans="1:5" x14ac:dyDescent="0.25">
      <c r="C16" s="93">
        <v>17.5</v>
      </c>
      <c r="D16" s="93">
        <v>24.193999999999999</v>
      </c>
      <c r="E16" s="93">
        <v>23.388999999999999</v>
      </c>
    </row>
    <row r="17" spans="3:5" x14ac:dyDescent="0.25">
      <c r="C17" s="93">
        <v>19.2</v>
      </c>
      <c r="D17" s="93">
        <v>19.172999999999998</v>
      </c>
      <c r="E17" s="93">
        <v>18.492999999999999</v>
      </c>
    </row>
  </sheetData>
  <mergeCells count="1">
    <mergeCell ref="C3:E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A698-8E55-4BF8-AC34-7DCB61B43DC5}">
  <dimension ref="A1:D11"/>
  <sheetViews>
    <sheetView workbookViewId="0">
      <selection activeCell="A2" sqref="A2"/>
    </sheetView>
  </sheetViews>
  <sheetFormatPr defaultRowHeight="15" x14ac:dyDescent="0.25"/>
  <cols>
    <col min="3" max="4" width="14.140625" customWidth="1"/>
  </cols>
  <sheetData>
    <row r="1" spans="1:4" x14ac:dyDescent="0.25">
      <c r="A1" t="s">
        <v>219</v>
      </c>
    </row>
    <row r="4" spans="1:4" ht="15" customHeight="1" x14ac:dyDescent="0.25">
      <c r="C4" s="118" t="s">
        <v>169</v>
      </c>
      <c r="D4" s="119"/>
    </row>
    <row r="5" spans="1:4" ht="15.75" thickBot="1" x14ac:dyDescent="0.3">
      <c r="C5" s="98" t="s">
        <v>166</v>
      </c>
      <c r="D5" s="98" t="s">
        <v>167</v>
      </c>
    </row>
    <row r="6" spans="1:4" ht="15.75" thickTop="1" x14ac:dyDescent="0.25">
      <c r="C6">
        <v>54.183999999999997</v>
      </c>
      <c r="D6">
        <v>55.832999999999998</v>
      </c>
    </row>
    <row r="7" spans="1:4" x14ac:dyDescent="0.25">
      <c r="C7">
        <v>41.091999999999999</v>
      </c>
      <c r="D7">
        <v>40.890999999999998</v>
      </c>
    </row>
    <row r="8" spans="1:4" x14ac:dyDescent="0.25">
      <c r="C8">
        <v>42.183999999999997</v>
      </c>
      <c r="D8">
        <v>43.021999999999998</v>
      </c>
    </row>
    <row r="9" spans="1:4" x14ac:dyDescent="0.25">
      <c r="C9" s="99">
        <v>51.634</v>
      </c>
      <c r="D9" s="99">
        <v>50.578000000000003</v>
      </c>
    </row>
    <row r="10" spans="1:4" x14ac:dyDescent="0.25">
      <c r="C10" s="99">
        <v>40.515999999999998</v>
      </c>
      <c r="D10" s="99">
        <v>39.390999999999998</v>
      </c>
    </row>
    <row r="11" spans="1:4" x14ac:dyDescent="0.25">
      <c r="C11" s="99">
        <v>41.472000000000001</v>
      </c>
      <c r="D11" s="99">
        <v>42.758000000000003</v>
      </c>
    </row>
  </sheetData>
  <mergeCells count="1">
    <mergeCell ref="C4:D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981D-56CC-46C8-A3FC-E5B714832E6F}">
  <dimension ref="A1:F245"/>
  <sheetViews>
    <sheetView workbookViewId="0">
      <selection activeCell="A2" sqref="A2"/>
    </sheetView>
  </sheetViews>
  <sheetFormatPr defaultRowHeight="15" x14ac:dyDescent="0.25"/>
  <cols>
    <col min="3" max="3" width="28.42578125" bestFit="1" customWidth="1"/>
    <col min="4" max="4" width="25.5703125" bestFit="1" customWidth="1"/>
    <col min="5" max="5" width="19" bestFit="1" customWidth="1"/>
    <col min="6" max="6" width="27" bestFit="1" customWidth="1"/>
  </cols>
  <sheetData>
    <row r="1" spans="1:6" ht="15.75" thickBot="1" x14ac:dyDescent="0.3">
      <c r="A1" s="3" t="s">
        <v>208</v>
      </c>
    </row>
    <row r="2" spans="1:6" ht="15.75" thickTop="1" x14ac:dyDescent="0.25">
      <c r="C2" s="2"/>
    </row>
    <row r="3" spans="1:6" ht="24" thickBot="1" x14ac:dyDescent="0.4">
      <c r="C3" s="109" t="s">
        <v>146</v>
      </c>
      <c r="D3" s="109"/>
      <c r="E3" s="109"/>
      <c r="F3" s="109"/>
    </row>
    <row r="4" spans="1:6" ht="15.75" thickTop="1" x14ac:dyDescent="0.25">
      <c r="C4" s="2" t="s">
        <v>73</v>
      </c>
      <c r="D4" s="2" t="s">
        <v>147</v>
      </c>
      <c r="E4" s="2" t="s">
        <v>8</v>
      </c>
      <c r="F4" s="2" t="s">
        <v>148</v>
      </c>
    </row>
    <row r="5" spans="1:6" x14ac:dyDescent="0.25">
      <c r="C5">
        <v>119.5</v>
      </c>
      <c r="D5">
        <v>98.25</v>
      </c>
      <c r="E5">
        <v>0</v>
      </c>
      <c r="F5">
        <v>1400</v>
      </c>
    </row>
    <row r="6" spans="1:6" x14ac:dyDescent="0.25">
      <c r="C6">
        <v>77.25</v>
      </c>
      <c r="D6">
        <v>101.25</v>
      </c>
      <c r="E6">
        <v>10</v>
      </c>
      <c r="F6">
        <v>1410</v>
      </c>
    </row>
    <row r="7" spans="1:6" x14ac:dyDescent="0.25">
      <c r="C7">
        <v>83.5</v>
      </c>
      <c r="D7">
        <v>95</v>
      </c>
      <c r="E7">
        <v>20</v>
      </c>
      <c r="F7">
        <v>1420</v>
      </c>
    </row>
    <row r="8" spans="1:6" x14ac:dyDescent="0.25">
      <c r="C8">
        <v>86</v>
      </c>
      <c r="D8">
        <v>76.5</v>
      </c>
      <c r="E8">
        <v>30</v>
      </c>
      <c r="F8">
        <v>1430</v>
      </c>
    </row>
    <row r="9" spans="1:6" x14ac:dyDescent="0.25">
      <c r="C9">
        <v>108.5</v>
      </c>
      <c r="D9">
        <v>77.75</v>
      </c>
      <c r="E9">
        <v>40</v>
      </c>
      <c r="F9">
        <v>1440</v>
      </c>
    </row>
    <row r="10" spans="1:6" x14ac:dyDescent="0.25">
      <c r="C10">
        <v>121</v>
      </c>
      <c r="D10">
        <v>92.75</v>
      </c>
      <c r="E10">
        <v>50</v>
      </c>
      <c r="F10">
        <v>1450</v>
      </c>
    </row>
    <row r="11" spans="1:6" x14ac:dyDescent="0.25">
      <c r="C11">
        <v>96.75</v>
      </c>
      <c r="D11">
        <v>95</v>
      </c>
      <c r="E11">
        <v>60</v>
      </c>
      <c r="F11">
        <v>1460</v>
      </c>
    </row>
    <row r="12" spans="1:6" x14ac:dyDescent="0.25">
      <c r="C12">
        <v>91.75</v>
      </c>
      <c r="D12">
        <v>87.25</v>
      </c>
      <c r="E12">
        <v>70</v>
      </c>
      <c r="F12">
        <v>1470</v>
      </c>
    </row>
    <row r="13" spans="1:6" x14ac:dyDescent="0.25">
      <c r="C13">
        <v>86.75</v>
      </c>
      <c r="D13">
        <v>79</v>
      </c>
      <c r="E13">
        <v>80</v>
      </c>
      <c r="F13">
        <v>1480</v>
      </c>
    </row>
    <row r="14" spans="1:6" x14ac:dyDescent="0.25">
      <c r="C14">
        <v>107</v>
      </c>
      <c r="D14">
        <v>95.25</v>
      </c>
      <c r="E14">
        <v>90</v>
      </c>
      <c r="F14">
        <v>1490</v>
      </c>
    </row>
    <row r="15" spans="1:6" x14ac:dyDescent="0.25">
      <c r="C15">
        <v>115</v>
      </c>
      <c r="D15">
        <v>97.5</v>
      </c>
      <c r="E15">
        <v>100</v>
      </c>
      <c r="F15">
        <v>1500</v>
      </c>
    </row>
    <row r="16" spans="1:6" x14ac:dyDescent="0.25">
      <c r="C16">
        <v>92</v>
      </c>
      <c r="D16">
        <v>63.5</v>
      </c>
      <c r="E16">
        <v>110</v>
      </c>
      <c r="F16">
        <v>1510</v>
      </c>
    </row>
    <row r="17" spans="3:6" x14ac:dyDescent="0.25">
      <c r="C17">
        <v>114</v>
      </c>
      <c r="D17">
        <v>89.75</v>
      </c>
      <c r="E17">
        <v>120</v>
      </c>
      <c r="F17">
        <v>1520</v>
      </c>
    </row>
    <row r="18" spans="3:6" x14ac:dyDescent="0.25">
      <c r="C18">
        <v>105.75</v>
      </c>
      <c r="D18">
        <v>68.75</v>
      </c>
      <c r="E18">
        <v>130</v>
      </c>
      <c r="F18">
        <v>1530</v>
      </c>
    </row>
    <row r="19" spans="3:6" x14ac:dyDescent="0.25">
      <c r="C19">
        <v>95</v>
      </c>
      <c r="D19">
        <v>73</v>
      </c>
      <c r="E19">
        <v>140</v>
      </c>
      <c r="F19">
        <v>1540</v>
      </c>
    </row>
    <row r="20" spans="3:6" x14ac:dyDescent="0.25">
      <c r="C20">
        <v>101.75</v>
      </c>
      <c r="D20">
        <v>96</v>
      </c>
      <c r="E20">
        <v>150</v>
      </c>
      <c r="F20">
        <v>1550</v>
      </c>
    </row>
    <row r="21" spans="3:6" x14ac:dyDescent="0.25">
      <c r="C21">
        <v>109.5</v>
      </c>
      <c r="D21">
        <v>80.5</v>
      </c>
      <c r="E21">
        <v>160</v>
      </c>
      <c r="F21">
        <v>1560</v>
      </c>
    </row>
    <row r="22" spans="3:6" x14ac:dyDescent="0.25">
      <c r="C22">
        <v>102.5</v>
      </c>
      <c r="D22">
        <v>97.75</v>
      </c>
      <c r="E22">
        <v>170</v>
      </c>
      <c r="F22">
        <v>1570</v>
      </c>
    </row>
    <row r="23" spans="3:6" x14ac:dyDescent="0.25">
      <c r="C23">
        <v>86.25</v>
      </c>
      <c r="D23">
        <v>84</v>
      </c>
      <c r="E23">
        <v>180</v>
      </c>
      <c r="F23">
        <v>1580</v>
      </c>
    </row>
    <row r="24" spans="3:6" x14ac:dyDescent="0.25">
      <c r="C24">
        <v>64.25</v>
      </c>
      <c r="D24">
        <v>71.5</v>
      </c>
      <c r="E24">
        <v>190</v>
      </c>
      <c r="F24">
        <v>1590</v>
      </c>
    </row>
    <row r="25" spans="3:6" x14ac:dyDescent="0.25">
      <c r="C25">
        <v>83</v>
      </c>
      <c r="D25">
        <v>78.5</v>
      </c>
      <c r="E25">
        <v>200</v>
      </c>
      <c r="F25">
        <v>1600</v>
      </c>
    </row>
    <row r="26" spans="3:6" x14ac:dyDescent="0.25">
      <c r="C26">
        <v>92.5</v>
      </c>
      <c r="D26">
        <v>105.75</v>
      </c>
      <c r="E26">
        <v>210</v>
      </c>
      <c r="F26">
        <v>1610</v>
      </c>
    </row>
    <row r="27" spans="3:6" x14ac:dyDescent="0.25">
      <c r="C27">
        <v>125.75</v>
      </c>
      <c r="D27">
        <v>98</v>
      </c>
      <c r="E27">
        <v>220</v>
      </c>
      <c r="F27">
        <v>1620</v>
      </c>
    </row>
    <row r="28" spans="3:6" x14ac:dyDescent="0.25">
      <c r="C28">
        <v>114.5</v>
      </c>
      <c r="D28">
        <v>104.25</v>
      </c>
      <c r="E28">
        <v>230</v>
      </c>
      <c r="F28">
        <v>1630</v>
      </c>
    </row>
    <row r="29" spans="3:6" x14ac:dyDescent="0.25">
      <c r="C29">
        <v>101.25</v>
      </c>
      <c r="D29">
        <v>104</v>
      </c>
      <c r="E29">
        <v>240</v>
      </c>
      <c r="F29">
        <v>1640</v>
      </c>
    </row>
    <row r="30" spans="3:6" x14ac:dyDescent="0.25">
      <c r="C30">
        <v>84</v>
      </c>
      <c r="D30">
        <v>96</v>
      </c>
      <c r="E30">
        <v>250</v>
      </c>
      <c r="F30">
        <v>1650</v>
      </c>
    </row>
    <row r="31" spans="3:6" x14ac:dyDescent="0.25">
      <c r="C31">
        <v>79.25</v>
      </c>
      <c r="D31">
        <v>101.25</v>
      </c>
      <c r="E31">
        <v>260</v>
      </c>
      <c r="F31">
        <v>1660</v>
      </c>
    </row>
    <row r="32" spans="3:6" x14ac:dyDescent="0.25">
      <c r="C32">
        <v>83.5</v>
      </c>
      <c r="D32">
        <v>111.25</v>
      </c>
      <c r="E32">
        <v>270</v>
      </c>
      <c r="F32">
        <v>1670</v>
      </c>
    </row>
    <row r="33" spans="3:6" x14ac:dyDescent="0.25">
      <c r="C33">
        <v>82.5</v>
      </c>
      <c r="D33">
        <v>93</v>
      </c>
      <c r="E33">
        <v>280</v>
      </c>
      <c r="F33">
        <v>1680</v>
      </c>
    </row>
    <row r="34" spans="3:6" x14ac:dyDescent="0.25">
      <c r="C34">
        <v>78</v>
      </c>
      <c r="D34">
        <v>93</v>
      </c>
      <c r="E34">
        <v>290</v>
      </c>
      <c r="F34">
        <v>1690</v>
      </c>
    </row>
    <row r="35" spans="3:6" x14ac:dyDescent="0.25">
      <c r="C35">
        <v>85</v>
      </c>
      <c r="D35">
        <v>87.5</v>
      </c>
      <c r="E35">
        <v>300</v>
      </c>
      <c r="F35">
        <v>1700</v>
      </c>
    </row>
    <row r="36" spans="3:6" x14ac:dyDescent="0.25">
      <c r="C36">
        <v>111</v>
      </c>
      <c r="D36">
        <v>107.75</v>
      </c>
      <c r="E36">
        <v>310</v>
      </c>
      <c r="F36">
        <v>1710</v>
      </c>
    </row>
    <row r="37" spans="3:6" x14ac:dyDescent="0.25">
      <c r="C37">
        <v>98.75</v>
      </c>
      <c r="D37">
        <v>110</v>
      </c>
      <c r="E37">
        <v>320</v>
      </c>
      <c r="F37">
        <v>1720</v>
      </c>
    </row>
    <row r="38" spans="3:6" x14ac:dyDescent="0.25">
      <c r="C38">
        <v>91</v>
      </c>
      <c r="D38">
        <v>102.5</v>
      </c>
      <c r="E38">
        <v>330</v>
      </c>
      <c r="F38">
        <v>1730</v>
      </c>
    </row>
    <row r="39" spans="3:6" x14ac:dyDescent="0.25">
      <c r="C39">
        <v>78</v>
      </c>
      <c r="D39">
        <v>74</v>
      </c>
      <c r="E39">
        <v>340</v>
      </c>
      <c r="F39">
        <v>1740</v>
      </c>
    </row>
    <row r="40" spans="3:6" x14ac:dyDescent="0.25">
      <c r="C40">
        <v>100.5</v>
      </c>
      <c r="D40">
        <v>108.75</v>
      </c>
      <c r="E40">
        <v>350</v>
      </c>
      <c r="F40">
        <v>1750</v>
      </c>
    </row>
    <row r="41" spans="3:6" x14ac:dyDescent="0.25">
      <c r="C41">
        <v>92.25</v>
      </c>
      <c r="D41">
        <v>122.25</v>
      </c>
      <c r="E41">
        <v>360</v>
      </c>
      <c r="F41">
        <v>1760</v>
      </c>
    </row>
    <row r="42" spans="3:6" x14ac:dyDescent="0.25">
      <c r="C42">
        <v>71.25</v>
      </c>
      <c r="D42">
        <v>100.5</v>
      </c>
      <c r="E42">
        <v>370</v>
      </c>
      <c r="F42">
        <v>1770</v>
      </c>
    </row>
    <row r="43" spans="3:6" x14ac:dyDescent="0.25">
      <c r="C43">
        <v>104.5</v>
      </c>
      <c r="D43">
        <v>93.5</v>
      </c>
      <c r="E43">
        <v>380</v>
      </c>
      <c r="F43">
        <v>1780</v>
      </c>
    </row>
    <row r="44" spans="3:6" x14ac:dyDescent="0.25">
      <c r="C44">
        <v>97.75</v>
      </c>
      <c r="D44">
        <v>134.75</v>
      </c>
      <c r="E44">
        <v>390</v>
      </c>
      <c r="F44">
        <v>1790</v>
      </c>
    </row>
    <row r="45" spans="3:6" x14ac:dyDescent="0.25">
      <c r="C45">
        <v>98.5</v>
      </c>
      <c r="D45">
        <v>95.75</v>
      </c>
      <c r="E45">
        <v>400</v>
      </c>
      <c r="F45">
        <v>1800</v>
      </c>
    </row>
    <row r="46" spans="3:6" x14ac:dyDescent="0.25">
      <c r="C46">
        <v>89.25</v>
      </c>
      <c r="D46">
        <v>87.25</v>
      </c>
      <c r="E46">
        <v>410</v>
      </c>
      <c r="F46">
        <v>1810</v>
      </c>
    </row>
    <row r="47" spans="3:6" x14ac:dyDescent="0.25">
      <c r="C47">
        <v>108</v>
      </c>
      <c r="D47">
        <v>87.75</v>
      </c>
      <c r="E47">
        <v>420</v>
      </c>
      <c r="F47">
        <v>1820</v>
      </c>
    </row>
    <row r="48" spans="3:6" x14ac:dyDescent="0.25">
      <c r="C48">
        <v>90.25</v>
      </c>
      <c r="D48">
        <v>128.75</v>
      </c>
      <c r="E48">
        <v>430</v>
      </c>
      <c r="F48">
        <v>1830</v>
      </c>
    </row>
    <row r="49" spans="3:6" x14ac:dyDescent="0.25">
      <c r="C49">
        <v>87.25</v>
      </c>
      <c r="D49">
        <v>116.5</v>
      </c>
      <c r="E49">
        <v>440</v>
      </c>
      <c r="F49">
        <v>1840</v>
      </c>
    </row>
    <row r="50" spans="3:6" x14ac:dyDescent="0.25">
      <c r="C50">
        <v>102.25</v>
      </c>
      <c r="D50">
        <v>88.5</v>
      </c>
      <c r="E50">
        <v>450</v>
      </c>
      <c r="F50">
        <v>1850</v>
      </c>
    </row>
    <row r="51" spans="3:6" x14ac:dyDescent="0.25">
      <c r="C51">
        <v>99.5</v>
      </c>
      <c r="D51">
        <v>95</v>
      </c>
      <c r="E51">
        <v>460</v>
      </c>
      <c r="F51">
        <v>1860</v>
      </c>
    </row>
    <row r="52" spans="3:6" x14ac:dyDescent="0.25">
      <c r="C52">
        <v>93.5</v>
      </c>
      <c r="D52">
        <v>94.5</v>
      </c>
      <c r="E52">
        <v>470</v>
      </c>
      <c r="F52">
        <v>1870</v>
      </c>
    </row>
    <row r="53" spans="3:6" x14ac:dyDescent="0.25">
      <c r="C53">
        <v>90.5</v>
      </c>
      <c r="D53">
        <v>71.75</v>
      </c>
      <c r="E53">
        <v>480</v>
      </c>
      <c r="F53">
        <v>1880</v>
      </c>
    </row>
    <row r="54" spans="3:6" x14ac:dyDescent="0.25">
      <c r="C54">
        <v>97.25</v>
      </c>
      <c r="D54">
        <v>123.75</v>
      </c>
      <c r="E54">
        <v>490</v>
      </c>
      <c r="F54">
        <v>1890</v>
      </c>
    </row>
    <row r="55" spans="3:6" x14ac:dyDescent="0.25">
      <c r="C55">
        <v>76.5</v>
      </c>
      <c r="D55">
        <v>85.5</v>
      </c>
      <c r="E55">
        <v>500</v>
      </c>
      <c r="F55">
        <v>1900</v>
      </c>
    </row>
    <row r="56" spans="3:6" x14ac:dyDescent="0.25">
      <c r="C56">
        <v>90.25</v>
      </c>
      <c r="D56">
        <v>95.5</v>
      </c>
      <c r="E56">
        <v>510</v>
      </c>
      <c r="F56">
        <v>1910</v>
      </c>
    </row>
    <row r="57" spans="3:6" x14ac:dyDescent="0.25">
      <c r="C57">
        <v>81</v>
      </c>
      <c r="D57">
        <v>100.25</v>
      </c>
      <c r="E57">
        <v>520</v>
      </c>
      <c r="F57">
        <v>1920</v>
      </c>
    </row>
    <row r="58" spans="3:6" x14ac:dyDescent="0.25">
      <c r="C58">
        <v>92.5</v>
      </c>
      <c r="D58">
        <v>65.25</v>
      </c>
      <c r="E58">
        <v>530</v>
      </c>
      <c r="F58">
        <v>1930</v>
      </c>
    </row>
    <row r="59" spans="3:6" x14ac:dyDescent="0.25">
      <c r="C59">
        <v>80.5</v>
      </c>
      <c r="D59">
        <v>96.75</v>
      </c>
      <c r="E59">
        <v>540</v>
      </c>
      <c r="F59">
        <v>1940</v>
      </c>
    </row>
    <row r="60" spans="3:6" x14ac:dyDescent="0.25">
      <c r="C60">
        <v>80.75</v>
      </c>
      <c r="D60">
        <v>94.5</v>
      </c>
      <c r="E60">
        <v>550</v>
      </c>
      <c r="F60">
        <v>1950</v>
      </c>
    </row>
    <row r="61" spans="3:6" x14ac:dyDescent="0.25">
      <c r="C61">
        <v>89.75</v>
      </c>
      <c r="D61">
        <v>107.5</v>
      </c>
      <c r="E61">
        <v>560</v>
      </c>
      <c r="F61">
        <v>1960</v>
      </c>
    </row>
    <row r="62" spans="3:6" x14ac:dyDescent="0.25">
      <c r="C62">
        <v>94</v>
      </c>
      <c r="D62">
        <v>67.75</v>
      </c>
      <c r="E62">
        <v>570</v>
      </c>
      <c r="F62">
        <v>1970</v>
      </c>
    </row>
    <row r="63" spans="3:6" x14ac:dyDescent="0.25">
      <c r="C63">
        <v>89.25</v>
      </c>
      <c r="D63">
        <v>96.75</v>
      </c>
      <c r="E63">
        <v>580</v>
      </c>
      <c r="F63">
        <v>1980</v>
      </c>
    </row>
    <row r="64" spans="3:6" x14ac:dyDescent="0.25">
      <c r="C64">
        <v>119</v>
      </c>
      <c r="D64">
        <v>82.75</v>
      </c>
      <c r="E64">
        <v>590</v>
      </c>
      <c r="F64">
        <v>1990</v>
      </c>
    </row>
    <row r="65" spans="3:6" x14ac:dyDescent="0.25">
      <c r="C65">
        <v>117.5</v>
      </c>
      <c r="D65">
        <v>97.25</v>
      </c>
      <c r="E65">
        <v>600</v>
      </c>
      <c r="F65">
        <v>2000</v>
      </c>
    </row>
    <row r="66" spans="3:6" x14ac:dyDescent="0.25">
      <c r="C66">
        <v>87</v>
      </c>
      <c r="D66">
        <v>103.5</v>
      </c>
      <c r="E66">
        <v>610</v>
      </c>
      <c r="F66">
        <v>2010</v>
      </c>
    </row>
    <row r="67" spans="3:6" x14ac:dyDescent="0.25">
      <c r="C67">
        <v>78.75</v>
      </c>
      <c r="D67">
        <v>84.75</v>
      </c>
      <c r="E67">
        <v>620</v>
      </c>
      <c r="F67">
        <v>2020</v>
      </c>
    </row>
    <row r="68" spans="3:6" x14ac:dyDescent="0.25">
      <c r="C68">
        <v>120.75</v>
      </c>
      <c r="D68">
        <v>84.5</v>
      </c>
      <c r="E68">
        <v>630</v>
      </c>
      <c r="F68">
        <v>2030</v>
      </c>
    </row>
    <row r="69" spans="3:6" x14ac:dyDescent="0.25">
      <c r="C69">
        <v>86.5</v>
      </c>
      <c r="D69">
        <v>101</v>
      </c>
      <c r="E69">
        <v>640</v>
      </c>
      <c r="F69">
        <v>2040</v>
      </c>
    </row>
    <row r="70" spans="3:6" x14ac:dyDescent="0.25">
      <c r="C70">
        <v>81</v>
      </c>
      <c r="D70">
        <v>103</v>
      </c>
      <c r="E70">
        <v>650</v>
      </c>
      <c r="F70">
        <v>2050</v>
      </c>
    </row>
    <row r="71" spans="3:6" x14ac:dyDescent="0.25">
      <c r="C71">
        <v>88.25</v>
      </c>
      <c r="D71">
        <v>104.5</v>
      </c>
      <c r="E71">
        <v>660</v>
      </c>
      <c r="F71">
        <v>2060</v>
      </c>
    </row>
    <row r="72" spans="3:6" x14ac:dyDescent="0.25">
      <c r="C72">
        <v>104.5</v>
      </c>
      <c r="D72">
        <v>98.75</v>
      </c>
      <c r="E72">
        <v>670</v>
      </c>
      <c r="F72">
        <v>2070</v>
      </c>
    </row>
    <row r="73" spans="3:6" x14ac:dyDescent="0.25">
      <c r="C73">
        <v>89.75</v>
      </c>
      <c r="D73">
        <v>114.75</v>
      </c>
      <c r="E73">
        <v>680</v>
      </c>
      <c r="F73">
        <v>2080</v>
      </c>
    </row>
    <row r="74" spans="3:6" x14ac:dyDescent="0.25">
      <c r="C74">
        <v>76</v>
      </c>
      <c r="D74">
        <v>91.5</v>
      </c>
      <c r="E74">
        <v>690</v>
      </c>
      <c r="F74">
        <v>2090</v>
      </c>
    </row>
    <row r="75" spans="3:6" x14ac:dyDescent="0.25">
      <c r="C75">
        <v>115.25</v>
      </c>
      <c r="D75">
        <v>81.25</v>
      </c>
      <c r="E75">
        <v>700</v>
      </c>
      <c r="F75">
        <v>2100</v>
      </c>
    </row>
    <row r="76" spans="3:6" x14ac:dyDescent="0.25">
      <c r="C76">
        <v>85.5</v>
      </c>
      <c r="D76">
        <v>94.25</v>
      </c>
      <c r="E76">
        <v>710</v>
      </c>
      <c r="F76">
        <v>2110</v>
      </c>
    </row>
    <row r="77" spans="3:6" x14ac:dyDescent="0.25">
      <c r="C77">
        <v>81.5</v>
      </c>
      <c r="D77">
        <v>90.75</v>
      </c>
      <c r="E77">
        <v>720</v>
      </c>
      <c r="F77">
        <v>2120</v>
      </c>
    </row>
    <row r="78" spans="3:6" x14ac:dyDescent="0.25">
      <c r="C78">
        <v>94.75</v>
      </c>
      <c r="D78">
        <v>86.25</v>
      </c>
      <c r="E78">
        <v>730</v>
      </c>
      <c r="F78">
        <v>2130</v>
      </c>
    </row>
    <row r="79" spans="3:6" x14ac:dyDescent="0.25">
      <c r="C79">
        <v>115.75</v>
      </c>
      <c r="D79">
        <v>106.5</v>
      </c>
      <c r="E79">
        <v>740</v>
      </c>
      <c r="F79">
        <v>2140</v>
      </c>
    </row>
    <row r="80" spans="3:6" x14ac:dyDescent="0.25">
      <c r="C80">
        <v>101</v>
      </c>
      <c r="D80">
        <v>96.25</v>
      </c>
      <c r="E80">
        <v>750</v>
      </c>
      <c r="F80">
        <v>2150</v>
      </c>
    </row>
    <row r="81" spans="3:6" x14ac:dyDescent="0.25">
      <c r="C81">
        <v>118.75</v>
      </c>
      <c r="D81">
        <v>80.25</v>
      </c>
      <c r="E81">
        <v>760</v>
      </c>
      <c r="F81">
        <v>2160</v>
      </c>
    </row>
    <row r="82" spans="3:6" x14ac:dyDescent="0.25">
      <c r="C82">
        <v>126.25</v>
      </c>
      <c r="D82">
        <v>81</v>
      </c>
      <c r="E82">
        <v>770</v>
      </c>
      <c r="F82">
        <v>2170</v>
      </c>
    </row>
    <row r="83" spans="3:6" x14ac:dyDescent="0.25">
      <c r="C83">
        <v>79</v>
      </c>
      <c r="D83">
        <v>80.25</v>
      </c>
      <c r="E83">
        <v>780</v>
      </c>
      <c r="F83">
        <v>2180</v>
      </c>
    </row>
    <row r="84" spans="3:6" x14ac:dyDescent="0.25">
      <c r="C84">
        <v>94.5</v>
      </c>
      <c r="D84">
        <v>76.5</v>
      </c>
      <c r="E84">
        <v>790</v>
      </c>
      <c r="F84">
        <v>2190</v>
      </c>
    </row>
    <row r="85" spans="3:6" x14ac:dyDescent="0.25">
      <c r="C85">
        <v>100.75</v>
      </c>
      <c r="D85">
        <v>93</v>
      </c>
      <c r="E85">
        <v>800</v>
      </c>
      <c r="F85">
        <v>2200</v>
      </c>
    </row>
    <row r="86" spans="3:6" x14ac:dyDescent="0.25">
      <c r="C86">
        <v>92.5</v>
      </c>
      <c r="D86">
        <v>106.5</v>
      </c>
      <c r="E86">
        <v>810</v>
      </c>
      <c r="F86">
        <v>2210</v>
      </c>
    </row>
    <row r="87" spans="3:6" x14ac:dyDescent="0.25">
      <c r="C87">
        <v>96.75</v>
      </c>
      <c r="D87">
        <v>93</v>
      </c>
      <c r="E87">
        <v>820</v>
      </c>
      <c r="F87">
        <v>2220</v>
      </c>
    </row>
    <row r="88" spans="3:6" x14ac:dyDescent="0.25">
      <c r="C88">
        <v>112.5</v>
      </c>
      <c r="D88">
        <v>89.5</v>
      </c>
      <c r="E88">
        <v>830</v>
      </c>
      <c r="F88">
        <v>2230</v>
      </c>
    </row>
    <row r="89" spans="3:6" x14ac:dyDescent="0.25">
      <c r="C89">
        <v>115.25</v>
      </c>
      <c r="D89">
        <v>94</v>
      </c>
      <c r="E89">
        <v>840</v>
      </c>
      <c r="F89">
        <v>2240</v>
      </c>
    </row>
    <row r="90" spans="3:6" x14ac:dyDescent="0.25">
      <c r="C90">
        <v>89</v>
      </c>
      <c r="D90">
        <v>85</v>
      </c>
      <c r="E90">
        <v>850</v>
      </c>
      <c r="F90">
        <v>2250</v>
      </c>
    </row>
    <row r="91" spans="3:6" x14ac:dyDescent="0.25">
      <c r="C91">
        <v>104.25</v>
      </c>
      <c r="D91">
        <v>93.75</v>
      </c>
      <c r="E91">
        <v>860</v>
      </c>
      <c r="F91">
        <v>2260</v>
      </c>
    </row>
    <row r="92" spans="3:6" x14ac:dyDescent="0.25">
      <c r="C92">
        <v>95.25</v>
      </c>
      <c r="D92">
        <v>92.75</v>
      </c>
      <c r="E92">
        <v>870</v>
      </c>
      <c r="F92">
        <v>2270</v>
      </c>
    </row>
    <row r="93" spans="3:6" x14ac:dyDescent="0.25">
      <c r="C93">
        <v>104.25</v>
      </c>
      <c r="D93">
        <v>86</v>
      </c>
      <c r="E93">
        <v>880</v>
      </c>
      <c r="F93">
        <v>2280</v>
      </c>
    </row>
    <row r="94" spans="3:6" x14ac:dyDescent="0.25">
      <c r="C94">
        <v>121</v>
      </c>
      <c r="D94">
        <v>82.75</v>
      </c>
      <c r="E94">
        <v>890</v>
      </c>
      <c r="F94">
        <v>2290</v>
      </c>
    </row>
    <row r="95" spans="3:6" x14ac:dyDescent="0.25">
      <c r="C95">
        <v>98</v>
      </c>
      <c r="D95">
        <v>83.75</v>
      </c>
      <c r="E95">
        <v>900</v>
      </c>
      <c r="F95">
        <v>2300</v>
      </c>
    </row>
    <row r="96" spans="3:6" x14ac:dyDescent="0.25">
      <c r="C96">
        <v>132.25</v>
      </c>
      <c r="D96">
        <v>65.25</v>
      </c>
      <c r="E96">
        <v>910</v>
      </c>
      <c r="F96">
        <v>2310</v>
      </c>
    </row>
    <row r="97" spans="3:6" x14ac:dyDescent="0.25">
      <c r="C97">
        <v>122.75</v>
      </c>
      <c r="D97">
        <v>92</v>
      </c>
      <c r="E97">
        <v>920</v>
      </c>
      <c r="F97">
        <v>2320</v>
      </c>
    </row>
    <row r="98" spans="3:6" x14ac:dyDescent="0.25">
      <c r="C98">
        <v>123.75</v>
      </c>
      <c r="D98">
        <v>92.25</v>
      </c>
      <c r="E98">
        <v>930</v>
      </c>
      <c r="F98">
        <v>2330</v>
      </c>
    </row>
    <row r="99" spans="3:6" x14ac:dyDescent="0.25">
      <c r="C99">
        <v>98.25</v>
      </c>
      <c r="D99">
        <v>91</v>
      </c>
      <c r="E99">
        <v>940</v>
      </c>
      <c r="F99">
        <v>2340</v>
      </c>
    </row>
    <row r="100" spans="3:6" x14ac:dyDescent="0.25">
      <c r="C100">
        <v>116.5</v>
      </c>
      <c r="D100">
        <v>82.5</v>
      </c>
      <c r="E100">
        <v>950</v>
      </c>
      <c r="F100">
        <v>2350</v>
      </c>
    </row>
    <row r="101" spans="3:6" x14ac:dyDescent="0.25">
      <c r="C101">
        <v>134.75</v>
      </c>
      <c r="D101">
        <v>74.5</v>
      </c>
      <c r="E101">
        <v>960</v>
      </c>
      <c r="F101">
        <v>2360</v>
      </c>
    </row>
    <row r="102" spans="3:6" x14ac:dyDescent="0.25">
      <c r="C102">
        <v>111.25</v>
      </c>
      <c r="D102">
        <v>112.75</v>
      </c>
      <c r="E102">
        <v>970</v>
      </c>
      <c r="F102">
        <v>2370</v>
      </c>
    </row>
    <row r="103" spans="3:6" x14ac:dyDescent="0.25">
      <c r="C103">
        <v>105.5</v>
      </c>
      <c r="D103">
        <v>86.25</v>
      </c>
      <c r="E103">
        <v>980</v>
      </c>
      <c r="F103">
        <v>2380</v>
      </c>
    </row>
    <row r="104" spans="3:6" x14ac:dyDescent="0.25">
      <c r="C104">
        <v>138.5</v>
      </c>
      <c r="D104">
        <v>82</v>
      </c>
      <c r="E104">
        <v>990</v>
      </c>
      <c r="F104">
        <v>2390</v>
      </c>
    </row>
    <row r="105" spans="3:6" x14ac:dyDescent="0.25">
      <c r="C105">
        <v>96.75</v>
      </c>
      <c r="D105">
        <v>84.5</v>
      </c>
      <c r="E105">
        <v>1000</v>
      </c>
      <c r="F105">
        <v>2400</v>
      </c>
    </row>
    <row r="106" spans="3:6" x14ac:dyDescent="0.25">
      <c r="C106">
        <v>101.25</v>
      </c>
      <c r="D106">
        <v>112</v>
      </c>
      <c r="E106">
        <v>1010</v>
      </c>
      <c r="F106">
        <v>2410</v>
      </c>
    </row>
    <row r="107" spans="3:6" x14ac:dyDescent="0.25">
      <c r="C107">
        <v>107.75</v>
      </c>
      <c r="D107">
        <v>77.75</v>
      </c>
      <c r="E107">
        <v>1020</v>
      </c>
      <c r="F107">
        <v>2420</v>
      </c>
    </row>
    <row r="108" spans="3:6" x14ac:dyDescent="0.25">
      <c r="C108">
        <v>109.75</v>
      </c>
      <c r="D108">
        <v>100</v>
      </c>
      <c r="E108">
        <v>1030</v>
      </c>
      <c r="F108">
        <v>2430</v>
      </c>
    </row>
    <row r="109" spans="3:6" x14ac:dyDescent="0.25">
      <c r="C109">
        <v>113</v>
      </c>
      <c r="D109">
        <v>88</v>
      </c>
      <c r="E109">
        <v>1040</v>
      </c>
      <c r="F109">
        <v>2440</v>
      </c>
    </row>
    <row r="110" spans="3:6" x14ac:dyDescent="0.25">
      <c r="C110">
        <v>101.25</v>
      </c>
      <c r="D110">
        <v>85.5</v>
      </c>
      <c r="E110">
        <v>1050</v>
      </c>
      <c r="F110">
        <v>2450</v>
      </c>
    </row>
    <row r="111" spans="3:6" x14ac:dyDescent="0.25">
      <c r="C111">
        <v>108.25</v>
      </c>
      <c r="D111">
        <v>105.5</v>
      </c>
      <c r="E111">
        <v>1060</v>
      </c>
      <c r="F111">
        <v>2460</v>
      </c>
    </row>
    <row r="112" spans="3:6" x14ac:dyDescent="0.25">
      <c r="C112">
        <v>98.5</v>
      </c>
      <c r="D112">
        <v>95.25</v>
      </c>
      <c r="E112">
        <v>1070</v>
      </c>
      <c r="F112">
        <v>2470</v>
      </c>
    </row>
    <row r="113" spans="3:6" x14ac:dyDescent="0.25">
      <c r="C113">
        <v>123.5</v>
      </c>
      <c r="D113">
        <v>110</v>
      </c>
      <c r="E113">
        <v>1080</v>
      </c>
      <c r="F113">
        <v>2480</v>
      </c>
    </row>
    <row r="114" spans="3:6" x14ac:dyDescent="0.25">
      <c r="C114">
        <v>92.5</v>
      </c>
      <c r="D114">
        <v>106.25</v>
      </c>
      <c r="E114">
        <v>1090</v>
      </c>
      <c r="F114">
        <v>2490</v>
      </c>
    </row>
    <row r="115" spans="3:6" x14ac:dyDescent="0.25">
      <c r="C115">
        <v>107.75</v>
      </c>
      <c r="D115">
        <v>109.5</v>
      </c>
      <c r="E115">
        <v>1100</v>
      </c>
      <c r="F115">
        <v>2500</v>
      </c>
    </row>
    <row r="116" spans="3:6" x14ac:dyDescent="0.25">
      <c r="C116">
        <v>101.5</v>
      </c>
      <c r="D116">
        <v>85</v>
      </c>
      <c r="E116">
        <v>1110</v>
      </c>
      <c r="F116">
        <v>2510</v>
      </c>
    </row>
    <row r="117" spans="3:6" x14ac:dyDescent="0.25">
      <c r="C117">
        <v>111</v>
      </c>
      <c r="D117">
        <v>80.25</v>
      </c>
      <c r="E117">
        <v>1120</v>
      </c>
      <c r="F117">
        <v>2520</v>
      </c>
    </row>
    <row r="118" spans="3:6" x14ac:dyDescent="0.25">
      <c r="C118">
        <v>115</v>
      </c>
      <c r="D118">
        <v>123.25</v>
      </c>
      <c r="E118">
        <v>1130</v>
      </c>
      <c r="F118">
        <v>2530</v>
      </c>
    </row>
    <row r="119" spans="3:6" x14ac:dyDescent="0.25">
      <c r="C119">
        <v>101.75</v>
      </c>
      <c r="D119">
        <v>104.25</v>
      </c>
      <c r="E119">
        <v>1140</v>
      </c>
      <c r="F119">
        <v>2540</v>
      </c>
    </row>
    <row r="120" spans="3:6" x14ac:dyDescent="0.25">
      <c r="C120">
        <v>96.75</v>
      </c>
      <c r="D120">
        <v>121.75</v>
      </c>
      <c r="E120">
        <v>1150</v>
      </c>
      <c r="F120">
        <v>2550</v>
      </c>
    </row>
    <row r="121" spans="3:6" x14ac:dyDescent="0.25">
      <c r="C121">
        <v>117.75</v>
      </c>
      <c r="D121">
        <v>92.5</v>
      </c>
      <c r="E121">
        <v>1160</v>
      </c>
      <c r="F121">
        <v>2560</v>
      </c>
    </row>
    <row r="122" spans="3:6" x14ac:dyDescent="0.25">
      <c r="C122">
        <v>88.25</v>
      </c>
      <c r="D122">
        <v>96</v>
      </c>
      <c r="E122">
        <v>1170</v>
      </c>
      <c r="F122">
        <v>2570</v>
      </c>
    </row>
    <row r="123" spans="3:6" x14ac:dyDescent="0.25">
      <c r="C123">
        <v>130.75</v>
      </c>
      <c r="D123">
        <v>85.25</v>
      </c>
      <c r="E123">
        <v>1180</v>
      </c>
      <c r="F123">
        <v>2580</v>
      </c>
    </row>
    <row r="124" spans="3:6" x14ac:dyDescent="0.25">
      <c r="C124">
        <v>106</v>
      </c>
      <c r="D124">
        <v>110.75</v>
      </c>
      <c r="E124">
        <v>1190</v>
      </c>
      <c r="F124">
        <v>2590</v>
      </c>
    </row>
    <row r="125" spans="3:6" x14ac:dyDescent="0.25">
      <c r="C125">
        <v>106</v>
      </c>
      <c r="D125">
        <v>95</v>
      </c>
      <c r="E125">
        <v>1200</v>
      </c>
      <c r="F125">
        <v>2600</v>
      </c>
    </row>
    <row r="126" spans="3:6" x14ac:dyDescent="0.25">
      <c r="D126">
        <v>102.75</v>
      </c>
      <c r="F126">
        <v>2610</v>
      </c>
    </row>
    <row r="127" spans="3:6" x14ac:dyDescent="0.25">
      <c r="D127">
        <v>118.25</v>
      </c>
      <c r="F127">
        <v>2620</v>
      </c>
    </row>
    <row r="128" spans="3:6" x14ac:dyDescent="0.25">
      <c r="D128">
        <v>89.5</v>
      </c>
      <c r="F128">
        <v>2630</v>
      </c>
    </row>
    <row r="129" spans="4:6" x14ac:dyDescent="0.25">
      <c r="D129">
        <v>118.75</v>
      </c>
      <c r="F129">
        <v>2640</v>
      </c>
    </row>
    <row r="130" spans="4:6" x14ac:dyDescent="0.25">
      <c r="D130">
        <v>86.25</v>
      </c>
      <c r="F130">
        <v>2650</v>
      </c>
    </row>
    <row r="131" spans="4:6" x14ac:dyDescent="0.25">
      <c r="D131">
        <v>130.75</v>
      </c>
      <c r="F131">
        <v>2660</v>
      </c>
    </row>
    <row r="132" spans="4:6" x14ac:dyDescent="0.25">
      <c r="D132">
        <v>104.25</v>
      </c>
      <c r="F132">
        <v>2670</v>
      </c>
    </row>
    <row r="133" spans="4:6" x14ac:dyDescent="0.25">
      <c r="D133">
        <v>94.5</v>
      </c>
      <c r="F133">
        <v>2680</v>
      </c>
    </row>
    <row r="134" spans="4:6" x14ac:dyDescent="0.25">
      <c r="D134">
        <v>109.75</v>
      </c>
      <c r="F134">
        <v>2690</v>
      </c>
    </row>
    <row r="135" spans="4:6" x14ac:dyDescent="0.25">
      <c r="D135">
        <v>100.75</v>
      </c>
      <c r="F135">
        <v>2700</v>
      </c>
    </row>
    <row r="136" spans="4:6" x14ac:dyDescent="0.25">
      <c r="D136">
        <v>115</v>
      </c>
      <c r="F136">
        <v>2710</v>
      </c>
    </row>
    <row r="137" spans="4:6" x14ac:dyDescent="0.25">
      <c r="D137">
        <v>115.25</v>
      </c>
      <c r="F137">
        <v>2720</v>
      </c>
    </row>
    <row r="138" spans="4:6" x14ac:dyDescent="0.25">
      <c r="D138">
        <v>126.75</v>
      </c>
      <c r="F138">
        <v>2730</v>
      </c>
    </row>
    <row r="139" spans="4:6" x14ac:dyDescent="0.25">
      <c r="D139">
        <v>117</v>
      </c>
      <c r="F139">
        <v>2740</v>
      </c>
    </row>
    <row r="140" spans="4:6" x14ac:dyDescent="0.25">
      <c r="D140">
        <v>97.5</v>
      </c>
      <c r="F140">
        <v>2750</v>
      </c>
    </row>
    <row r="141" spans="4:6" x14ac:dyDescent="0.25">
      <c r="D141">
        <v>131</v>
      </c>
      <c r="F141">
        <v>2760</v>
      </c>
    </row>
    <row r="142" spans="4:6" x14ac:dyDescent="0.25">
      <c r="D142">
        <v>123</v>
      </c>
      <c r="F142">
        <v>2770</v>
      </c>
    </row>
    <row r="143" spans="4:6" x14ac:dyDescent="0.25">
      <c r="D143">
        <v>97.5</v>
      </c>
      <c r="F143">
        <v>2780</v>
      </c>
    </row>
    <row r="144" spans="4:6" x14ac:dyDescent="0.25">
      <c r="D144">
        <v>96.5</v>
      </c>
      <c r="F144">
        <v>2790</v>
      </c>
    </row>
    <row r="145" spans="4:6" x14ac:dyDescent="0.25">
      <c r="D145">
        <v>100.5</v>
      </c>
      <c r="F145">
        <v>2800</v>
      </c>
    </row>
    <row r="146" spans="4:6" x14ac:dyDescent="0.25">
      <c r="D146">
        <v>107.25</v>
      </c>
      <c r="F146">
        <v>2810</v>
      </c>
    </row>
    <row r="147" spans="4:6" x14ac:dyDescent="0.25">
      <c r="D147">
        <v>100.25</v>
      </c>
      <c r="F147">
        <v>2820</v>
      </c>
    </row>
    <row r="148" spans="4:6" x14ac:dyDescent="0.25">
      <c r="D148">
        <v>104.75</v>
      </c>
      <c r="F148">
        <v>2830</v>
      </c>
    </row>
    <row r="149" spans="4:6" x14ac:dyDescent="0.25">
      <c r="D149">
        <v>125.25</v>
      </c>
      <c r="F149">
        <v>2840</v>
      </c>
    </row>
    <row r="150" spans="4:6" x14ac:dyDescent="0.25">
      <c r="D150">
        <v>88.5</v>
      </c>
      <c r="F150">
        <v>2850</v>
      </c>
    </row>
    <row r="151" spans="4:6" x14ac:dyDescent="0.25">
      <c r="D151">
        <v>97</v>
      </c>
      <c r="F151">
        <v>2860</v>
      </c>
    </row>
    <row r="152" spans="4:6" x14ac:dyDescent="0.25">
      <c r="D152">
        <v>108</v>
      </c>
      <c r="F152">
        <v>2870</v>
      </c>
    </row>
    <row r="153" spans="4:6" x14ac:dyDescent="0.25">
      <c r="D153">
        <v>129</v>
      </c>
      <c r="F153">
        <v>2880</v>
      </c>
    </row>
    <row r="154" spans="4:6" x14ac:dyDescent="0.25">
      <c r="D154">
        <v>103</v>
      </c>
      <c r="F154">
        <v>2890</v>
      </c>
    </row>
    <row r="155" spans="4:6" x14ac:dyDescent="0.25">
      <c r="D155">
        <v>129.75</v>
      </c>
      <c r="F155">
        <v>2900</v>
      </c>
    </row>
    <row r="156" spans="4:6" x14ac:dyDescent="0.25">
      <c r="D156">
        <v>118</v>
      </c>
      <c r="F156">
        <v>2910</v>
      </c>
    </row>
    <row r="157" spans="4:6" x14ac:dyDescent="0.25">
      <c r="D157">
        <v>121.75</v>
      </c>
      <c r="F157">
        <v>2920</v>
      </c>
    </row>
    <row r="158" spans="4:6" x14ac:dyDescent="0.25">
      <c r="D158">
        <v>105</v>
      </c>
      <c r="F158">
        <v>2930</v>
      </c>
    </row>
    <row r="159" spans="4:6" x14ac:dyDescent="0.25">
      <c r="D159">
        <v>104.25</v>
      </c>
      <c r="F159">
        <v>2940</v>
      </c>
    </row>
    <row r="160" spans="4:6" x14ac:dyDescent="0.25">
      <c r="D160">
        <v>108.25</v>
      </c>
      <c r="F160">
        <v>2950</v>
      </c>
    </row>
    <row r="161" spans="4:6" x14ac:dyDescent="0.25">
      <c r="D161">
        <v>95</v>
      </c>
      <c r="F161">
        <v>2960</v>
      </c>
    </row>
    <row r="162" spans="4:6" x14ac:dyDescent="0.25">
      <c r="D162">
        <v>119.75</v>
      </c>
      <c r="F162">
        <v>2970</v>
      </c>
    </row>
    <row r="163" spans="4:6" x14ac:dyDescent="0.25">
      <c r="D163">
        <v>110.25</v>
      </c>
      <c r="F163">
        <v>2980</v>
      </c>
    </row>
    <row r="164" spans="4:6" x14ac:dyDescent="0.25">
      <c r="D164">
        <v>97.5</v>
      </c>
      <c r="F164">
        <v>2990</v>
      </c>
    </row>
    <row r="165" spans="4:6" x14ac:dyDescent="0.25">
      <c r="D165">
        <v>116.75</v>
      </c>
      <c r="F165">
        <v>3000</v>
      </c>
    </row>
    <row r="166" spans="4:6" x14ac:dyDescent="0.25">
      <c r="D166">
        <v>83.5</v>
      </c>
      <c r="F166">
        <v>3010</v>
      </c>
    </row>
    <row r="167" spans="4:6" x14ac:dyDescent="0.25">
      <c r="D167">
        <v>99.75</v>
      </c>
      <c r="F167">
        <v>3020</v>
      </c>
    </row>
    <row r="168" spans="4:6" x14ac:dyDescent="0.25">
      <c r="D168">
        <v>118.25</v>
      </c>
      <c r="F168">
        <v>3030</v>
      </c>
    </row>
    <row r="169" spans="4:6" x14ac:dyDescent="0.25">
      <c r="D169">
        <v>106.25</v>
      </c>
      <c r="F169">
        <v>3040</v>
      </c>
    </row>
    <row r="170" spans="4:6" x14ac:dyDescent="0.25">
      <c r="D170">
        <v>112</v>
      </c>
      <c r="F170">
        <v>3050</v>
      </c>
    </row>
    <row r="171" spans="4:6" x14ac:dyDescent="0.25">
      <c r="D171">
        <v>143.25</v>
      </c>
      <c r="F171">
        <v>3060</v>
      </c>
    </row>
    <row r="172" spans="4:6" x14ac:dyDescent="0.25">
      <c r="D172">
        <v>116.25</v>
      </c>
      <c r="F172">
        <v>3070</v>
      </c>
    </row>
    <row r="173" spans="4:6" x14ac:dyDescent="0.25">
      <c r="D173">
        <v>119.5</v>
      </c>
      <c r="F173">
        <v>3080</v>
      </c>
    </row>
    <row r="174" spans="4:6" x14ac:dyDescent="0.25">
      <c r="D174">
        <v>103.25</v>
      </c>
      <c r="F174">
        <v>3090</v>
      </c>
    </row>
    <row r="175" spans="4:6" x14ac:dyDescent="0.25">
      <c r="D175">
        <v>103</v>
      </c>
      <c r="F175">
        <v>3100</v>
      </c>
    </row>
    <row r="176" spans="4:6" x14ac:dyDescent="0.25">
      <c r="D176">
        <v>96.5</v>
      </c>
      <c r="F176">
        <v>3110</v>
      </c>
    </row>
    <row r="177" spans="4:6" x14ac:dyDescent="0.25">
      <c r="D177">
        <v>78</v>
      </c>
      <c r="F177">
        <v>3120</v>
      </c>
    </row>
    <row r="178" spans="4:6" x14ac:dyDescent="0.25">
      <c r="D178">
        <v>109.25</v>
      </c>
      <c r="F178">
        <v>3130</v>
      </c>
    </row>
    <row r="179" spans="4:6" x14ac:dyDescent="0.25">
      <c r="D179">
        <v>101.25</v>
      </c>
      <c r="F179">
        <v>3140</v>
      </c>
    </row>
    <row r="180" spans="4:6" x14ac:dyDescent="0.25">
      <c r="D180">
        <v>91.25</v>
      </c>
      <c r="F180">
        <v>3150</v>
      </c>
    </row>
    <row r="181" spans="4:6" x14ac:dyDescent="0.25">
      <c r="D181">
        <v>105.5</v>
      </c>
      <c r="F181">
        <v>3160</v>
      </c>
    </row>
    <row r="182" spans="4:6" x14ac:dyDescent="0.25">
      <c r="D182">
        <v>106</v>
      </c>
      <c r="F182">
        <v>3170</v>
      </c>
    </row>
    <row r="183" spans="4:6" x14ac:dyDescent="0.25">
      <c r="D183">
        <v>119</v>
      </c>
      <c r="F183">
        <v>3180</v>
      </c>
    </row>
    <row r="184" spans="4:6" x14ac:dyDescent="0.25">
      <c r="D184">
        <v>128.25</v>
      </c>
      <c r="F184">
        <v>3190</v>
      </c>
    </row>
    <row r="185" spans="4:6" x14ac:dyDescent="0.25">
      <c r="D185">
        <v>76.25</v>
      </c>
      <c r="F185">
        <v>3200</v>
      </c>
    </row>
    <row r="186" spans="4:6" x14ac:dyDescent="0.25">
      <c r="D186">
        <v>74</v>
      </c>
      <c r="F186">
        <v>3210</v>
      </c>
    </row>
    <row r="187" spans="4:6" x14ac:dyDescent="0.25">
      <c r="D187">
        <v>103.5</v>
      </c>
      <c r="F187">
        <v>3220</v>
      </c>
    </row>
    <row r="188" spans="4:6" x14ac:dyDescent="0.25">
      <c r="D188">
        <v>119.25</v>
      </c>
      <c r="F188">
        <v>3230</v>
      </c>
    </row>
    <row r="189" spans="4:6" x14ac:dyDescent="0.25">
      <c r="D189">
        <v>103.5</v>
      </c>
      <c r="F189">
        <v>3240</v>
      </c>
    </row>
    <row r="190" spans="4:6" x14ac:dyDescent="0.25">
      <c r="D190">
        <v>92.25</v>
      </c>
      <c r="F190">
        <v>3250</v>
      </c>
    </row>
    <row r="191" spans="4:6" x14ac:dyDescent="0.25">
      <c r="D191">
        <v>103.5</v>
      </c>
      <c r="F191">
        <v>3260</v>
      </c>
    </row>
    <row r="192" spans="4:6" x14ac:dyDescent="0.25">
      <c r="D192">
        <v>101.75</v>
      </c>
      <c r="F192">
        <v>3270</v>
      </c>
    </row>
    <row r="193" spans="4:6" x14ac:dyDescent="0.25">
      <c r="D193">
        <v>97.5</v>
      </c>
      <c r="F193">
        <v>3280</v>
      </c>
    </row>
    <row r="194" spans="4:6" x14ac:dyDescent="0.25">
      <c r="D194">
        <v>91.5</v>
      </c>
      <c r="F194">
        <v>3290</v>
      </c>
    </row>
    <row r="195" spans="4:6" x14ac:dyDescent="0.25">
      <c r="D195">
        <v>76.25</v>
      </c>
      <c r="F195">
        <v>3300</v>
      </c>
    </row>
    <row r="196" spans="4:6" x14ac:dyDescent="0.25">
      <c r="D196">
        <v>109.25</v>
      </c>
      <c r="F196">
        <v>3310</v>
      </c>
    </row>
    <row r="197" spans="4:6" x14ac:dyDescent="0.25">
      <c r="D197">
        <v>104.5</v>
      </c>
      <c r="F197">
        <v>3320</v>
      </c>
    </row>
    <row r="198" spans="4:6" x14ac:dyDescent="0.25">
      <c r="D198">
        <v>71.75</v>
      </c>
      <c r="F198">
        <v>3330</v>
      </c>
    </row>
    <row r="199" spans="4:6" x14ac:dyDescent="0.25">
      <c r="D199">
        <v>95.25</v>
      </c>
      <c r="F199">
        <v>3340</v>
      </c>
    </row>
    <row r="200" spans="4:6" x14ac:dyDescent="0.25">
      <c r="D200">
        <v>83.75</v>
      </c>
      <c r="F200">
        <v>3350</v>
      </c>
    </row>
    <row r="201" spans="4:6" x14ac:dyDescent="0.25">
      <c r="D201">
        <v>93.75</v>
      </c>
      <c r="F201">
        <v>3360</v>
      </c>
    </row>
    <row r="202" spans="4:6" x14ac:dyDescent="0.25">
      <c r="D202">
        <v>80</v>
      </c>
      <c r="F202">
        <v>3370</v>
      </c>
    </row>
    <row r="203" spans="4:6" x14ac:dyDescent="0.25">
      <c r="D203">
        <v>92</v>
      </c>
      <c r="F203">
        <v>3380</v>
      </c>
    </row>
    <row r="204" spans="4:6" x14ac:dyDescent="0.25">
      <c r="D204">
        <v>75.5</v>
      </c>
      <c r="F204">
        <v>3390</v>
      </c>
    </row>
    <row r="205" spans="4:6" x14ac:dyDescent="0.25">
      <c r="D205">
        <v>73.25</v>
      </c>
      <c r="F205">
        <v>3400</v>
      </c>
    </row>
    <row r="206" spans="4:6" x14ac:dyDescent="0.25">
      <c r="D206">
        <v>65.75</v>
      </c>
      <c r="F206">
        <v>3410</v>
      </c>
    </row>
    <row r="207" spans="4:6" x14ac:dyDescent="0.25">
      <c r="D207">
        <v>84</v>
      </c>
      <c r="F207">
        <v>3420</v>
      </c>
    </row>
    <row r="208" spans="4:6" x14ac:dyDescent="0.25">
      <c r="D208">
        <v>85.5</v>
      </c>
      <c r="F208">
        <v>3430</v>
      </c>
    </row>
    <row r="209" spans="4:6" x14ac:dyDescent="0.25">
      <c r="D209">
        <v>82.5</v>
      </c>
      <c r="F209">
        <v>3440</v>
      </c>
    </row>
    <row r="210" spans="4:6" x14ac:dyDescent="0.25">
      <c r="D210">
        <v>99.25</v>
      </c>
      <c r="F210">
        <v>3450</v>
      </c>
    </row>
    <row r="211" spans="4:6" x14ac:dyDescent="0.25">
      <c r="D211">
        <v>70.5</v>
      </c>
      <c r="F211">
        <v>3460</v>
      </c>
    </row>
    <row r="212" spans="4:6" x14ac:dyDescent="0.25">
      <c r="D212">
        <v>70.5</v>
      </c>
      <c r="F212">
        <v>3470</v>
      </c>
    </row>
    <row r="213" spans="4:6" x14ac:dyDescent="0.25">
      <c r="D213">
        <v>82.75</v>
      </c>
      <c r="F213">
        <v>3480</v>
      </c>
    </row>
    <row r="214" spans="4:6" x14ac:dyDescent="0.25">
      <c r="D214">
        <v>83.5</v>
      </c>
      <c r="F214">
        <v>3490</v>
      </c>
    </row>
    <row r="215" spans="4:6" x14ac:dyDescent="0.25">
      <c r="D215">
        <v>62</v>
      </c>
      <c r="F215">
        <v>3500</v>
      </c>
    </row>
    <row r="216" spans="4:6" x14ac:dyDescent="0.25">
      <c r="D216">
        <v>80.75</v>
      </c>
      <c r="F216">
        <v>3510</v>
      </c>
    </row>
    <row r="217" spans="4:6" x14ac:dyDescent="0.25">
      <c r="D217">
        <v>72.75</v>
      </c>
      <c r="F217">
        <v>3520</v>
      </c>
    </row>
    <row r="218" spans="4:6" x14ac:dyDescent="0.25">
      <c r="D218">
        <v>101</v>
      </c>
      <c r="F218">
        <v>3530</v>
      </c>
    </row>
    <row r="219" spans="4:6" x14ac:dyDescent="0.25">
      <c r="D219">
        <v>92.75</v>
      </c>
      <c r="F219">
        <v>3540</v>
      </c>
    </row>
    <row r="220" spans="4:6" x14ac:dyDescent="0.25">
      <c r="D220">
        <v>75.5</v>
      </c>
      <c r="F220">
        <v>3550</v>
      </c>
    </row>
    <row r="221" spans="4:6" x14ac:dyDescent="0.25">
      <c r="D221">
        <v>79</v>
      </c>
      <c r="F221">
        <v>3560</v>
      </c>
    </row>
    <row r="222" spans="4:6" x14ac:dyDescent="0.25">
      <c r="D222">
        <v>107</v>
      </c>
      <c r="F222">
        <v>3570</v>
      </c>
    </row>
    <row r="223" spans="4:6" x14ac:dyDescent="0.25">
      <c r="D223">
        <v>77.25</v>
      </c>
      <c r="F223">
        <v>3580</v>
      </c>
    </row>
    <row r="224" spans="4:6" x14ac:dyDescent="0.25">
      <c r="D224">
        <v>86.5</v>
      </c>
      <c r="F224">
        <v>3590</v>
      </c>
    </row>
    <row r="225" spans="4:6" x14ac:dyDescent="0.25">
      <c r="D225">
        <v>95</v>
      </c>
      <c r="F225">
        <v>3600</v>
      </c>
    </row>
    <row r="226" spans="4:6" x14ac:dyDescent="0.25">
      <c r="D226">
        <v>109</v>
      </c>
      <c r="F226">
        <v>3610</v>
      </c>
    </row>
    <row r="227" spans="4:6" x14ac:dyDescent="0.25">
      <c r="D227">
        <v>102.25</v>
      </c>
      <c r="F227">
        <v>3620</v>
      </c>
    </row>
    <row r="228" spans="4:6" x14ac:dyDescent="0.25">
      <c r="D228">
        <v>138.75</v>
      </c>
      <c r="F228">
        <v>3630</v>
      </c>
    </row>
    <row r="229" spans="4:6" x14ac:dyDescent="0.25">
      <c r="D229">
        <v>120</v>
      </c>
      <c r="F229">
        <v>3640</v>
      </c>
    </row>
    <row r="230" spans="4:6" x14ac:dyDescent="0.25">
      <c r="D230">
        <v>126.5</v>
      </c>
      <c r="F230">
        <v>3650</v>
      </c>
    </row>
    <row r="231" spans="4:6" x14ac:dyDescent="0.25">
      <c r="D231">
        <v>109</v>
      </c>
      <c r="F231">
        <v>3660</v>
      </c>
    </row>
    <row r="232" spans="4:6" x14ac:dyDescent="0.25">
      <c r="D232">
        <v>119</v>
      </c>
      <c r="F232">
        <v>3670</v>
      </c>
    </row>
    <row r="233" spans="4:6" x14ac:dyDescent="0.25">
      <c r="D233">
        <v>94</v>
      </c>
      <c r="F233">
        <v>3680</v>
      </c>
    </row>
    <row r="234" spans="4:6" x14ac:dyDescent="0.25">
      <c r="D234">
        <v>133.5</v>
      </c>
      <c r="F234">
        <v>3690</v>
      </c>
    </row>
    <row r="235" spans="4:6" x14ac:dyDescent="0.25">
      <c r="D235">
        <v>111.75</v>
      </c>
      <c r="F235">
        <v>3700</v>
      </c>
    </row>
    <row r="236" spans="4:6" x14ac:dyDescent="0.25">
      <c r="D236">
        <v>144.75</v>
      </c>
      <c r="F236">
        <v>3710</v>
      </c>
    </row>
    <row r="237" spans="4:6" x14ac:dyDescent="0.25">
      <c r="D237">
        <v>108.5</v>
      </c>
      <c r="F237">
        <v>3720</v>
      </c>
    </row>
    <row r="238" spans="4:6" x14ac:dyDescent="0.25">
      <c r="D238">
        <v>106.5</v>
      </c>
      <c r="F238">
        <v>3730</v>
      </c>
    </row>
    <row r="239" spans="4:6" x14ac:dyDescent="0.25">
      <c r="D239">
        <v>93.25</v>
      </c>
      <c r="F239">
        <v>3740</v>
      </c>
    </row>
    <row r="240" spans="4:6" x14ac:dyDescent="0.25">
      <c r="D240">
        <v>104.5</v>
      </c>
      <c r="F240">
        <v>3750</v>
      </c>
    </row>
    <row r="241" spans="4:6" x14ac:dyDescent="0.25">
      <c r="D241">
        <v>90.25</v>
      </c>
      <c r="F241">
        <v>3760</v>
      </c>
    </row>
    <row r="242" spans="4:6" x14ac:dyDescent="0.25">
      <c r="D242">
        <v>91.25</v>
      </c>
      <c r="F242">
        <v>3770</v>
      </c>
    </row>
    <row r="243" spans="4:6" x14ac:dyDescent="0.25">
      <c r="D243">
        <v>95.5</v>
      </c>
      <c r="F243">
        <v>3780</v>
      </c>
    </row>
    <row r="244" spans="4:6" x14ac:dyDescent="0.25">
      <c r="D244">
        <v>118.25</v>
      </c>
      <c r="F244">
        <v>3790</v>
      </c>
    </row>
    <row r="245" spans="4:6" x14ac:dyDescent="0.25">
      <c r="D245">
        <v>106</v>
      </c>
      <c r="F245">
        <v>3800</v>
      </c>
    </row>
  </sheetData>
  <mergeCells count="1">
    <mergeCell ref="C3:F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E7DC-DCE9-4C96-9586-62307A388B52}">
  <dimension ref="A1:D7"/>
  <sheetViews>
    <sheetView workbookViewId="0"/>
  </sheetViews>
  <sheetFormatPr defaultRowHeight="15" x14ac:dyDescent="0.25"/>
  <cols>
    <col min="1" max="1" width="10.5703125" bestFit="1" customWidth="1"/>
    <col min="2" max="2" width="14.7109375" customWidth="1"/>
    <col min="3" max="3" width="13.7109375" customWidth="1"/>
    <col min="4" max="4" width="13.140625" customWidth="1"/>
  </cols>
  <sheetData>
    <row r="1" spans="1:4" ht="15.75" thickBot="1" x14ac:dyDescent="0.3">
      <c r="A1" s="3" t="s">
        <v>209</v>
      </c>
    </row>
    <row r="2" spans="1:4" ht="15.75" thickTop="1" x14ac:dyDescent="0.25"/>
    <row r="3" spans="1:4" x14ac:dyDescent="0.25">
      <c r="B3" s="104" t="s">
        <v>145</v>
      </c>
      <c r="C3" s="104"/>
      <c r="D3" s="104"/>
    </row>
    <row r="4" spans="1:4" ht="15.75" thickBot="1" x14ac:dyDescent="0.3">
      <c r="B4" s="2"/>
      <c r="C4" s="68" t="s">
        <v>131</v>
      </c>
      <c r="D4" s="68" t="s">
        <v>144</v>
      </c>
    </row>
    <row r="5" spans="1:4" ht="15.75" thickTop="1" x14ac:dyDescent="0.25">
      <c r="C5" s="47">
        <v>8.6999999999999993</v>
      </c>
      <c r="D5" s="47">
        <v>91.3</v>
      </c>
    </row>
    <row r="6" spans="1:4" x14ac:dyDescent="0.25">
      <c r="C6" s="47">
        <v>5.26</v>
      </c>
      <c r="D6" s="47">
        <v>94.74</v>
      </c>
    </row>
    <row r="7" spans="1:4" x14ac:dyDescent="0.25">
      <c r="C7" s="47">
        <v>0</v>
      </c>
      <c r="D7" s="47">
        <v>100</v>
      </c>
    </row>
  </sheetData>
  <mergeCells count="1">
    <mergeCell ref="B3:D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4C0F-9381-407F-9819-F235F8021B04}">
  <dimension ref="A1:E7"/>
  <sheetViews>
    <sheetView workbookViewId="0">
      <selection activeCell="A10" sqref="A10"/>
    </sheetView>
  </sheetViews>
  <sheetFormatPr defaultColWidth="8.85546875" defaultRowHeight="15" x14ac:dyDescent="0.25"/>
  <sheetData>
    <row r="1" spans="1:5" ht="15.75" thickBot="1" x14ac:dyDescent="0.3">
      <c r="A1" s="3" t="s">
        <v>210</v>
      </c>
    </row>
    <row r="2" spans="1:5" ht="15.75" thickTop="1" x14ac:dyDescent="0.25"/>
    <row r="3" spans="1:5" ht="15.75" thickBot="1" x14ac:dyDescent="0.3">
      <c r="B3" s="103" t="s">
        <v>136</v>
      </c>
      <c r="C3" s="103"/>
      <c r="D3" s="103"/>
      <c r="E3" s="103"/>
    </row>
    <row r="4" spans="1:5" ht="15.75" thickTop="1" x14ac:dyDescent="0.25">
      <c r="B4" s="84" t="s">
        <v>96</v>
      </c>
      <c r="C4" s="84" t="s">
        <v>97</v>
      </c>
      <c r="D4" s="84" t="s">
        <v>98</v>
      </c>
      <c r="E4" s="84" t="s">
        <v>99</v>
      </c>
    </row>
    <row r="5" spans="1:5" x14ac:dyDescent="0.25">
      <c r="B5" s="28">
        <v>6.09</v>
      </c>
      <c r="C5" s="28">
        <v>0.16</v>
      </c>
      <c r="D5" s="28">
        <v>0.05</v>
      </c>
      <c r="E5" s="28">
        <v>0.06</v>
      </c>
    </row>
    <row r="6" spans="1:5" x14ac:dyDescent="0.25">
      <c r="B6" s="28">
        <v>1.96</v>
      </c>
      <c r="C6" s="28">
        <v>0.2</v>
      </c>
      <c r="D6" s="28">
        <v>0.33</v>
      </c>
      <c r="E6" s="28">
        <v>0.01</v>
      </c>
    </row>
    <row r="7" spans="1:5" x14ac:dyDescent="0.25">
      <c r="B7" s="28">
        <v>2.38</v>
      </c>
      <c r="C7" s="28">
        <v>0.19</v>
      </c>
      <c r="D7" s="28">
        <v>0.19</v>
      </c>
      <c r="E7" s="28">
        <v>0.01</v>
      </c>
    </row>
  </sheetData>
  <mergeCells count="1">
    <mergeCell ref="B3:E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2B0B-E758-4A50-8841-38089A50DAD2}">
  <sheetPr codeName="Sheet17"/>
  <dimension ref="A1:H330"/>
  <sheetViews>
    <sheetView zoomScale="90" zoomScaleNormal="90" workbookViewId="0"/>
  </sheetViews>
  <sheetFormatPr defaultColWidth="8.85546875" defaultRowHeight="15" x14ac:dyDescent="0.25"/>
  <cols>
    <col min="1" max="1" width="25" bestFit="1" customWidth="1"/>
    <col min="2" max="2" width="34.28515625" bestFit="1" customWidth="1"/>
    <col min="3" max="3" width="25.7109375" bestFit="1" customWidth="1"/>
    <col min="4" max="4" width="34.85546875" bestFit="1" customWidth="1"/>
    <col min="6" max="6" width="17.42578125" bestFit="1" customWidth="1"/>
    <col min="7" max="8" width="17.28515625" bestFit="1" customWidth="1"/>
    <col min="9" max="9" width="17.7109375" bestFit="1" customWidth="1"/>
    <col min="10" max="10" width="8.85546875" customWidth="1"/>
  </cols>
  <sheetData>
    <row r="1" spans="1:8" ht="15.75" thickBot="1" x14ac:dyDescent="0.3">
      <c r="A1" s="3" t="s">
        <v>211</v>
      </c>
    </row>
    <row r="2" spans="1:8" ht="15.75" thickTop="1" x14ac:dyDescent="0.25">
      <c r="A2" s="2"/>
    </row>
    <row r="3" spans="1:8" ht="15.75" thickBot="1" x14ac:dyDescent="0.3">
      <c r="A3" s="17" t="s">
        <v>6</v>
      </c>
      <c r="B3" s="17" t="s">
        <v>7</v>
      </c>
      <c r="C3" s="17" t="s">
        <v>8</v>
      </c>
      <c r="D3" s="17" t="s">
        <v>9</v>
      </c>
    </row>
    <row r="4" spans="1:8" ht="15.75" thickTop="1" x14ac:dyDescent="0.25">
      <c r="A4">
        <v>54.25</v>
      </c>
      <c r="B4">
        <v>92.75</v>
      </c>
      <c r="C4">
        <v>0</v>
      </c>
      <c r="D4">
        <v>1400</v>
      </c>
    </row>
    <row r="5" spans="1:8" x14ac:dyDescent="0.25">
      <c r="A5">
        <v>53.25</v>
      </c>
      <c r="B5">
        <v>69</v>
      </c>
      <c r="C5">
        <v>10</v>
      </c>
      <c r="D5">
        <v>1410</v>
      </c>
    </row>
    <row r="6" spans="1:8" x14ac:dyDescent="0.25">
      <c r="A6">
        <v>65.25</v>
      </c>
      <c r="B6">
        <v>57.25</v>
      </c>
      <c r="C6">
        <v>20</v>
      </c>
      <c r="D6">
        <v>1420</v>
      </c>
    </row>
    <row r="7" spans="1:8" x14ac:dyDescent="0.25">
      <c r="A7">
        <v>50.25</v>
      </c>
      <c r="B7">
        <v>67.5</v>
      </c>
      <c r="C7">
        <v>30</v>
      </c>
      <c r="D7">
        <v>1430</v>
      </c>
    </row>
    <row r="8" spans="1:8" x14ac:dyDescent="0.25">
      <c r="A8">
        <v>50.5</v>
      </c>
      <c r="B8">
        <v>63.25</v>
      </c>
      <c r="C8">
        <v>40</v>
      </c>
      <c r="D8">
        <v>1440</v>
      </c>
    </row>
    <row r="9" spans="1:8" x14ac:dyDescent="0.25">
      <c r="A9">
        <v>47.25</v>
      </c>
      <c r="B9">
        <v>78</v>
      </c>
      <c r="C9">
        <v>50</v>
      </c>
      <c r="D9">
        <v>1450</v>
      </c>
    </row>
    <row r="10" spans="1:8" x14ac:dyDescent="0.25">
      <c r="A10">
        <v>46.25</v>
      </c>
      <c r="B10">
        <v>78.25</v>
      </c>
      <c r="C10">
        <v>60</v>
      </c>
      <c r="D10">
        <v>1460</v>
      </c>
    </row>
    <row r="11" spans="1:8" x14ac:dyDescent="0.25">
      <c r="A11">
        <v>61.75</v>
      </c>
      <c r="B11">
        <v>74.5</v>
      </c>
      <c r="C11">
        <v>70</v>
      </c>
      <c r="D11">
        <v>1470</v>
      </c>
    </row>
    <row r="12" spans="1:8" x14ac:dyDescent="0.25">
      <c r="A12">
        <v>61.25</v>
      </c>
      <c r="B12">
        <v>66.5</v>
      </c>
      <c r="C12">
        <v>80</v>
      </c>
      <c r="D12">
        <v>1480</v>
      </c>
    </row>
    <row r="13" spans="1:8" x14ac:dyDescent="0.25">
      <c r="A13">
        <v>59.75</v>
      </c>
      <c r="B13">
        <v>72</v>
      </c>
      <c r="C13">
        <v>90</v>
      </c>
      <c r="D13">
        <v>1490</v>
      </c>
    </row>
    <row r="14" spans="1:8" x14ac:dyDescent="0.25">
      <c r="A14">
        <v>74</v>
      </c>
      <c r="B14">
        <v>57</v>
      </c>
      <c r="C14">
        <v>100</v>
      </c>
      <c r="D14">
        <v>1500</v>
      </c>
      <c r="G14" s="16"/>
      <c r="H14" s="16"/>
    </row>
    <row r="15" spans="1:8" x14ac:dyDescent="0.25">
      <c r="A15">
        <v>63.5</v>
      </c>
      <c r="B15">
        <v>72.5</v>
      </c>
      <c r="C15">
        <v>110</v>
      </c>
      <c r="D15">
        <v>1510</v>
      </c>
      <c r="F15" s="2"/>
      <c r="G15" s="23"/>
      <c r="H15" s="40"/>
    </row>
    <row r="16" spans="1:8" x14ac:dyDescent="0.25">
      <c r="A16">
        <v>69.5</v>
      </c>
      <c r="B16">
        <v>66.5</v>
      </c>
      <c r="C16">
        <v>120</v>
      </c>
      <c r="D16">
        <v>1520</v>
      </c>
      <c r="F16" s="2"/>
      <c r="G16" s="9"/>
      <c r="H16" s="9"/>
    </row>
    <row r="17" spans="1:8" x14ac:dyDescent="0.25">
      <c r="A17">
        <v>63</v>
      </c>
      <c r="B17">
        <v>46.75</v>
      </c>
      <c r="C17">
        <v>130</v>
      </c>
      <c r="D17">
        <v>1530</v>
      </c>
      <c r="F17" s="2"/>
      <c r="G17" s="9"/>
      <c r="H17" s="9"/>
    </row>
    <row r="18" spans="1:8" x14ac:dyDescent="0.25">
      <c r="A18">
        <v>53</v>
      </c>
      <c r="B18">
        <v>72</v>
      </c>
      <c r="C18">
        <v>140</v>
      </c>
      <c r="D18">
        <v>1540</v>
      </c>
      <c r="F18" s="2"/>
      <c r="G18" s="9"/>
      <c r="H18" s="9"/>
    </row>
    <row r="19" spans="1:8" x14ac:dyDescent="0.25">
      <c r="A19">
        <v>52.25</v>
      </c>
      <c r="B19">
        <v>70</v>
      </c>
      <c r="C19">
        <v>150</v>
      </c>
      <c r="D19">
        <v>1550</v>
      </c>
      <c r="F19" s="7"/>
      <c r="G19" s="8"/>
      <c r="H19" s="8"/>
    </row>
    <row r="20" spans="1:8" x14ac:dyDescent="0.25">
      <c r="A20">
        <v>58.75</v>
      </c>
      <c r="B20">
        <v>88.75</v>
      </c>
      <c r="C20">
        <v>160</v>
      </c>
      <c r="D20">
        <v>1560</v>
      </c>
      <c r="F20" s="2"/>
      <c r="G20" s="9"/>
      <c r="H20" s="9"/>
    </row>
    <row r="21" spans="1:8" x14ac:dyDescent="0.25">
      <c r="A21">
        <v>55.75</v>
      </c>
      <c r="B21">
        <v>66.75</v>
      </c>
      <c r="C21">
        <v>170</v>
      </c>
      <c r="D21">
        <v>1570</v>
      </c>
      <c r="F21" s="2"/>
      <c r="G21" s="9"/>
      <c r="H21" s="9"/>
    </row>
    <row r="22" spans="1:8" x14ac:dyDescent="0.25">
      <c r="A22">
        <v>72.25</v>
      </c>
      <c r="B22">
        <v>84.75</v>
      </c>
      <c r="C22">
        <v>180</v>
      </c>
      <c r="D22">
        <v>1580</v>
      </c>
      <c r="F22" s="2"/>
      <c r="G22" s="9"/>
      <c r="H22" s="9"/>
    </row>
    <row r="23" spans="1:8" x14ac:dyDescent="0.25">
      <c r="A23">
        <v>48.75</v>
      </c>
      <c r="B23">
        <v>72.5</v>
      </c>
      <c r="C23">
        <v>190</v>
      </c>
      <c r="D23">
        <v>1590</v>
      </c>
      <c r="F23" s="2"/>
      <c r="G23" s="10"/>
      <c r="H23" s="10"/>
    </row>
    <row r="24" spans="1:8" x14ac:dyDescent="0.25">
      <c r="A24">
        <v>75.75</v>
      </c>
      <c r="B24">
        <v>70</v>
      </c>
      <c r="C24">
        <v>200</v>
      </c>
      <c r="D24">
        <v>1600</v>
      </c>
      <c r="F24" s="2"/>
      <c r="G24" s="16"/>
      <c r="H24" s="10"/>
    </row>
    <row r="25" spans="1:8" x14ac:dyDescent="0.25">
      <c r="A25">
        <v>78.25</v>
      </c>
      <c r="B25">
        <v>74.75</v>
      </c>
      <c r="C25">
        <v>210</v>
      </c>
      <c r="D25">
        <v>1610</v>
      </c>
    </row>
    <row r="26" spans="1:8" x14ac:dyDescent="0.25">
      <c r="A26">
        <v>60</v>
      </c>
      <c r="B26">
        <v>88.75</v>
      </c>
      <c r="C26">
        <v>220</v>
      </c>
      <c r="D26">
        <v>1620</v>
      </c>
    </row>
    <row r="27" spans="1:8" x14ac:dyDescent="0.25">
      <c r="A27">
        <v>73</v>
      </c>
      <c r="B27">
        <v>59.5</v>
      </c>
      <c r="C27">
        <v>230</v>
      </c>
      <c r="D27">
        <v>1630</v>
      </c>
    </row>
    <row r="28" spans="1:8" x14ac:dyDescent="0.25">
      <c r="A28">
        <v>79.75</v>
      </c>
      <c r="B28">
        <v>83.75</v>
      </c>
      <c r="C28">
        <v>240</v>
      </c>
      <c r="D28">
        <v>1640</v>
      </c>
    </row>
    <row r="29" spans="1:8" x14ac:dyDescent="0.25">
      <c r="A29">
        <v>85</v>
      </c>
      <c r="B29">
        <v>92</v>
      </c>
      <c r="C29">
        <v>250</v>
      </c>
      <c r="D29">
        <v>1650</v>
      </c>
    </row>
    <row r="30" spans="1:8" x14ac:dyDescent="0.25">
      <c r="A30">
        <v>52.5</v>
      </c>
      <c r="B30">
        <v>79</v>
      </c>
      <c r="C30">
        <v>260</v>
      </c>
      <c r="D30">
        <v>1660</v>
      </c>
    </row>
    <row r="31" spans="1:8" x14ac:dyDescent="0.25">
      <c r="A31">
        <v>77</v>
      </c>
      <c r="B31">
        <v>71.5</v>
      </c>
      <c r="C31">
        <v>270</v>
      </c>
      <c r="D31">
        <v>1670</v>
      </c>
    </row>
    <row r="32" spans="1:8" x14ac:dyDescent="0.25">
      <c r="A32">
        <v>53.5</v>
      </c>
      <c r="B32">
        <v>108.75</v>
      </c>
      <c r="C32">
        <v>280</v>
      </c>
      <c r="D32">
        <v>1680</v>
      </c>
    </row>
    <row r="33" spans="1:4" x14ac:dyDescent="0.25">
      <c r="A33">
        <v>78.75</v>
      </c>
      <c r="B33">
        <v>63.25</v>
      </c>
      <c r="C33">
        <v>290</v>
      </c>
      <c r="D33">
        <v>1690</v>
      </c>
    </row>
    <row r="34" spans="1:4" x14ac:dyDescent="0.25">
      <c r="A34">
        <v>70.25</v>
      </c>
      <c r="B34">
        <v>53</v>
      </c>
      <c r="C34">
        <v>300</v>
      </c>
      <c r="D34">
        <v>1700</v>
      </c>
    </row>
    <row r="35" spans="1:4" x14ac:dyDescent="0.25">
      <c r="A35">
        <v>63.25</v>
      </c>
      <c r="B35">
        <v>71.5</v>
      </c>
      <c r="C35">
        <v>310</v>
      </c>
      <c r="D35">
        <v>1710</v>
      </c>
    </row>
    <row r="36" spans="1:4" x14ac:dyDescent="0.25">
      <c r="A36">
        <v>66.25</v>
      </c>
      <c r="B36">
        <v>68.25</v>
      </c>
      <c r="C36">
        <v>320</v>
      </c>
      <c r="D36">
        <v>1720</v>
      </c>
    </row>
    <row r="37" spans="1:4" x14ac:dyDescent="0.25">
      <c r="A37">
        <v>73.75</v>
      </c>
      <c r="B37">
        <v>71.5</v>
      </c>
      <c r="C37">
        <v>330</v>
      </c>
      <c r="D37">
        <v>1730</v>
      </c>
    </row>
    <row r="38" spans="1:4" x14ac:dyDescent="0.25">
      <c r="A38">
        <v>58.25</v>
      </c>
      <c r="B38">
        <v>70.75</v>
      </c>
      <c r="C38">
        <v>340</v>
      </c>
      <c r="D38">
        <v>1740</v>
      </c>
    </row>
    <row r="39" spans="1:4" x14ac:dyDescent="0.25">
      <c r="A39">
        <v>77</v>
      </c>
      <c r="B39">
        <v>75.75</v>
      </c>
      <c r="C39">
        <v>350</v>
      </c>
      <c r="D39">
        <v>1750</v>
      </c>
    </row>
    <row r="40" spans="1:4" x14ac:dyDescent="0.25">
      <c r="A40">
        <v>56.25</v>
      </c>
      <c r="B40">
        <v>50.5</v>
      </c>
      <c r="C40">
        <v>360</v>
      </c>
      <c r="D40">
        <v>1760</v>
      </c>
    </row>
    <row r="41" spans="1:4" x14ac:dyDescent="0.25">
      <c r="A41">
        <v>51.25</v>
      </c>
      <c r="B41">
        <v>96</v>
      </c>
      <c r="C41">
        <v>370</v>
      </c>
      <c r="D41">
        <v>1770</v>
      </c>
    </row>
    <row r="42" spans="1:4" x14ac:dyDescent="0.25">
      <c r="A42">
        <v>69.75</v>
      </c>
      <c r="B42">
        <v>62.5</v>
      </c>
      <c r="C42">
        <v>380</v>
      </c>
      <c r="D42">
        <v>1780</v>
      </c>
    </row>
    <row r="43" spans="1:4" x14ac:dyDescent="0.25">
      <c r="A43">
        <v>59.5</v>
      </c>
      <c r="B43">
        <v>39.5</v>
      </c>
      <c r="C43">
        <v>390</v>
      </c>
      <c r="D43">
        <v>1790</v>
      </c>
    </row>
    <row r="44" spans="1:4" x14ac:dyDescent="0.25">
      <c r="A44">
        <v>52.25</v>
      </c>
      <c r="B44">
        <v>75.25</v>
      </c>
      <c r="C44">
        <v>400</v>
      </c>
      <c r="D44">
        <v>1800</v>
      </c>
    </row>
    <row r="45" spans="1:4" x14ac:dyDescent="0.25">
      <c r="A45">
        <v>68.5</v>
      </c>
      <c r="B45">
        <v>63.75</v>
      </c>
      <c r="C45">
        <v>410</v>
      </c>
      <c r="D45">
        <v>1810</v>
      </c>
    </row>
    <row r="46" spans="1:4" x14ac:dyDescent="0.25">
      <c r="A46">
        <v>86.25</v>
      </c>
      <c r="B46">
        <v>81.5</v>
      </c>
      <c r="C46">
        <v>420</v>
      </c>
      <c r="D46">
        <v>1820</v>
      </c>
    </row>
    <row r="47" spans="1:4" x14ac:dyDescent="0.25">
      <c r="A47">
        <v>59.25</v>
      </c>
      <c r="B47">
        <v>53</v>
      </c>
      <c r="C47">
        <v>430</v>
      </c>
      <c r="D47">
        <v>1830</v>
      </c>
    </row>
    <row r="48" spans="1:4" x14ac:dyDescent="0.25">
      <c r="A48">
        <v>76.75</v>
      </c>
      <c r="B48">
        <v>46</v>
      </c>
      <c r="C48">
        <v>440</v>
      </c>
      <c r="D48">
        <v>1840</v>
      </c>
    </row>
    <row r="49" spans="1:4" x14ac:dyDescent="0.25">
      <c r="A49">
        <v>87.5</v>
      </c>
      <c r="B49">
        <v>51.25</v>
      </c>
      <c r="C49">
        <v>450</v>
      </c>
      <c r="D49">
        <v>1850</v>
      </c>
    </row>
    <row r="50" spans="1:4" x14ac:dyDescent="0.25">
      <c r="A50">
        <v>66</v>
      </c>
      <c r="B50">
        <v>89.25</v>
      </c>
      <c r="C50">
        <v>460</v>
      </c>
      <c r="D50">
        <v>1860</v>
      </c>
    </row>
    <row r="51" spans="1:4" x14ac:dyDescent="0.25">
      <c r="A51">
        <v>69.25</v>
      </c>
      <c r="B51">
        <v>82.25</v>
      </c>
      <c r="C51">
        <v>470</v>
      </c>
      <c r="D51">
        <v>1870</v>
      </c>
    </row>
    <row r="52" spans="1:4" x14ac:dyDescent="0.25">
      <c r="A52">
        <v>60.25</v>
      </c>
      <c r="B52">
        <v>36.75</v>
      </c>
      <c r="C52">
        <v>480</v>
      </c>
      <c r="D52">
        <v>1880</v>
      </c>
    </row>
    <row r="53" spans="1:4" x14ac:dyDescent="0.25">
      <c r="A53">
        <v>64.75</v>
      </c>
      <c r="B53">
        <v>62.75</v>
      </c>
      <c r="C53">
        <v>490</v>
      </c>
      <c r="D53">
        <v>1890</v>
      </c>
    </row>
    <row r="54" spans="1:4" x14ac:dyDescent="0.25">
      <c r="A54">
        <v>70</v>
      </c>
      <c r="B54">
        <v>84.25</v>
      </c>
      <c r="C54">
        <v>500</v>
      </c>
      <c r="D54">
        <v>1900</v>
      </c>
    </row>
    <row r="55" spans="1:4" x14ac:dyDescent="0.25">
      <c r="A55">
        <v>67.5</v>
      </c>
      <c r="B55">
        <v>33.75</v>
      </c>
      <c r="C55">
        <v>510</v>
      </c>
      <c r="D55">
        <v>1910</v>
      </c>
    </row>
    <row r="56" spans="1:4" x14ac:dyDescent="0.25">
      <c r="A56">
        <v>73.5</v>
      </c>
      <c r="B56">
        <v>63.75</v>
      </c>
      <c r="C56">
        <v>520</v>
      </c>
      <c r="D56">
        <v>1920</v>
      </c>
    </row>
    <row r="57" spans="1:4" x14ac:dyDescent="0.25">
      <c r="A57">
        <v>69</v>
      </c>
      <c r="B57">
        <v>89</v>
      </c>
      <c r="C57">
        <v>530</v>
      </c>
      <c r="D57">
        <v>1930</v>
      </c>
    </row>
    <row r="58" spans="1:4" x14ac:dyDescent="0.25">
      <c r="A58">
        <v>62.5</v>
      </c>
      <c r="B58">
        <v>67.5</v>
      </c>
      <c r="C58">
        <v>540</v>
      </c>
      <c r="D58">
        <v>1940</v>
      </c>
    </row>
    <row r="59" spans="1:4" x14ac:dyDescent="0.25">
      <c r="A59">
        <v>74</v>
      </c>
      <c r="B59">
        <v>79.25</v>
      </c>
      <c r="C59">
        <v>550</v>
      </c>
      <c r="D59">
        <v>1950</v>
      </c>
    </row>
    <row r="60" spans="1:4" x14ac:dyDescent="0.25">
      <c r="A60">
        <v>56.25</v>
      </c>
      <c r="B60">
        <v>36</v>
      </c>
      <c r="C60">
        <v>560</v>
      </c>
      <c r="D60">
        <v>1960</v>
      </c>
    </row>
    <row r="61" spans="1:4" x14ac:dyDescent="0.25">
      <c r="A61">
        <v>59</v>
      </c>
      <c r="B61">
        <v>50</v>
      </c>
      <c r="C61">
        <v>570</v>
      </c>
      <c r="D61">
        <v>1970</v>
      </c>
    </row>
    <row r="62" spans="1:4" x14ac:dyDescent="0.25">
      <c r="A62">
        <v>67.25</v>
      </c>
      <c r="B62">
        <v>64.75</v>
      </c>
      <c r="C62">
        <v>580</v>
      </c>
      <c r="D62">
        <v>1980</v>
      </c>
    </row>
    <row r="63" spans="1:4" x14ac:dyDescent="0.25">
      <c r="A63">
        <v>62</v>
      </c>
      <c r="B63">
        <v>40</v>
      </c>
      <c r="C63">
        <v>590</v>
      </c>
      <c r="D63">
        <v>1990</v>
      </c>
    </row>
    <row r="64" spans="1:4" x14ac:dyDescent="0.25">
      <c r="A64">
        <v>73.75</v>
      </c>
      <c r="B64">
        <v>63.5</v>
      </c>
      <c r="C64">
        <v>600</v>
      </c>
      <c r="D64">
        <v>2000</v>
      </c>
    </row>
    <row r="65" spans="1:4" x14ac:dyDescent="0.25">
      <c r="A65">
        <v>78.75</v>
      </c>
      <c r="B65">
        <v>69.5</v>
      </c>
      <c r="C65">
        <v>610</v>
      </c>
      <c r="D65">
        <v>2010</v>
      </c>
    </row>
    <row r="66" spans="1:4" x14ac:dyDescent="0.25">
      <c r="A66">
        <v>67.75</v>
      </c>
      <c r="B66">
        <v>65</v>
      </c>
      <c r="C66">
        <v>620</v>
      </c>
      <c r="D66">
        <v>2020</v>
      </c>
    </row>
    <row r="67" spans="1:4" x14ac:dyDescent="0.25">
      <c r="A67">
        <v>68.5</v>
      </c>
      <c r="B67">
        <v>89</v>
      </c>
      <c r="C67">
        <v>630</v>
      </c>
      <c r="D67">
        <v>2030</v>
      </c>
    </row>
    <row r="68" spans="1:4" x14ac:dyDescent="0.25">
      <c r="A68">
        <v>71.75</v>
      </c>
      <c r="B68">
        <v>93.5</v>
      </c>
      <c r="C68">
        <v>640</v>
      </c>
      <c r="D68">
        <v>2040</v>
      </c>
    </row>
    <row r="69" spans="1:4" x14ac:dyDescent="0.25">
      <c r="A69">
        <v>60</v>
      </c>
      <c r="B69">
        <v>70.75</v>
      </c>
      <c r="C69">
        <v>650</v>
      </c>
      <c r="D69">
        <v>2050</v>
      </c>
    </row>
    <row r="70" spans="1:4" x14ac:dyDescent="0.25">
      <c r="A70">
        <v>74.5</v>
      </c>
      <c r="B70">
        <v>71.75</v>
      </c>
      <c r="C70">
        <v>660</v>
      </c>
      <c r="D70">
        <v>2060</v>
      </c>
    </row>
    <row r="71" spans="1:4" x14ac:dyDescent="0.25">
      <c r="A71">
        <v>74.75</v>
      </c>
      <c r="B71">
        <v>98.25</v>
      </c>
      <c r="C71">
        <v>670</v>
      </c>
      <c r="D71">
        <v>2070</v>
      </c>
    </row>
    <row r="72" spans="1:4" x14ac:dyDescent="0.25">
      <c r="A72">
        <v>84</v>
      </c>
      <c r="B72">
        <v>89.75</v>
      </c>
      <c r="C72">
        <v>680</v>
      </c>
      <c r="D72">
        <v>2080</v>
      </c>
    </row>
    <row r="73" spans="1:4" x14ac:dyDescent="0.25">
      <c r="A73">
        <v>76.5</v>
      </c>
      <c r="B73">
        <v>66</v>
      </c>
      <c r="C73">
        <v>690</v>
      </c>
      <c r="D73">
        <v>2090</v>
      </c>
    </row>
    <row r="74" spans="1:4" x14ac:dyDescent="0.25">
      <c r="A74">
        <v>87.25</v>
      </c>
      <c r="B74">
        <v>82</v>
      </c>
      <c r="C74">
        <v>700</v>
      </c>
      <c r="D74">
        <v>2100</v>
      </c>
    </row>
    <row r="75" spans="1:4" x14ac:dyDescent="0.25">
      <c r="A75">
        <v>57.5</v>
      </c>
      <c r="B75">
        <v>46.25</v>
      </c>
      <c r="C75">
        <v>710</v>
      </c>
      <c r="D75">
        <v>2110</v>
      </c>
    </row>
    <row r="76" spans="1:4" x14ac:dyDescent="0.25">
      <c r="A76">
        <v>52</v>
      </c>
      <c r="B76">
        <v>68</v>
      </c>
      <c r="C76">
        <v>720</v>
      </c>
      <c r="D76">
        <v>2120</v>
      </c>
    </row>
    <row r="77" spans="1:4" x14ac:dyDescent="0.25">
      <c r="A77">
        <v>62</v>
      </c>
      <c r="B77">
        <v>71.75</v>
      </c>
      <c r="C77">
        <v>730</v>
      </c>
      <c r="D77">
        <v>2130</v>
      </c>
    </row>
    <row r="78" spans="1:4" x14ac:dyDescent="0.25">
      <c r="A78">
        <v>91.5</v>
      </c>
      <c r="B78">
        <v>66.5</v>
      </c>
      <c r="C78">
        <v>740</v>
      </c>
      <c r="D78">
        <v>2140</v>
      </c>
    </row>
    <row r="79" spans="1:4" x14ac:dyDescent="0.25">
      <c r="A79">
        <v>74.75</v>
      </c>
      <c r="B79">
        <v>72.75</v>
      </c>
      <c r="C79">
        <v>750</v>
      </c>
      <c r="D79">
        <v>2150</v>
      </c>
    </row>
    <row r="80" spans="1:4" x14ac:dyDescent="0.25">
      <c r="A80">
        <v>75.25</v>
      </c>
      <c r="B80">
        <v>75.75</v>
      </c>
      <c r="C80">
        <v>760</v>
      </c>
      <c r="D80">
        <v>2160</v>
      </c>
    </row>
    <row r="81" spans="1:4" x14ac:dyDescent="0.25">
      <c r="A81">
        <v>69.25</v>
      </c>
      <c r="B81">
        <v>83.25</v>
      </c>
      <c r="C81">
        <v>770</v>
      </c>
      <c r="D81">
        <v>2170</v>
      </c>
    </row>
    <row r="82" spans="1:4" x14ac:dyDescent="0.25">
      <c r="A82">
        <v>65.5</v>
      </c>
      <c r="B82">
        <v>92.5</v>
      </c>
      <c r="C82">
        <v>780</v>
      </c>
      <c r="D82">
        <v>2180</v>
      </c>
    </row>
    <row r="83" spans="1:4" x14ac:dyDescent="0.25">
      <c r="A83">
        <v>60.5</v>
      </c>
      <c r="B83">
        <v>75.75</v>
      </c>
      <c r="C83">
        <v>790</v>
      </c>
      <c r="D83">
        <v>2190</v>
      </c>
    </row>
    <row r="84" spans="1:4" x14ac:dyDescent="0.25">
      <c r="A84">
        <v>59</v>
      </c>
      <c r="B84">
        <v>64.25</v>
      </c>
      <c r="C84">
        <v>800</v>
      </c>
      <c r="D84">
        <v>2200</v>
      </c>
    </row>
    <row r="85" spans="1:4" x14ac:dyDescent="0.25">
      <c r="A85">
        <v>59.5</v>
      </c>
      <c r="B85">
        <v>74.75</v>
      </c>
      <c r="C85">
        <v>810</v>
      </c>
      <c r="D85">
        <v>2210</v>
      </c>
    </row>
    <row r="86" spans="1:4" x14ac:dyDescent="0.25">
      <c r="A86">
        <v>80.5</v>
      </c>
      <c r="B86">
        <v>52.5</v>
      </c>
      <c r="C86">
        <v>820</v>
      </c>
      <c r="D86">
        <v>2220</v>
      </c>
    </row>
    <row r="87" spans="1:4" x14ac:dyDescent="0.25">
      <c r="A87">
        <v>73.75</v>
      </c>
      <c r="B87">
        <v>67.25</v>
      </c>
      <c r="C87">
        <v>830</v>
      </c>
      <c r="D87">
        <v>2230</v>
      </c>
    </row>
    <row r="88" spans="1:4" x14ac:dyDescent="0.25">
      <c r="A88">
        <v>65</v>
      </c>
      <c r="B88">
        <v>88.75</v>
      </c>
      <c r="C88">
        <v>840</v>
      </c>
      <c r="D88">
        <v>2240</v>
      </c>
    </row>
    <row r="89" spans="1:4" x14ac:dyDescent="0.25">
      <c r="A89">
        <v>47.25</v>
      </c>
      <c r="B89">
        <v>98.5</v>
      </c>
      <c r="C89">
        <v>850</v>
      </c>
      <c r="D89">
        <v>2250</v>
      </c>
    </row>
    <row r="90" spans="1:4" x14ac:dyDescent="0.25">
      <c r="A90">
        <v>66.75</v>
      </c>
      <c r="B90">
        <v>85.5</v>
      </c>
      <c r="C90">
        <v>860</v>
      </c>
      <c r="D90">
        <v>2260</v>
      </c>
    </row>
    <row r="91" spans="1:4" x14ac:dyDescent="0.25">
      <c r="A91">
        <v>49</v>
      </c>
      <c r="B91">
        <v>72.75</v>
      </c>
      <c r="C91">
        <v>870</v>
      </c>
      <c r="D91">
        <v>2270</v>
      </c>
    </row>
    <row r="92" spans="1:4" x14ac:dyDescent="0.25">
      <c r="A92">
        <v>71.25</v>
      </c>
      <c r="B92">
        <v>85.25</v>
      </c>
      <c r="C92">
        <v>880</v>
      </c>
      <c r="D92">
        <v>2280</v>
      </c>
    </row>
    <row r="93" spans="1:4" x14ac:dyDescent="0.25">
      <c r="A93">
        <v>71</v>
      </c>
      <c r="B93">
        <v>58</v>
      </c>
      <c r="C93">
        <v>890</v>
      </c>
      <c r="D93">
        <v>2290</v>
      </c>
    </row>
    <row r="94" spans="1:4" x14ac:dyDescent="0.25">
      <c r="A94">
        <v>70.5</v>
      </c>
      <c r="B94">
        <v>74</v>
      </c>
      <c r="C94">
        <v>900</v>
      </c>
      <c r="D94">
        <v>2300</v>
      </c>
    </row>
    <row r="95" spans="1:4" x14ac:dyDescent="0.25">
      <c r="A95">
        <v>61.75</v>
      </c>
      <c r="B95">
        <v>78.5</v>
      </c>
      <c r="C95">
        <v>910</v>
      </c>
      <c r="D95">
        <v>2310</v>
      </c>
    </row>
    <row r="96" spans="1:4" x14ac:dyDescent="0.25">
      <c r="A96">
        <v>79.75</v>
      </c>
      <c r="B96">
        <v>89.25</v>
      </c>
      <c r="C96">
        <v>920</v>
      </c>
      <c r="D96">
        <v>2320</v>
      </c>
    </row>
    <row r="97" spans="1:4" x14ac:dyDescent="0.25">
      <c r="A97">
        <v>52.5</v>
      </c>
      <c r="B97">
        <v>70</v>
      </c>
      <c r="C97">
        <v>930</v>
      </c>
      <c r="D97">
        <v>2330</v>
      </c>
    </row>
    <row r="98" spans="1:4" x14ac:dyDescent="0.25">
      <c r="A98">
        <v>67</v>
      </c>
      <c r="B98">
        <v>63.25</v>
      </c>
      <c r="C98">
        <v>940</v>
      </c>
      <c r="D98">
        <v>2340</v>
      </c>
    </row>
    <row r="99" spans="1:4" x14ac:dyDescent="0.25">
      <c r="A99">
        <v>67</v>
      </c>
      <c r="B99">
        <v>98</v>
      </c>
      <c r="C99">
        <v>950</v>
      </c>
      <c r="D99">
        <v>2350</v>
      </c>
    </row>
    <row r="100" spans="1:4" x14ac:dyDescent="0.25">
      <c r="A100">
        <v>56.5</v>
      </c>
      <c r="B100">
        <v>61.25</v>
      </c>
      <c r="C100">
        <v>960</v>
      </c>
      <c r="D100">
        <v>2360</v>
      </c>
    </row>
    <row r="101" spans="1:4" x14ac:dyDescent="0.25">
      <c r="A101">
        <v>71.5</v>
      </c>
      <c r="B101">
        <v>60.5</v>
      </c>
      <c r="C101">
        <v>970</v>
      </c>
      <c r="D101">
        <v>2370</v>
      </c>
    </row>
    <row r="102" spans="1:4" x14ac:dyDescent="0.25">
      <c r="A102">
        <v>68.5</v>
      </c>
      <c r="B102">
        <v>72</v>
      </c>
      <c r="C102">
        <v>980</v>
      </c>
      <c r="D102">
        <v>2380</v>
      </c>
    </row>
    <row r="103" spans="1:4" x14ac:dyDescent="0.25">
      <c r="A103">
        <v>47</v>
      </c>
      <c r="B103">
        <v>79.25</v>
      </c>
      <c r="C103">
        <v>990</v>
      </c>
      <c r="D103">
        <v>2390</v>
      </c>
    </row>
    <row r="104" spans="1:4" x14ac:dyDescent="0.25">
      <c r="A104">
        <v>60</v>
      </c>
      <c r="B104">
        <v>60.75</v>
      </c>
      <c r="C104">
        <v>1000</v>
      </c>
      <c r="D104">
        <v>2400</v>
      </c>
    </row>
    <row r="105" spans="1:4" x14ac:dyDescent="0.25">
      <c r="A105">
        <v>59</v>
      </c>
      <c r="B105">
        <v>73.25</v>
      </c>
      <c r="C105">
        <v>1010</v>
      </c>
      <c r="D105">
        <v>2410</v>
      </c>
    </row>
    <row r="106" spans="1:4" x14ac:dyDescent="0.25">
      <c r="A106">
        <v>49</v>
      </c>
      <c r="B106">
        <v>81</v>
      </c>
      <c r="C106">
        <v>1020</v>
      </c>
      <c r="D106">
        <v>2420</v>
      </c>
    </row>
    <row r="107" spans="1:4" x14ac:dyDescent="0.25">
      <c r="A107">
        <v>61.25</v>
      </c>
      <c r="B107">
        <v>54.5</v>
      </c>
      <c r="C107">
        <v>1030</v>
      </c>
      <c r="D107">
        <v>2430</v>
      </c>
    </row>
    <row r="108" spans="1:4" x14ac:dyDescent="0.25">
      <c r="A108">
        <v>54.5</v>
      </c>
      <c r="B108">
        <v>79.75</v>
      </c>
      <c r="C108">
        <v>1040</v>
      </c>
      <c r="D108">
        <v>2440</v>
      </c>
    </row>
    <row r="109" spans="1:4" x14ac:dyDescent="0.25">
      <c r="A109">
        <v>49.25</v>
      </c>
      <c r="B109">
        <v>83</v>
      </c>
      <c r="C109">
        <v>1050</v>
      </c>
      <c r="D109">
        <v>2450</v>
      </c>
    </row>
    <row r="110" spans="1:4" x14ac:dyDescent="0.25">
      <c r="A110">
        <v>50.5</v>
      </c>
      <c r="B110">
        <v>70.25</v>
      </c>
      <c r="C110">
        <v>1060</v>
      </c>
      <c r="D110">
        <v>2460</v>
      </c>
    </row>
    <row r="111" spans="1:4" x14ac:dyDescent="0.25">
      <c r="A111">
        <v>57.5</v>
      </c>
      <c r="B111">
        <v>82.75</v>
      </c>
      <c r="C111">
        <v>1070</v>
      </c>
      <c r="D111">
        <v>2470</v>
      </c>
    </row>
    <row r="112" spans="1:4" x14ac:dyDescent="0.25">
      <c r="A112">
        <v>57.75</v>
      </c>
      <c r="B112">
        <v>62</v>
      </c>
      <c r="C112">
        <v>1080</v>
      </c>
      <c r="D112">
        <v>2480</v>
      </c>
    </row>
    <row r="113" spans="1:4" x14ac:dyDescent="0.25">
      <c r="A113">
        <v>56.25</v>
      </c>
      <c r="B113">
        <v>80</v>
      </c>
      <c r="C113">
        <v>1090</v>
      </c>
      <c r="D113">
        <v>2490</v>
      </c>
    </row>
    <row r="114" spans="1:4" x14ac:dyDescent="0.25">
      <c r="A114">
        <v>53.75</v>
      </c>
      <c r="B114">
        <v>63</v>
      </c>
      <c r="C114">
        <v>1100</v>
      </c>
      <c r="D114">
        <v>2500</v>
      </c>
    </row>
    <row r="115" spans="1:4" x14ac:dyDescent="0.25">
      <c r="A115">
        <v>56.5</v>
      </c>
      <c r="B115">
        <v>67</v>
      </c>
      <c r="C115">
        <v>1110</v>
      </c>
      <c r="D115">
        <v>2510</v>
      </c>
    </row>
    <row r="116" spans="1:4" x14ac:dyDescent="0.25">
      <c r="A116">
        <v>61.25</v>
      </c>
      <c r="B116">
        <v>76.75</v>
      </c>
      <c r="C116">
        <v>1120</v>
      </c>
      <c r="D116">
        <v>2520</v>
      </c>
    </row>
    <row r="117" spans="1:4" x14ac:dyDescent="0.25">
      <c r="A117">
        <v>65.75</v>
      </c>
      <c r="B117">
        <v>68.5</v>
      </c>
      <c r="C117">
        <v>1130</v>
      </c>
      <c r="D117">
        <v>2530</v>
      </c>
    </row>
    <row r="118" spans="1:4" x14ac:dyDescent="0.25">
      <c r="A118">
        <v>59.75</v>
      </c>
      <c r="B118">
        <v>88</v>
      </c>
      <c r="C118">
        <v>1140</v>
      </c>
      <c r="D118">
        <v>2540</v>
      </c>
    </row>
    <row r="119" spans="1:4" x14ac:dyDescent="0.25">
      <c r="A119">
        <v>66.5</v>
      </c>
      <c r="B119">
        <v>70.75</v>
      </c>
      <c r="C119">
        <v>1150</v>
      </c>
      <c r="D119">
        <v>2550</v>
      </c>
    </row>
    <row r="120" spans="1:4" x14ac:dyDescent="0.25">
      <c r="A120">
        <v>66.75</v>
      </c>
      <c r="B120">
        <v>57.5</v>
      </c>
      <c r="C120">
        <v>1160</v>
      </c>
      <c r="D120">
        <v>2560</v>
      </c>
    </row>
    <row r="121" spans="1:4" x14ac:dyDescent="0.25">
      <c r="A121">
        <v>68.5</v>
      </c>
      <c r="B121">
        <v>42.25</v>
      </c>
      <c r="C121">
        <v>1170</v>
      </c>
      <c r="D121">
        <v>2570</v>
      </c>
    </row>
    <row r="122" spans="1:4" x14ac:dyDescent="0.25">
      <c r="A122">
        <v>68.25</v>
      </c>
      <c r="B122">
        <v>86.75</v>
      </c>
      <c r="C122">
        <v>1180</v>
      </c>
      <c r="D122">
        <v>2580</v>
      </c>
    </row>
    <row r="123" spans="1:4" x14ac:dyDescent="0.25">
      <c r="A123">
        <v>73.25</v>
      </c>
      <c r="B123">
        <v>53.75</v>
      </c>
      <c r="C123">
        <v>1190</v>
      </c>
      <c r="D123">
        <v>2590</v>
      </c>
    </row>
    <row r="124" spans="1:4" x14ac:dyDescent="0.25">
      <c r="A124">
        <v>49.5</v>
      </c>
      <c r="B124">
        <v>51</v>
      </c>
      <c r="C124">
        <v>1200</v>
      </c>
      <c r="D124">
        <v>2600</v>
      </c>
    </row>
    <row r="125" spans="1:4" x14ac:dyDescent="0.25">
      <c r="B125">
        <v>62.5</v>
      </c>
      <c r="D125">
        <v>2610</v>
      </c>
    </row>
    <row r="126" spans="1:4" x14ac:dyDescent="0.25">
      <c r="B126">
        <v>70</v>
      </c>
      <c r="D126">
        <v>2620</v>
      </c>
    </row>
    <row r="127" spans="1:4" x14ac:dyDescent="0.25">
      <c r="B127">
        <v>68.75</v>
      </c>
      <c r="D127">
        <v>2630</v>
      </c>
    </row>
    <row r="128" spans="1:4" x14ac:dyDescent="0.25">
      <c r="B128">
        <v>72.25</v>
      </c>
      <c r="D128">
        <v>2640</v>
      </c>
    </row>
    <row r="129" spans="2:4" x14ac:dyDescent="0.25">
      <c r="B129">
        <v>61.5</v>
      </c>
      <c r="D129">
        <v>2650</v>
      </c>
    </row>
    <row r="130" spans="2:4" x14ac:dyDescent="0.25">
      <c r="B130">
        <v>61.75</v>
      </c>
      <c r="D130">
        <v>2660</v>
      </c>
    </row>
    <row r="131" spans="2:4" x14ac:dyDescent="0.25">
      <c r="B131">
        <v>56</v>
      </c>
      <c r="D131">
        <v>2670</v>
      </c>
    </row>
    <row r="132" spans="2:4" x14ac:dyDescent="0.25">
      <c r="B132">
        <v>59.75</v>
      </c>
      <c r="D132">
        <v>2680</v>
      </c>
    </row>
    <row r="133" spans="2:4" x14ac:dyDescent="0.25">
      <c r="B133">
        <v>74.5</v>
      </c>
      <c r="D133">
        <v>2690</v>
      </c>
    </row>
    <row r="134" spans="2:4" x14ac:dyDescent="0.25">
      <c r="B134">
        <v>62.75</v>
      </c>
      <c r="D134">
        <v>2700</v>
      </c>
    </row>
    <row r="135" spans="2:4" x14ac:dyDescent="0.25">
      <c r="B135">
        <v>52.5</v>
      </c>
      <c r="D135">
        <v>2710</v>
      </c>
    </row>
    <row r="136" spans="2:4" x14ac:dyDescent="0.25">
      <c r="B136">
        <v>68.5</v>
      </c>
      <c r="D136">
        <v>2720</v>
      </c>
    </row>
    <row r="137" spans="2:4" x14ac:dyDescent="0.25">
      <c r="B137">
        <v>66.25</v>
      </c>
      <c r="D137">
        <v>2730</v>
      </c>
    </row>
    <row r="138" spans="2:4" x14ac:dyDescent="0.25">
      <c r="B138">
        <v>66.25</v>
      </c>
      <c r="D138">
        <v>2740</v>
      </c>
    </row>
    <row r="139" spans="2:4" x14ac:dyDescent="0.25">
      <c r="B139">
        <v>56.25</v>
      </c>
      <c r="D139">
        <v>2750</v>
      </c>
    </row>
    <row r="140" spans="2:4" x14ac:dyDescent="0.25">
      <c r="B140">
        <v>81.25</v>
      </c>
      <c r="D140">
        <v>2760</v>
      </c>
    </row>
    <row r="141" spans="2:4" x14ac:dyDescent="0.25">
      <c r="B141">
        <v>49.75</v>
      </c>
      <c r="D141">
        <v>2770</v>
      </c>
    </row>
    <row r="142" spans="2:4" x14ac:dyDescent="0.25">
      <c r="B142">
        <v>50.75</v>
      </c>
      <c r="D142">
        <v>2780</v>
      </c>
    </row>
    <row r="143" spans="2:4" x14ac:dyDescent="0.25">
      <c r="B143">
        <v>48.75</v>
      </c>
      <c r="D143">
        <v>2790</v>
      </c>
    </row>
    <row r="144" spans="2:4" x14ac:dyDescent="0.25">
      <c r="B144">
        <v>78.5</v>
      </c>
      <c r="D144">
        <v>2800</v>
      </c>
    </row>
    <row r="145" spans="2:4" x14ac:dyDescent="0.25">
      <c r="B145">
        <v>65.5</v>
      </c>
      <c r="D145">
        <v>2810</v>
      </c>
    </row>
    <row r="146" spans="2:4" x14ac:dyDescent="0.25">
      <c r="B146">
        <v>53.5</v>
      </c>
      <c r="D146">
        <v>2820</v>
      </c>
    </row>
    <row r="147" spans="2:4" x14ac:dyDescent="0.25">
      <c r="B147">
        <v>75</v>
      </c>
      <c r="D147">
        <v>2830</v>
      </c>
    </row>
    <row r="148" spans="2:4" x14ac:dyDescent="0.25">
      <c r="B148">
        <v>76.75</v>
      </c>
      <c r="D148">
        <v>2840</v>
      </c>
    </row>
    <row r="149" spans="2:4" x14ac:dyDescent="0.25">
      <c r="B149">
        <v>74.75</v>
      </c>
      <c r="D149">
        <v>2850</v>
      </c>
    </row>
    <row r="150" spans="2:4" x14ac:dyDescent="0.25">
      <c r="B150">
        <v>55.75</v>
      </c>
      <c r="D150">
        <v>2860</v>
      </c>
    </row>
    <row r="151" spans="2:4" x14ac:dyDescent="0.25">
      <c r="B151">
        <v>75.5</v>
      </c>
      <c r="D151">
        <v>2870</v>
      </c>
    </row>
    <row r="152" spans="2:4" x14ac:dyDescent="0.25">
      <c r="B152">
        <v>73.25</v>
      </c>
      <c r="D152">
        <v>2880</v>
      </c>
    </row>
    <row r="153" spans="2:4" x14ac:dyDescent="0.25">
      <c r="B153">
        <v>56.25</v>
      </c>
      <c r="D153">
        <v>2890</v>
      </c>
    </row>
    <row r="154" spans="2:4" x14ac:dyDescent="0.25">
      <c r="B154">
        <v>74</v>
      </c>
      <c r="D154">
        <v>2900</v>
      </c>
    </row>
    <row r="155" spans="2:4" x14ac:dyDescent="0.25">
      <c r="B155">
        <v>89</v>
      </c>
      <c r="D155">
        <v>2910</v>
      </c>
    </row>
    <row r="156" spans="2:4" x14ac:dyDescent="0.25">
      <c r="B156">
        <v>59.75</v>
      </c>
      <c r="D156">
        <v>2920</v>
      </c>
    </row>
    <row r="157" spans="2:4" x14ac:dyDescent="0.25">
      <c r="B157">
        <v>76.25</v>
      </c>
      <c r="D157">
        <v>2930</v>
      </c>
    </row>
    <row r="158" spans="2:4" x14ac:dyDescent="0.25">
      <c r="B158">
        <v>77.5</v>
      </c>
      <c r="D158">
        <v>2940</v>
      </c>
    </row>
    <row r="159" spans="2:4" x14ac:dyDescent="0.25">
      <c r="B159">
        <v>75.5</v>
      </c>
      <c r="D159">
        <v>2950</v>
      </c>
    </row>
    <row r="160" spans="2:4" x14ac:dyDescent="0.25">
      <c r="B160">
        <v>90.75</v>
      </c>
      <c r="D160">
        <v>2960</v>
      </c>
    </row>
    <row r="161" spans="2:4" x14ac:dyDescent="0.25">
      <c r="B161">
        <v>97.25</v>
      </c>
      <c r="D161">
        <v>2970</v>
      </c>
    </row>
    <row r="162" spans="2:4" x14ac:dyDescent="0.25">
      <c r="B162">
        <v>91.75</v>
      </c>
      <c r="D162">
        <v>2980</v>
      </c>
    </row>
    <row r="163" spans="2:4" x14ac:dyDescent="0.25">
      <c r="B163">
        <v>74.5</v>
      </c>
      <c r="D163">
        <v>2990</v>
      </c>
    </row>
    <row r="164" spans="2:4" x14ac:dyDescent="0.25">
      <c r="B164">
        <v>87.75</v>
      </c>
      <c r="D164">
        <v>3000</v>
      </c>
    </row>
    <row r="165" spans="2:4" x14ac:dyDescent="0.25">
      <c r="B165">
        <v>77.25</v>
      </c>
      <c r="D165">
        <v>3010</v>
      </c>
    </row>
    <row r="166" spans="2:4" x14ac:dyDescent="0.25">
      <c r="B166">
        <v>51.5</v>
      </c>
      <c r="D166">
        <v>3020</v>
      </c>
    </row>
    <row r="167" spans="2:4" x14ac:dyDescent="0.25">
      <c r="B167">
        <v>118.25</v>
      </c>
      <c r="D167">
        <v>3030</v>
      </c>
    </row>
    <row r="168" spans="2:4" x14ac:dyDescent="0.25">
      <c r="B168">
        <v>69</v>
      </c>
      <c r="D168">
        <v>3040</v>
      </c>
    </row>
    <row r="169" spans="2:4" x14ac:dyDescent="0.25">
      <c r="B169">
        <v>81.25</v>
      </c>
      <c r="D169">
        <v>3050</v>
      </c>
    </row>
    <row r="170" spans="2:4" x14ac:dyDescent="0.25">
      <c r="B170">
        <v>100.75</v>
      </c>
      <c r="D170">
        <v>3060</v>
      </c>
    </row>
    <row r="171" spans="2:4" x14ac:dyDescent="0.25">
      <c r="B171">
        <v>78.5</v>
      </c>
      <c r="D171">
        <v>3070</v>
      </c>
    </row>
    <row r="172" spans="2:4" x14ac:dyDescent="0.25">
      <c r="B172">
        <v>55</v>
      </c>
      <c r="D172">
        <v>3080</v>
      </c>
    </row>
    <row r="173" spans="2:4" x14ac:dyDescent="0.25">
      <c r="B173">
        <v>107</v>
      </c>
      <c r="D173">
        <v>3090</v>
      </c>
    </row>
    <row r="174" spans="2:4" x14ac:dyDescent="0.25">
      <c r="B174">
        <v>90.25</v>
      </c>
      <c r="D174">
        <v>3100</v>
      </c>
    </row>
    <row r="175" spans="2:4" x14ac:dyDescent="0.25">
      <c r="B175">
        <v>73.75</v>
      </c>
      <c r="D175">
        <v>3110</v>
      </c>
    </row>
    <row r="176" spans="2:4" x14ac:dyDescent="0.25">
      <c r="B176">
        <v>82.75</v>
      </c>
      <c r="D176">
        <v>3120</v>
      </c>
    </row>
    <row r="177" spans="2:4" x14ac:dyDescent="0.25">
      <c r="B177">
        <v>72</v>
      </c>
      <c r="D177">
        <v>3130</v>
      </c>
    </row>
    <row r="178" spans="2:4" x14ac:dyDescent="0.25">
      <c r="B178">
        <v>79.75</v>
      </c>
      <c r="D178">
        <v>3140</v>
      </c>
    </row>
    <row r="179" spans="2:4" x14ac:dyDescent="0.25">
      <c r="B179">
        <v>64</v>
      </c>
      <c r="D179">
        <v>3150</v>
      </c>
    </row>
    <row r="180" spans="2:4" x14ac:dyDescent="0.25">
      <c r="B180">
        <v>72</v>
      </c>
      <c r="D180">
        <v>3160</v>
      </c>
    </row>
    <row r="181" spans="2:4" x14ac:dyDescent="0.25">
      <c r="B181">
        <v>53.25</v>
      </c>
      <c r="D181">
        <v>3170</v>
      </c>
    </row>
    <row r="182" spans="2:4" x14ac:dyDescent="0.25">
      <c r="B182">
        <v>103.25</v>
      </c>
      <c r="D182">
        <v>3180</v>
      </c>
    </row>
    <row r="183" spans="2:4" x14ac:dyDescent="0.25">
      <c r="B183">
        <v>80.5</v>
      </c>
      <c r="D183">
        <v>3190</v>
      </c>
    </row>
    <row r="184" spans="2:4" x14ac:dyDescent="0.25">
      <c r="B184">
        <v>101.75</v>
      </c>
      <c r="D184">
        <v>3200</v>
      </c>
    </row>
    <row r="185" spans="2:4" x14ac:dyDescent="0.25">
      <c r="B185">
        <v>77</v>
      </c>
      <c r="D185">
        <v>3210</v>
      </c>
    </row>
    <row r="186" spans="2:4" x14ac:dyDescent="0.25">
      <c r="B186">
        <v>63</v>
      </c>
      <c r="D186">
        <v>3220</v>
      </c>
    </row>
    <row r="187" spans="2:4" x14ac:dyDescent="0.25">
      <c r="B187">
        <v>92.25</v>
      </c>
      <c r="D187">
        <v>3230</v>
      </c>
    </row>
    <row r="188" spans="2:4" x14ac:dyDescent="0.25">
      <c r="B188">
        <v>70.25</v>
      </c>
      <c r="D188">
        <v>3240</v>
      </c>
    </row>
    <row r="189" spans="2:4" x14ac:dyDescent="0.25">
      <c r="B189">
        <v>76.5</v>
      </c>
      <c r="D189">
        <v>3250</v>
      </c>
    </row>
    <row r="190" spans="2:4" x14ac:dyDescent="0.25">
      <c r="B190">
        <v>74.5</v>
      </c>
      <c r="D190">
        <v>3260</v>
      </c>
    </row>
    <row r="191" spans="2:4" x14ac:dyDescent="0.25">
      <c r="B191">
        <v>47.25</v>
      </c>
      <c r="D191">
        <v>3270</v>
      </c>
    </row>
    <row r="192" spans="2:4" x14ac:dyDescent="0.25">
      <c r="B192">
        <v>105.25</v>
      </c>
      <c r="D192">
        <v>3280</v>
      </c>
    </row>
    <row r="193" spans="2:4" x14ac:dyDescent="0.25">
      <c r="B193">
        <v>60.75</v>
      </c>
      <c r="D193">
        <v>3290</v>
      </c>
    </row>
    <row r="194" spans="2:4" x14ac:dyDescent="0.25">
      <c r="B194">
        <v>73</v>
      </c>
      <c r="D194">
        <v>3300</v>
      </c>
    </row>
    <row r="195" spans="2:4" x14ac:dyDescent="0.25">
      <c r="B195">
        <v>93.75</v>
      </c>
      <c r="D195">
        <v>3310</v>
      </c>
    </row>
    <row r="196" spans="2:4" x14ac:dyDescent="0.25">
      <c r="B196">
        <v>63.75</v>
      </c>
      <c r="D196">
        <v>3320</v>
      </c>
    </row>
    <row r="197" spans="2:4" x14ac:dyDescent="0.25">
      <c r="B197">
        <v>82</v>
      </c>
      <c r="D197">
        <v>3330</v>
      </c>
    </row>
    <row r="198" spans="2:4" x14ac:dyDescent="0.25">
      <c r="B198">
        <v>77.25</v>
      </c>
      <c r="D198">
        <v>3340</v>
      </c>
    </row>
    <row r="199" spans="2:4" x14ac:dyDescent="0.25">
      <c r="B199">
        <v>85</v>
      </c>
      <c r="D199">
        <v>3350</v>
      </c>
    </row>
    <row r="200" spans="2:4" x14ac:dyDescent="0.25">
      <c r="B200">
        <v>86</v>
      </c>
      <c r="D200">
        <v>3360</v>
      </c>
    </row>
    <row r="201" spans="2:4" x14ac:dyDescent="0.25">
      <c r="B201">
        <v>67.5</v>
      </c>
      <c r="D201">
        <v>3370</v>
      </c>
    </row>
    <row r="202" spans="2:4" x14ac:dyDescent="0.25">
      <c r="B202">
        <v>76.25</v>
      </c>
      <c r="D202">
        <v>3380</v>
      </c>
    </row>
    <row r="203" spans="2:4" x14ac:dyDescent="0.25">
      <c r="B203">
        <v>82.5</v>
      </c>
      <c r="D203">
        <v>3390</v>
      </c>
    </row>
    <row r="204" spans="2:4" x14ac:dyDescent="0.25">
      <c r="B204">
        <v>65.5</v>
      </c>
      <c r="D204">
        <v>3400</v>
      </c>
    </row>
    <row r="205" spans="2:4" x14ac:dyDescent="0.25">
      <c r="B205">
        <v>73.75</v>
      </c>
      <c r="D205">
        <v>3410</v>
      </c>
    </row>
    <row r="206" spans="2:4" x14ac:dyDescent="0.25">
      <c r="B206">
        <v>76.5</v>
      </c>
      <c r="D206">
        <v>3420</v>
      </c>
    </row>
    <row r="207" spans="2:4" x14ac:dyDescent="0.25">
      <c r="B207">
        <v>58.25</v>
      </c>
      <c r="D207">
        <v>3430</v>
      </c>
    </row>
    <row r="208" spans="2:4" x14ac:dyDescent="0.25">
      <c r="B208">
        <v>92.5</v>
      </c>
      <c r="D208">
        <v>3440</v>
      </c>
    </row>
    <row r="209" spans="2:4" x14ac:dyDescent="0.25">
      <c r="B209">
        <v>55.75</v>
      </c>
      <c r="D209">
        <v>3450</v>
      </c>
    </row>
    <row r="210" spans="2:4" x14ac:dyDescent="0.25">
      <c r="B210">
        <v>88.5</v>
      </c>
      <c r="D210">
        <v>3460</v>
      </c>
    </row>
    <row r="211" spans="2:4" x14ac:dyDescent="0.25">
      <c r="B211">
        <v>89.25</v>
      </c>
      <c r="D211">
        <v>3470</v>
      </c>
    </row>
    <row r="212" spans="2:4" x14ac:dyDescent="0.25">
      <c r="B212">
        <v>76.5</v>
      </c>
      <c r="D212">
        <v>3480</v>
      </c>
    </row>
    <row r="213" spans="2:4" x14ac:dyDescent="0.25">
      <c r="B213">
        <v>73.75</v>
      </c>
      <c r="D213">
        <v>3490</v>
      </c>
    </row>
    <row r="214" spans="2:4" x14ac:dyDescent="0.25">
      <c r="B214">
        <v>64.5</v>
      </c>
      <c r="D214">
        <v>3500</v>
      </c>
    </row>
    <row r="215" spans="2:4" x14ac:dyDescent="0.25">
      <c r="B215">
        <v>76</v>
      </c>
      <c r="D215">
        <v>3510</v>
      </c>
    </row>
    <row r="216" spans="2:4" x14ac:dyDescent="0.25">
      <c r="B216">
        <v>64.5</v>
      </c>
      <c r="D216">
        <v>3520</v>
      </c>
    </row>
    <row r="217" spans="2:4" x14ac:dyDescent="0.25">
      <c r="B217">
        <v>64.25</v>
      </c>
      <c r="D217">
        <v>3530</v>
      </c>
    </row>
    <row r="218" spans="2:4" x14ac:dyDescent="0.25">
      <c r="B218">
        <v>73.25</v>
      </c>
      <c r="D218">
        <v>3540</v>
      </c>
    </row>
    <row r="219" spans="2:4" x14ac:dyDescent="0.25">
      <c r="B219">
        <v>63</v>
      </c>
      <c r="D219">
        <v>3550</v>
      </c>
    </row>
    <row r="220" spans="2:4" x14ac:dyDescent="0.25">
      <c r="B220">
        <v>71</v>
      </c>
      <c r="D220">
        <v>3560</v>
      </c>
    </row>
    <row r="221" spans="2:4" x14ac:dyDescent="0.25">
      <c r="B221">
        <v>68.5</v>
      </c>
      <c r="D221">
        <v>3570</v>
      </c>
    </row>
    <row r="222" spans="2:4" x14ac:dyDescent="0.25">
      <c r="B222">
        <v>57</v>
      </c>
      <c r="D222">
        <v>3580</v>
      </c>
    </row>
    <row r="223" spans="2:4" x14ac:dyDescent="0.25">
      <c r="B223">
        <v>56.5</v>
      </c>
      <c r="D223">
        <v>3590</v>
      </c>
    </row>
    <row r="224" spans="2:4" x14ac:dyDescent="0.25">
      <c r="B224">
        <v>65.25</v>
      </c>
      <c r="D224">
        <v>3600</v>
      </c>
    </row>
    <row r="225" spans="2:4" x14ac:dyDescent="0.25">
      <c r="B225">
        <v>63.75</v>
      </c>
      <c r="D225">
        <v>3610</v>
      </c>
    </row>
    <row r="226" spans="2:4" x14ac:dyDescent="0.25">
      <c r="B226">
        <v>63.5</v>
      </c>
      <c r="D226">
        <v>3620</v>
      </c>
    </row>
    <row r="227" spans="2:4" x14ac:dyDescent="0.25">
      <c r="B227">
        <v>82</v>
      </c>
      <c r="D227">
        <v>3630</v>
      </c>
    </row>
    <row r="228" spans="2:4" x14ac:dyDescent="0.25">
      <c r="B228">
        <v>71.75</v>
      </c>
      <c r="D228">
        <v>3640</v>
      </c>
    </row>
    <row r="229" spans="2:4" x14ac:dyDescent="0.25">
      <c r="B229">
        <v>64</v>
      </c>
      <c r="D229">
        <v>3650</v>
      </c>
    </row>
    <row r="230" spans="2:4" x14ac:dyDescent="0.25">
      <c r="B230">
        <v>85.5</v>
      </c>
      <c r="D230">
        <v>3660</v>
      </c>
    </row>
    <row r="231" spans="2:4" x14ac:dyDescent="0.25">
      <c r="B231">
        <v>67</v>
      </c>
      <c r="D231">
        <v>3670</v>
      </c>
    </row>
    <row r="232" spans="2:4" x14ac:dyDescent="0.25">
      <c r="B232">
        <v>65.75</v>
      </c>
      <c r="D232">
        <v>3680</v>
      </c>
    </row>
    <row r="233" spans="2:4" x14ac:dyDescent="0.25">
      <c r="B233">
        <v>74.5</v>
      </c>
      <c r="D233">
        <v>3690</v>
      </c>
    </row>
    <row r="234" spans="2:4" x14ac:dyDescent="0.25">
      <c r="B234">
        <v>61</v>
      </c>
      <c r="D234">
        <v>3700</v>
      </c>
    </row>
    <row r="235" spans="2:4" x14ac:dyDescent="0.25">
      <c r="B235">
        <v>61.5</v>
      </c>
      <c r="D235">
        <v>3710</v>
      </c>
    </row>
    <row r="236" spans="2:4" x14ac:dyDescent="0.25">
      <c r="B236">
        <v>63.25</v>
      </c>
      <c r="D236">
        <v>3720</v>
      </c>
    </row>
    <row r="237" spans="2:4" x14ac:dyDescent="0.25">
      <c r="B237">
        <v>69</v>
      </c>
      <c r="D237">
        <v>3730</v>
      </c>
    </row>
    <row r="238" spans="2:4" x14ac:dyDescent="0.25">
      <c r="B238">
        <v>75.75</v>
      </c>
      <c r="D238">
        <v>3740</v>
      </c>
    </row>
    <row r="239" spans="2:4" x14ac:dyDescent="0.25">
      <c r="B239">
        <v>57</v>
      </c>
      <c r="D239">
        <v>3750</v>
      </c>
    </row>
    <row r="240" spans="2:4" x14ac:dyDescent="0.25">
      <c r="B240">
        <v>82</v>
      </c>
      <c r="D240">
        <v>3760</v>
      </c>
    </row>
    <row r="241" spans="2:4" x14ac:dyDescent="0.25">
      <c r="B241">
        <v>72.5</v>
      </c>
      <c r="D241">
        <v>3770</v>
      </c>
    </row>
    <row r="242" spans="2:4" x14ac:dyDescent="0.25">
      <c r="B242">
        <v>74</v>
      </c>
      <c r="D242">
        <v>3780</v>
      </c>
    </row>
    <row r="243" spans="2:4" x14ac:dyDescent="0.25">
      <c r="B243">
        <v>80.25</v>
      </c>
      <c r="D243">
        <v>3790</v>
      </c>
    </row>
    <row r="244" spans="2:4" x14ac:dyDescent="0.25">
      <c r="B244">
        <v>56.75</v>
      </c>
      <c r="D244">
        <v>3800</v>
      </c>
    </row>
    <row r="245" spans="2:4" x14ac:dyDescent="0.25">
      <c r="B245">
        <v>60.5</v>
      </c>
      <c r="D245">
        <v>3810</v>
      </c>
    </row>
    <row r="246" spans="2:4" x14ac:dyDescent="0.25">
      <c r="B246">
        <v>65.5</v>
      </c>
      <c r="D246">
        <v>3820</v>
      </c>
    </row>
    <row r="247" spans="2:4" x14ac:dyDescent="0.25">
      <c r="B247">
        <v>48</v>
      </c>
      <c r="D247">
        <v>3830</v>
      </c>
    </row>
    <row r="248" spans="2:4" x14ac:dyDescent="0.25">
      <c r="B248">
        <v>76</v>
      </c>
      <c r="D248">
        <v>3840</v>
      </c>
    </row>
    <row r="249" spans="2:4" x14ac:dyDescent="0.25">
      <c r="B249">
        <v>62.25</v>
      </c>
      <c r="D249">
        <v>3850</v>
      </c>
    </row>
    <row r="250" spans="2:4" x14ac:dyDescent="0.25">
      <c r="B250">
        <v>91.5</v>
      </c>
      <c r="D250">
        <v>3860</v>
      </c>
    </row>
    <row r="251" spans="2:4" x14ac:dyDescent="0.25">
      <c r="B251">
        <v>72.5</v>
      </c>
      <c r="D251">
        <v>3870</v>
      </c>
    </row>
    <row r="252" spans="2:4" x14ac:dyDescent="0.25">
      <c r="B252">
        <v>89</v>
      </c>
      <c r="D252">
        <v>3880</v>
      </c>
    </row>
    <row r="253" spans="2:4" x14ac:dyDescent="0.25">
      <c r="B253">
        <v>74.25</v>
      </c>
      <c r="D253">
        <v>3890</v>
      </c>
    </row>
    <row r="254" spans="2:4" x14ac:dyDescent="0.25">
      <c r="B254">
        <v>79.25</v>
      </c>
      <c r="D254">
        <v>3900</v>
      </c>
    </row>
    <row r="255" spans="2:4" x14ac:dyDescent="0.25">
      <c r="B255">
        <v>63.5</v>
      </c>
      <c r="D255">
        <v>3910</v>
      </c>
    </row>
    <row r="256" spans="2:4" x14ac:dyDescent="0.25">
      <c r="B256">
        <v>72.5</v>
      </c>
      <c r="D256">
        <v>3920</v>
      </c>
    </row>
    <row r="257" spans="2:4" x14ac:dyDescent="0.25">
      <c r="B257">
        <v>59.25</v>
      </c>
      <c r="D257">
        <v>3930</v>
      </c>
    </row>
    <row r="258" spans="2:4" x14ac:dyDescent="0.25">
      <c r="B258">
        <v>81.25</v>
      </c>
      <c r="D258">
        <v>3940</v>
      </c>
    </row>
    <row r="259" spans="2:4" x14ac:dyDescent="0.25">
      <c r="B259">
        <v>82.5</v>
      </c>
      <c r="D259">
        <v>3950</v>
      </c>
    </row>
    <row r="260" spans="2:4" x14ac:dyDescent="0.25">
      <c r="B260">
        <v>64.5</v>
      </c>
      <c r="D260">
        <v>3960</v>
      </c>
    </row>
    <row r="261" spans="2:4" x14ac:dyDescent="0.25">
      <c r="B261">
        <v>66.25</v>
      </c>
      <c r="D261">
        <v>3970</v>
      </c>
    </row>
    <row r="262" spans="2:4" x14ac:dyDescent="0.25">
      <c r="B262">
        <v>75.5</v>
      </c>
      <c r="D262">
        <v>3980</v>
      </c>
    </row>
    <row r="263" spans="2:4" x14ac:dyDescent="0.25">
      <c r="B263">
        <v>86.5</v>
      </c>
      <c r="D263">
        <v>3990</v>
      </c>
    </row>
    <row r="264" spans="2:4" x14ac:dyDescent="0.25">
      <c r="B264">
        <v>74.5</v>
      </c>
      <c r="D264">
        <v>4000</v>
      </c>
    </row>
    <row r="265" spans="2:4" x14ac:dyDescent="0.25">
      <c r="B265">
        <v>69.5</v>
      </c>
      <c r="D265">
        <v>4010</v>
      </c>
    </row>
    <row r="266" spans="2:4" x14ac:dyDescent="0.25">
      <c r="B266">
        <v>96.25</v>
      </c>
      <c r="D266">
        <v>4020</v>
      </c>
    </row>
    <row r="267" spans="2:4" x14ac:dyDescent="0.25">
      <c r="B267">
        <v>53.75</v>
      </c>
      <c r="D267">
        <v>4030</v>
      </c>
    </row>
    <row r="268" spans="2:4" x14ac:dyDescent="0.25">
      <c r="B268">
        <v>81.75</v>
      </c>
      <c r="D268">
        <v>4040</v>
      </c>
    </row>
    <row r="269" spans="2:4" x14ac:dyDescent="0.25">
      <c r="B269">
        <v>74</v>
      </c>
      <c r="D269">
        <v>4050</v>
      </c>
    </row>
    <row r="270" spans="2:4" x14ac:dyDescent="0.25">
      <c r="B270">
        <v>64</v>
      </c>
      <c r="D270">
        <v>4060</v>
      </c>
    </row>
    <row r="271" spans="2:4" x14ac:dyDescent="0.25">
      <c r="B271">
        <v>84.75</v>
      </c>
      <c r="D271">
        <v>4070</v>
      </c>
    </row>
    <row r="272" spans="2:4" x14ac:dyDescent="0.25">
      <c r="B272">
        <v>92.25</v>
      </c>
      <c r="D272">
        <v>4080</v>
      </c>
    </row>
    <row r="273" spans="2:4" x14ac:dyDescent="0.25">
      <c r="B273">
        <v>92.25</v>
      </c>
      <c r="D273">
        <v>4090</v>
      </c>
    </row>
    <row r="274" spans="2:4" x14ac:dyDescent="0.25">
      <c r="B274">
        <v>88.25</v>
      </c>
      <c r="D274">
        <v>4100</v>
      </c>
    </row>
    <row r="275" spans="2:4" x14ac:dyDescent="0.25">
      <c r="B275">
        <v>65.5</v>
      </c>
      <c r="D275">
        <v>4110</v>
      </c>
    </row>
    <row r="276" spans="2:4" x14ac:dyDescent="0.25">
      <c r="B276">
        <v>74</v>
      </c>
      <c r="D276">
        <v>4120</v>
      </c>
    </row>
    <row r="277" spans="2:4" x14ac:dyDescent="0.25">
      <c r="B277">
        <v>75</v>
      </c>
      <c r="D277">
        <v>4130</v>
      </c>
    </row>
    <row r="278" spans="2:4" x14ac:dyDescent="0.25">
      <c r="B278">
        <v>90.75</v>
      </c>
      <c r="D278">
        <v>4140</v>
      </c>
    </row>
    <row r="279" spans="2:4" x14ac:dyDescent="0.25">
      <c r="B279">
        <v>94.25</v>
      </c>
      <c r="D279">
        <v>4150</v>
      </c>
    </row>
    <row r="280" spans="2:4" x14ac:dyDescent="0.25">
      <c r="B280">
        <v>77</v>
      </c>
      <c r="D280">
        <v>4160</v>
      </c>
    </row>
    <row r="281" spans="2:4" x14ac:dyDescent="0.25">
      <c r="B281">
        <v>89.25</v>
      </c>
      <c r="D281">
        <v>4170</v>
      </c>
    </row>
    <row r="282" spans="2:4" x14ac:dyDescent="0.25">
      <c r="B282">
        <v>67</v>
      </c>
      <c r="D282">
        <v>4180</v>
      </c>
    </row>
    <row r="283" spans="2:4" x14ac:dyDescent="0.25">
      <c r="B283">
        <v>76</v>
      </c>
      <c r="D283">
        <v>4190</v>
      </c>
    </row>
    <row r="284" spans="2:4" x14ac:dyDescent="0.25">
      <c r="B284">
        <v>55.75</v>
      </c>
      <c r="D284">
        <v>4200</v>
      </c>
    </row>
    <row r="285" spans="2:4" x14ac:dyDescent="0.25">
      <c r="B285">
        <v>71.75</v>
      </c>
      <c r="D285">
        <v>4210</v>
      </c>
    </row>
    <row r="286" spans="2:4" x14ac:dyDescent="0.25">
      <c r="B286">
        <v>53.75</v>
      </c>
      <c r="D286">
        <v>4220</v>
      </c>
    </row>
    <row r="287" spans="2:4" x14ac:dyDescent="0.25">
      <c r="B287">
        <v>93.75</v>
      </c>
      <c r="D287">
        <v>4230</v>
      </c>
    </row>
    <row r="288" spans="2:4" x14ac:dyDescent="0.25">
      <c r="B288">
        <v>95.75</v>
      </c>
      <c r="D288">
        <v>4240</v>
      </c>
    </row>
    <row r="289" spans="2:4" x14ac:dyDescent="0.25">
      <c r="B289">
        <v>83</v>
      </c>
      <c r="D289">
        <v>4250</v>
      </c>
    </row>
    <row r="290" spans="2:4" x14ac:dyDescent="0.25">
      <c r="B290">
        <v>77.5</v>
      </c>
      <c r="D290">
        <v>4260</v>
      </c>
    </row>
    <row r="291" spans="2:4" x14ac:dyDescent="0.25">
      <c r="B291">
        <v>77.75</v>
      </c>
      <c r="D291">
        <v>4270</v>
      </c>
    </row>
    <row r="292" spans="2:4" x14ac:dyDescent="0.25">
      <c r="B292">
        <v>62</v>
      </c>
      <c r="D292">
        <v>4280</v>
      </c>
    </row>
    <row r="293" spans="2:4" x14ac:dyDescent="0.25">
      <c r="B293">
        <v>92.75</v>
      </c>
      <c r="D293">
        <v>4290</v>
      </c>
    </row>
    <row r="294" spans="2:4" x14ac:dyDescent="0.25">
      <c r="B294">
        <v>59.5</v>
      </c>
      <c r="D294">
        <v>4300</v>
      </c>
    </row>
    <row r="295" spans="2:4" x14ac:dyDescent="0.25">
      <c r="B295">
        <v>91.25</v>
      </c>
      <c r="D295">
        <v>4310</v>
      </c>
    </row>
    <row r="296" spans="2:4" x14ac:dyDescent="0.25">
      <c r="B296">
        <v>72.25</v>
      </c>
      <c r="D296">
        <v>4320</v>
      </c>
    </row>
    <row r="297" spans="2:4" x14ac:dyDescent="0.25">
      <c r="B297">
        <v>70.5</v>
      </c>
      <c r="D297">
        <v>4330</v>
      </c>
    </row>
    <row r="298" spans="2:4" x14ac:dyDescent="0.25">
      <c r="B298">
        <v>72.75</v>
      </c>
      <c r="D298">
        <v>4340</v>
      </c>
    </row>
    <row r="299" spans="2:4" x14ac:dyDescent="0.25">
      <c r="B299">
        <v>68</v>
      </c>
      <c r="D299">
        <v>4350</v>
      </c>
    </row>
    <row r="300" spans="2:4" x14ac:dyDescent="0.25">
      <c r="B300">
        <v>90.75</v>
      </c>
      <c r="D300">
        <v>4360</v>
      </c>
    </row>
    <row r="301" spans="2:4" x14ac:dyDescent="0.25">
      <c r="B301">
        <v>81.5</v>
      </c>
      <c r="D301">
        <v>4370</v>
      </c>
    </row>
    <row r="302" spans="2:4" x14ac:dyDescent="0.25">
      <c r="B302">
        <v>68.75</v>
      </c>
      <c r="D302">
        <v>4380</v>
      </c>
    </row>
    <row r="303" spans="2:4" x14ac:dyDescent="0.25">
      <c r="B303">
        <v>81.25</v>
      </c>
      <c r="D303">
        <v>4390</v>
      </c>
    </row>
    <row r="304" spans="2:4" x14ac:dyDescent="0.25">
      <c r="B304">
        <v>68.25</v>
      </c>
      <c r="D304">
        <v>4400</v>
      </c>
    </row>
    <row r="305" spans="2:4" x14ac:dyDescent="0.25">
      <c r="B305">
        <v>84.5</v>
      </c>
      <c r="D305">
        <v>4410</v>
      </c>
    </row>
    <row r="306" spans="2:4" x14ac:dyDescent="0.25">
      <c r="B306">
        <v>66.75</v>
      </c>
      <c r="D306">
        <v>4420</v>
      </c>
    </row>
    <row r="307" spans="2:4" x14ac:dyDescent="0.25">
      <c r="B307">
        <v>74.25</v>
      </c>
      <c r="D307">
        <v>4430</v>
      </c>
    </row>
    <row r="308" spans="2:4" x14ac:dyDescent="0.25">
      <c r="B308">
        <v>70.5</v>
      </c>
      <c r="D308">
        <v>4440</v>
      </c>
    </row>
    <row r="309" spans="2:4" x14ac:dyDescent="0.25">
      <c r="B309">
        <v>72.25</v>
      </c>
      <c r="D309">
        <v>4450</v>
      </c>
    </row>
    <row r="310" spans="2:4" x14ac:dyDescent="0.25">
      <c r="B310">
        <v>53</v>
      </c>
      <c r="D310">
        <v>4460</v>
      </c>
    </row>
    <row r="311" spans="2:4" x14ac:dyDescent="0.25">
      <c r="B311">
        <v>69.25</v>
      </c>
      <c r="D311">
        <v>4470</v>
      </c>
    </row>
    <row r="312" spans="2:4" x14ac:dyDescent="0.25">
      <c r="B312">
        <v>65</v>
      </c>
      <c r="D312">
        <v>4480</v>
      </c>
    </row>
    <row r="313" spans="2:4" x14ac:dyDescent="0.25">
      <c r="B313">
        <v>89</v>
      </c>
      <c r="D313">
        <v>4490</v>
      </c>
    </row>
    <row r="314" spans="2:4" x14ac:dyDescent="0.25">
      <c r="B314">
        <v>74.75</v>
      </c>
      <c r="D314">
        <v>4500</v>
      </c>
    </row>
    <row r="315" spans="2:4" x14ac:dyDescent="0.25">
      <c r="B315">
        <v>57.5</v>
      </c>
      <c r="D315">
        <v>4510</v>
      </c>
    </row>
    <row r="316" spans="2:4" x14ac:dyDescent="0.25">
      <c r="B316">
        <v>91.75</v>
      </c>
      <c r="D316">
        <v>4520</v>
      </c>
    </row>
    <row r="317" spans="2:4" x14ac:dyDescent="0.25">
      <c r="B317">
        <v>92.75</v>
      </c>
      <c r="D317">
        <v>4530</v>
      </c>
    </row>
    <row r="318" spans="2:4" x14ac:dyDescent="0.25">
      <c r="B318">
        <v>58.75</v>
      </c>
      <c r="D318">
        <v>4540</v>
      </c>
    </row>
    <row r="319" spans="2:4" x14ac:dyDescent="0.25">
      <c r="B319">
        <v>89.25</v>
      </c>
      <c r="D319">
        <v>4550</v>
      </c>
    </row>
    <row r="320" spans="2:4" x14ac:dyDescent="0.25">
      <c r="B320">
        <v>89.75</v>
      </c>
      <c r="D320">
        <v>4560</v>
      </c>
    </row>
    <row r="321" spans="2:4" x14ac:dyDescent="0.25">
      <c r="B321">
        <v>72.75</v>
      </c>
      <c r="D321">
        <v>4570</v>
      </c>
    </row>
    <row r="322" spans="2:4" x14ac:dyDescent="0.25">
      <c r="B322">
        <v>56.25</v>
      </c>
      <c r="D322">
        <v>4580</v>
      </c>
    </row>
    <row r="323" spans="2:4" x14ac:dyDescent="0.25">
      <c r="B323">
        <v>90.25</v>
      </c>
      <c r="D323">
        <v>4590</v>
      </c>
    </row>
    <row r="324" spans="2:4" x14ac:dyDescent="0.25">
      <c r="B324">
        <v>97.25</v>
      </c>
      <c r="D324">
        <v>4600</v>
      </c>
    </row>
    <row r="325" spans="2:4" x14ac:dyDescent="0.25">
      <c r="B325">
        <v>88.75</v>
      </c>
      <c r="D325">
        <v>4610</v>
      </c>
    </row>
    <row r="326" spans="2:4" x14ac:dyDescent="0.25">
      <c r="B326">
        <v>80.5</v>
      </c>
      <c r="D326">
        <v>4620</v>
      </c>
    </row>
    <row r="327" spans="2:4" x14ac:dyDescent="0.25">
      <c r="B327">
        <v>70.75</v>
      </c>
      <c r="D327">
        <v>4630</v>
      </c>
    </row>
    <row r="328" spans="2:4" x14ac:dyDescent="0.25">
      <c r="B328">
        <v>75</v>
      </c>
      <c r="D328">
        <v>4640</v>
      </c>
    </row>
    <row r="329" spans="2:4" x14ac:dyDescent="0.25">
      <c r="B329">
        <v>83.5</v>
      </c>
      <c r="D329">
        <v>4650</v>
      </c>
    </row>
    <row r="330" spans="2:4" x14ac:dyDescent="0.25">
      <c r="B330">
        <v>76.25</v>
      </c>
      <c r="D330">
        <v>4660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325B-1A79-49D9-A7F6-3AFDC13C008F}">
  <dimension ref="A1:I11"/>
  <sheetViews>
    <sheetView workbookViewId="0">
      <selection activeCell="A2" sqref="A2"/>
    </sheetView>
  </sheetViews>
  <sheetFormatPr defaultRowHeight="15" x14ac:dyDescent="0.25"/>
  <cols>
    <col min="4" max="4" width="4.7109375" customWidth="1"/>
    <col min="7" max="7" width="4.7109375" customWidth="1"/>
  </cols>
  <sheetData>
    <row r="1" spans="1:9" x14ac:dyDescent="0.25">
      <c r="A1" t="s">
        <v>224</v>
      </c>
    </row>
    <row r="4" spans="1:9" x14ac:dyDescent="0.25">
      <c r="B4" s="107" t="s">
        <v>154</v>
      </c>
      <c r="C4" s="107"/>
      <c r="E4" s="108" t="s">
        <v>155</v>
      </c>
      <c r="F4" s="108"/>
      <c r="H4" s="107" t="s">
        <v>156</v>
      </c>
      <c r="I4" s="107"/>
    </row>
    <row r="5" spans="1:9" ht="15.75" thickBot="1" x14ac:dyDescent="0.3">
      <c r="B5" s="68" t="s">
        <v>81</v>
      </c>
      <c r="C5" s="68" t="s">
        <v>82</v>
      </c>
      <c r="E5" s="68" t="s">
        <v>81</v>
      </c>
      <c r="F5" s="68" t="s">
        <v>82</v>
      </c>
      <c r="H5" s="68" t="s">
        <v>81</v>
      </c>
      <c r="I5" s="68" t="s">
        <v>82</v>
      </c>
    </row>
    <row r="6" spans="1:9" ht="15.75" thickTop="1" x14ac:dyDescent="0.25">
      <c r="B6">
        <v>12.21</v>
      </c>
      <c r="C6">
        <v>12.06</v>
      </c>
      <c r="E6">
        <v>11.6</v>
      </c>
      <c r="F6">
        <v>11.59</v>
      </c>
      <c r="H6">
        <v>12.67</v>
      </c>
      <c r="I6">
        <v>12.84</v>
      </c>
    </row>
    <row r="7" spans="1:9" x14ac:dyDescent="0.25">
      <c r="B7">
        <v>14.52</v>
      </c>
      <c r="C7">
        <v>13.79</v>
      </c>
      <c r="E7">
        <v>12.72</v>
      </c>
      <c r="F7">
        <v>12.66</v>
      </c>
      <c r="H7">
        <v>12.24</v>
      </c>
      <c r="I7">
        <v>11.46</v>
      </c>
    </row>
    <row r="8" spans="1:9" x14ac:dyDescent="0.25">
      <c r="B8">
        <v>14.88</v>
      </c>
      <c r="C8">
        <v>14.81</v>
      </c>
      <c r="E8">
        <v>14.61</v>
      </c>
      <c r="F8">
        <v>14.35</v>
      </c>
      <c r="H8">
        <v>15.63</v>
      </c>
      <c r="I8">
        <v>15.65</v>
      </c>
    </row>
    <row r="9" spans="1:9" x14ac:dyDescent="0.25">
      <c r="B9">
        <v>13.94</v>
      </c>
      <c r="C9">
        <v>13.8</v>
      </c>
      <c r="E9">
        <v>13.53</v>
      </c>
      <c r="F9">
        <v>12.88</v>
      </c>
      <c r="H9">
        <v>16.059999999999999</v>
      </c>
      <c r="I9">
        <v>15.51</v>
      </c>
    </row>
    <row r="10" spans="1:9" x14ac:dyDescent="0.25">
      <c r="B10">
        <v>14.88</v>
      </c>
      <c r="C10">
        <v>14.78</v>
      </c>
      <c r="E10">
        <v>15.02</v>
      </c>
      <c r="F10">
        <v>14.37</v>
      </c>
      <c r="H10">
        <v>14.04</v>
      </c>
      <c r="I10">
        <v>13.6</v>
      </c>
    </row>
    <row r="11" spans="1:9" x14ac:dyDescent="0.25">
      <c r="B11">
        <v>15.6</v>
      </c>
      <c r="C11">
        <v>15.11</v>
      </c>
      <c r="E11">
        <v>15.45</v>
      </c>
      <c r="F11">
        <v>15.12</v>
      </c>
      <c r="H11">
        <v>13.11</v>
      </c>
      <c r="I11">
        <v>13.45</v>
      </c>
    </row>
  </sheetData>
  <mergeCells count="3">
    <mergeCell ref="B4:C4"/>
    <mergeCell ref="E4:F4"/>
    <mergeCell ref="H4:I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3EA5-9E9F-4044-A0DA-992FBCF958C5}">
  <dimension ref="A1:D23"/>
  <sheetViews>
    <sheetView zoomScaleNormal="100" workbookViewId="0"/>
  </sheetViews>
  <sheetFormatPr defaultColWidth="8.85546875" defaultRowHeight="15" x14ac:dyDescent="0.25"/>
  <cols>
    <col min="1" max="1" width="11.5703125" bestFit="1" customWidth="1"/>
    <col min="2" max="2" width="34.28515625" bestFit="1" customWidth="1"/>
    <col min="3" max="3" width="17" bestFit="1" customWidth="1"/>
    <col min="4" max="4" width="17.42578125" bestFit="1" customWidth="1"/>
    <col min="6" max="6" width="17.42578125" bestFit="1" customWidth="1"/>
    <col min="7" max="8" width="17.28515625" bestFit="1" customWidth="1"/>
    <col min="9" max="9" width="17.7109375" bestFit="1" customWidth="1"/>
    <col min="10" max="10" width="8.85546875" customWidth="1"/>
  </cols>
  <sheetData>
    <row r="1" spans="1:4" ht="15.75" thickBot="1" x14ac:dyDescent="0.3">
      <c r="A1" s="3" t="s">
        <v>212</v>
      </c>
    </row>
    <row r="2" spans="1:4" ht="15.75" thickTop="1" x14ac:dyDescent="0.25"/>
    <row r="4" spans="1:4" ht="18" thickBot="1" x14ac:dyDescent="0.3">
      <c r="B4" s="2"/>
      <c r="C4" s="3" t="s">
        <v>33</v>
      </c>
      <c r="D4" s="3" t="s">
        <v>76</v>
      </c>
    </row>
    <row r="5" spans="1:4" ht="15.75" thickTop="1" x14ac:dyDescent="0.25">
      <c r="B5" s="2"/>
      <c r="C5" s="4">
        <v>7.3713047610163001</v>
      </c>
      <c r="D5" s="4">
        <v>12.883514541341601</v>
      </c>
    </row>
    <row r="6" spans="1:4" x14ac:dyDescent="0.25">
      <c r="B6" s="2"/>
      <c r="C6" s="4">
        <v>9.8770291162934001</v>
      </c>
      <c r="D6" s="4">
        <v>13.670889840097967</v>
      </c>
    </row>
    <row r="7" spans="1:4" x14ac:dyDescent="0.25">
      <c r="B7" s="2"/>
      <c r="C7" s="4">
        <v>5.5630104037599999</v>
      </c>
      <c r="D7" s="4">
        <v>9.8136156200000002</v>
      </c>
    </row>
    <row r="8" spans="1:4" x14ac:dyDescent="0.25">
      <c r="B8" s="7"/>
      <c r="C8" s="8"/>
      <c r="D8" s="8"/>
    </row>
    <row r="9" spans="1:4" x14ac:dyDescent="0.25">
      <c r="B9" s="2"/>
      <c r="C9" s="9"/>
      <c r="D9" s="9"/>
    </row>
    <row r="10" spans="1:4" x14ac:dyDescent="0.25">
      <c r="B10" s="2"/>
      <c r="C10" s="9"/>
      <c r="D10" s="9"/>
    </row>
    <row r="11" spans="1:4" x14ac:dyDescent="0.25">
      <c r="B11" s="2"/>
      <c r="C11" s="9"/>
      <c r="D11" s="9"/>
    </row>
    <row r="12" spans="1:4" x14ac:dyDescent="0.25">
      <c r="B12" s="2"/>
      <c r="C12" s="10"/>
      <c r="D12" s="10"/>
    </row>
    <row r="13" spans="1:4" x14ac:dyDescent="0.25">
      <c r="C13" s="16"/>
      <c r="D13" s="16"/>
    </row>
    <row r="14" spans="1:4" x14ac:dyDescent="0.25">
      <c r="B14" s="2"/>
      <c r="C14" s="23"/>
      <c r="D14" s="40"/>
    </row>
    <row r="15" spans="1:4" x14ac:dyDescent="0.25">
      <c r="B15" s="2"/>
      <c r="C15" s="9"/>
      <c r="D15" s="9"/>
    </row>
    <row r="16" spans="1:4" x14ac:dyDescent="0.25">
      <c r="B16" s="2"/>
      <c r="C16" s="9"/>
      <c r="D16" s="9"/>
    </row>
    <row r="17" spans="2:4" x14ac:dyDescent="0.25">
      <c r="B17" s="2"/>
      <c r="C17" s="9"/>
      <c r="D17" s="9"/>
    </row>
    <row r="18" spans="2:4" x14ac:dyDescent="0.25">
      <c r="B18" s="7"/>
      <c r="C18" s="8"/>
      <c r="D18" s="8"/>
    </row>
    <row r="19" spans="2:4" x14ac:dyDescent="0.25">
      <c r="B19" s="2"/>
      <c r="C19" s="9"/>
      <c r="D19" s="9"/>
    </row>
    <row r="20" spans="2:4" x14ac:dyDescent="0.25">
      <c r="B20" s="2"/>
      <c r="C20" s="9"/>
      <c r="D20" s="9"/>
    </row>
    <row r="21" spans="2:4" x14ac:dyDescent="0.25">
      <c r="B21" s="2"/>
      <c r="C21" s="9"/>
      <c r="D21" s="9"/>
    </row>
    <row r="22" spans="2:4" x14ac:dyDescent="0.25">
      <c r="B22" s="2"/>
      <c r="C22" s="10"/>
      <c r="D22" s="10"/>
    </row>
    <row r="23" spans="2:4" x14ac:dyDescent="0.25">
      <c r="B23" s="2"/>
      <c r="C23" s="16"/>
      <c r="D23" s="10"/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0059-9A62-4BEC-B23E-03E66D0EC2E5}">
  <dimension ref="A1:D127"/>
  <sheetViews>
    <sheetView zoomScale="85" zoomScaleNormal="85" workbookViewId="0"/>
  </sheetViews>
  <sheetFormatPr defaultColWidth="8.85546875" defaultRowHeight="15" x14ac:dyDescent="0.25"/>
  <cols>
    <col min="1" max="1" width="25" bestFit="1" customWidth="1"/>
    <col min="2" max="2" width="34.28515625" bestFit="1" customWidth="1"/>
    <col min="3" max="3" width="25.7109375" bestFit="1" customWidth="1"/>
    <col min="4" max="4" width="34.85546875" bestFit="1" customWidth="1"/>
  </cols>
  <sheetData>
    <row r="1" spans="1:4" ht="15.75" thickBot="1" x14ac:dyDescent="0.3">
      <c r="A1" s="3" t="s">
        <v>213</v>
      </c>
    </row>
    <row r="2" spans="1:4" ht="16.5" thickTop="1" x14ac:dyDescent="0.25">
      <c r="A2" s="60"/>
      <c r="B2" s="60"/>
    </row>
    <row r="3" spans="1:4" ht="15.75" x14ac:dyDescent="0.25">
      <c r="A3" s="60"/>
      <c r="B3" s="60"/>
    </row>
    <row r="4" spans="1:4" ht="15.75" x14ac:dyDescent="0.25">
      <c r="A4" s="60"/>
      <c r="B4" s="60"/>
    </row>
    <row r="6" spans="1:4" ht="15.75" thickBot="1" x14ac:dyDescent="0.3">
      <c r="A6" s="17" t="s">
        <v>6</v>
      </c>
      <c r="B6" s="17" t="s">
        <v>7</v>
      </c>
      <c r="C6" s="17" t="s">
        <v>8</v>
      </c>
      <c r="D6" s="17" t="s">
        <v>9</v>
      </c>
    </row>
    <row r="7" spans="1:4" ht="15.75" thickTop="1" x14ac:dyDescent="0.25">
      <c r="A7">
        <v>58.889000000000003</v>
      </c>
      <c r="B7">
        <v>70</v>
      </c>
      <c r="C7">
        <v>0</v>
      </c>
      <c r="D7">
        <v>800</v>
      </c>
    </row>
    <row r="8" spans="1:4" x14ac:dyDescent="0.25">
      <c r="A8">
        <v>82.555999999999997</v>
      </c>
      <c r="B8">
        <v>105.75</v>
      </c>
      <c r="C8">
        <v>10</v>
      </c>
      <c r="D8">
        <v>810</v>
      </c>
    </row>
    <row r="9" spans="1:4" x14ac:dyDescent="0.25">
      <c r="A9">
        <v>65.667000000000002</v>
      </c>
      <c r="B9">
        <v>52.75</v>
      </c>
      <c r="C9">
        <v>20</v>
      </c>
      <c r="D9">
        <v>820</v>
      </c>
    </row>
    <row r="10" spans="1:4" x14ac:dyDescent="0.25">
      <c r="A10">
        <v>64.221999999999994</v>
      </c>
      <c r="B10">
        <v>61.75</v>
      </c>
      <c r="C10">
        <v>30</v>
      </c>
      <c r="D10">
        <v>830</v>
      </c>
    </row>
    <row r="11" spans="1:4" x14ac:dyDescent="0.25">
      <c r="A11">
        <v>67.555999999999997</v>
      </c>
      <c r="B11">
        <v>61.25</v>
      </c>
      <c r="C11">
        <v>40</v>
      </c>
      <c r="D11">
        <v>840</v>
      </c>
    </row>
    <row r="12" spans="1:4" x14ac:dyDescent="0.25">
      <c r="A12">
        <v>63.222000000000001</v>
      </c>
      <c r="B12">
        <v>70.25</v>
      </c>
      <c r="C12">
        <v>50</v>
      </c>
      <c r="D12">
        <v>850</v>
      </c>
    </row>
    <row r="13" spans="1:4" x14ac:dyDescent="0.25">
      <c r="A13">
        <v>76.555999999999997</v>
      </c>
      <c r="B13">
        <v>67.25</v>
      </c>
      <c r="C13">
        <v>60</v>
      </c>
      <c r="D13">
        <v>860</v>
      </c>
    </row>
    <row r="14" spans="1:4" x14ac:dyDescent="0.25">
      <c r="A14">
        <v>74.444000000000003</v>
      </c>
      <c r="B14">
        <v>62.75</v>
      </c>
      <c r="C14">
        <v>70</v>
      </c>
      <c r="D14">
        <v>870</v>
      </c>
    </row>
    <row r="15" spans="1:4" x14ac:dyDescent="0.25">
      <c r="A15">
        <v>63.332999999999998</v>
      </c>
      <c r="B15">
        <v>58</v>
      </c>
      <c r="C15">
        <v>80</v>
      </c>
      <c r="D15">
        <v>880</v>
      </c>
    </row>
    <row r="16" spans="1:4" x14ac:dyDescent="0.25">
      <c r="A16">
        <v>71.555999999999997</v>
      </c>
      <c r="B16">
        <v>51.5</v>
      </c>
      <c r="C16">
        <v>90</v>
      </c>
      <c r="D16">
        <v>890</v>
      </c>
    </row>
    <row r="17" spans="1:4" x14ac:dyDescent="0.25">
      <c r="A17">
        <v>61.555999999999997</v>
      </c>
      <c r="B17">
        <v>78.75</v>
      </c>
      <c r="C17">
        <v>100</v>
      </c>
      <c r="D17">
        <v>900</v>
      </c>
    </row>
    <row r="18" spans="1:4" x14ac:dyDescent="0.25">
      <c r="A18">
        <v>64.778000000000006</v>
      </c>
      <c r="B18">
        <v>76.75</v>
      </c>
      <c r="C18">
        <v>110</v>
      </c>
      <c r="D18">
        <v>910</v>
      </c>
    </row>
    <row r="19" spans="1:4" x14ac:dyDescent="0.25">
      <c r="A19">
        <v>59.555999999999997</v>
      </c>
      <c r="B19">
        <v>71.75</v>
      </c>
      <c r="C19">
        <v>120</v>
      </c>
      <c r="D19">
        <v>920</v>
      </c>
    </row>
    <row r="20" spans="1:4" x14ac:dyDescent="0.25">
      <c r="A20">
        <v>60.444000000000003</v>
      </c>
      <c r="B20">
        <v>67.75</v>
      </c>
      <c r="C20">
        <v>130</v>
      </c>
      <c r="D20">
        <v>930</v>
      </c>
    </row>
    <row r="21" spans="1:4" x14ac:dyDescent="0.25">
      <c r="A21">
        <v>59.332999999999998</v>
      </c>
      <c r="B21">
        <v>96</v>
      </c>
      <c r="C21">
        <v>140</v>
      </c>
      <c r="D21">
        <v>940</v>
      </c>
    </row>
    <row r="22" spans="1:4" x14ac:dyDescent="0.25">
      <c r="A22">
        <v>61.444000000000003</v>
      </c>
      <c r="B22">
        <v>50.25</v>
      </c>
      <c r="C22">
        <v>150</v>
      </c>
      <c r="D22">
        <v>950</v>
      </c>
    </row>
    <row r="23" spans="1:4" x14ac:dyDescent="0.25">
      <c r="A23">
        <v>69.332999999999998</v>
      </c>
      <c r="B23">
        <v>69.75</v>
      </c>
      <c r="C23">
        <v>160</v>
      </c>
      <c r="D23">
        <v>960</v>
      </c>
    </row>
    <row r="24" spans="1:4" x14ac:dyDescent="0.25">
      <c r="A24">
        <v>63.889000000000003</v>
      </c>
      <c r="B24">
        <v>73.75</v>
      </c>
      <c r="C24">
        <v>170</v>
      </c>
      <c r="D24">
        <v>970</v>
      </c>
    </row>
    <row r="25" spans="1:4" x14ac:dyDescent="0.25">
      <c r="A25">
        <v>66.444000000000003</v>
      </c>
      <c r="B25">
        <v>92.25</v>
      </c>
      <c r="C25">
        <v>180</v>
      </c>
      <c r="D25">
        <v>980</v>
      </c>
    </row>
    <row r="26" spans="1:4" x14ac:dyDescent="0.25">
      <c r="A26">
        <v>67.888999999999996</v>
      </c>
      <c r="B26">
        <v>63.75</v>
      </c>
      <c r="C26">
        <v>190</v>
      </c>
      <c r="D26">
        <v>990</v>
      </c>
    </row>
    <row r="27" spans="1:4" x14ac:dyDescent="0.25">
      <c r="A27">
        <v>41.222000000000001</v>
      </c>
      <c r="B27">
        <v>65.25</v>
      </c>
      <c r="C27">
        <v>200</v>
      </c>
      <c r="D27">
        <v>1000</v>
      </c>
    </row>
    <row r="28" spans="1:4" x14ac:dyDescent="0.25">
      <c r="A28">
        <v>57.222000000000001</v>
      </c>
      <c r="B28">
        <v>73.25</v>
      </c>
      <c r="C28">
        <v>210</v>
      </c>
      <c r="D28">
        <v>1010</v>
      </c>
    </row>
    <row r="29" spans="1:4" x14ac:dyDescent="0.25">
      <c r="A29">
        <v>57.110999999999997</v>
      </c>
      <c r="B29">
        <v>77.25</v>
      </c>
      <c r="C29">
        <v>220</v>
      </c>
      <c r="D29">
        <v>1020</v>
      </c>
    </row>
    <row r="30" spans="1:4" x14ac:dyDescent="0.25">
      <c r="A30">
        <v>65.778000000000006</v>
      </c>
      <c r="B30">
        <v>77.75</v>
      </c>
      <c r="C30">
        <v>230</v>
      </c>
      <c r="D30">
        <v>1030</v>
      </c>
    </row>
    <row r="31" spans="1:4" x14ac:dyDescent="0.25">
      <c r="A31">
        <v>60.555999999999997</v>
      </c>
      <c r="B31">
        <v>62.5</v>
      </c>
      <c r="C31">
        <v>240</v>
      </c>
      <c r="D31">
        <v>1040</v>
      </c>
    </row>
    <row r="32" spans="1:4" x14ac:dyDescent="0.25">
      <c r="A32">
        <v>46.889000000000003</v>
      </c>
      <c r="B32">
        <v>76.25</v>
      </c>
      <c r="C32">
        <v>250</v>
      </c>
      <c r="D32">
        <v>1050</v>
      </c>
    </row>
    <row r="33" spans="1:4" x14ac:dyDescent="0.25">
      <c r="A33">
        <v>66.111000000000004</v>
      </c>
      <c r="B33">
        <v>76.5</v>
      </c>
      <c r="C33">
        <v>260</v>
      </c>
      <c r="D33">
        <v>1060</v>
      </c>
    </row>
    <row r="34" spans="1:4" x14ac:dyDescent="0.25">
      <c r="A34">
        <v>59.555999999999997</v>
      </c>
      <c r="B34">
        <v>77</v>
      </c>
      <c r="C34">
        <v>270</v>
      </c>
      <c r="D34">
        <v>1070</v>
      </c>
    </row>
    <row r="35" spans="1:4" x14ac:dyDescent="0.25">
      <c r="A35">
        <v>58.110999999999997</v>
      </c>
      <c r="B35">
        <v>86</v>
      </c>
      <c r="C35">
        <v>280</v>
      </c>
      <c r="D35">
        <v>1080</v>
      </c>
    </row>
    <row r="36" spans="1:4" x14ac:dyDescent="0.25">
      <c r="A36">
        <v>45.332999999999998</v>
      </c>
      <c r="B36">
        <v>69</v>
      </c>
      <c r="C36">
        <v>290</v>
      </c>
      <c r="D36">
        <v>1090</v>
      </c>
    </row>
    <row r="37" spans="1:4" x14ac:dyDescent="0.25">
      <c r="A37">
        <v>67.667000000000002</v>
      </c>
      <c r="B37">
        <v>69</v>
      </c>
      <c r="C37">
        <v>300</v>
      </c>
      <c r="D37">
        <v>1100</v>
      </c>
    </row>
    <row r="38" spans="1:4" x14ac:dyDescent="0.25">
      <c r="A38">
        <v>57.332999999999998</v>
      </c>
      <c r="B38">
        <v>47.5</v>
      </c>
      <c r="C38">
        <v>310</v>
      </c>
      <c r="D38">
        <v>1110</v>
      </c>
    </row>
    <row r="39" spans="1:4" x14ac:dyDescent="0.25">
      <c r="A39">
        <v>54</v>
      </c>
      <c r="B39">
        <v>87.25</v>
      </c>
      <c r="C39">
        <v>320</v>
      </c>
      <c r="D39">
        <v>1120</v>
      </c>
    </row>
    <row r="40" spans="1:4" x14ac:dyDescent="0.25">
      <c r="A40">
        <v>61</v>
      </c>
      <c r="B40">
        <v>57.5</v>
      </c>
      <c r="C40">
        <v>330</v>
      </c>
      <c r="D40">
        <v>1130</v>
      </c>
    </row>
    <row r="41" spans="1:4" x14ac:dyDescent="0.25">
      <c r="A41">
        <v>55.110999999999997</v>
      </c>
      <c r="B41">
        <v>83.75</v>
      </c>
      <c r="C41">
        <v>340</v>
      </c>
      <c r="D41">
        <v>1140</v>
      </c>
    </row>
    <row r="42" spans="1:4" x14ac:dyDescent="0.25">
      <c r="A42">
        <v>59.332999999999998</v>
      </c>
      <c r="B42">
        <v>90</v>
      </c>
      <c r="C42">
        <v>350</v>
      </c>
      <c r="D42">
        <v>1150</v>
      </c>
    </row>
    <row r="43" spans="1:4" x14ac:dyDescent="0.25">
      <c r="A43">
        <v>54.889000000000003</v>
      </c>
      <c r="B43">
        <v>73.25</v>
      </c>
      <c r="C43">
        <v>360</v>
      </c>
      <c r="D43">
        <v>1160</v>
      </c>
    </row>
    <row r="44" spans="1:4" x14ac:dyDescent="0.25">
      <c r="A44">
        <v>57.889000000000003</v>
      </c>
      <c r="B44">
        <v>62</v>
      </c>
      <c r="C44">
        <v>370</v>
      </c>
      <c r="D44">
        <v>1170</v>
      </c>
    </row>
    <row r="45" spans="1:4" x14ac:dyDescent="0.25">
      <c r="A45">
        <v>56.222000000000001</v>
      </c>
      <c r="B45">
        <v>67.75</v>
      </c>
      <c r="C45">
        <v>380</v>
      </c>
      <c r="D45">
        <v>1180</v>
      </c>
    </row>
    <row r="46" spans="1:4" x14ac:dyDescent="0.25">
      <c r="A46">
        <v>57.332999999999998</v>
      </c>
      <c r="B46">
        <v>66.25</v>
      </c>
      <c r="C46">
        <v>390</v>
      </c>
      <c r="D46">
        <v>1190</v>
      </c>
    </row>
    <row r="47" spans="1:4" x14ac:dyDescent="0.25">
      <c r="A47">
        <v>60.555999999999997</v>
      </c>
      <c r="B47">
        <v>80.5</v>
      </c>
      <c r="C47">
        <v>400</v>
      </c>
      <c r="D47">
        <v>1200</v>
      </c>
    </row>
    <row r="48" spans="1:4" x14ac:dyDescent="0.25">
      <c r="A48">
        <v>51.110999999999997</v>
      </c>
      <c r="B48">
        <v>83</v>
      </c>
      <c r="C48">
        <v>410</v>
      </c>
      <c r="D48">
        <v>1210</v>
      </c>
    </row>
    <row r="49" spans="1:4" x14ac:dyDescent="0.25">
      <c r="A49">
        <v>34.222000000000001</v>
      </c>
      <c r="B49">
        <v>90.5</v>
      </c>
      <c r="C49">
        <v>420</v>
      </c>
      <c r="D49">
        <v>1220</v>
      </c>
    </row>
    <row r="50" spans="1:4" x14ac:dyDescent="0.25">
      <c r="A50">
        <v>47.667000000000002</v>
      </c>
      <c r="B50">
        <v>86.5</v>
      </c>
      <c r="C50">
        <v>430</v>
      </c>
      <c r="D50">
        <v>1230</v>
      </c>
    </row>
    <row r="51" spans="1:4" x14ac:dyDescent="0.25">
      <c r="A51">
        <v>47.555999999999997</v>
      </c>
      <c r="B51">
        <v>63.25</v>
      </c>
      <c r="C51">
        <v>440</v>
      </c>
      <c r="D51">
        <v>1240</v>
      </c>
    </row>
    <row r="52" spans="1:4" x14ac:dyDescent="0.25">
      <c r="A52">
        <v>46.889000000000003</v>
      </c>
      <c r="B52">
        <v>79.25</v>
      </c>
      <c r="C52">
        <v>450</v>
      </c>
      <c r="D52">
        <v>1250</v>
      </c>
    </row>
    <row r="53" spans="1:4" x14ac:dyDescent="0.25">
      <c r="A53">
        <v>57.555999999999997</v>
      </c>
      <c r="B53">
        <v>63.75</v>
      </c>
      <c r="C53">
        <v>460</v>
      </c>
      <c r="D53">
        <v>1260</v>
      </c>
    </row>
    <row r="54" spans="1:4" x14ac:dyDescent="0.25">
      <c r="A54">
        <v>39.777999999999999</v>
      </c>
      <c r="B54">
        <v>80</v>
      </c>
      <c r="C54">
        <v>470</v>
      </c>
      <c r="D54">
        <v>1270</v>
      </c>
    </row>
    <row r="55" spans="1:4" x14ac:dyDescent="0.25">
      <c r="A55">
        <v>51.555999999999997</v>
      </c>
      <c r="B55">
        <v>67.25</v>
      </c>
      <c r="C55">
        <v>480</v>
      </c>
      <c r="D55">
        <v>1280</v>
      </c>
    </row>
    <row r="56" spans="1:4" x14ac:dyDescent="0.25">
      <c r="A56">
        <v>45.110999999999997</v>
      </c>
      <c r="B56">
        <v>97.25</v>
      </c>
      <c r="C56">
        <v>490</v>
      </c>
      <c r="D56">
        <v>1290</v>
      </c>
    </row>
    <row r="57" spans="1:4" x14ac:dyDescent="0.25">
      <c r="A57">
        <v>53</v>
      </c>
      <c r="B57">
        <v>62.5</v>
      </c>
      <c r="C57">
        <v>500</v>
      </c>
      <c r="D57">
        <v>1300</v>
      </c>
    </row>
    <row r="58" spans="1:4" x14ac:dyDescent="0.25">
      <c r="A58">
        <v>55.667000000000002</v>
      </c>
      <c r="B58">
        <v>84.5</v>
      </c>
      <c r="C58">
        <v>510</v>
      </c>
      <c r="D58">
        <v>1310</v>
      </c>
    </row>
    <row r="59" spans="1:4" x14ac:dyDescent="0.25">
      <c r="A59">
        <v>50.667000000000002</v>
      </c>
      <c r="B59">
        <v>90</v>
      </c>
      <c r="C59">
        <v>520</v>
      </c>
      <c r="D59">
        <v>1320</v>
      </c>
    </row>
    <row r="60" spans="1:4" x14ac:dyDescent="0.25">
      <c r="A60">
        <v>52</v>
      </c>
      <c r="B60">
        <v>73.25</v>
      </c>
      <c r="C60">
        <v>530</v>
      </c>
      <c r="D60">
        <v>1330</v>
      </c>
    </row>
    <row r="61" spans="1:4" x14ac:dyDescent="0.25">
      <c r="A61">
        <v>40.110999999999997</v>
      </c>
      <c r="B61">
        <v>81.75</v>
      </c>
      <c r="C61">
        <v>540</v>
      </c>
      <c r="D61">
        <v>1340</v>
      </c>
    </row>
    <row r="62" spans="1:4" x14ac:dyDescent="0.25">
      <c r="A62">
        <v>36</v>
      </c>
      <c r="B62">
        <v>79.25</v>
      </c>
      <c r="C62">
        <v>550</v>
      </c>
      <c r="D62">
        <v>1350</v>
      </c>
    </row>
    <row r="63" spans="1:4" x14ac:dyDescent="0.25">
      <c r="A63">
        <v>58.667000000000002</v>
      </c>
      <c r="B63">
        <v>71.5</v>
      </c>
      <c r="C63">
        <v>560</v>
      </c>
      <c r="D63">
        <v>1360</v>
      </c>
    </row>
    <row r="64" spans="1:4" x14ac:dyDescent="0.25">
      <c r="A64">
        <v>45.222000000000001</v>
      </c>
      <c r="B64">
        <v>72.5</v>
      </c>
      <c r="C64">
        <v>570</v>
      </c>
      <c r="D64">
        <v>1370</v>
      </c>
    </row>
    <row r="65" spans="1:4" x14ac:dyDescent="0.25">
      <c r="A65">
        <v>49.555999999999997</v>
      </c>
      <c r="B65">
        <v>62</v>
      </c>
      <c r="C65">
        <v>580</v>
      </c>
      <c r="D65">
        <v>1380</v>
      </c>
    </row>
    <row r="66" spans="1:4" x14ac:dyDescent="0.25">
      <c r="A66">
        <v>50</v>
      </c>
      <c r="B66">
        <v>68.5</v>
      </c>
      <c r="C66">
        <v>590</v>
      </c>
      <c r="D66">
        <v>1390</v>
      </c>
    </row>
    <row r="67" spans="1:4" x14ac:dyDescent="0.25">
      <c r="A67">
        <v>35.332999999999998</v>
      </c>
      <c r="B67">
        <v>44.110999999999997</v>
      </c>
      <c r="C67">
        <v>600</v>
      </c>
      <c r="D67">
        <v>1400</v>
      </c>
    </row>
    <row r="68" spans="1:4" x14ac:dyDescent="0.25">
      <c r="B68">
        <v>89.5</v>
      </c>
      <c r="D68">
        <v>1410</v>
      </c>
    </row>
    <row r="69" spans="1:4" x14ac:dyDescent="0.25">
      <c r="B69">
        <v>61.75</v>
      </c>
      <c r="D69">
        <v>1420</v>
      </c>
    </row>
    <row r="70" spans="1:4" x14ac:dyDescent="0.25">
      <c r="B70">
        <v>79.75</v>
      </c>
      <c r="D70">
        <v>1430</v>
      </c>
    </row>
    <row r="71" spans="1:4" x14ac:dyDescent="0.25">
      <c r="B71">
        <v>61.25</v>
      </c>
      <c r="D71">
        <v>1440</v>
      </c>
    </row>
    <row r="72" spans="1:4" x14ac:dyDescent="0.25">
      <c r="B72">
        <v>68</v>
      </c>
      <c r="D72">
        <v>1450</v>
      </c>
    </row>
    <row r="73" spans="1:4" x14ac:dyDescent="0.25">
      <c r="B73">
        <v>99.75</v>
      </c>
      <c r="D73">
        <v>1460</v>
      </c>
    </row>
    <row r="74" spans="1:4" x14ac:dyDescent="0.25">
      <c r="B74">
        <v>81.75</v>
      </c>
      <c r="D74">
        <v>1470</v>
      </c>
    </row>
    <row r="75" spans="1:4" x14ac:dyDescent="0.25">
      <c r="B75">
        <v>57.75</v>
      </c>
      <c r="D75">
        <v>1480</v>
      </c>
    </row>
    <row r="76" spans="1:4" x14ac:dyDescent="0.25">
      <c r="B76">
        <v>78.5</v>
      </c>
      <c r="D76">
        <v>1490</v>
      </c>
    </row>
    <row r="77" spans="1:4" x14ac:dyDescent="0.25">
      <c r="B77">
        <v>54.75</v>
      </c>
      <c r="D77">
        <v>1500</v>
      </c>
    </row>
    <row r="78" spans="1:4" x14ac:dyDescent="0.25">
      <c r="B78">
        <v>91.25</v>
      </c>
      <c r="D78">
        <v>1510</v>
      </c>
    </row>
    <row r="79" spans="1:4" x14ac:dyDescent="0.25">
      <c r="B79">
        <v>79</v>
      </c>
      <c r="D79">
        <v>1520</v>
      </c>
    </row>
    <row r="80" spans="1:4" x14ac:dyDescent="0.25">
      <c r="B80">
        <v>72.75</v>
      </c>
      <c r="D80">
        <v>1530</v>
      </c>
    </row>
    <row r="81" spans="2:4" x14ac:dyDescent="0.25">
      <c r="B81">
        <v>63.25</v>
      </c>
      <c r="D81">
        <v>1540</v>
      </c>
    </row>
    <row r="82" spans="2:4" x14ac:dyDescent="0.25">
      <c r="B82">
        <v>65.75</v>
      </c>
      <c r="D82">
        <v>1550</v>
      </c>
    </row>
    <row r="83" spans="2:4" x14ac:dyDescent="0.25">
      <c r="B83">
        <v>80</v>
      </c>
      <c r="D83">
        <v>1560</v>
      </c>
    </row>
    <row r="84" spans="2:4" x14ac:dyDescent="0.25">
      <c r="B84">
        <v>74.5</v>
      </c>
      <c r="D84">
        <v>1570</v>
      </c>
    </row>
    <row r="85" spans="2:4" x14ac:dyDescent="0.25">
      <c r="B85">
        <v>67.75</v>
      </c>
      <c r="D85">
        <v>1580</v>
      </c>
    </row>
    <row r="86" spans="2:4" x14ac:dyDescent="0.25">
      <c r="B86">
        <v>69.5</v>
      </c>
      <c r="D86">
        <v>1590</v>
      </c>
    </row>
    <row r="87" spans="2:4" x14ac:dyDescent="0.25">
      <c r="B87">
        <v>64</v>
      </c>
      <c r="D87">
        <v>1600</v>
      </c>
    </row>
    <row r="88" spans="2:4" x14ac:dyDescent="0.25">
      <c r="B88">
        <v>70.5</v>
      </c>
      <c r="D88">
        <v>1610</v>
      </c>
    </row>
    <row r="89" spans="2:4" x14ac:dyDescent="0.25">
      <c r="B89">
        <v>70.75</v>
      </c>
      <c r="D89">
        <v>1620</v>
      </c>
    </row>
    <row r="90" spans="2:4" x14ac:dyDescent="0.25">
      <c r="B90">
        <v>80.25</v>
      </c>
      <c r="D90">
        <v>1630</v>
      </c>
    </row>
    <row r="91" spans="2:4" x14ac:dyDescent="0.25">
      <c r="B91">
        <v>63</v>
      </c>
      <c r="D91">
        <v>1640</v>
      </c>
    </row>
    <row r="92" spans="2:4" x14ac:dyDescent="0.25">
      <c r="B92">
        <v>53.5</v>
      </c>
      <c r="D92">
        <v>1650</v>
      </c>
    </row>
    <row r="93" spans="2:4" x14ac:dyDescent="0.25">
      <c r="B93">
        <v>79.75</v>
      </c>
      <c r="D93">
        <v>1660</v>
      </c>
    </row>
    <row r="94" spans="2:4" x14ac:dyDescent="0.25">
      <c r="B94">
        <v>75.75</v>
      </c>
      <c r="D94">
        <v>1670</v>
      </c>
    </row>
    <row r="95" spans="2:4" x14ac:dyDescent="0.25">
      <c r="B95">
        <v>58.25</v>
      </c>
      <c r="D95">
        <v>1680</v>
      </c>
    </row>
    <row r="96" spans="2:4" x14ac:dyDescent="0.25">
      <c r="B96">
        <v>46</v>
      </c>
      <c r="D96">
        <v>1690</v>
      </c>
    </row>
    <row r="97" spans="2:4" x14ac:dyDescent="0.25">
      <c r="B97">
        <v>58.5</v>
      </c>
      <c r="D97">
        <v>1700</v>
      </c>
    </row>
    <row r="98" spans="2:4" x14ac:dyDescent="0.25">
      <c r="B98">
        <v>65.5</v>
      </c>
      <c r="D98">
        <v>1710</v>
      </c>
    </row>
    <row r="99" spans="2:4" x14ac:dyDescent="0.25">
      <c r="B99">
        <v>59</v>
      </c>
      <c r="D99">
        <v>1720</v>
      </c>
    </row>
    <row r="100" spans="2:4" x14ac:dyDescent="0.25">
      <c r="B100">
        <v>74</v>
      </c>
      <c r="D100">
        <v>1730</v>
      </c>
    </row>
    <row r="101" spans="2:4" x14ac:dyDescent="0.25">
      <c r="B101">
        <v>59.5</v>
      </c>
      <c r="D101">
        <v>1740</v>
      </c>
    </row>
    <row r="102" spans="2:4" x14ac:dyDescent="0.25">
      <c r="B102">
        <v>72</v>
      </c>
      <c r="D102">
        <v>1750</v>
      </c>
    </row>
    <row r="103" spans="2:4" x14ac:dyDescent="0.25">
      <c r="B103">
        <v>52.5</v>
      </c>
      <c r="D103">
        <v>1760</v>
      </c>
    </row>
    <row r="104" spans="2:4" x14ac:dyDescent="0.25">
      <c r="B104">
        <v>69</v>
      </c>
      <c r="D104">
        <v>1770</v>
      </c>
    </row>
    <row r="105" spans="2:4" x14ac:dyDescent="0.25">
      <c r="B105">
        <v>59.75</v>
      </c>
      <c r="D105">
        <v>1780</v>
      </c>
    </row>
    <row r="106" spans="2:4" x14ac:dyDescent="0.25">
      <c r="B106">
        <v>58.5</v>
      </c>
      <c r="D106">
        <v>1790</v>
      </c>
    </row>
    <row r="107" spans="2:4" x14ac:dyDescent="0.25">
      <c r="B107">
        <v>60.25</v>
      </c>
      <c r="D107">
        <v>1800</v>
      </c>
    </row>
    <row r="108" spans="2:4" x14ac:dyDescent="0.25">
      <c r="B108">
        <v>68.5</v>
      </c>
      <c r="D108">
        <v>1810</v>
      </c>
    </row>
    <row r="109" spans="2:4" x14ac:dyDescent="0.25">
      <c r="B109">
        <v>53.75</v>
      </c>
      <c r="D109">
        <v>1820</v>
      </c>
    </row>
    <row r="110" spans="2:4" x14ac:dyDescent="0.25">
      <c r="B110">
        <v>58</v>
      </c>
      <c r="D110">
        <v>1830</v>
      </c>
    </row>
    <row r="111" spans="2:4" x14ac:dyDescent="0.25">
      <c r="B111">
        <v>66.25</v>
      </c>
      <c r="D111">
        <v>1840</v>
      </c>
    </row>
    <row r="112" spans="2:4" x14ac:dyDescent="0.25">
      <c r="B112">
        <v>43.5</v>
      </c>
      <c r="D112">
        <v>1850</v>
      </c>
    </row>
    <row r="113" spans="2:4" x14ac:dyDescent="0.25">
      <c r="B113">
        <v>56.25</v>
      </c>
      <c r="D113">
        <v>1860</v>
      </c>
    </row>
    <row r="114" spans="2:4" x14ac:dyDescent="0.25">
      <c r="B114">
        <v>69</v>
      </c>
      <c r="D114">
        <v>1870</v>
      </c>
    </row>
    <row r="115" spans="2:4" x14ac:dyDescent="0.25">
      <c r="B115">
        <v>61.75</v>
      </c>
      <c r="D115">
        <v>1880</v>
      </c>
    </row>
    <row r="116" spans="2:4" x14ac:dyDescent="0.25">
      <c r="B116">
        <v>46.75</v>
      </c>
      <c r="D116">
        <v>1890</v>
      </c>
    </row>
    <row r="117" spans="2:4" x14ac:dyDescent="0.25">
      <c r="B117">
        <v>69.25</v>
      </c>
      <c r="D117">
        <v>1900</v>
      </c>
    </row>
    <row r="118" spans="2:4" x14ac:dyDescent="0.25">
      <c r="B118">
        <v>61</v>
      </c>
      <c r="D118">
        <v>1910</v>
      </c>
    </row>
    <row r="119" spans="2:4" x14ac:dyDescent="0.25">
      <c r="B119">
        <v>59.75</v>
      </c>
      <c r="D119">
        <v>1920</v>
      </c>
    </row>
    <row r="120" spans="2:4" x14ac:dyDescent="0.25">
      <c r="B120">
        <v>56.25</v>
      </c>
      <c r="D120">
        <v>1930</v>
      </c>
    </row>
    <row r="121" spans="2:4" x14ac:dyDescent="0.25">
      <c r="B121">
        <v>69</v>
      </c>
      <c r="D121">
        <v>1940</v>
      </c>
    </row>
    <row r="122" spans="2:4" x14ac:dyDescent="0.25">
      <c r="B122">
        <v>61.75</v>
      </c>
      <c r="D122">
        <v>1950</v>
      </c>
    </row>
    <row r="123" spans="2:4" x14ac:dyDescent="0.25">
      <c r="B123">
        <v>46.75</v>
      </c>
      <c r="D123">
        <v>1960</v>
      </c>
    </row>
    <row r="124" spans="2:4" x14ac:dyDescent="0.25">
      <c r="B124">
        <v>58</v>
      </c>
      <c r="D124">
        <v>1970</v>
      </c>
    </row>
    <row r="125" spans="2:4" x14ac:dyDescent="0.25">
      <c r="B125">
        <v>66.25</v>
      </c>
      <c r="D125">
        <v>1980</v>
      </c>
    </row>
    <row r="126" spans="2:4" x14ac:dyDescent="0.25">
      <c r="B126">
        <v>43.5</v>
      </c>
      <c r="D126">
        <v>1990</v>
      </c>
    </row>
    <row r="127" spans="2:4" x14ac:dyDescent="0.25">
      <c r="B127">
        <v>56.25</v>
      </c>
      <c r="D127">
        <v>2000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545A-300B-4018-851D-4AD2F5C8C9A1}">
  <dimension ref="A1:Z49"/>
  <sheetViews>
    <sheetView zoomScale="90" zoomScaleNormal="90" workbookViewId="0"/>
  </sheetViews>
  <sheetFormatPr defaultColWidth="8.85546875" defaultRowHeight="15" x14ac:dyDescent="0.25"/>
  <cols>
    <col min="1" max="1" width="22.85546875" bestFit="1" customWidth="1"/>
    <col min="2" max="2" width="14.7109375" bestFit="1" customWidth="1"/>
    <col min="3" max="3" width="13.85546875" bestFit="1" customWidth="1"/>
    <col min="4" max="4" width="13.7109375" bestFit="1" customWidth="1"/>
    <col min="5" max="5" width="31.7109375" bestFit="1" customWidth="1"/>
    <col min="6" max="6" width="18.7109375" bestFit="1" customWidth="1"/>
    <col min="7" max="7" width="19.42578125" bestFit="1" customWidth="1"/>
    <col min="8" max="8" width="10.7109375" bestFit="1" customWidth="1"/>
    <col min="9" max="9" width="19.42578125" bestFit="1" customWidth="1"/>
    <col min="10" max="10" width="17.7109375" bestFit="1" customWidth="1"/>
    <col min="11" max="11" width="19.7109375" bestFit="1" customWidth="1"/>
    <col min="12" max="12" width="17.7109375" bestFit="1" customWidth="1"/>
    <col min="13" max="13" width="19.7109375" bestFit="1" customWidth="1"/>
    <col min="14" max="15" width="20.140625" bestFit="1" customWidth="1"/>
    <col min="16" max="16" width="10.28515625" bestFit="1" customWidth="1"/>
  </cols>
  <sheetData>
    <row r="1" spans="1:26" ht="15.75" thickBot="1" x14ac:dyDescent="0.3">
      <c r="A1" s="3" t="s">
        <v>214</v>
      </c>
    </row>
    <row r="2" spans="1:26" ht="17.25" thickTop="1" thickBot="1" x14ac:dyDescent="0.3">
      <c r="A2" s="60"/>
      <c r="B2" s="60"/>
      <c r="C2" s="103" t="s">
        <v>92</v>
      </c>
      <c r="D2" s="103"/>
    </row>
    <row r="3" spans="1:26" ht="16.5" thickTop="1" x14ac:dyDescent="0.25">
      <c r="A3" s="60"/>
      <c r="B3" s="60"/>
      <c r="C3" s="16" t="s">
        <v>131</v>
      </c>
      <c r="D3" s="16" t="s">
        <v>131</v>
      </c>
      <c r="H3" s="16"/>
      <c r="I3" s="16"/>
      <c r="J3" s="16"/>
      <c r="K3" s="16"/>
      <c r="L3" s="16"/>
      <c r="M3" s="16"/>
      <c r="N3" s="62"/>
      <c r="O3" s="62"/>
      <c r="P3" s="62"/>
      <c r="Q3" s="62"/>
    </row>
    <row r="4" spans="1:26" ht="15.75" x14ac:dyDescent="0.25">
      <c r="A4" s="60"/>
      <c r="B4" s="7"/>
      <c r="C4" s="63" t="s">
        <v>94</v>
      </c>
      <c r="D4" s="7" t="s">
        <v>95</v>
      </c>
      <c r="H4" s="16"/>
      <c r="I4" s="16"/>
      <c r="J4" s="16"/>
      <c r="K4" s="62"/>
      <c r="L4" s="62"/>
      <c r="M4" s="62"/>
      <c r="N4" s="62"/>
      <c r="O4" s="62"/>
      <c r="P4" s="62"/>
      <c r="Q4" s="62"/>
    </row>
    <row r="5" spans="1:26" x14ac:dyDescent="0.25">
      <c r="B5" s="28"/>
      <c r="C5" s="65">
        <v>10.793509090909092</v>
      </c>
      <c r="D5" s="65">
        <v>13.325672413793104</v>
      </c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26" x14ac:dyDescent="0.25">
      <c r="A6" s="2"/>
      <c r="B6" s="28"/>
      <c r="C6" s="65">
        <v>8.9304814814814808</v>
      </c>
      <c r="D6" s="65">
        <v>13.215169491525419</v>
      </c>
      <c r="H6" s="16"/>
      <c r="I6" s="16"/>
      <c r="J6" s="16"/>
      <c r="K6" s="62"/>
      <c r="L6" s="62"/>
      <c r="M6" s="16"/>
      <c r="N6" s="16"/>
      <c r="O6" s="16"/>
      <c r="P6" s="16"/>
      <c r="Q6" s="16"/>
    </row>
    <row r="7" spans="1:26" x14ac:dyDescent="0.25">
      <c r="A7" s="2"/>
      <c r="B7" s="28"/>
      <c r="C7" s="65">
        <v>9.4687352941176481</v>
      </c>
      <c r="D7" s="65">
        <v>12.026827586206901</v>
      </c>
      <c r="H7" s="16"/>
      <c r="I7" s="16"/>
      <c r="J7" s="16"/>
      <c r="K7" s="62"/>
      <c r="L7" s="62"/>
      <c r="M7" s="16"/>
      <c r="N7" s="16"/>
      <c r="O7" s="16"/>
      <c r="P7" s="16"/>
      <c r="Q7" s="16"/>
    </row>
    <row r="8" spans="1:26" x14ac:dyDescent="0.25">
      <c r="A8" s="2"/>
      <c r="B8" s="7"/>
      <c r="C8" s="61"/>
      <c r="D8" s="61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26" x14ac:dyDescent="0.25">
      <c r="B9" s="2"/>
      <c r="C9" s="9"/>
      <c r="D9" s="9"/>
    </row>
    <row r="10" spans="1:26" x14ac:dyDescent="0.25">
      <c r="B10" s="2"/>
      <c r="C10" s="9"/>
      <c r="D10" s="9"/>
      <c r="M10" s="2"/>
      <c r="N10" s="2"/>
      <c r="O10" s="2"/>
    </row>
    <row r="11" spans="1:26" x14ac:dyDescent="0.25">
      <c r="B11" s="2"/>
      <c r="C11" s="9"/>
      <c r="D11" s="9"/>
      <c r="E11" s="2"/>
      <c r="F11" s="2"/>
      <c r="G11" s="2"/>
      <c r="I11" s="2"/>
      <c r="J11" s="2"/>
      <c r="K11" s="2"/>
      <c r="M11" s="2"/>
      <c r="N11" s="2"/>
      <c r="O11" s="2"/>
      <c r="Q11" s="2"/>
      <c r="R11" s="2"/>
      <c r="S11" s="2"/>
    </row>
    <row r="12" spans="1:26" x14ac:dyDescent="0.25">
      <c r="B12" s="2"/>
      <c r="C12" s="9"/>
      <c r="D12" s="9"/>
      <c r="E12" s="64"/>
      <c r="F12" s="23"/>
      <c r="G12" s="64"/>
      <c r="I12" s="23"/>
      <c r="J12" s="23"/>
      <c r="K12" s="23"/>
      <c r="N12" s="16"/>
      <c r="Q12" s="23"/>
      <c r="R12" s="23"/>
      <c r="S12" s="23"/>
    </row>
    <row r="13" spans="1:26" x14ac:dyDescent="0.25">
      <c r="A13" s="2"/>
      <c r="B13" s="2"/>
      <c r="C13" s="16"/>
      <c r="D13" s="18"/>
      <c r="E13" s="62"/>
      <c r="F13" s="16"/>
      <c r="G13" s="62"/>
      <c r="I13" s="16"/>
      <c r="J13" s="16"/>
      <c r="K13" s="8"/>
      <c r="M13" s="16"/>
      <c r="N13" s="16"/>
      <c r="O13" s="8"/>
      <c r="P13" s="8"/>
      <c r="Q13" s="8"/>
      <c r="R13" s="8"/>
    </row>
    <row r="14" spans="1:26" x14ac:dyDescent="0.25">
      <c r="A14" s="2"/>
      <c r="E14" s="62"/>
      <c r="F14" s="16"/>
      <c r="G14" s="62"/>
      <c r="I14" s="16"/>
      <c r="J14" s="16"/>
      <c r="K14" s="8"/>
      <c r="M14" s="16"/>
      <c r="N14" s="16"/>
      <c r="O14" s="8"/>
      <c r="P14" s="8"/>
      <c r="Q14" s="8"/>
      <c r="R14" s="8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2"/>
      <c r="E15" s="62"/>
      <c r="F15" s="16"/>
      <c r="G15" s="62"/>
      <c r="I15" s="16"/>
      <c r="J15" s="16"/>
      <c r="K15" s="8"/>
      <c r="M15" s="16"/>
      <c r="N15" s="16"/>
      <c r="O15" s="8"/>
      <c r="P15" s="8"/>
      <c r="Q15" s="8"/>
      <c r="R15" s="8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2"/>
      <c r="E16" s="62"/>
      <c r="F16" s="16"/>
      <c r="G16" s="62"/>
      <c r="I16" s="16"/>
      <c r="J16" s="16"/>
      <c r="K16" s="8"/>
      <c r="M16" s="16"/>
      <c r="N16" s="16"/>
      <c r="O16" s="8"/>
      <c r="P16" s="8"/>
      <c r="Q16" s="8"/>
      <c r="R16" s="8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2"/>
      <c r="E17" s="62"/>
      <c r="F17" s="16"/>
      <c r="G17" s="62"/>
      <c r="I17" s="16"/>
      <c r="J17" s="16"/>
      <c r="K17" s="8"/>
      <c r="M17" s="16"/>
      <c r="N17" s="16"/>
      <c r="O17" s="8"/>
      <c r="P17" s="8"/>
      <c r="Q17" s="8"/>
      <c r="R17" s="8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E18" s="62"/>
      <c r="F18" s="16"/>
      <c r="G18" s="62"/>
      <c r="I18" s="16"/>
      <c r="J18" s="16"/>
      <c r="K18" s="8"/>
      <c r="M18" s="16"/>
      <c r="N18" s="16"/>
      <c r="O18" s="8"/>
      <c r="P18" s="8"/>
      <c r="Q18" s="8"/>
      <c r="R18" s="8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16"/>
      <c r="E19" s="62"/>
      <c r="F19" s="16"/>
      <c r="G19" s="62"/>
      <c r="I19" s="16"/>
      <c r="J19" s="16"/>
      <c r="K19" s="8"/>
      <c r="M19" s="16"/>
      <c r="N19" s="16"/>
      <c r="O19" s="8"/>
      <c r="P19" s="8"/>
      <c r="Q19" s="8"/>
      <c r="R19" s="8"/>
      <c r="S19" s="16"/>
      <c r="T19" s="16"/>
      <c r="U19" s="16"/>
      <c r="V19" s="16"/>
      <c r="W19" s="16"/>
      <c r="X19" s="16"/>
      <c r="Y19" s="16"/>
      <c r="Z19" s="16"/>
    </row>
    <row r="20" spans="1:26" x14ac:dyDescent="0.25">
      <c r="A20" s="16"/>
      <c r="E20" s="62"/>
      <c r="F20" s="16"/>
      <c r="G20" s="62"/>
      <c r="I20" s="16"/>
      <c r="J20" s="16"/>
      <c r="K20" s="8"/>
      <c r="M20" s="16"/>
      <c r="N20" s="16"/>
      <c r="O20" s="8"/>
      <c r="P20" s="8"/>
      <c r="Q20" s="8"/>
      <c r="R20" s="8"/>
      <c r="S20" s="16"/>
      <c r="T20" s="16"/>
      <c r="U20" s="16"/>
      <c r="V20" s="16"/>
      <c r="W20" s="16"/>
      <c r="X20" s="16"/>
      <c r="Y20" s="16"/>
      <c r="Z20" s="16"/>
    </row>
    <row r="21" spans="1:26" x14ac:dyDescent="0.25">
      <c r="E21" s="62"/>
      <c r="F21" s="16"/>
      <c r="G21" s="62"/>
      <c r="I21" s="16"/>
      <c r="J21" s="16"/>
      <c r="K21" s="8"/>
      <c r="M21" s="16"/>
      <c r="N21" s="16"/>
      <c r="O21" s="8"/>
      <c r="P21" s="8"/>
      <c r="Q21" s="8"/>
      <c r="R21" s="8"/>
      <c r="S21" s="16"/>
      <c r="T21" s="16"/>
      <c r="U21" s="16"/>
      <c r="V21" s="16"/>
      <c r="W21" s="16"/>
      <c r="X21" s="16"/>
      <c r="Y21" s="16"/>
      <c r="Z21" s="16"/>
    </row>
    <row r="22" spans="1:26" x14ac:dyDescent="0.25">
      <c r="B22" s="29"/>
      <c r="C22" s="29"/>
      <c r="D22" s="29"/>
      <c r="E22" s="62"/>
      <c r="F22" s="16"/>
      <c r="G22" s="62"/>
      <c r="I22" s="16"/>
      <c r="J22" s="16"/>
      <c r="K22" s="8"/>
      <c r="M22" s="16"/>
      <c r="N22" s="16"/>
      <c r="O22" s="8"/>
      <c r="P22" s="8"/>
      <c r="Q22" s="8"/>
      <c r="R22" s="8"/>
      <c r="S22" s="16"/>
      <c r="T22" s="16"/>
      <c r="U22" s="16"/>
      <c r="V22" s="16"/>
      <c r="W22" s="16"/>
      <c r="X22" s="16"/>
      <c r="Y22" s="16"/>
      <c r="Z22" s="16"/>
    </row>
    <row r="23" spans="1:26" x14ac:dyDescent="0.25">
      <c r="E23" s="62"/>
      <c r="F23" s="16"/>
      <c r="G23" s="62"/>
      <c r="I23" s="16"/>
      <c r="J23" s="16"/>
      <c r="K23" s="8"/>
      <c r="M23" s="16"/>
      <c r="N23" s="16"/>
      <c r="O23" s="8"/>
      <c r="P23" s="8"/>
      <c r="Q23" s="8"/>
      <c r="R23" s="8"/>
      <c r="S23" s="16"/>
      <c r="T23" s="16"/>
      <c r="U23" s="16"/>
      <c r="V23" s="16"/>
      <c r="W23" s="16"/>
      <c r="X23" s="16"/>
      <c r="Y23" s="16"/>
      <c r="Z23" s="16"/>
    </row>
    <row r="24" spans="1:26" x14ac:dyDescent="0.25"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x14ac:dyDescent="0.25"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Q25" s="16"/>
      <c r="R25" s="62"/>
      <c r="S25" s="29"/>
      <c r="T25" s="29"/>
      <c r="U25" s="16"/>
      <c r="V25" s="16"/>
      <c r="W25" s="16"/>
      <c r="X25" s="16"/>
      <c r="Y25" s="16"/>
      <c r="Z25" s="16"/>
    </row>
    <row r="26" spans="1:26" x14ac:dyDescent="0.25">
      <c r="E26" s="28"/>
      <c r="F26" s="28"/>
      <c r="G26" s="28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x14ac:dyDescent="0.25">
      <c r="E27" s="7"/>
      <c r="F27" s="28"/>
      <c r="G27" s="16"/>
      <c r="H27" s="16"/>
      <c r="S27" s="16"/>
      <c r="T27" s="16"/>
      <c r="U27" s="16"/>
      <c r="V27" s="16"/>
      <c r="W27" s="16"/>
      <c r="X27" s="16"/>
      <c r="Y27" s="16"/>
      <c r="Z27" s="16"/>
    </row>
    <row r="28" spans="1:26" s="29" customFormat="1" x14ac:dyDescent="0.25">
      <c r="A28"/>
      <c r="B28"/>
      <c r="C28"/>
      <c r="D28"/>
      <c r="E28" s="28"/>
      <c r="F28" s="28"/>
      <c r="G28" s="62"/>
      <c r="H28" s="62"/>
      <c r="I28"/>
      <c r="J28"/>
      <c r="K28"/>
      <c r="L28"/>
      <c r="M28"/>
      <c r="N28"/>
      <c r="O28"/>
      <c r="P28"/>
      <c r="Q28"/>
      <c r="R28"/>
      <c r="S28" s="16"/>
      <c r="T28" s="16"/>
    </row>
    <row r="29" spans="1:26" x14ac:dyDescent="0.25">
      <c r="A29" s="28"/>
      <c r="E29" s="28"/>
      <c r="F29" s="28"/>
      <c r="G29" s="62"/>
      <c r="H29" s="62"/>
      <c r="S29" s="16"/>
      <c r="T29" s="16"/>
    </row>
    <row r="30" spans="1:26" x14ac:dyDescent="0.25">
      <c r="A30" s="28"/>
      <c r="E30" s="28"/>
      <c r="F30" s="28"/>
      <c r="G30" s="62"/>
      <c r="H30" s="62"/>
      <c r="S30" s="16"/>
      <c r="T30" s="16"/>
    </row>
    <row r="31" spans="1:26" x14ac:dyDescent="0.25">
      <c r="A31" s="28"/>
      <c r="S31" s="16"/>
      <c r="T31" s="16"/>
    </row>
    <row r="32" spans="1:26" x14ac:dyDescent="0.25">
      <c r="A32" s="28"/>
      <c r="N32" s="16"/>
      <c r="P32" s="29"/>
      <c r="Q32" s="29"/>
      <c r="R32" s="29"/>
      <c r="S32" s="16"/>
      <c r="T32" s="16"/>
    </row>
    <row r="33" spans="1:24" x14ac:dyDescent="0.25">
      <c r="A33" s="28"/>
      <c r="E33" s="62"/>
      <c r="F33" s="28"/>
      <c r="G33" s="16"/>
      <c r="H33" s="16"/>
      <c r="N33" s="16"/>
      <c r="S33" s="16"/>
      <c r="T33" s="16"/>
    </row>
    <row r="34" spans="1:24" x14ac:dyDescent="0.25">
      <c r="A34" s="28"/>
      <c r="E34" s="28"/>
      <c r="F34" s="28"/>
      <c r="G34" s="16"/>
      <c r="H34" s="16"/>
      <c r="I34" s="16"/>
      <c r="J34" s="16"/>
      <c r="K34" s="16"/>
      <c r="L34" s="16"/>
      <c r="M34" s="16"/>
      <c r="N34" s="16"/>
      <c r="S34" s="16"/>
      <c r="T34" s="16"/>
    </row>
    <row r="35" spans="1:24" x14ac:dyDescent="0.25">
      <c r="A35" s="28"/>
      <c r="E35" s="61"/>
      <c r="F35" s="28"/>
      <c r="G35" s="62"/>
      <c r="H35" s="62"/>
      <c r="I35" s="62"/>
      <c r="J35" s="62"/>
      <c r="K35" s="62"/>
      <c r="L35" s="16"/>
      <c r="M35" s="16"/>
      <c r="N35" s="16"/>
      <c r="S35" s="16"/>
      <c r="T35" s="16"/>
    </row>
    <row r="36" spans="1:24" x14ac:dyDescent="0.25">
      <c r="A36" s="28"/>
      <c r="E36" s="61"/>
      <c r="F36" s="28"/>
      <c r="G36" s="62"/>
      <c r="H36" s="62"/>
      <c r="I36" s="62"/>
      <c r="J36" s="62"/>
      <c r="K36" s="62"/>
      <c r="L36" s="62"/>
      <c r="M36" s="62"/>
      <c r="N36" s="62"/>
      <c r="S36" s="16"/>
      <c r="T36" s="16"/>
      <c r="U36" s="28"/>
      <c r="V36" s="28"/>
      <c r="W36" s="28"/>
      <c r="X36" s="28"/>
    </row>
    <row r="37" spans="1:24" x14ac:dyDescent="0.25">
      <c r="C37" s="28"/>
      <c r="D37" s="28"/>
      <c r="E37" s="61"/>
      <c r="F37" s="28"/>
      <c r="G37" s="16"/>
      <c r="H37" s="16"/>
      <c r="I37" s="16"/>
      <c r="J37" s="16"/>
      <c r="K37" s="16"/>
      <c r="L37" s="62"/>
      <c r="M37" s="62"/>
      <c r="N37" s="62"/>
      <c r="S37" s="16"/>
      <c r="T37" s="16"/>
      <c r="U37" s="28"/>
      <c r="V37" s="28"/>
      <c r="W37" s="28"/>
      <c r="X37" s="28"/>
    </row>
    <row r="38" spans="1:24" x14ac:dyDescent="0.25">
      <c r="A38" s="28"/>
      <c r="E38" s="61"/>
      <c r="F38" s="28"/>
      <c r="G38" s="28"/>
      <c r="H38" s="28"/>
      <c r="I38" s="28"/>
      <c r="J38" s="28"/>
      <c r="K38" s="28"/>
      <c r="L38" s="28"/>
      <c r="M38" s="28"/>
      <c r="N38" s="28"/>
      <c r="S38" s="16"/>
      <c r="T38" s="16"/>
      <c r="U38" s="28"/>
      <c r="V38" s="28"/>
      <c r="W38" s="28"/>
      <c r="X38" s="28"/>
    </row>
    <row r="39" spans="1:24" x14ac:dyDescent="0.25">
      <c r="E39" s="61"/>
      <c r="F39" s="28"/>
      <c r="G39" s="28"/>
      <c r="H39" s="28"/>
      <c r="I39" s="28"/>
      <c r="J39" s="28"/>
      <c r="K39" s="28"/>
      <c r="L39" s="28"/>
      <c r="M39" s="28"/>
      <c r="N39" s="28"/>
      <c r="S39" s="16"/>
      <c r="T39" s="16"/>
      <c r="U39" s="2"/>
      <c r="V39" s="2"/>
      <c r="W39" s="2"/>
      <c r="X39" s="2"/>
    </row>
    <row r="40" spans="1:24" x14ac:dyDescent="0.25">
      <c r="B40" s="61"/>
      <c r="E40" s="16"/>
      <c r="J40" s="16"/>
      <c r="K40" s="16"/>
      <c r="L40" s="16"/>
      <c r="M40" s="16"/>
      <c r="N40" s="16"/>
      <c r="O40" s="28"/>
      <c r="S40" s="62"/>
      <c r="T40" s="62"/>
      <c r="U40" s="62"/>
      <c r="V40" s="62"/>
      <c r="W40" s="62"/>
      <c r="X40" s="62"/>
    </row>
    <row r="41" spans="1:24" x14ac:dyDescent="0.25">
      <c r="B41" s="61"/>
      <c r="E41" s="10"/>
      <c r="O41" s="2"/>
      <c r="S41" s="16"/>
      <c r="T41" s="16"/>
      <c r="U41" s="62"/>
      <c r="V41" s="62"/>
      <c r="W41" s="62"/>
      <c r="X41" s="62"/>
    </row>
    <row r="42" spans="1:24" x14ac:dyDescent="0.25">
      <c r="B42" s="61"/>
      <c r="E42" s="10"/>
      <c r="G42" s="16"/>
      <c r="H42" s="16"/>
      <c r="O42" s="62"/>
      <c r="S42" s="16"/>
      <c r="T42" s="62"/>
      <c r="U42" s="16"/>
      <c r="V42" s="16"/>
      <c r="W42" s="16"/>
      <c r="X42" s="16"/>
    </row>
    <row r="43" spans="1:24" x14ac:dyDescent="0.25">
      <c r="B43" s="28"/>
      <c r="E43" s="10"/>
      <c r="G43" s="16"/>
      <c r="H43" s="4"/>
      <c r="O43" s="62"/>
      <c r="P43" s="2"/>
      <c r="Q43" s="2"/>
      <c r="R43" s="2"/>
      <c r="S43" s="16"/>
      <c r="T43" s="62"/>
      <c r="U43" s="62"/>
      <c r="V43" s="62"/>
      <c r="W43" s="62"/>
      <c r="X43" s="62"/>
    </row>
    <row r="44" spans="1:24" x14ac:dyDescent="0.25">
      <c r="H44" s="28"/>
      <c r="I44" s="28"/>
      <c r="J44" s="28"/>
      <c r="K44" s="28"/>
      <c r="O44" s="16"/>
      <c r="P44" s="62"/>
      <c r="Q44" s="62"/>
      <c r="R44" s="62"/>
      <c r="S44" s="16"/>
      <c r="T44" s="62"/>
      <c r="U44" s="16"/>
      <c r="V44" s="16"/>
      <c r="W44" s="16"/>
      <c r="X44" s="16"/>
    </row>
    <row r="45" spans="1:24" x14ac:dyDescent="0.25">
      <c r="H45" s="28"/>
      <c r="I45" s="28"/>
      <c r="J45" s="28"/>
      <c r="K45" s="28"/>
      <c r="O45" s="62"/>
      <c r="P45" s="62"/>
      <c r="Q45" s="62"/>
      <c r="R45" s="62"/>
      <c r="U45" s="62"/>
      <c r="V45" s="62"/>
      <c r="W45" s="62"/>
      <c r="X45" s="62"/>
    </row>
    <row r="46" spans="1:24" x14ac:dyDescent="0.25">
      <c r="E46" s="28"/>
      <c r="G46" s="28"/>
      <c r="H46" s="28"/>
      <c r="I46" s="28"/>
      <c r="J46" s="28"/>
      <c r="K46" s="28"/>
      <c r="O46" s="16"/>
      <c r="P46" s="16"/>
      <c r="Q46" s="16"/>
      <c r="R46" s="16"/>
      <c r="U46" s="62"/>
      <c r="V46" s="62"/>
      <c r="W46" s="62"/>
      <c r="X46" s="62"/>
    </row>
    <row r="47" spans="1:24" x14ac:dyDescent="0.25">
      <c r="E47" s="28"/>
      <c r="G47" s="28"/>
      <c r="H47" s="28"/>
      <c r="I47" s="28"/>
      <c r="J47" s="28"/>
      <c r="K47" s="28"/>
      <c r="O47" s="16"/>
      <c r="P47" s="62"/>
      <c r="Q47" s="62"/>
      <c r="R47" s="62"/>
      <c r="U47" s="62"/>
      <c r="V47" s="62"/>
      <c r="W47" s="62"/>
      <c r="X47" s="62"/>
    </row>
    <row r="48" spans="1:24" x14ac:dyDescent="0.25">
      <c r="E48" s="28"/>
      <c r="G48" s="28"/>
      <c r="H48" s="28"/>
      <c r="I48" s="28"/>
      <c r="J48" s="28"/>
      <c r="K48" s="28"/>
      <c r="O48" s="16"/>
      <c r="P48" s="16"/>
      <c r="Q48" s="16"/>
      <c r="R48" s="16"/>
    </row>
    <row r="49" spans="5:18" x14ac:dyDescent="0.25">
      <c r="E49" s="28"/>
      <c r="G49" s="28"/>
      <c r="H49" s="28"/>
      <c r="I49" s="28"/>
      <c r="J49" s="28"/>
      <c r="K49" s="28"/>
      <c r="O49" s="16"/>
      <c r="P49" s="16"/>
      <c r="Q49" s="16"/>
      <c r="R49" s="16"/>
    </row>
  </sheetData>
  <mergeCells count="1">
    <mergeCell ref="C2:D2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C22A5-63D6-403A-BE5B-07255124FAFF}">
  <dimension ref="A1:D37"/>
  <sheetViews>
    <sheetView workbookViewId="0">
      <selection activeCell="A2" sqref="A2"/>
    </sheetView>
  </sheetViews>
  <sheetFormatPr defaultColWidth="8.85546875" defaultRowHeight="15" x14ac:dyDescent="0.25"/>
  <cols>
    <col min="3" max="3" width="8.7109375" customWidth="1"/>
  </cols>
  <sheetData>
    <row r="1" spans="1:4" ht="15.75" thickBot="1" x14ac:dyDescent="0.3">
      <c r="A1" s="3" t="s">
        <v>221</v>
      </c>
    </row>
    <row r="2" spans="1:4" ht="15.75" thickTop="1" x14ac:dyDescent="0.25"/>
    <row r="3" spans="1:4" x14ac:dyDescent="0.25">
      <c r="C3" s="105" t="s">
        <v>86</v>
      </c>
      <c r="D3" s="105"/>
    </row>
    <row r="4" spans="1:4" x14ac:dyDescent="0.25">
      <c r="C4" s="59" t="s">
        <v>84</v>
      </c>
      <c r="D4" s="59" t="s">
        <v>85</v>
      </c>
    </row>
    <row r="5" spans="1:4" x14ac:dyDescent="0.25">
      <c r="C5" s="47">
        <v>20</v>
      </c>
      <c r="D5" s="47">
        <v>2</v>
      </c>
    </row>
    <row r="6" spans="1:4" x14ac:dyDescent="0.25">
      <c r="C6" s="47">
        <v>22</v>
      </c>
      <c r="D6" s="47">
        <v>9</v>
      </c>
    </row>
    <row r="7" spans="1:4" x14ac:dyDescent="0.25">
      <c r="C7" s="47">
        <v>16</v>
      </c>
      <c r="D7" s="47">
        <v>7</v>
      </c>
    </row>
    <row r="8" spans="1:4" x14ac:dyDescent="0.25">
      <c r="C8" s="47">
        <v>29</v>
      </c>
      <c r="D8" s="47">
        <v>4</v>
      </c>
    </row>
    <row r="9" spans="1:4" x14ac:dyDescent="0.25">
      <c r="C9" s="47">
        <v>23</v>
      </c>
      <c r="D9" s="47">
        <v>10</v>
      </c>
    </row>
    <row r="10" spans="1:4" x14ac:dyDescent="0.25">
      <c r="C10" s="47">
        <v>21</v>
      </c>
      <c r="D10" s="47">
        <v>8</v>
      </c>
    </row>
    <row r="11" spans="1:4" x14ac:dyDescent="0.25">
      <c r="C11" s="47">
        <v>13</v>
      </c>
      <c r="D11" s="47">
        <v>8</v>
      </c>
    </row>
    <row r="12" spans="1:4" x14ac:dyDescent="0.25">
      <c r="C12" s="47">
        <v>22</v>
      </c>
      <c r="D12" s="47">
        <v>6</v>
      </c>
    </row>
    <row r="13" spans="1:4" x14ac:dyDescent="0.25">
      <c r="C13" s="47">
        <v>24</v>
      </c>
      <c r="D13" s="47">
        <v>5</v>
      </c>
    </row>
    <row r="14" spans="1:4" x14ac:dyDescent="0.25">
      <c r="C14" s="47">
        <v>23</v>
      </c>
      <c r="D14" s="47">
        <v>9</v>
      </c>
    </row>
    <row r="15" spans="1:4" x14ac:dyDescent="0.25">
      <c r="C15" s="47">
        <v>27</v>
      </c>
      <c r="D15" s="47">
        <v>5</v>
      </c>
    </row>
    <row r="16" spans="1:4" x14ac:dyDescent="0.25">
      <c r="C16" s="47">
        <v>30</v>
      </c>
      <c r="D16" s="47">
        <v>4</v>
      </c>
    </row>
    <row r="17" spans="3:4" x14ac:dyDescent="0.25">
      <c r="C17" s="47">
        <v>21</v>
      </c>
      <c r="D17" s="47">
        <v>5</v>
      </c>
    </row>
    <row r="18" spans="3:4" x14ac:dyDescent="0.25">
      <c r="C18" s="47">
        <v>28</v>
      </c>
      <c r="D18" s="47">
        <v>3</v>
      </c>
    </row>
    <row r="19" spans="3:4" x14ac:dyDescent="0.25">
      <c r="C19" s="47">
        <v>22</v>
      </c>
      <c r="D19" s="47"/>
    </row>
    <row r="20" spans="3:4" x14ac:dyDescent="0.25">
      <c r="C20" s="47">
        <v>21</v>
      </c>
      <c r="D20" s="47"/>
    </row>
    <row r="21" spans="3:4" x14ac:dyDescent="0.25">
      <c r="C21" s="47">
        <v>26</v>
      </c>
      <c r="D21" s="47"/>
    </row>
    <row r="22" spans="3:4" x14ac:dyDescent="0.25">
      <c r="C22" s="47">
        <v>28</v>
      </c>
      <c r="D22" s="47"/>
    </row>
    <row r="23" spans="3:4" x14ac:dyDescent="0.25">
      <c r="C23" s="47">
        <v>35</v>
      </c>
      <c r="D23" s="47"/>
    </row>
    <row r="24" spans="3:4" x14ac:dyDescent="0.25">
      <c r="C24" s="47">
        <v>37</v>
      </c>
      <c r="D24" s="47"/>
    </row>
    <row r="25" spans="3:4" x14ac:dyDescent="0.25">
      <c r="C25" s="47">
        <v>28</v>
      </c>
      <c r="D25" s="47"/>
    </row>
    <row r="26" spans="3:4" x14ac:dyDescent="0.25">
      <c r="C26" s="47">
        <v>41</v>
      </c>
      <c r="D26" s="47"/>
    </row>
    <row r="27" spans="3:4" x14ac:dyDescent="0.25">
      <c r="C27" s="47">
        <v>39</v>
      </c>
      <c r="D27" s="47"/>
    </row>
    <row r="28" spans="3:4" x14ac:dyDescent="0.25">
      <c r="C28" s="47">
        <v>32</v>
      </c>
      <c r="D28" s="47"/>
    </row>
    <row r="29" spans="3:4" x14ac:dyDescent="0.25">
      <c r="C29" s="47">
        <v>29</v>
      </c>
      <c r="D29" s="47"/>
    </row>
    <row r="30" spans="3:4" x14ac:dyDescent="0.25">
      <c r="C30" s="47">
        <v>21</v>
      </c>
      <c r="D30" s="47"/>
    </row>
    <row r="31" spans="3:4" x14ac:dyDescent="0.25">
      <c r="C31" s="47">
        <v>19</v>
      </c>
      <c r="D31" s="47"/>
    </row>
    <row r="32" spans="3:4" x14ac:dyDescent="0.25">
      <c r="C32" s="47">
        <v>15</v>
      </c>
      <c r="D32" s="47"/>
    </row>
    <row r="33" spans="3:4" x14ac:dyDescent="0.25">
      <c r="C33" s="47">
        <v>16</v>
      </c>
      <c r="D33" s="47"/>
    </row>
    <row r="34" spans="3:4" x14ac:dyDescent="0.25">
      <c r="C34" s="47">
        <v>30</v>
      </c>
      <c r="D34" s="47"/>
    </row>
    <row r="35" spans="3:4" x14ac:dyDescent="0.25">
      <c r="C35" s="47">
        <v>19</v>
      </c>
      <c r="D35" s="47"/>
    </row>
    <row r="36" spans="3:4" x14ac:dyDescent="0.25">
      <c r="C36" s="47">
        <v>23</v>
      </c>
      <c r="D36" s="47"/>
    </row>
    <row r="37" spans="3:4" x14ac:dyDescent="0.25">
      <c r="C37" s="47">
        <v>13</v>
      </c>
      <c r="D37" s="47"/>
    </row>
  </sheetData>
  <mergeCells count="1">
    <mergeCell ref="C3:D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1821-95AA-4E26-832C-675D3EA24487}">
  <sheetPr codeName="Sheet20"/>
  <dimension ref="A1:AF51"/>
  <sheetViews>
    <sheetView zoomScaleNormal="100" workbookViewId="0"/>
  </sheetViews>
  <sheetFormatPr defaultColWidth="8.85546875" defaultRowHeight="15" x14ac:dyDescent="0.25"/>
  <cols>
    <col min="1" max="1" width="15.42578125" bestFit="1" customWidth="1"/>
    <col min="2" max="2" width="23.7109375" bestFit="1" customWidth="1"/>
    <col min="3" max="3" width="25.140625" bestFit="1" customWidth="1"/>
    <col min="4" max="4" width="33.42578125" bestFit="1" customWidth="1"/>
    <col min="6" max="6" width="17.85546875" bestFit="1" customWidth="1"/>
    <col min="7" max="7" width="26" bestFit="1" customWidth="1"/>
    <col min="8" max="8" width="19.85546875" bestFit="1" customWidth="1"/>
    <col min="9" max="9" width="28" bestFit="1" customWidth="1"/>
    <col min="10" max="10" width="34.85546875" bestFit="1" customWidth="1"/>
    <col min="11" max="11" width="26.28515625" bestFit="1" customWidth="1"/>
    <col min="13" max="13" width="22.140625" bestFit="1" customWidth="1"/>
    <col min="14" max="14" width="33.28515625" bestFit="1" customWidth="1"/>
    <col min="15" max="15" width="39" bestFit="1" customWidth="1"/>
    <col min="16" max="16" width="36.7109375" bestFit="1" customWidth="1"/>
    <col min="17" max="17" width="29.140625" bestFit="1" customWidth="1"/>
    <col min="18" max="18" width="28.85546875" bestFit="1" customWidth="1"/>
    <col min="19" max="19" width="31.42578125" bestFit="1" customWidth="1"/>
    <col min="21" max="21" width="23.85546875" bestFit="1" customWidth="1"/>
    <col min="22" max="22" width="23.42578125" bestFit="1" customWidth="1"/>
    <col min="23" max="23" width="26" bestFit="1" customWidth="1"/>
    <col min="25" max="25" width="12.85546875" bestFit="1" customWidth="1"/>
    <col min="26" max="26" width="27.7109375" bestFit="1" customWidth="1"/>
    <col min="27" max="27" width="26.85546875" bestFit="1" customWidth="1"/>
    <col min="28" max="28" width="29.28515625" bestFit="1" customWidth="1"/>
    <col min="29" max="29" width="8.85546875" customWidth="1"/>
    <col min="30" max="30" width="22.42578125" bestFit="1" customWidth="1"/>
    <col min="31" max="31" width="21.42578125" bestFit="1" customWidth="1"/>
    <col min="32" max="32" width="24" bestFit="1" customWidth="1"/>
  </cols>
  <sheetData>
    <row r="1" spans="1:4" ht="15.75" thickBot="1" x14ac:dyDescent="0.3">
      <c r="A1" s="3" t="s">
        <v>222</v>
      </c>
    </row>
    <row r="2" spans="1:4" ht="15.75" thickTop="1" x14ac:dyDescent="0.25">
      <c r="A2" s="2"/>
    </row>
    <row r="3" spans="1:4" x14ac:dyDescent="0.25">
      <c r="A3" s="2"/>
      <c r="B3" s="2"/>
      <c r="C3" s="2"/>
      <c r="D3" s="2"/>
    </row>
    <row r="4" spans="1:4" ht="15.75" thickBot="1" x14ac:dyDescent="0.3">
      <c r="A4" s="3"/>
      <c r="B4" s="3"/>
      <c r="C4" s="3"/>
      <c r="D4" s="3"/>
    </row>
    <row r="5" spans="1:4" ht="15.75" thickTop="1" x14ac:dyDescent="0.25">
      <c r="A5" s="2" t="s">
        <v>29</v>
      </c>
      <c r="B5" s="2" t="s">
        <v>30</v>
      </c>
      <c r="C5" s="2" t="s">
        <v>31</v>
      </c>
      <c r="D5" s="2" t="s">
        <v>32</v>
      </c>
    </row>
    <row r="6" spans="1:4" x14ac:dyDescent="0.25">
      <c r="A6">
        <v>79.635999999999996</v>
      </c>
      <c r="B6">
        <v>73.061000000000007</v>
      </c>
      <c r="C6">
        <v>0</v>
      </c>
      <c r="D6">
        <v>40</v>
      </c>
    </row>
    <row r="7" spans="1:4" x14ac:dyDescent="0.25">
      <c r="A7">
        <v>75.734999999999999</v>
      </c>
      <c r="B7">
        <v>60.581000000000003</v>
      </c>
      <c r="C7">
        <v>10</v>
      </c>
      <c r="D7">
        <v>50</v>
      </c>
    </row>
    <row r="8" spans="1:4" x14ac:dyDescent="0.25">
      <c r="A8">
        <v>74.066000000000003</v>
      </c>
      <c r="B8">
        <v>55.73</v>
      </c>
      <c r="C8">
        <v>20</v>
      </c>
      <c r="D8">
        <v>60</v>
      </c>
    </row>
    <row r="9" spans="1:4" x14ac:dyDescent="0.25">
      <c r="A9">
        <v>72.828000000000003</v>
      </c>
      <c r="B9">
        <v>41.756999999999998</v>
      </c>
      <c r="C9">
        <v>30</v>
      </c>
      <c r="D9">
        <v>70</v>
      </c>
    </row>
    <row r="10" spans="1:4" x14ac:dyDescent="0.25">
      <c r="B10">
        <v>33.182000000000002</v>
      </c>
      <c r="D10">
        <v>80</v>
      </c>
    </row>
    <row r="11" spans="1:4" x14ac:dyDescent="0.25">
      <c r="B11">
        <v>32.405000000000001</v>
      </c>
      <c r="D11">
        <v>90</v>
      </c>
    </row>
    <row r="28" spans="5:5" x14ac:dyDescent="0.25">
      <c r="E28" s="16"/>
    </row>
    <row r="29" spans="5:5" x14ac:dyDescent="0.25">
      <c r="E29" s="16"/>
    </row>
    <row r="30" spans="5:5" x14ac:dyDescent="0.25">
      <c r="E30" s="16"/>
    </row>
    <row r="31" spans="5:5" x14ac:dyDescent="0.25">
      <c r="E31" s="16"/>
    </row>
    <row r="32" spans="5:5" x14ac:dyDescent="0.25">
      <c r="E32" s="16"/>
    </row>
    <row r="33" spans="5:32" x14ac:dyDescent="0.25">
      <c r="E33" s="16"/>
    </row>
    <row r="34" spans="5:32" x14ac:dyDescent="0.25">
      <c r="E34" s="16"/>
    </row>
    <row r="35" spans="5:32" x14ac:dyDescent="0.25">
      <c r="E35" s="16"/>
    </row>
    <row r="36" spans="5:32" x14ac:dyDescent="0.25">
      <c r="E36" s="16"/>
    </row>
    <row r="37" spans="5:32" x14ac:dyDescent="0.25">
      <c r="E37" s="16"/>
    </row>
    <row r="38" spans="5:32" x14ac:dyDescent="0.25">
      <c r="E38" s="16"/>
    </row>
    <row r="39" spans="5:32" x14ac:dyDescent="0.25">
      <c r="E39" s="16"/>
    </row>
    <row r="40" spans="5:32" x14ac:dyDescent="0.25">
      <c r="E40" s="16"/>
    </row>
    <row r="41" spans="5:32" x14ac:dyDescent="0.25">
      <c r="E41" s="16"/>
      <c r="Z41" s="2"/>
      <c r="AA41" s="1"/>
      <c r="AB41" s="1"/>
    </row>
    <row r="42" spans="5:32" x14ac:dyDescent="0.25">
      <c r="E42" s="7"/>
      <c r="F42" s="4"/>
      <c r="G42" s="4"/>
      <c r="Q42" s="2"/>
      <c r="R42" s="1"/>
      <c r="S42" s="1"/>
    </row>
    <row r="43" spans="5:32" x14ac:dyDescent="0.25">
      <c r="E43" s="2"/>
      <c r="F43" s="9"/>
      <c r="G43" s="9"/>
    </row>
    <row r="44" spans="5:32" x14ac:dyDescent="0.25">
      <c r="E44" s="2"/>
      <c r="F44" s="9"/>
      <c r="G44" s="9"/>
      <c r="Q44" s="2"/>
      <c r="R44" s="1"/>
      <c r="S44" s="1"/>
      <c r="U44" s="2"/>
      <c r="V44" s="1"/>
      <c r="W44" s="1"/>
      <c r="Z44" s="2"/>
      <c r="AA44" s="1"/>
      <c r="AB44" s="1"/>
      <c r="AD44" s="2"/>
      <c r="AE44" s="1"/>
      <c r="AF44" s="1"/>
    </row>
    <row r="45" spans="5:32" x14ac:dyDescent="0.25">
      <c r="E45" s="2"/>
      <c r="F45" s="9"/>
      <c r="G45" s="9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5:32" x14ac:dyDescent="0.25">
      <c r="E46" s="2"/>
      <c r="F46" s="9"/>
      <c r="G46" s="9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5:32" x14ac:dyDescent="0.25">
      <c r="E47" s="2"/>
      <c r="F47" s="16"/>
      <c r="G47" s="38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5:32" x14ac:dyDescent="0.25">
      <c r="Q48" s="15"/>
      <c r="R48" s="15"/>
      <c r="S48" s="15"/>
      <c r="T48" s="12"/>
      <c r="U48" s="12"/>
      <c r="V48" s="12"/>
      <c r="W48" s="12"/>
      <c r="X48" s="12"/>
      <c r="Y48" s="12"/>
      <c r="Z48" s="15"/>
      <c r="AA48" s="15"/>
      <c r="AB48" s="15"/>
      <c r="AC48" s="12"/>
      <c r="AD48" s="12"/>
      <c r="AE48" s="12"/>
      <c r="AF48" s="12"/>
    </row>
    <row r="49" spans="17:32" x14ac:dyDescent="0.25">
      <c r="Q49" s="15"/>
      <c r="R49" s="12"/>
      <c r="S49" s="12"/>
      <c r="T49" s="12"/>
      <c r="U49" s="12"/>
      <c r="V49" s="12"/>
      <c r="W49" s="12"/>
      <c r="X49" s="12"/>
      <c r="Y49" s="12"/>
      <c r="Z49" s="15"/>
      <c r="AA49" s="12"/>
      <c r="AB49" s="12"/>
      <c r="AC49" s="12"/>
      <c r="AD49" s="12"/>
      <c r="AE49" s="12"/>
      <c r="AF49" s="12"/>
    </row>
    <row r="50" spans="17:32" x14ac:dyDescent="0.25">
      <c r="Q50" s="15"/>
      <c r="R50" s="12"/>
      <c r="S50" s="12"/>
      <c r="T50" s="12"/>
      <c r="U50" s="12"/>
      <c r="V50" s="12"/>
      <c r="W50" s="12"/>
      <c r="X50" s="12"/>
      <c r="Y50" s="12"/>
      <c r="Z50" s="15"/>
      <c r="AA50" s="12"/>
      <c r="AB50" s="12"/>
      <c r="AC50" s="12"/>
      <c r="AD50" s="12"/>
      <c r="AE50" s="12"/>
      <c r="AF50" s="12"/>
    </row>
    <row r="51" spans="17:32" x14ac:dyDescent="0.25">
      <c r="Q51" s="15"/>
      <c r="R51" s="12"/>
      <c r="S51" s="12"/>
      <c r="T51" s="12"/>
      <c r="U51" s="12"/>
      <c r="V51" s="12"/>
      <c r="W51" s="12"/>
      <c r="X51" s="12"/>
      <c r="Y51" s="12"/>
      <c r="Z51" s="15"/>
      <c r="AA51" s="12"/>
      <c r="AB51" s="12"/>
      <c r="AC51" s="12"/>
      <c r="AD51" s="12"/>
      <c r="AE51" s="12"/>
      <c r="AF51" s="12"/>
    </row>
  </sheetData>
  <phoneticPr fontId="6" type="noConversion"/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80B2-E7B9-4D86-9CA3-50C9B37A80CB}">
  <sheetPr codeName="Sheet21"/>
  <dimension ref="A1:S59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14.140625" bestFit="1" customWidth="1"/>
    <col min="4" max="4" width="24.7109375" bestFit="1" customWidth="1"/>
  </cols>
  <sheetData>
    <row r="1" spans="1:7" ht="15.75" thickBot="1" x14ac:dyDescent="0.3">
      <c r="A1" s="3" t="s">
        <v>223</v>
      </c>
    </row>
    <row r="2" spans="1:7" ht="15.75" thickTop="1" x14ac:dyDescent="0.25"/>
    <row r="3" spans="1:7" ht="15.75" thickBot="1" x14ac:dyDescent="0.3">
      <c r="A3" s="24" t="s">
        <v>69</v>
      </c>
      <c r="B3" s="3" t="s">
        <v>72</v>
      </c>
      <c r="C3" s="3" t="s">
        <v>12</v>
      </c>
      <c r="D3" s="3" t="s">
        <v>13</v>
      </c>
    </row>
    <row r="4" spans="1:7" ht="15.75" thickTop="1" x14ac:dyDescent="0.25">
      <c r="A4">
        <v>1</v>
      </c>
      <c r="B4" t="s">
        <v>14</v>
      </c>
      <c r="C4">
        <v>41.328000000000003</v>
      </c>
      <c r="D4">
        <v>10.068</v>
      </c>
    </row>
    <row r="5" spans="1:7" x14ac:dyDescent="0.25">
      <c r="B5" t="s">
        <v>15</v>
      </c>
      <c r="C5">
        <v>19.016999999999999</v>
      </c>
      <c r="D5">
        <v>1.458</v>
      </c>
      <c r="G5" s="12"/>
    </row>
    <row r="6" spans="1:7" x14ac:dyDescent="0.25">
      <c r="B6" t="s">
        <v>16</v>
      </c>
      <c r="C6">
        <v>79.668000000000006</v>
      </c>
      <c r="D6">
        <v>15.303000000000001</v>
      </c>
      <c r="G6" s="12"/>
    </row>
    <row r="7" spans="1:7" x14ac:dyDescent="0.25">
      <c r="B7" t="s">
        <v>17</v>
      </c>
      <c r="C7">
        <v>28.75</v>
      </c>
      <c r="D7">
        <v>25.288</v>
      </c>
      <c r="G7" s="12"/>
    </row>
    <row r="8" spans="1:7" x14ac:dyDescent="0.25">
      <c r="B8" t="s">
        <v>18</v>
      </c>
      <c r="C8">
        <v>79.635999999999996</v>
      </c>
      <c r="D8">
        <v>32.479999999999997</v>
      </c>
      <c r="G8" s="12"/>
    </row>
    <row r="9" spans="1:7" x14ac:dyDescent="0.25">
      <c r="B9" t="s">
        <v>19</v>
      </c>
      <c r="C9">
        <v>31.297999999999998</v>
      </c>
      <c r="D9">
        <v>3.3919999999999999</v>
      </c>
      <c r="G9" s="12"/>
    </row>
    <row r="10" spans="1:7" x14ac:dyDescent="0.25">
      <c r="B10" t="s">
        <v>20</v>
      </c>
      <c r="C10">
        <v>119.581</v>
      </c>
      <c r="D10">
        <v>31.645</v>
      </c>
      <c r="G10" s="12"/>
    </row>
    <row r="11" spans="1:7" x14ac:dyDescent="0.25">
      <c r="B11" t="s">
        <v>21</v>
      </c>
      <c r="C11">
        <v>73.688000000000002</v>
      </c>
      <c r="D11">
        <v>49.298999999999999</v>
      </c>
      <c r="G11" s="12"/>
    </row>
    <row r="12" spans="1:7" x14ac:dyDescent="0.25">
      <c r="B12" t="s">
        <v>22</v>
      </c>
      <c r="C12">
        <v>97.165999999999997</v>
      </c>
      <c r="D12">
        <v>27.609000000000002</v>
      </c>
      <c r="G12" s="12"/>
    </row>
    <row r="13" spans="1:7" x14ac:dyDescent="0.25">
      <c r="B13" t="s">
        <v>23</v>
      </c>
      <c r="C13">
        <v>22.895</v>
      </c>
      <c r="D13">
        <v>16.390999999999998</v>
      </c>
      <c r="G13" s="12"/>
    </row>
    <row r="14" spans="1:7" x14ac:dyDescent="0.25">
      <c r="B14" t="s">
        <v>24</v>
      </c>
      <c r="C14">
        <v>30.667000000000002</v>
      </c>
      <c r="D14">
        <v>4.5060000000000002</v>
      </c>
      <c r="G14" s="12"/>
    </row>
    <row r="15" spans="1:7" x14ac:dyDescent="0.25">
      <c r="B15" t="s">
        <v>25</v>
      </c>
      <c r="C15">
        <v>24.071000000000002</v>
      </c>
      <c r="D15">
        <v>0.32600000000000001</v>
      </c>
      <c r="G15" s="12"/>
    </row>
    <row r="16" spans="1:7" x14ac:dyDescent="0.25">
      <c r="B16" t="s">
        <v>26</v>
      </c>
      <c r="C16">
        <v>81.257000000000005</v>
      </c>
      <c r="D16">
        <v>17.141999999999999</v>
      </c>
      <c r="G16" s="12"/>
    </row>
    <row r="17" spans="1:7" x14ac:dyDescent="0.25">
      <c r="A17">
        <v>2</v>
      </c>
      <c r="B17" t="s">
        <v>14</v>
      </c>
      <c r="C17">
        <v>49.152000000000001</v>
      </c>
      <c r="D17">
        <v>4.8840000000000003</v>
      </c>
      <c r="G17" s="12"/>
    </row>
    <row r="18" spans="1:7" x14ac:dyDescent="0.25">
      <c r="B18" t="s">
        <v>15</v>
      </c>
      <c r="C18">
        <v>34.969000000000001</v>
      </c>
      <c r="D18">
        <v>3.8860000000000001</v>
      </c>
      <c r="G18" s="12"/>
    </row>
    <row r="19" spans="1:7" x14ac:dyDescent="0.25">
      <c r="B19" t="s">
        <v>16</v>
      </c>
      <c r="C19">
        <v>34.945</v>
      </c>
      <c r="D19">
        <v>25.440999999999999</v>
      </c>
      <c r="G19" s="12"/>
    </row>
    <row r="20" spans="1:7" x14ac:dyDescent="0.25">
      <c r="B20" t="s">
        <v>17</v>
      </c>
      <c r="C20">
        <v>80.811999999999998</v>
      </c>
      <c r="D20">
        <v>27.565999999999999</v>
      </c>
      <c r="G20" s="12"/>
    </row>
    <row r="21" spans="1:7" x14ac:dyDescent="0.25">
      <c r="B21" t="s">
        <v>18</v>
      </c>
      <c r="C21">
        <v>54.982999999999997</v>
      </c>
      <c r="D21">
        <v>20.198</v>
      </c>
      <c r="G21" s="12"/>
    </row>
    <row r="22" spans="1:7" x14ac:dyDescent="0.25">
      <c r="B22" t="s">
        <v>19</v>
      </c>
      <c r="C22">
        <v>28.995999999999999</v>
      </c>
      <c r="D22">
        <v>27.015000000000001</v>
      </c>
      <c r="G22" s="12"/>
    </row>
    <row r="23" spans="1:7" x14ac:dyDescent="0.25">
      <c r="B23" t="s">
        <v>20</v>
      </c>
      <c r="C23">
        <v>65.527000000000001</v>
      </c>
      <c r="D23">
        <v>19.484000000000002</v>
      </c>
      <c r="G23" s="12"/>
    </row>
    <row r="24" spans="1:7" x14ac:dyDescent="0.25">
      <c r="A24">
        <v>3</v>
      </c>
      <c r="B24" t="s">
        <v>14</v>
      </c>
      <c r="C24">
        <v>45.896999999999998</v>
      </c>
      <c r="D24">
        <v>29.337</v>
      </c>
      <c r="G24" s="12"/>
    </row>
    <row r="25" spans="1:7" x14ac:dyDescent="0.25">
      <c r="B25" t="s">
        <v>15</v>
      </c>
      <c r="C25">
        <v>69.078999999999994</v>
      </c>
      <c r="D25">
        <v>50.874000000000002</v>
      </c>
      <c r="G25" s="12"/>
    </row>
    <row r="26" spans="1:7" x14ac:dyDescent="0.25">
      <c r="B26" t="s">
        <v>16</v>
      </c>
      <c r="C26">
        <v>80.968999999999994</v>
      </c>
      <c r="D26">
        <v>53.308</v>
      </c>
      <c r="G26" s="12"/>
    </row>
    <row r="27" spans="1:7" x14ac:dyDescent="0.25">
      <c r="B27" t="s">
        <v>17</v>
      </c>
      <c r="C27">
        <v>36.58</v>
      </c>
      <c r="D27">
        <v>34.79</v>
      </c>
      <c r="G27" s="12"/>
    </row>
    <row r="28" spans="1:7" x14ac:dyDescent="0.25">
      <c r="B28" t="s">
        <v>18</v>
      </c>
      <c r="C28">
        <v>34.026000000000003</v>
      </c>
      <c r="D28">
        <v>2.9350000000000001</v>
      </c>
      <c r="G28" s="12"/>
    </row>
    <row r="29" spans="1:7" x14ac:dyDescent="0.25">
      <c r="B29" t="s">
        <v>19</v>
      </c>
      <c r="C29">
        <v>99.561999999999998</v>
      </c>
      <c r="D29">
        <v>23.045999999999999</v>
      </c>
      <c r="G29" s="12"/>
    </row>
    <row r="30" spans="1:7" x14ac:dyDescent="0.25">
      <c r="B30" t="s">
        <v>20</v>
      </c>
      <c r="C30">
        <v>100.125</v>
      </c>
      <c r="D30">
        <v>24.384</v>
      </c>
      <c r="G30" s="12"/>
    </row>
    <row r="31" spans="1:7" x14ac:dyDescent="0.25">
      <c r="B31" t="s">
        <v>21</v>
      </c>
      <c r="C31">
        <v>40.771000000000001</v>
      </c>
      <c r="D31">
        <v>9.3190000000000008</v>
      </c>
      <c r="G31" s="12"/>
    </row>
    <row r="32" spans="1:7" x14ac:dyDescent="0.25">
      <c r="B32" t="s">
        <v>22</v>
      </c>
      <c r="C32">
        <v>20.79</v>
      </c>
      <c r="D32">
        <v>5.7949999999999999</v>
      </c>
      <c r="G32" s="12"/>
    </row>
    <row r="33" spans="1:19" x14ac:dyDescent="0.25">
      <c r="B33" t="s">
        <v>23</v>
      </c>
      <c r="C33">
        <v>66.421999999999997</v>
      </c>
      <c r="D33">
        <v>9.85</v>
      </c>
      <c r="G33" s="12"/>
    </row>
    <row r="34" spans="1:19" x14ac:dyDescent="0.25">
      <c r="B34" t="s">
        <v>24</v>
      </c>
      <c r="C34">
        <v>27.338000000000001</v>
      </c>
      <c r="D34">
        <v>4.9859999999999998</v>
      </c>
      <c r="G34" s="12"/>
    </row>
    <row r="35" spans="1:19" x14ac:dyDescent="0.25">
      <c r="B35" t="s">
        <v>25</v>
      </c>
      <c r="C35">
        <v>113.09399999999999</v>
      </c>
      <c r="D35">
        <v>33.237000000000002</v>
      </c>
      <c r="G35" s="12"/>
      <c r="R35" s="2"/>
      <c r="S35" s="2"/>
    </row>
    <row r="36" spans="1:19" x14ac:dyDescent="0.25">
      <c r="B36" t="s">
        <v>26</v>
      </c>
      <c r="C36">
        <v>79.450999999999993</v>
      </c>
      <c r="D36">
        <v>16.686</v>
      </c>
      <c r="G36" s="12"/>
      <c r="Q36" s="2"/>
    </row>
    <row r="37" spans="1:19" x14ac:dyDescent="0.25">
      <c r="B37" t="s">
        <v>27</v>
      </c>
      <c r="C37">
        <v>51.045000000000002</v>
      </c>
      <c r="D37">
        <v>6.7190000000000003</v>
      </c>
      <c r="G37" s="12"/>
      <c r="Q37" s="2"/>
    </row>
    <row r="38" spans="1:19" x14ac:dyDescent="0.25">
      <c r="A38">
        <v>4</v>
      </c>
      <c r="B38" t="s">
        <v>14</v>
      </c>
      <c r="C38">
        <v>108.72499999999999</v>
      </c>
      <c r="D38">
        <v>38.86</v>
      </c>
      <c r="G38" s="12"/>
      <c r="Q38" s="2"/>
    </row>
    <row r="39" spans="1:19" x14ac:dyDescent="0.25">
      <c r="B39" t="s">
        <v>15</v>
      </c>
      <c r="C39">
        <v>84.774000000000001</v>
      </c>
      <c r="D39">
        <v>43.389000000000003</v>
      </c>
      <c r="G39" s="12"/>
      <c r="Q39" s="2"/>
    </row>
    <row r="40" spans="1:19" x14ac:dyDescent="0.25">
      <c r="B40" t="s">
        <v>16</v>
      </c>
      <c r="C40">
        <v>88.915000000000006</v>
      </c>
      <c r="D40">
        <v>26.573</v>
      </c>
      <c r="G40" s="12"/>
      <c r="Q40" s="2"/>
    </row>
    <row r="41" spans="1:19" x14ac:dyDescent="0.25">
      <c r="B41" t="s">
        <v>17</v>
      </c>
      <c r="C41">
        <v>32.951999999999998</v>
      </c>
      <c r="D41">
        <v>7.3449999999999998</v>
      </c>
      <c r="G41" s="12"/>
      <c r="Q41" s="2"/>
      <c r="S41" s="39"/>
    </row>
    <row r="42" spans="1:19" x14ac:dyDescent="0.25">
      <c r="B42" t="s">
        <v>18</v>
      </c>
      <c r="C42">
        <v>47.652999999999999</v>
      </c>
      <c r="D42">
        <v>40.634999999999998</v>
      </c>
      <c r="G42" s="12"/>
    </row>
    <row r="43" spans="1:19" x14ac:dyDescent="0.25">
      <c r="B43" t="s">
        <v>19</v>
      </c>
      <c r="C43">
        <v>45.302</v>
      </c>
      <c r="D43">
        <v>8.0310000000000006</v>
      </c>
      <c r="G43" s="12"/>
    </row>
    <row r="44" spans="1:19" x14ac:dyDescent="0.25">
      <c r="B44" t="s">
        <v>20</v>
      </c>
      <c r="C44">
        <v>96.016000000000005</v>
      </c>
      <c r="D44">
        <v>49.896999999999998</v>
      </c>
      <c r="G44" s="12"/>
    </row>
    <row r="45" spans="1:19" x14ac:dyDescent="0.25">
      <c r="B45" t="s">
        <v>21</v>
      </c>
      <c r="C45">
        <v>57.133000000000003</v>
      </c>
      <c r="D45">
        <v>20.795000000000002</v>
      </c>
      <c r="G45" s="12"/>
    </row>
    <row r="46" spans="1:19" x14ac:dyDescent="0.25">
      <c r="B46" t="s">
        <v>22</v>
      </c>
      <c r="C46">
        <v>89.105000000000004</v>
      </c>
      <c r="D46">
        <v>5.2169999999999996</v>
      </c>
      <c r="G46" s="12"/>
    </row>
    <row r="47" spans="1:19" x14ac:dyDescent="0.25">
      <c r="B47" t="s">
        <v>23</v>
      </c>
      <c r="C47">
        <v>66.180000000000007</v>
      </c>
      <c r="D47">
        <v>16.366</v>
      </c>
      <c r="G47" s="12"/>
    </row>
    <row r="48" spans="1:19" x14ac:dyDescent="0.25">
      <c r="B48" t="s">
        <v>24</v>
      </c>
      <c r="C48">
        <v>73.245999999999995</v>
      </c>
      <c r="D48">
        <v>16.648</v>
      </c>
      <c r="G48" s="12"/>
    </row>
    <row r="49" spans="2:7" x14ac:dyDescent="0.25">
      <c r="B49" t="s">
        <v>25</v>
      </c>
      <c r="C49">
        <v>39.372999999999998</v>
      </c>
      <c r="D49">
        <v>4.46</v>
      </c>
      <c r="G49" s="12"/>
    </row>
    <row r="50" spans="2:7" x14ac:dyDescent="0.25">
      <c r="B50" t="s">
        <v>26</v>
      </c>
      <c r="C50">
        <v>97.007999999999996</v>
      </c>
      <c r="D50">
        <v>1.5760000000000001</v>
      </c>
      <c r="G50" s="12"/>
    </row>
    <row r="51" spans="2:7" x14ac:dyDescent="0.25">
      <c r="B51" t="s">
        <v>27</v>
      </c>
      <c r="C51">
        <v>65.938000000000002</v>
      </c>
      <c r="D51">
        <v>13.095000000000001</v>
      </c>
      <c r="G51" s="12"/>
    </row>
    <row r="52" spans="2:7" x14ac:dyDescent="0.25">
      <c r="B52" t="s">
        <v>28</v>
      </c>
      <c r="C52">
        <v>81.238</v>
      </c>
      <c r="D52">
        <v>21.434000000000001</v>
      </c>
      <c r="G52" s="12"/>
    </row>
    <row r="53" spans="2:7" x14ac:dyDescent="0.25">
      <c r="B53" s="7"/>
      <c r="C53" s="8"/>
      <c r="D53" s="8"/>
      <c r="G53" s="12"/>
    </row>
    <row r="54" spans="2:7" x14ac:dyDescent="0.25">
      <c r="B54" s="2"/>
      <c r="C54" s="9"/>
      <c r="D54" s="9"/>
      <c r="E54" s="7"/>
      <c r="F54" s="8"/>
      <c r="G54" s="8"/>
    </row>
    <row r="55" spans="2:7" x14ac:dyDescent="0.25">
      <c r="B55" s="2"/>
      <c r="C55" s="9"/>
      <c r="D55" s="9"/>
      <c r="E55" s="2"/>
      <c r="F55" s="9"/>
      <c r="G55" s="9"/>
    </row>
    <row r="56" spans="2:7" x14ac:dyDescent="0.25">
      <c r="B56" s="2"/>
      <c r="C56" s="9"/>
      <c r="D56" s="9"/>
      <c r="E56" s="2"/>
      <c r="F56" s="9"/>
      <c r="G56" s="9"/>
    </row>
    <row r="57" spans="2:7" x14ac:dyDescent="0.25">
      <c r="B57" s="2"/>
      <c r="C57" s="9"/>
      <c r="D57" s="9"/>
      <c r="E57" s="2"/>
      <c r="F57" s="9"/>
      <c r="G57" s="9"/>
    </row>
    <row r="58" spans="2:7" x14ac:dyDescent="0.25">
      <c r="B58" s="2"/>
      <c r="D58" s="21"/>
      <c r="E58" s="2"/>
      <c r="F58" s="9"/>
      <c r="G58" s="9"/>
    </row>
    <row r="59" spans="2:7" x14ac:dyDescent="0.25">
      <c r="E59" s="2"/>
      <c r="G59" s="21"/>
    </row>
  </sheetData>
  <phoneticPr fontId="6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0380-E76B-465E-8201-50196C52BA4B}">
  <dimension ref="A1:I13"/>
  <sheetViews>
    <sheetView workbookViewId="0"/>
  </sheetViews>
  <sheetFormatPr defaultColWidth="8.85546875" defaultRowHeight="15" x14ac:dyDescent="0.25"/>
  <cols>
    <col min="1" max="1" width="28.42578125" bestFit="1" customWidth="1"/>
    <col min="2" max="2" width="25.42578125" bestFit="1" customWidth="1"/>
    <col min="3" max="3" width="19" bestFit="1" customWidth="1"/>
    <col min="4" max="4" width="27" bestFit="1" customWidth="1"/>
    <col min="6" max="6" width="17.42578125" bestFit="1" customWidth="1"/>
    <col min="7" max="7" width="25.42578125" bestFit="1" customWidth="1"/>
    <col min="8" max="8" width="19" bestFit="1" customWidth="1"/>
    <col min="9" max="9" width="27" bestFit="1" customWidth="1"/>
  </cols>
  <sheetData>
    <row r="1" spans="1:9" ht="15.75" thickBot="1" x14ac:dyDescent="0.3">
      <c r="A1" s="3" t="s">
        <v>176</v>
      </c>
      <c r="B1" s="2"/>
    </row>
    <row r="2" spans="1:9" ht="15.75" thickTop="1" x14ac:dyDescent="0.25"/>
    <row r="5" spans="1:9" ht="15.75" thickBot="1" x14ac:dyDescent="0.3">
      <c r="A5" s="103" t="s">
        <v>142</v>
      </c>
      <c r="B5" s="103"/>
      <c r="C5" s="103"/>
      <c r="D5" s="103"/>
      <c r="F5" s="103" t="s">
        <v>143</v>
      </c>
      <c r="G5" s="103"/>
      <c r="H5" s="103"/>
      <c r="I5" s="103"/>
    </row>
    <row r="6" spans="1:9" ht="15.75" thickTop="1" x14ac:dyDescent="0.25">
      <c r="A6" s="2" t="s">
        <v>73</v>
      </c>
      <c r="B6" s="2" t="s">
        <v>7</v>
      </c>
      <c r="C6" s="2" t="s">
        <v>8</v>
      </c>
      <c r="D6" s="2" t="s">
        <v>9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x14ac:dyDescent="0.25">
      <c r="A7">
        <v>100</v>
      </c>
      <c r="B7">
        <v>125</v>
      </c>
      <c r="C7">
        <v>0</v>
      </c>
      <c r="D7">
        <v>30</v>
      </c>
      <c r="F7">
        <v>71</v>
      </c>
      <c r="G7">
        <v>120</v>
      </c>
      <c r="H7">
        <v>0</v>
      </c>
      <c r="I7">
        <v>30</v>
      </c>
    </row>
    <row r="8" spans="1:9" x14ac:dyDescent="0.25">
      <c r="A8">
        <v>108</v>
      </c>
      <c r="B8">
        <v>133</v>
      </c>
      <c r="C8">
        <v>10</v>
      </c>
      <c r="D8">
        <v>40</v>
      </c>
      <c r="F8">
        <v>70</v>
      </c>
      <c r="G8">
        <v>183</v>
      </c>
      <c r="H8">
        <v>10</v>
      </c>
      <c r="I8">
        <v>40</v>
      </c>
    </row>
    <row r="9" spans="1:9" x14ac:dyDescent="0.25">
      <c r="A9">
        <v>108</v>
      </c>
      <c r="B9">
        <v>232</v>
      </c>
      <c r="C9">
        <v>20</v>
      </c>
      <c r="D9">
        <v>50</v>
      </c>
      <c r="F9">
        <v>73</v>
      </c>
      <c r="G9">
        <v>250</v>
      </c>
      <c r="H9">
        <v>20</v>
      </c>
      <c r="I9">
        <v>50</v>
      </c>
    </row>
    <row r="10" spans="1:9" x14ac:dyDescent="0.25">
      <c r="B10">
        <v>232</v>
      </c>
      <c r="D10">
        <v>60</v>
      </c>
      <c r="G10">
        <v>170</v>
      </c>
      <c r="I10">
        <v>60</v>
      </c>
    </row>
    <row r="11" spans="1:9" x14ac:dyDescent="0.25">
      <c r="B11">
        <v>186</v>
      </c>
      <c r="D11">
        <v>70</v>
      </c>
      <c r="G11">
        <v>140</v>
      </c>
      <c r="I11">
        <v>70</v>
      </c>
    </row>
    <row r="12" spans="1:9" x14ac:dyDescent="0.25">
      <c r="B12">
        <v>156</v>
      </c>
      <c r="D12">
        <v>80</v>
      </c>
      <c r="G12">
        <v>100</v>
      </c>
      <c r="I12">
        <v>80</v>
      </c>
    </row>
    <row r="13" spans="1:9" x14ac:dyDescent="0.25">
      <c r="B13">
        <v>125</v>
      </c>
      <c r="D13">
        <v>90</v>
      </c>
      <c r="G13">
        <v>70</v>
      </c>
      <c r="I13">
        <v>90</v>
      </c>
    </row>
  </sheetData>
  <mergeCells count="2">
    <mergeCell ref="A5:D5"/>
    <mergeCell ref="F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45"/>
  <sheetViews>
    <sheetView zoomScale="50" zoomScaleNormal="50" workbookViewId="0"/>
  </sheetViews>
  <sheetFormatPr defaultColWidth="8.85546875" defaultRowHeight="15" x14ac:dyDescent="0.25"/>
  <cols>
    <col min="1" max="1" width="37.7109375" bestFit="1" customWidth="1"/>
    <col min="2" max="2" width="34.28515625" bestFit="1" customWidth="1"/>
    <col min="3" max="3" width="34.85546875" bestFit="1" customWidth="1"/>
    <col min="4" max="4" width="28" bestFit="1" customWidth="1"/>
    <col min="7" max="7" width="24" bestFit="1" customWidth="1"/>
    <col min="8" max="8" width="26" bestFit="1" customWidth="1"/>
    <col min="9" max="9" width="28" bestFit="1" customWidth="1"/>
    <col min="10" max="10" width="34.85546875" bestFit="1" customWidth="1"/>
    <col min="11" max="11" width="29.140625" bestFit="1" customWidth="1"/>
    <col min="13" max="13" width="26.85546875" bestFit="1" customWidth="1"/>
    <col min="14" max="14" width="29.28515625" bestFit="1" customWidth="1"/>
    <col min="15" max="15" width="8.85546875" customWidth="1"/>
    <col min="16" max="16" width="22.42578125" bestFit="1" customWidth="1"/>
    <col min="17" max="17" width="21.42578125" bestFit="1" customWidth="1"/>
    <col min="18" max="18" width="24" bestFit="1" customWidth="1"/>
  </cols>
  <sheetData>
    <row r="1" spans="1:10" ht="15.75" thickBot="1" x14ac:dyDescent="0.3">
      <c r="A1" s="3" t="s">
        <v>178</v>
      </c>
      <c r="B1" s="2"/>
      <c r="H1" s="1"/>
    </row>
    <row r="2" spans="1:10" ht="15.75" thickTop="1" x14ac:dyDescent="0.25">
      <c r="A2" s="2"/>
    </row>
    <row r="3" spans="1:10" ht="24" thickBot="1" x14ac:dyDescent="0.4">
      <c r="A3" s="109" t="s">
        <v>70</v>
      </c>
      <c r="B3" s="109"/>
      <c r="C3" s="109"/>
      <c r="D3" s="109"/>
      <c r="G3" s="109" t="s">
        <v>71</v>
      </c>
      <c r="H3" s="109"/>
      <c r="I3" s="109"/>
      <c r="J3" s="109"/>
    </row>
    <row r="4" spans="1:10" ht="15.75" thickTop="1" x14ac:dyDescent="0.25">
      <c r="A4" s="2" t="s">
        <v>73</v>
      </c>
      <c r="B4" s="2" t="s">
        <v>7</v>
      </c>
      <c r="C4" s="2" t="s">
        <v>8</v>
      </c>
      <c r="D4" s="2" t="s">
        <v>9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x14ac:dyDescent="0.25">
      <c r="A5">
        <v>116.5</v>
      </c>
      <c r="B5">
        <v>118.25</v>
      </c>
      <c r="C5">
        <v>0</v>
      </c>
      <c r="D5">
        <v>1400</v>
      </c>
      <c r="G5">
        <v>109</v>
      </c>
      <c r="H5">
        <v>109.5</v>
      </c>
      <c r="I5">
        <v>0</v>
      </c>
      <c r="J5">
        <v>1400</v>
      </c>
    </row>
    <row r="6" spans="1:10" x14ac:dyDescent="0.25">
      <c r="A6">
        <v>136</v>
      </c>
      <c r="B6">
        <v>104.25</v>
      </c>
      <c r="C6">
        <v>10</v>
      </c>
      <c r="D6">
        <v>1410</v>
      </c>
      <c r="G6">
        <v>107.5</v>
      </c>
      <c r="H6">
        <v>116.25</v>
      </c>
      <c r="I6">
        <v>10</v>
      </c>
      <c r="J6">
        <v>1410</v>
      </c>
    </row>
    <row r="7" spans="1:10" x14ac:dyDescent="0.25">
      <c r="A7">
        <v>134.75</v>
      </c>
      <c r="B7">
        <v>110.75</v>
      </c>
      <c r="C7">
        <v>20</v>
      </c>
      <c r="D7">
        <v>1420</v>
      </c>
      <c r="G7">
        <v>129.25</v>
      </c>
      <c r="H7">
        <v>116</v>
      </c>
      <c r="I7">
        <v>20</v>
      </c>
      <c r="J7">
        <v>1420</v>
      </c>
    </row>
    <row r="8" spans="1:10" x14ac:dyDescent="0.25">
      <c r="A8">
        <v>114.5</v>
      </c>
      <c r="B8">
        <v>100.75</v>
      </c>
      <c r="C8">
        <v>30</v>
      </c>
      <c r="D8">
        <v>1430</v>
      </c>
      <c r="G8">
        <v>110.5</v>
      </c>
      <c r="H8">
        <v>124.5</v>
      </c>
      <c r="I8">
        <v>30</v>
      </c>
      <c r="J8">
        <v>1430</v>
      </c>
    </row>
    <row r="9" spans="1:10" x14ac:dyDescent="0.25">
      <c r="A9">
        <v>128</v>
      </c>
      <c r="B9">
        <v>87.5</v>
      </c>
      <c r="C9">
        <v>40</v>
      </c>
      <c r="D9">
        <v>1440</v>
      </c>
      <c r="G9">
        <v>108.25</v>
      </c>
      <c r="H9">
        <v>133.5</v>
      </c>
      <c r="I9">
        <v>40</v>
      </c>
      <c r="J9">
        <v>1440</v>
      </c>
    </row>
    <row r="10" spans="1:10" x14ac:dyDescent="0.25">
      <c r="A10">
        <v>125.5</v>
      </c>
      <c r="B10">
        <v>91.75</v>
      </c>
      <c r="C10">
        <v>50</v>
      </c>
      <c r="D10">
        <v>1450</v>
      </c>
      <c r="G10">
        <v>108.5</v>
      </c>
      <c r="H10">
        <v>152.5</v>
      </c>
      <c r="I10">
        <v>50</v>
      </c>
      <c r="J10">
        <v>1450</v>
      </c>
    </row>
    <row r="11" spans="1:10" x14ac:dyDescent="0.25">
      <c r="A11">
        <v>156.25</v>
      </c>
      <c r="B11">
        <v>108.25</v>
      </c>
      <c r="C11">
        <v>60</v>
      </c>
      <c r="D11">
        <v>1460</v>
      </c>
      <c r="G11">
        <v>114.5</v>
      </c>
      <c r="H11">
        <v>165.25</v>
      </c>
      <c r="I11">
        <v>60</v>
      </c>
      <c r="J11">
        <v>1460</v>
      </c>
    </row>
    <row r="12" spans="1:10" x14ac:dyDescent="0.25">
      <c r="A12">
        <v>154</v>
      </c>
      <c r="B12">
        <v>99.25</v>
      </c>
      <c r="C12">
        <v>70</v>
      </c>
      <c r="D12">
        <v>1470</v>
      </c>
      <c r="G12">
        <v>101.5</v>
      </c>
      <c r="H12">
        <v>158.75</v>
      </c>
      <c r="I12">
        <v>70</v>
      </c>
      <c r="J12">
        <v>1470</v>
      </c>
    </row>
    <row r="13" spans="1:10" x14ac:dyDescent="0.25">
      <c r="A13">
        <v>103</v>
      </c>
      <c r="B13">
        <v>96.5</v>
      </c>
      <c r="C13">
        <v>80</v>
      </c>
      <c r="D13">
        <v>1480</v>
      </c>
      <c r="G13">
        <v>110.75</v>
      </c>
      <c r="H13">
        <v>150.5</v>
      </c>
      <c r="I13">
        <v>80</v>
      </c>
      <c r="J13">
        <v>1480</v>
      </c>
    </row>
    <row r="14" spans="1:10" x14ac:dyDescent="0.25">
      <c r="A14">
        <v>110.5</v>
      </c>
      <c r="B14">
        <v>101</v>
      </c>
      <c r="C14">
        <v>90</v>
      </c>
      <c r="D14">
        <v>1490</v>
      </c>
      <c r="G14">
        <v>91.5</v>
      </c>
      <c r="H14">
        <v>174.5</v>
      </c>
      <c r="I14">
        <v>90</v>
      </c>
      <c r="J14">
        <v>1490</v>
      </c>
    </row>
    <row r="15" spans="1:10" x14ac:dyDescent="0.25">
      <c r="A15">
        <v>119.5</v>
      </c>
      <c r="B15">
        <v>98.5</v>
      </c>
      <c r="C15">
        <v>100</v>
      </c>
      <c r="D15">
        <v>1500</v>
      </c>
      <c r="G15">
        <v>108</v>
      </c>
      <c r="H15">
        <v>168.5</v>
      </c>
      <c r="I15">
        <v>100</v>
      </c>
      <c r="J15">
        <v>1500</v>
      </c>
    </row>
    <row r="16" spans="1:10" x14ac:dyDescent="0.25">
      <c r="A16">
        <v>134.75</v>
      </c>
      <c r="B16">
        <v>119.5</v>
      </c>
      <c r="C16">
        <v>110</v>
      </c>
      <c r="D16">
        <v>1510</v>
      </c>
      <c r="G16">
        <v>90.5</v>
      </c>
      <c r="H16">
        <v>141.75</v>
      </c>
      <c r="I16">
        <v>110</v>
      </c>
      <c r="J16">
        <v>1510</v>
      </c>
    </row>
    <row r="17" spans="1:10" x14ac:dyDescent="0.25">
      <c r="A17">
        <v>123.75</v>
      </c>
      <c r="B17">
        <v>148.5</v>
      </c>
      <c r="C17">
        <v>120</v>
      </c>
      <c r="D17">
        <v>1520</v>
      </c>
      <c r="G17">
        <v>131.5</v>
      </c>
      <c r="H17">
        <v>137.75</v>
      </c>
      <c r="I17">
        <v>120</v>
      </c>
      <c r="J17">
        <v>1520</v>
      </c>
    </row>
    <row r="18" spans="1:10" x14ac:dyDescent="0.25">
      <c r="A18">
        <v>126.5</v>
      </c>
      <c r="B18">
        <v>124.5</v>
      </c>
      <c r="C18">
        <v>130</v>
      </c>
      <c r="D18">
        <v>1530</v>
      </c>
      <c r="G18">
        <v>133.5</v>
      </c>
      <c r="H18">
        <v>159</v>
      </c>
      <c r="I18">
        <v>130</v>
      </c>
      <c r="J18">
        <v>1530</v>
      </c>
    </row>
    <row r="19" spans="1:10" x14ac:dyDescent="0.25">
      <c r="A19">
        <v>130.5</v>
      </c>
      <c r="B19">
        <v>125.75</v>
      </c>
      <c r="C19">
        <v>140</v>
      </c>
      <c r="D19">
        <v>1540</v>
      </c>
      <c r="G19">
        <v>138.5</v>
      </c>
      <c r="H19">
        <v>161.5</v>
      </c>
      <c r="I19">
        <v>140</v>
      </c>
      <c r="J19">
        <v>1540</v>
      </c>
    </row>
    <row r="20" spans="1:10" x14ac:dyDescent="0.25">
      <c r="A20">
        <v>123</v>
      </c>
      <c r="B20">
        <v>149</v>
      </c>
      <c r="C20">
        <v>150</v>
      </c>
      <c r="D20">
        <v>1550</v>
      </c>
      <c r="G20">
        <v>96.5</v>
      </c>
      <c r="H20">
        <v>141</v>
      </c>
      <c r="I20">
        <v>150</v>
      </c>
      <c r="J20">
        <v>1550</v>
      </c>
    </row>
    <row r="21" spans="1:10" x14ac:dyDescent="0.25">
      <c r="A21">
        <v>134</v>
      </c>
      <c r="B21">
        <v>129.25</v>
      </c>
      <c r="C21">
        <v>160</v>
      </c>
      <c r="D21">
        <v>1560</v>
      </c>
      <c r="G21">
        <v>111.75</v>
      </c>
      <c r="H21">
        <v>169.75</v>
      </c>
      <c r="I21">
        <v>160</v>
      </c>
      <c r="J21">
        <v>1560</v>
      </c>
    </row>
    <row r="22" spans="1:10" x14ac:dyDescent="0.25">
      <c r="A22">
        <v>122.5</v>
      </c>
      <c r="B22">
        <v>94.75</v>
      </c>
      <c r="C22">
        <v>170</v>
      </c>
      <c r="D22">
        <v>1570</v>
      </c>
      <c r="G22">
        <v>105.5</v>
      </c>
      <c r="H22">
        <v>170.5</v>
      </c>
      <c r="I22">
        <v>170</v>
      </c>
      <c r="J22">
        <v>1570</v>
      </c>
    </row>
    <row r="23" spans="1:10" x14ac:dyDescent="0.25">
      <c r="A23">
        <v>129.25</v>
      </c>
      <c r="B23">
        <v>110.25</v>
      </c>
      <c r="C23">
        <v>180</v>
      </c>
      <c r="D23">
        <v>1580</v>
      </c>
      <c r="G23">
        <v>80</v>
      </c>
      <c r="H23">
        <v>197.5</v>
      </c>
      <c r="I23">
        <v>180</v>
      </c>
      <c r="J23">
        <v>1580</v>
      </c>
    </row>
    <row r="24" spans="1:10" x14ac:dyDescent="0.25">
      <c r="A24">
        <v>140</v>
      </c>
      <c r="B24">
        <v>120</v>
      </c>
      <c r="C24">
        <v>190</v>
      </c>
      <c r="D24">
        <v>1590</v>
      </c>
      <c r="G24">
        <v>89.5</v>
      </c>
      <c r="H24">
        <v>159.75</v>
      </c>
      <c r="I24">
        <v>190</v>
      </c>
      <c r="J24">
        <v>1590</v>
      </c>
    </row>
    <row r="25" spans="1:10" x14ac:dyDescent="0.25">
      <c r="A25">
        <v>142</v>
      </c>
      <c r="B25">
        <v>89.5</v>
      </c>
      <c r="C25">
        <v>200</v>
      </c>
      <c r="D25">
        <v>1600</v>
      </c>
      <c r="G25">
        <v>99.25</v>
      </c>
      <c r="H25">
        <v>145.75</v>
      </c>
      <c r="I25">
        <v>200</v>
      </c>
      <c r="J25">
        <v>1600</v>
      </c>
    </row>
    <row r="26" spans="1:10" x14ac:dyDescent="0.25">
      <c r="A26">
        <v>137.75</v>
      </c>
      <c r="B26">
        <v>128</v>
      </c>
      <c r="C26">
        <v>210</v>
      </c>
      <c r="D26">
        <v>1610</v>
      </c>
      <c r="G26">
        <v>90.25</v>
      </c>
      <c r="H26">
        <v>165.75</v>
      </c>
      <c r="I26">
        <v>210</v>
      </c>
      <c r="J26">
        <v>1610</v>
      </c>
    </row>
    <row r="27" spans="1:10" x14ac:dyDescent="0.25">
      <c r="A27">
        <v>116.5</v>
      </c>
      <c r="B27">
        <v>109.5</v>
      </c>
      <c r="C27">
        <v>220</v>
      </c>
      <c r="D27">
        <v>1620</v>
      </c>
      <c r="G27">
        <v>99.25</v>
      </c>
      <c r="H27">
        <v>175</v>
      </c>
      <c r="I27">
        <v>220</v>
      </c>
      <c r="J27">
        <v>1620</v>
      </c>
    </row>
    <row r="28" spans="1:10" x14ac:dyDescent="0.25">
      <c r="A28">
        <v>117</v>
      </c>
      <c r="B28">
        <v>110.25</v>
      </c>
      <c r="C28">
        <v>230</v>
      </c>
      <c r="D28">
        <v>1630</v>
      </c>
      <c r="G28">
        <v>82</v>
      </c>
      <c r="H28">
        <v>185.25</v>
      </c>
      <c r="I28">
        <v>230</v>
      </c>
      <c r="J28">
        <v>1630</v>
      </c>
    </row>
    <row r="29" spans="1:10" x14ac:dyDescent="0.25">
      <c r="A29">
        <v>126</v>
      </c>
      <c r="B29">
        <v>143.25</v>
      </c>
      <c r="C29">
        <v>240</v>
      </c>
      <c r="D29">
        <v>1640</v>
      </c>
      <c r="G29">
        <v>89.75</v>
      </c>
      <c r="H29">
        <v>149</v>
      </c>
      <c r="I29">
        <v>240</v>
      </c>
      <c r="J29">
        <v>1640</v>
      </c>
    </row>
    <row r="30" spans="1:10" x14ac:dyDescent="0.25">
      <c r="A30">
        <v>156.5</v>
      </c>
      <c r="B30">
        <v>97.5</v>
      </c>
      <c r="C30">
        <v>250</v>
      </c>
      <c r="D30">
        <v>1650</v>
      </c>
      <c r="G30">
        <v>65.25</v>
      </c>
      <c r="H30">
        <v>186</v>
      </c>
      <c r="I30">
        <v>250</v>
      </c>
      <c r="J30">
        <v>1650</v>
      </c>
    </row>
    <row r="31" spans="1:10" x14ac:dyDescent="0.25">
      <c r="A31">
        <v>120.25</v>
      </c>
      <c r="B31">
        <v>119.75</v>
      </c>
      <c r="C31">
        <v>260</v>
      </c>
      <c r="D31">
        <v>1660</v>
      </c>
      <c r="G31">
        <v>106.5</v>
      </c>
      <c r="H31">
        <v>160.25</v>
      </c>
      <c r="I31">
        <v>260</v>
      </c>
      <c r="J31">
        <v>1660</v>
      </c>
    </row>
    <row r="32" spans="1:10" x14ac:dyDescent="0.25">
      <c r="A32">
        <v>137.5</v>
      </c>
      <c r="B32">
        <v>94.5</v>
      </c>
      <c r="C32">
        <v>270</v>
      </c>
      <c r="D32">
        <v>1670</v>
      </c>
      <c r="G32">
        <v>108.25</v>
      </c>
      <c r="H32">
        <v>182</v>
      </c>
      <c r="I32">
        <v>270</v>
      </c>
      <c r="J32">
        <v>1670</v>
      </c>
    </row>
    <row r="33" spans="1:18" x14ac:dyDescent="0.25">
      <c r="A33">
        <v>132</v>
      </c>
      <c r="B33">
        <v>88.75</v>
      </c>
      <c r="C33">
        <v>280</v>
      </c>
      <c r="D33">
        <v>1680</v>
      </c>
      <c r="G33">
        <v>84.25</v>
      </c>
      <c r="H33">
        <v>186.5</v>
      </c>
      <c r="I33">
        <v>280</v>
      </c>
      <c r="J33">
        <v>1680</v>
      </c>
    </row>
    <row r="34" spans="1:18" x14ac:dyDescent="0.25">
      <c r="A34">
        <v>117.5</v>
      </c>
      <c r="B34">
        <v>120.5</v>
      </c>
      <c r="C34">
        <v>290</v>
      </c>
      <c r="D34">
        <v>1690</v>
      </c>
      <c r="G34">
        <v>85.25</v>
      </c>
      <c r="H34">
        <v>183</v>
      </c>
      <c r="I34">
        <v>290</v>
      </c>
      <c r="J34">
        <v>1690</v>
      </c>
    </row>
    <row r="35" spans="1:18" x14ac:dyDescent="0.25">
      <c r="A35">
        <v>120.25</v>
      </c>
      <c r="B35">
        <v>125</v>
      </c>
      <c r="C35">
        <v>300</v>
      </c>
      <c r="D35">
        <v>1700</v>
      </c>
      <c r="G35">
        <v>89.25</v>
      </c>
      <c r="H35">
        <v>190.75</v>
      </c>
      <c r="I35">
        <v>300</v>
      </c>
      <c r="J35">
        <v>1700</v>
      </c>
    </row>
    <row r="36" spans="1:18" x14ac:dyDescent="0.25">
      <c r="A36">
        <v>101.5</v>
      </c>
      <c r="B36">
        <v>106.5</v>
      </c>
      <c r="C36">
        <v>310</v>
      </c>
      <c r="D36">
        <v>1710</v>
      </c>
      <c r="G36">
        <v>94</v>
      </c>
      <c r="H36">
        <v>181</v>
      </c>
      <c r="I36">
        <v>310</v>
      </c>
      <c r="J36">
        <v>1710</v>
      </c>
    </row>
    <row r="37" spans="1:18" x14ac:dyDescent="0.25">
      <c r="A37">
        <v>138.5</v>
      </c>
      <c r="B37">
        <v>109.75</v>
      </c>
      <c r="C37">
        <v>320</v>
      </c>
      <c r="D37">
        <v>1720</v>
      </c>
      <c r="G37">
        <v>93.25</v>
      </c>
      <c r="H37">
        <v>165.75</v>
      </c>
      <c r="I37">
        <v>320</v>
      </c>
      <c r="J37">
        <v>1720</v>
      </c>
    </row>
    <row r="38" spans="1:18" x14ac:dyDescent="0.25">
      <c r="A38">
        <v>159.75</v>
      </c>
      <c r="B38">
        <v>106.5</v>
      </c>
      <c r="C38">
        <v>330</v>
      </c>
      <c r="D38">
        <v>1730</v>
      </c>
      <c r="G38">
        <v>75.5</v>
      </c>
      <c r="H38">
        <v>182.5</v>
      </c>
      <c r="I38">
        <v>330</v>
      </c>
      <c r="J38">
        <v>1730</v>
      </c>
    </row>
    <row r="39" spans="1:18" x14ac:dyDescent="0.25">
      <c r="A39">
        <v>119.5</v>
      </c>
      <c r="B39">
        <v>92.5</v>
      </c>
      <c r="C39">
        <v>340</v>
      </c>
      <c r="D39">
        <v>1740</v>
      </c>
      <c r="G39">
        <v>106.75</v>
      </c>
      <c r="H39">
        <v>191.25</v>
      </c>
      <c r="I39">
        <v>340</v>
      </c>
      <c r="J39">
        <v>1740</v>
      </c>
    </row>
    <row r="40" spans="1:18" x14ac:dyDescent="0.25">
      <c r="A40">
        <v>123.75</v>
      </c>
      <c r="B40">
        <v>142.75</v>
      </c>
      <c r="C40">
        <v>350</v>
      </c>
      <c r="D40">
        <v>1750</v>
      </c>
      <c r="G40">
        <v>96.75</v>
      </c>
      <c r="H40">
        <v>201</v>
      </c>
      <c r="I40">
        <v>350</v>
      </c>
      <c r="J40">
        <v>1750</v>
      </c>
    </row>
    <row r="41" spans="1:18" x14ac:dyDescent="0.25">
      <c r="A41">
        <v>99.5</v>
      </c>
      <c r="B41">
        <v>122</v>
      </c>
      <c r="C41">
        <v>360</v>
      </c>
      <c r="D41">
        <v>1760</v>
      </c>
      <c r="G41">
        <v>88.25</v>
      </c>
      <c r="H41">
        <v>195.25</v>
      </c>
      <c r="I41">
        <v>360</v>
      </c>
      <c r="J41">
        <v>1760</v>
      </c>
      <c r="P41" s="2"/>
    </row>
    <row r="42" spans="1:18" x14ac:dyDescent="0.25">
      <c r="A42">
        <v>129</v>
      </c>
      <c r="B42">
        <v>108</v>
      </c>
      <c r="C42">
        <v>370</v>
      </c>
      <c r="D42">
        <v>1770</v>
      </c>
      <c r="G42">
        <v>98</v>
      </c>
      <c r="H42">
        <v>179.75</v>
      </c>
      <c r="I42">
        <v>370</v>
      </c>
      <c r="J42">
        <v>1770</v>
      </c>
      <c r="O42" s="12"/>
      <c r="P42" s="12"/>
    </row>
    <row r="43" spans="1:18" x14ac:dyDescent="0.25">
      <c r="A43">
        <v>138.25</v>
      </c>
      <c r="B43">
        <v>120</v>
      </c>
      <c r="C43">
        <v>380</v>
      </c>
      <c r="D43">
        <v>1780</v>
      </c>
      <c r="G43">
        <v>117</v>
      </c>
      <c r="H43">
        <v>202.25</v>
      </c>
      <c r="I43">
        <v>380</v>
      </c>
      <c r="J43">
        <v>1780</v>
      </c>
      <c r="O43" s="12"/>
      <c r="P43" s="12"/>
    </row>
    <row r="44" spans="1:18" x14ac:dyDescent="0.25">
      <c r="A44">
        <v>124</v>
      </c>
      <c r="B44">
        <v>127</v>
      </c>
      <c r="C44">
        <v>390</v>
      </c>
      <c r="D44">
        <v>1790</v>
      </c>
      <c r="G44">
        <v>103.75</v>
      </c>
      <c r="H44">
        <v>195</v>
      </c>
      <c r="I44">
        <v>390</v>
      </c>
      <c r="J44">
        <v>1790</v>
      </c>
      <c r="O44" s="12"/>
      <c r="P44" s="12"/>
      <c r="Q44" s="1"/>
      <c r="R44" s="1"/>
    </row>
    <row r="45" spans="1:18" x14ac:dyDescent="0.25">
      <c r="A45">
        <v>135.75</v>
      </c>
      <c r="B45">
        <v>112.5</v>
      </c>
      <c r="C45">
        <v>400</v>
      </c>
      <c r="D45">
        <v>1800</v>
      </c>
      <c r="G45">
        <v>101.5</v>
      </c>
      <c r="H45">
        <v>195</v>
      </c>
      <c r="I45">
        <v>400</v>
      </c>
      <c r="J45">
        <v>1800</v>
      </c>
      <c r="O45" s="12"/>
      <c r="P45" s="12"/>
      <c r="Q45" s="12"/>
      <c r="R45" s="12"/>
    </row>
    <row r="46" spans="1:18" x14ac:dyDescent="0.25">
      <c r="A46">
        <v>123</v>
      </c>
      <c r="B46">
        <v>113.5</v>
      </c>
      <c r="C46">
        <v>410</v>
      </c>
      <c r="D46">
        <v>1810</v>
      </c>
      <c r="G46">
        <v>113.25</v>
      </c>
      <c r="H46">
        <v>191.75</v>
      </c>
      <c r="I46">
        <v>410</v>
      </c>
      <c r="J46">
        <v>1810</v>
      </c>
      <c r="O46" s="12"/>
      <c r="P46" s="12"/>
      <c r="Q46" s="12"/>
      <c r="R46" s="12"/>
    </row>
    <row r="47" spans="1:18" x14ac:dyDescent="0.25">
      <c r="A47">
        <v>124</v>
      </c>
      <c r="B47">
        <v>105.75</v>
      </c>
      <c r="C47">
        <v>420</v>
      </c>
      <c r="D47">
        <v>1820</v>
      </c>
      <c r="G47">
        <v>115.25</v>
      </c>
      <c r="H47">
        <v>217.25</v>
      </c>
      <c r="I47">
        <v>420</v>
      </c>
      <c r="J47">
        <v>1820</v>
      </c>
      <c r="O47" s="12"/>
      <c r="P47" s="12"/>
      <c r="Q47" s="12"/>
      <c r="R47" s="12"/>
    </row>
    <row r="48" spans="1:18" x14ac:dyDescent="0.25">
      <c r="A48">
        <v>145.25</v>
      </c>
      <c r="B48">
        <v>112.5</v>
      </c>
      <c r="C48">
        <v>430</v>
      </c>
      <c r="D48">
        <v>1830</v>
      </c>
      <c r="G48">
        <v>103.75</v>
      </c>
      <c r="H48">
        <v>195.25</v>
      </c>
      <c r="I48">
        <v>430</v>
      </c>
      <c r="J48">
        <v>1830</v>
      </c>
      <c r="O48" s="12"/>
      <c r="P48" s="12"/>
      <c r="Q48" s="12"/>
      <c r="R48" s="12"/>
    </row>
    <row r="49" spans="1:18" x14ac:dyDescent="0.25">
      <c r="A49">
        <v>107.5</v>
      </c>
      <c r="B49">
        <v>148.75</v>
      </c>
      <c r="C49">
        <v>440</v>
      </c>
      <c r="D49">
        <v>1840</v>
      </c>
      <c r="G49">
        <v>108.5</v>
      </c>
      <c r="H49">
        <v>212</v>
      </c>
      <c r="I49">
        <v>440</v>
      </c>
      <c r="J49">
        <v>1840</v>
      </c>
      <c r="Q49" s="12"/>
      <c r="R49" s="12"/>
    </row>
    <row r="50" spans="1:18" x14ac:dyDescent="0.25">
      <c r="A50">
        <v>126.25</v>
      </c>
      <c r="B50">
        <v>129.75</v>
      </c>
      <c r="C50">
        <v>450</v>
      </c>
      <c r="D50">
        <v>1850</v>
      </c>
      <c r="G50">
        <v>109.75</v>
      </c>
      <c r="H50">
        <v>220</v>
      </c>
      <c r="I50">
        <v>450</v>
      </c>
      <c r="J50">
        <v>1850</v>
      </c>
      <c r="Q50" s="12"/>
      <c r="R50" s="12"/>
    </row>
    <row r="51" spans="1:18" x14ac:dyDescent="0.25">
      <c r="A51">
        <v>98</v>
      </c>
      <c r="B51">
        <v>156</v>
      </c>
      <c r="C51">
        <v>460</v>
      </c>
      <c r="D51">
        <v>1860</v>
      </c>
      <c r="G51">
        <v>106.5</v>
      </c>
      <c r="H51">
        <v>193.25</v>
      </c>
      <c r="I51">
        <v>460</v>
      </c>
      <c r="J51">
        <v>1860</v>
      </c>
      <c r="Q51" s="12"/>
      <c r="R51" s="12"/>
    </row>
    <row r="52" spans="1:18" x14ac:dyDescent="0.25">
      <c r="A52">
        <v>138.25</v>
      </c>
      <c r="B52">
        <v>122.25</v>
      </c>
      <c r="C52">
        <v>470</v>
      </c>
      <c r="D52">
        <v>1870</v>
      </c>
      <c r="G52">
        <v>96.5</v>
      </c>
      <c r="H52">
        <v>239.75</v>
      </c>
      <c r="I52">
        <v>470</v>
      </c>
      <c r="J52">
        <v>1870</v>
      </c>
    </row>
    <row r="53" spans="1:18" x14ac:dyDescent="0.25">
      <c r="A53">
        <v>146</v>
      </c>
      <c r="B53">
        <v>98</v>
      </c>
      <c r="C53">
        <v>480</v>
      </c>
      <c r="D53">
        <v>1880</v>
      </c>
      <c r="G53">
        <v>96.75</v>
      </c>
      <c r="H53">
        <v>204.75</v>
      </c>
      <c r="I53">
        <v>480</v>
      </c>
      <c r="J53">
        <v>1880</v>
      </c>
    </row>
    <row r="54" spans="1:18" x14ac:dyDescent="0.25">
      <c r="A54">
        <v>136.75</v>
      </c>
      <c r="B54">
        <v>103</v>
      </c>
      <c r="C54">
        <v>490</v>
      </c>
      <c r="D54">
        <v>1890</v>
      </c>
      <c r="G54">
        <v>119.25</v>
      </c>
      <c r="H54">
        <v>217</v>
      </c>
      <c r="I54">
        <v>490</v>
      </c>
      <c r="J54">
        <v>1890</v>
      </c>
    </row>
    <row r="55" spans="1:18" x14ac:dyDescent="0.25">
      <c r="A55">
        <v>129.5</v>
      </c>
      <c r="B55">
        <v>125.25</v>
      </c>
      <c r="C55">
        <v>500</v>
      </c>
      <c r="D55">
        <v>1900</v>
      </c>
      <c r="G55">
        <v>91.25</v>
      </c>
      <c r="H55">
        <v>226.75</v>
      </c>
      <c r="I55">
        <v>500</v>
      </c>
      <c r="J55">
        <v>1900</v>
      </c>
    </row>
    <row r="56" spans="1:18" x14ac:dyDescent="0.25">
      <c r="A56">
        <v>168.5</v>
      </c>
      <c r="B56">
        <v>111.25</v>
      </c>
      <c r="C56">
        <v>510</v>
      </c>
      <c r="D56">
        <v>1910</v>
      </c>
      <c r="G56">
        <v>99.5</v>
      </c>
      <c r="H56">
        <v>205.5</v>
      </c>
      <c r="I56">
        <v>510</v>
      </c>
      <c r="J56">
        <v>1910</v>
      </c>
    </row>
    <row r="57" spans="1:18" x14ac:dyDescent="0.25">
      <c r="A57">
        <v>121.25</v>
      </c>
      <c r="B57">
        <v>110</v>
      </c>
      <c r="C57">
        <v>520</v>
      </c>
      <c r="D57">
        <v>1920</v>
      </c>
      <c r="G57">
        <v>105</v>
      </c>
      <c r="H57">
        <v>219.25</v>
      </c>
      <c r="I57">
        <v>520</v>
      </c>
      <c r="J57">
        <v>1920</v>
      </c>
    </row>
    <row r="58" spans="1:18" x14ac:dyDescent="0.25">
      <c r="A58">
        <v>150.75</v>
      </c>
      <c r="B58">
        <v>139.25</v>
      </c>
      <c r="C58">
        <v>530</v>
      </c>
      <c r="D58">
        <v>1930</v>
      </c>
      <c r="G58">
        <v>121.75</v>
      </c>
      <c r="H58">
        <v>219.5</v>
      </c>
      <c r="I58">
        <v>530</v>
      </c>
      <c r="J58">
        <v>1930</v>
      </c>
    </row>
    <row r="59" spans="1:18" x14ac:dyDescent="0.25">
      <c r="A59">
        <v>147</v>
      </c>
      <c r="B59">
        <v>127.75</v>
      </c>
      <c r="C59">
        <v>540</v>
      </c>
      <c r="D59">
        <v>1940</v>
      </c>
      <c r="G59">
        <v>99.5</v>
      </c>
      <c r="H59">
        <v>222.25</v>
      </c>
      <c r="I59">
        <v>540</v>
      </c>
      <c r="J59">
        <v>1940</v>
      </c>
    </row>
    <row r="60" spans="1:18" x14ac:dyDescent="0.25">
      <c r="A60">
        <v>132</v>
      </c>
      <c r="B60">
        <v>114</v>
      </c>
      <c r="C60">
        <v>550</v>
      </c>
      <c r="D60">
        <v>1950</v>
      </c>
      <c r="G60">
        <v>105</v>
      </c>
      <c r="H60">
        <v>229.25</v>
      </c>
      <c r="I60">
        <v>550</v>
      </c>
      <c r="J60">
        <v>1950</v>
      </c>
    </row>
    <row r="61" spans="1:18" x14ac:dyDescent="0.25">
      <c r="A61">
        <v>144</v>
      </c>
      <c r="B61">
        <v>127.25</v>
      </c>
      <c r="C61">
        <v>560</v>
      </c>
      <c r="D61">
        <v>1960</v>
      </c>
      <c r="G61">
        <v>138.75</v>
      </c>
      <c r="H61">
        <v>197.75</v>
      </c>
      <c r="I61">
        <v>560</v>
      </c>
      <c r="J61">
        <v>1960</v>
      </c>
    </row>
    <row r="62" spans="1:18" x14ac:dyDescent="0.25">
      <c r="A62">
        <v>128</v>
      </c>
      <c r="B62">
        <v>137</v>
      </c>
      <c r="C62">
        <v>570</v>
      </c>
      <c r="D62">
        <v>1970</v>
      </c>
      <c r="G62">
        <v>124.75</v>
      </c>
      <c r="H62">
        <v>208.25</v>
      </c>
      <c r="I62">
        <v>570</v>
      </c>
      <c r="J62">
        <v>1970</v>
      </c>
    </row>
    <row r="63" spans="1:18" x14ac:dyDescent="0.25">
      <c r="A63">
        <v>131</v>
      </c>
      <c r="B63">
        <v>130.5</v>
      </c>
      <c r="C63">
        <v>580</v>
      </c>
      <c r="D63">
        <v>1980</v>
      </c>
      <c r="G63">
        <v>129.25</v>
      </c>
      <c r="H63">
        <v>235</v>
      </c>
      <c r="I63">
        <v>580</v>
      </c>
      <c r="J63">
        <v>1980</v>
      </c>
    </row>
    <row r="64" spans="1:18" x14ac:dyDescent="0.25">
      <c r="A64">
        <v>100</v>
      </c>
      <c r="B64">
        <v>116.25</v>
      </c>
      <c r="C64">
        <v>590</v>
      </c>
      <c r="D64">
        <v>1990</v>
      </c>
      <c r="G64">
        <v>104.25</v>
      </c>
      <c r="H64">
        <v>208.5</v>
      </c>
      <c r="I64">
        <v>590</v>
      </c>
      <c r="J64">
        <v>1990</v>
      </c>
    </row>
    <row r="65" spans="1:10" x14ac:dyDescent="0.25">
      <c r="A65">
        <v>110</v>
      </c>
      <c r="B65">
        <v>119.25</v>
      </c>
      <c r="C65">
        <v>600</v>
      </c>
      <c r="D65">
        <v>2000</v>
      </c>
      <c r="G65">
        <v>83.5</v>
      </c>
      <c r="H65">
        <v>184.75</v>
      </c>
      <c r="I65">
        <v>600</v>
      </c>
      <c r="J65">
        <v>2000</v>
      </c>
    </row>
    <row r="66" spans="1:10" x14ac:dyDescent="0.25">
      <c r="A66">
        <v>130.667</v>
      </c>
      <c r="B66">
        <v>122</v>
      </c>
      <c r="C66">
        <v>610</v>
      </c>
      <c r="D66">
        <v>2010</v>
      </c>
      <c r="G66">
        <v>123.25</v>
      </c>
      <c r="H66">
        <v>219.5</v>
      </c>
      <c r="I66">
        <v>610</v>
      </c>
      <c r="J66">
        <v>2010</v>
      </c>
    </row>
    <row r="67" spans="1:10" x14ac:dyDescent="0.25">
      <c r="A67">
        <v>117.833</v>
      </c>
      <c r="B67">
        <v>163.5</v>
      </c>
      <c r="C67">
        <v>620</v>
      </c>
      <c r="D67">
        <v>2020</v>
      </c>
      <c r="G67">
        <v>132.75</v>
      </c>
      <c r="H67">
        <v>193</v>
      </c>
      <c r="I67">
        <v>620</v>
      </c>
      <c r="J67">
        <v>2020</v>
      </c>
    </row>
    <row r="68" spans="1:10" x14ac:dyDescent="0.25">
      <c r="A68">
        <v>130.667</v>
      </c>
      <c r="B68">
        <v>128.5</v>
      </c>
      <c r="C68">
        <v>630</v>
      </c>
      <c r="D68">
        <v>2030</v>
      </c>
      <c r="G68">
        <v>87.75</v>
      </c>
      <c r="H68">
        <v>209.5</v>
      </c>
      <c r="I68">
        <v>630</v>
      </c>
      <c r="J68">
        <v>2030</v>
      </c>
    </row>
    <row r="69" spans="1:10" x14ac:dyDescent="0.25">
      <c r="A69">
        <v>138.167</v>
      </c>
      <c r="B69">
        <v>126.5</v>
      </c>
      <c r="C69">
        <v>640</v>
      </c>
      <c r="D69">
        <v>2040</v>
      </c>
      <c r="G69">
        <v>108.5</v>
      </c>
      <c r="H69">
        <v>204.25</v>
      </c>
      <c r="I69">
        <v>640</v>
      </c>
      <c r="J69">
        <v>2040</v>
      </c>
    </row>
    <row r="70" spans="1:10" x14ac:dyDescent="0.25">
      <c r="A70">
        <v>121.667</v>
      </c>
      <c r="B70">
        <v>133</v>
      </c>
      <c r="C70">
        <v>650</v>
      </c>
      <c r="D70">
        <v>2050</v>
      </c>
      <c r="G70">
        <v>119</v>
      </c>
      <c r="H70">
        <v>233.75</v>
      </c>
      <c r="I70">
        <v>650</v>
      </c>
      <c r="J70">
        <v>2050</v>
      </c>
    </row>
    <row r="71" spans="1:10" x14ac:dyDescent="0.25">
      <c r="A71">
        <v>111.167</v>
      </c>
      <c r="B71">
        <v>121.5</v>
      </c>
      <c r="C71">
        <v>660</v>
      </c>
      <c r="D71">
        <v>2060</v>
      </c>
      <c r="G71">
        <v>106</v>
      </c>
      <c r="H71">
        <v>201.5</v>
      </c>
      <c r="I71">
        <v>660</v>
      </c>
      <c r="J71">
        <v>2060</v>
      </c>
    </row>
    <row r="72" spans="1:10" x14ac:dyDescent="0.25">
      <c r="A72">
        <v>143.833</v>
      </c>
      <c r="B72">
        <v>113.5</v>
      </c>
      <c r="C72">
        <v>670</v>
      </c>
      <c r="D72">
        <v>2070</v>
      </c>
      <c r="G72">
        <v>125.5</v>
      </c>
      <c r="H72">
        <v>231</v>
      </c>
      <c r="I72">
        <v>670</v>
      </c>
      <c r="J72">
        <v>2070</v>
      </c>
    </row>
    <row r="73" spans="1:10" x14ac:dyDescent="0.25">
      <c r="A73">
        <v>135.5</v>
      </c>
      <c r="B73">
        <v>138.5</v>
      </c>
      <c r="C73">
        <v>680</v>
      </c>
      <c r="D73">
        <v>2080</v>
      </c>
      <c r="G73">
        <v>107</v>
      </c>
      <c r="H73">
        <v>236</v>
      </c>
      <c r="I73">
        <v>680</v>
      </c>
      <c r="J73">
        <v>2080</v>
      </c>
    </row>
    <row r="74" spans="1:10" x14ac:dyDescent="0.25">
      <c r="A74">
        <v>127.667</v>
      </c>
      <c r="B74">
        <v>142</v>
      </c>
      <c r="C74">
        <v>690</v>
      </c>
      <c r="D74">
        <v>2090</v>
      </c>
      <c r="G74">
        <v>95.5</v>
      </c>
      <c r="H74">
        <v>199.25</v>
      </c>
      <c r="I74">
        <v>690</v>
      </c>
      <c r="J74">
        <v>2090</v>
      </c>
    </row>
    <row r="75" spans="1:10" x14ac:dyDescent="0.25">
      <c r="A75">
        <v>133.667</v>
      </c>
      <c r="B75">
        <v>146.5</v>
      </c>
      <c r="C75">
        <v>700</v>
      </c>
      <c r="D75">
        <v>2100</v>
      </c>
      <c r="G75">
        <v>113.75</v>
      </c>
      <c r="H75">
        <v>186</v>
      </c>
      <c r="I75">
        <v>700</v>
      </c>
      <c r="J75">
        <v>2100</v>
      </c>
    </row>
    <row r="76" spans="1:10" x14ac:dyDescent="0.25">
      <c r="A76">
        <v>131</v>
      </c>
      <c r="B76">
        <v>128.5</v>
      </c>
      <c r="C76">
        <v>710</v>
      </c>
      <c r="D76">
        <v>2110</v>
      </c>
      <c r="G76">
        <v>119.25</v>
      </c>
      <c r="H76">
        <v>239.75</v>
      </c>
      <c r="I76">
        <v>710</v>
      </c>
      <c r="J76">
        <v>2110</v>
      </c>
    </row>
    <row r="77" spans="1:10" x14ac:dyDescent="0.25">
      <c r="A77">
        <v>133.333</v>
      </c>
      <c r="B77">
        <v>153.25</v>
      </c>
      <c r="C77">
        <v>720</v>
      </c>
      <c r="D77">
        <v>2120</v>
      </c>
      <c r="G77">
        <v>138.75</v>
      </c>
      <c r="H77">
        <v>221.75</v>
      </c>
      <c r="I77">
        <v>720</v>
      </c>
      <c r="J77">
        <v>2120</v>
      </c>
    </row>
    <row r="78" spans="1:10" x14ac:dyDescent="0.25">
      <c r="A78">
        <v>119.167</v>
      </c>
      <c r="B78">
        <v>114.25</v>
      </c>
      <c r="C78">
        <v>730</v>
      </c>
      <c r="D78">
        <v>2130</v>
      </c>
      <c r="G78">
        <v>116.25</v>
      </c>
      <c r="H78">
        <v>221.25</v>
      </c>
      <c r="I78">
        <v>730</v>
      </c>
      <c r="J78">
        <v>2130</v>
      </c>
    </row>
    <row r="79" spans="1:10" x14ac:dyDescent="0.25">
      <c r="A79">
        <v>144.833</v>
      </c>
      <c r="B79">
        <v>122</v>
      </c>
      <c r="C79">
        <v>740</v>
      </c>
      <c r="D79">
        <v>2140</v>
      </c>
      <c r="G79">
        <v>97</v>
      </c>
      <c r="H79">
        <v>209.75</v>
      </c>
      <c r="I79">
        <v>740</v>
      </c>
      <c r="J79">
        <v>2140</v>
      </c>
    </row>
    <row r="80" spans="1:10" x14ac:dyDescent="0.25">
      <c r="A80">
        <v>130.167</v>
      </c>
      <c r="B80">
        <v>161</v>
      </c>
      <c r="C80">
        <v>750</v>
      </c>
      <c r="D80">
        <v>2150</v>
      </c>
      <c r="G80">
        <v>105</v>
      </c>
      <c r="H80">
        <v>208.25</v>
      </c>
      <c r="I80">
        <v>750</v>
      </c>
      <c r="J80">
        <v>2150</v>
      </c>
    </row>
    <row r="81" spans="1:10" x14ac:dyDescent="0.25">
      <c r="A81">
        <v>132.333</v>
      </c>
      <c r="B81">
        <v>119.5</v>
      </c>
      <c r="C81">
        <v>760</v>
      </c>
      <c r="D81">
        <v>2160</v>
      </c>
      <c r="G81">
        <v>112.75</v>
      </c>
      <c r="H81">
        <v>226.75</v>
      </c>
      <c r="I81">
        <v>760</v>
      </c>
      <c r="J81">
        <v>2160</v>
      </c>
    </row>
    <row r="82" spans="1:10" x14ac:dyDescent="0.25">
      <c r="A82">
        <v>131</v>
      </c>
      <c r="B82">
        <v>117.75</v>
      </c>
      <c r="C82">
        <v>770</v>
      </c>
      <c r="D82">
        <v>2170</v>
      </c>
      <c r="G82">
        <v>116.75</v>
      </c>
      <c r="H82">
        <v>243.75</v>
      </c>
      <c r="I82">
        <v>770</v>
      </c>
      <c r="J82">
        <v>2170</v>
      </c>
    </row>
    <row r="83" spans="1:10" x14ac:dyDescent="0.25">
      <c r="A83">
        <v>130.5</v>
      </c>
      <c r="B83">
        <v>141.75</v>
      </c>
      <c r="C83">
        <v>780</v>
      </c>
      <c r="D83">
        <v>2180</v>
      </c>
      <c r="G83">
        <v>94</v>
      </c>
      <c r="H83">
        <v>227.25</v>
      </c>
      <c r="I83">
        <v>780</v>
      </c>
      <c r="J83">
        <v>2180</v>
      </c>
    </row>
    <row r="84" spans="1:10" x14ac:dyDescent="0.25">
      <c r="A84">
        <v>140.833</v>
      </c>
      <c r="B84">
        <v>128.25</v>
      </c>
      <c r="C84">
        <v>790</v>
      </c>
      <c r="D84">
        <v>2190</v>
      </c>
      <c r="G84">
        <v>106.75</v>
      </c>
      <c r="H84">
        <v>220.25</v>
      </c>
      <c r="I84">
        <v>790</v>
      </c>
      <c r="J84">
        <v>2190</v>
      </c>
    </row>
    <row r="85" spans="1:10" x14ac:dyDescent="0.25">
      <c r="A85">
        <v>126.333</v>
      </c>
      <c r="B85">
        <v>109.75</v>
      </c>
      <c r="C85">
        <v>800</v>
      </c>
      <c r="D85">
        <v>2200</v>
      </c>
      <c r="G85">
        <v>116</v>
      </c>
      <c r="H85">
        <v>210.25</v>
      </c>
      <c r="I85">
        <v>800</v>
      </c>
      <c r="J85">
        <v>2200</v>
      </c>
    </row>
    <row r="86" spans="1:10" x14ac:dyDescent="0.25">
      <c r="A86">
        <v>130.333</v>
      </c>
      <c r="B86">
        <v>103.5</v>
      </c>
      <c r="C86">
        <v>810</v>
      </c>
      <c r="D86">
        <v>2210</v>
      </c>
      <c r="G86">
        <v>143</v>
      </c>
      <c r="H86">
        <v>227.25</v>
      </c>
      <c r="I86">
        <v>810</v>
      </c>
      <c r="J86">
        <v>2210</v>
      </c>
    </row>
    <row r="87" spans="1:10" x14ac:dyDescent="0.25">
      <c r="A87">
        <v>106.167</v>
      </c>
      <c r="B87">
        <v>179</v>
      </c>
      <c r="C87">
        <v>820</v>
      </c>
      <c r="D87">
        <v>2220</v>
      </c>
      <c r="G87">
        <v>112.25</v>
      </c>
      <c r="H87">
        <v>220</v>
      </c>
      <c r="I87">
        <v>820</v>
      </c>
      <c r="J87">
        <v>2220</v>
      </c>
    </row>
    <row r="88" spans="1:10" x14ac:dyDescent="0.25">
      <c r="A88">
        <v>104.667</v>
      </c>
      <c r="B88">
        <v>125</v>
      </c>
      <c r="C88">
        <v>830</v>
      </c>
      <c r="D88">
        <v>2230</v>
      </c>
      <c r="G88">
        <v>96.25</v>
      </c>
      <c r="H88">
        <v>232.25</v>
      </c>
      <c r="I88">
        <v>830</v>
      </c>
      <c r="J88">
        <v>2230</v>
      </c>
    </row>
    <row r="89" spans="1:10" x14ac:dyDescent="0.25">
      <c r="A89">
        <v>128.833</v>
      </c>
      <c r="B89">
        <v>128.5</v>
      </c>
      <c r="C89">
        <v>840</v>
      </c>
      <c r="D89">
        <v>2240</v>
      </c>
      <c r="G89">
        <v>79</v>
      </c>
      <c r="H89">
        <v>223</v>
      </c>
      <c r="I89">
        <v>840</v>
      </c>
      <c r="J89">
        <v>2240</v>
      </c>
    </row>
    <row r="90" spans="1:10" x14ac:dyDescent="0.25">
      <c r="A90">
        <v>125</v>
      </c>
      <c r="B90">
        <v>134.25</v>
      </c>
      <c r="C90">
        <v>850</v>
      </c>
      <c r="D90">
        <v>2250</v>
      </c>
      <c r="G90">
        <v>136</v>
      </c>
      <c r="H90">
        <v>213.25</v>
      </c>
      <c r="I90">
        <v>850</v>
      </c>
      <c r="J90">
        <v>2250</v>
      </c>
    </row>
    <row r="91" spans="1:10" x14ac:dyDescent="0.25">
      <c r="A91">
        <v>124.333</v>
      </c>
      <c r="B91">
        <v>128</v>
      </c>
      <c r="C91">
        <v>860</v>
      </c>
      <c r="D91">
        <v>2260</v>
      </c>
      <c r="G91">
        <v>125.25</v>
      </c>
      <c r="H91">
        <v>194</v>
      </c>
      <c r="I91">
        <v>860</v>
      </c>
      <c r="J91">
        <v>2260</v>
      </c>
    </row>
    <row r="92" spans="1:10" x14ac:dyDescent="0.25">
      <c r="A92">
        <v>132.667</v>
      </c>
      <c r="B92">
        <v>121.75</v>
      </c>
      <c r="C92">
        <v>870</v>
      </c>
      <c r="D92">
        <v>2270</v>
      </c>
      <c r="G92">
        <v>115.75</v>
      </c>
      <c r="H92">
        <v>228</v>
      </c>
      <c r="I92">
        <v>870</v>
      </c>
      <c r="J92">
        <v>2270</v>
      </c>
    </row>
    <row r="93" spans="1:10" x14ac:dyDescent="0.25">
      <c r="A93">
        <v>139.667</v>
      </c>
      <c r="B93">
        <v>124.25</v>
      </c>
      <c r="C93">
        <v>880</v>
      </c>
      <c r="D93">
        <v>2280</v>
      </c>
      <c r="G93">
        <v>109.25</v>
      </c>
      <c r="H93">
        <v>218</v>
      </c>
      <c r="I93">
        <v>880</v>
      </c>
      <c r="J93">
        <v>2280</v>
      </c>
    </row>
    <row r="94" spans="1:10" x14ac:dyDescent="0.25">
      <c r="A94">
        <v>140.833</v>
      </c>
      <c r="B94">
        <v>101.5</v>
      </c>
      <c r="C94">
        <v>890</v>
      </c>
      <c r="D94">
        <v>2290</v>
      </c>
      <c r="G94">
        <v>104.5</v>
      </c>
      <c r="H94">
        <v>199.25</v>
      </c>
      <c r="I94">
        <v>890</v>
      </c>
      <c r="J94">
        <v>2290</v>
      </c>
    </row>
    <row r="95" spans="1:10" x14ac:dyDescent="0.25">
      <c r="A95">
        <v>124.667</v>
      </c>
      <c r="B95">
        <v>135</v>
      </c>
      <c r="C95">
        <v>900</v>
      </c>
      <c r="D95">
        <v>2300</v>
      </c>
      <c r="G95">
        <v>110.5</v>
      </c>
      <c r="H95">
        <v>234</v>
      </c>
      <c r="I95">
        <v>900</v>
      </c>
      <c r="J95">
        <v>2300</v>
      </c>
    </row>
    <row r="96" spans="1:10" x14ac:dyDescent="0.25">
      <c r="A96">
        <v>104.167</v>
      </c>
      <c r="B96">
        <v>111.75</v>
      </c>
      <c r="C96">
        <v>910</v>
      </c>
      <c r="D96">
        <v>2310</v>
      </c>
      <c r="G96">
        <v>122.25</v>
      </c>
      <c r="H96">
        <v>214.75</v>
      </c>
      <c r="I96">
        <v>910</v>
      </c>
      <c r="J96">
        <v>2310</v>
      </c>
    </row>
    <row r="97" spans="1:10" x14ac:dyDescent="0.25">
      <c r="A97">
        <v>123.833</v>
      </c>
      <c r="B97">
        <v>145.75</v>
      </c>
      <c r="C97">
        <v>920</v>
      </c>
      <c r="D97">
        <v>2320</v>
      </c>
      <c r="G97">
        <v>118.5</v>
      </c>
      <c r="H97">
        <v>194.25</v>
      </c>
      <c r="I97">
        <v>920</v>
      </c>
      <c r="J97">
        <v>2320</v>
      </c>
    </row>
    <row r="98" spans="1:10" x14ac:dyDescent="0.25">
      <c r="A98">
        <v>129.833</v>
      </c>
      <c r="B98">
        <v>146.5</v>
      </c>
      <c r="C98">
        <v>930</v>
      </c>
      <c r="D98">
        <v>2330</v>
      </c>
      <c r="G98">
        <v>88</v>
      </c>
      <c r="H98">
        <v>211.5</v>
      </c>
      <c r="I98">
        <v>930</v>
      </c>
      <c r="J98">
        <v>2330</v>
      </c>
    </row>
    <row r="99" spans="1:10" x14ac:dyDescent="0.25">
      <c r="A99">
        <v>118.167</v>
      </c>
      <c r="B99">
        <v>120</v>
      </c>
      <c r="C99">
        <v>940</v>
      </c>
      <c r="D99">
        <v>2340</v>
      </c>
      <c r="G99">
        <v>119.5</v>
      </c>
      <c r="H99">
        <v>188.5</v>
      </c>
      <c r="I99">
        <v>940</v>
      </c>
      <c r="J99">
        <v>2340</v>
      </c>
    </row>
    <row r="100" spans="1:10" x14ac:dyDescent="0.25">
      <c r="A100">
        <v>135.167</v>
      </c>
      <c r="B100">
        <v>140.75</v>
      </c>
      <c r="C100">
        <v>950</v>
      </c>
      <c r="D100">
        <v>2350</v>
      </c>
      <c r="G100">
        <v>116.25</v>
      </c>
      <c r="H100">
        <v>197</v>
      </c>
      <c r="I100">
        <v>950</v>
      </c>
      <c r="J100">
        <v>2350</v>
      </c>
    </row>
    <row r="101" spans="1:10" x14ac:dyDescent="0.25">
      <c r="A101">
        <v>108</v>
      </c>
      <c r="B101">
        <v>142.75</v>
      </c>
      <c r="C101">
        <v>960</v>
      </c>
      <c r="D101">
        <v>2360</v>
      </c>
      <c r="G101">
        <v>119.75</v>
      </c>
      <c r="H101">
        <v>184.75</v>
      </c>
      <c r="I101">
        <v>960</v>
      </c>
      <c r="J101">
        <v>2360</v>
      </c>
    </row>
    <row r="102" spans="1:10" x14ac:dyDescent="0.25">
      <c r="A102">
        <v>140.167</v>
      </c>
      <c r="B102">
        <v>132.5</v>
      </c>
      <c r="C102">
        <v>970</v>
      </c>
      <c r="D102">
        <v>2370</v>
      </c>
      <c r="G102">
        <v>99.25</v>
      </c>
      <c r="H102">
        <v>211</v>
      </c>
      <c r="I102">
        <v>970</v>
      </c>
      <c r="J102">
        <v>2370</v>
      </c>
    </row>
    <row r="103" spans="1:10" x14ac:dyDescent="0.25">
      <c r="A103">
        <v>122.667</v>
      </c>
      <c r="B103">
        <v>115.25</v>
      </c>
      <c r="C103">
        <v>980</v>
      </c>
      <c r="D103">
        <v>2380</v>
      </c>
      <c r="G103">
        <v>119.25</v>
      </c>
      <c r="H103">
        <v>243.75</v>
      </c>
      <c r="I103">
        <v>980</v>
      </c>
      <c r="J103">
        <v>2380</v>
      </c>
    </row>
    <row r="104" spans="1:10" x14ac:dyDescent="0.25">
      <c r="A104">
        <v>130.833</v>
      </c>
      <c r="B104">
        <v>102.25</v>
      </c>
      <c r="C104">
        <v>990</v>
      </c>
      <c r="D104">
        <v>2390</v>
      </c>
      <c r="G104">
        <v>105.75</v>
      </c>
      <c r="H104">
        <v>197.75</v>
      </c>
      <c r="I104">
        <v>990</v>
      </c>
      <c r="J104">
        <v>2390</v>
      </c>
    </row>
    <row r="105" spans="1:10" x14ac:dyDescent="0.25">
      <c r="A105">
        <v>123.833</v>
      </c>
      <c r="B105">
        <v>113.5</v>
      </c>
      <c r="C105">
        <v>1000</v>
      </c>
      <c r="D105">
        <v>2400</v>
      </c>
      <c r="G105">
        <v>118.5</v>
      </c>
      <c r="H105">
        <v>204.5</v>
      </c>
      <c r="I105">
        <v>1000</v>
      </c>
      <c r="J105">
        <v>2400</v>
      </c>
    </row>
    <row r="106" spans="1:10" x14ac:dyDescent="0.25">
      <c r="A106">
        <v>125.167</v>
      </c>
      <c r="B106">
        <v>92.5</v>
      </c>
      <c r="C106">
        <v>1010</v>
      </c>
      <c r="D106">
        <v>2410</v>
      </c>
      <c r="G106">
        <v>88.5</v>
      </c>
      <c r="H106">
        <v>228.75</v>
      </c>
      <c r="I106">
        <v>1010</v>
      </c>
      <c r="J106">
        <v>2410</v>
      </c>
    </row>
    <row r="107" spans="1:10" x14ac:dyDescent="0.25">
      <c r="A107">
        <v>122.5</v>
      </c>
      <c r="B107">
        <v>120.5</v>
      </c>
      <c r="C107">
        <v>1020</v>
      </c>
      <c r="D107">
        <v>2420</v>
      </c>
      <c r="G107">
        <v>89.5</v>
      </c>
      <c r="H107">
        <v>205</v>
      </c>
      <c r="I107">
        <v>1020</v>
      </c>
      <c r="J107">
        <v>2420</v>
      </c>
    </row>
    <row r="108" spans="1:10" x14ac:dyDescent="0.25">
      <c r="A108">
        <v>131.333</v>
      </c>
      <c r="B108">
        <v>147</v>
      </c>
      <c r="C108">
        <v>1030</v>
      </c>
      <c r="D108">
        <v>2430</v>
      </c>
      <c r="G108">
        <v>103.25</v>
      </c>
      <c r="H108">
        <v>192.5</v>
      </c>
      <c r="I108">
        <v>1030</v>
      </c>
      <c r="J108">
        <v>2430</v>
      </c>
    </row>
    <row r="109" spans="1:10" x14ac:dyDescent="0.25">
      <c r="A109">
        <v>105.333</v>
      </c>
      <c r="B109">
        <v>140.25</v>
      </c>
      <c r="C109">
        <v>1040</v>
      </c>
      <c r="D109">
        <v>2440</v>
      </c>
      <c r="G109">
        <v>106.75</v>
      </c>
      <c r="H109">
        <v>233.75</v>
      </c>
      <c r="I109">
        <v>1040</v>
      </c>
      <c r="J109">
        <v>2440</v>
      </c>
    </row>
    <row r="110" spans="1:10" x14ac:dyDescent="0.25">
      <c r="A110">
        <v>138.667</v>
      </c>
      <c r="B110">
        <v>128.75</v>
      </c>
      <c r="C110">
        <v>1050</v>
      </c>
      <c r="D110">
        <v>2450</v>
      </c>
      <c r="G110">
        <v>102</v>
      </c>
      <c r="H110">
        <v>187.5</v>
      </c>
      <c r="I110">
        <v>1050</v>
      </c>
      <c r="J110">
        <v>2450</v>
      </c>
    </row>
    <row r="111" spans="1:10" x14ac:dyDescent="0.25">
      <c r="A111">
        <v>139.333</v>
      </c>
      <c r="B111">
        <v>133.5</v>
      </c>
      <c r="C111">
        <v>1060</v>
      </c>
      <c r="D111">
        <v>2460</v>
      </c>
      <c r="G111">
        <v>104.25</v>
      </c>
      <c r="H111">
        <v>220</v>
      </c>
      <c r="I111">
        <v>1060</v>
      </c>
      <c r="J111">
        <v>2460</v>
      </c>
    </row>
    <row r="112" spans="1:10" x14ac:dyDescent="0.25">
      <c r="A112">
        <v>116</v>
      </c>
      <c r="B112">
        <v>156</v>
      </c>
      <c r="C112">
        <v>1070</v>
      </c>
      <c r="D112">
        <v>2470</v>
      </c>
      <c r="G112">
        <v>86.5</v>
      </c>
      <c r="H112">
        <v>227.25</v>
      </c>
      <c r="I112">
        <v>1070</v>
      </c>
      <c r="J112">
        <v>2470</v>
      </c>
    </row>
    <row r="113" spans="1:10" x14ac:dyDescent="0.25">
      <c r="A113">
        <v>117.333</v>
      </c>
      <c r="B113">
        <v>121.75</v>
      </c>
      <c r="C113">
        <v>1080</v>
      </c>
      <c r="D113">
        <v>2480</v>
      </c>
      <c r="G113">
        <v>82.75</v>
      </c>
      <c r="H113">
        <v>210.25</v>
      </c>
      <c r="I113">
        <v>1080</v>
      </c>
      <c r="J113">
        <v>2480</v>
      </c>
    </row>
    <row r="114" spans="1:10" x14ac:dyDescent="0.25">
      <c r="A114">
        <v>111.333</v>
      </c>
      <c r="B114">
        <v>125</v>
      </c>
      <c r="C114">
        <v>1090</v>
      </c>
      <c r="D114">
        <v>2490</v>
      </c>
      <c r="G114">
        <v>111.75</v>
      </c>
      <c r="H114">
        <v>205.25</v>
      </c>
      <c r="I114">
        <v>1090</v>
      </c>
      <c r="J114">
        <v>2490</v>
      </c>
    </row>
    <row r="115" spans="1:10" x14ac:dyDescent="0.25">
      <c r="A115">
        <v>125.5</v>
      </c>
      <c r="B115">
        <v>137.75</v>
      </c>
      <c r="C115">
        <v>1100</v>
      </c>
      <c r="D115">
        <v>2500</v>
      </c>
      <c r="G115">
        <v>100.75</v>
      </c>
      <c r="H115">
        <v>210.25</v>
      </c>
      <c r="I115">
        <v>1100</v>
      </c>
      <c r="J115">
        <v>2500</v>
      </c>
    </row>
    <row r="116" spans="1:10" x14ac:dyDescent="0.25">
      <c r="A116">
        <v>130.667</v>
      </c>
      <c r="B116">
        <v>129.5</v>
      </c>
      <c r="C116">
        <v>1110</v>
      </c>
      <c r="D116">
        <v>2510</v>
      </c>
      <c r="G116">
        <v>104.5</v>
      </c>
      <c r="H116">
        <v>221.25</v>
      </c>
      <c r="I116">
        <v>1110</v>
      </c>
      <c r="J116">
        <v>2510</v>
      </c>
    </row>
    <row r="117" spans="1:10" x14ac:dyDescent="0.25">
      <c r="A117">
        <v>145.833</v>
      </c>
      <c r="B117">
        <v>157</v>
      </c>
      <c r="C117">
        <v>1120</v>
      </c>
      <c r="D117">
        <v>2520</v>
      </c>
      <c r="G117">
        <v>137.5</v>
      </c>
      <c r="H117">
        <v>214.25</v>
      </c>
      <c r="I117">
        <v>1120</v>
      </c>
      <c r="J117">
        <v>2520</v>
      </c>
    </row>
    <row r="118" spans="1:10" x14ac:dyDescent="0.25">
      <c r="A118">
        <v>119.833</v>
      </c>
      <c r="B118">
        <v>131.25</v>
      </c>
      <c r="C118">
        <v>1130</v>
      </c>
      <c r="D118">
        <v>2530</v>
      </c>
      <c r="G118">
        <v>106.5</v>
      </c>
      <c r="H118">
        <v>235.25</v>
      </c>
      <c r="I118">
        <v>1130</v>
      </c>
      <c r="J118">
        <v>2530</v>
      </c>
    </row>
    <row r="119" spans="1:10" x14ac:dyDescent="0.25">
      <c r="A119">
        <v>126.667</v>
      </c>
      <c r="B119">
        <v>121</v>
      </c>
      <c r="C119">
        <v>1140</v>
      </c>
      <c r="D119">
        <v>2540</v>
      </c>
      <c r="G119">
        <v>99.25</v>
      </c>
      <c r="H119">
        <v>217.25</v>
      </c>
      <c r="I119">
        <v>1140</v>
      </c>
      <c r="J119">
        <v>2540</v>
      </c>
    </row>
    <row r="120" spans="1:10" x14ac:dyDescent="0.25">
      <c r="A120">
        <v>106.833</v>
      </c>
      <c r="B120">
        <v>104.75</v>
      </c>
      <c r="C120">
        <v>1150</v>
      </c>
      <c r="D120">
        <v>2550</v>
      </c>
      <c r="G120">
        <v>126</v>
      </c>
      <c r="H120">
        <v>160</v>
      </c>
      <c r="I120">
        <v>1150</v>
      </c>
      <c r="J120">
        <v>2550</v>
      </c>
    </row>
    <row r="121" spans="1:10" x14ac:dyDescent="0.25">
      <c r="B121">
        <v>135.25</v>
      </c>
      <c r="C121">
        <v>1160</v>
      </c>
      <c r="D121">
        <v>2560</v>
      </c>
      <c r="G121">
        <v>104.5</v>
      </c>
      <c r="H121">
        <v>203.5</v>
      </c>
      <c r="I121">
        <v>1160</v>
      </c>
      <c r="J121">
        <v>2560</v>
      </c>
    </row>
    <row r="122" spans="1:10" x14ac:dyDescent="0.25">
      <c r="B122">
        <v>121</v>
      </c>
      <c r="C122">
        <v>1170</v>
      </c>
      <c r="D122">
        <v>2570</v>
      </c>
      <c r="G122">
        <v>109</v>
      </c>
      <c r="H122">
        <v>204.5</v>
      </c>
      <c r="I122">
        <v>1170</v>
      </c>
      <c r="J122">
        <v>2570</v>
      </c>
    </row>
    <row r="123" spans="1:10" x14ac:dyDescent="0.25">
      <c r="B123">
        <v>140.25</v>
      </c>
      <c r="C123">
        <v>1180</v>
      </c>
      <c r="D123">
        <v>2580</v>
      </c>
      <c r="G123">
        <v>132.5</v>
      </c>
      <c r="H123">
        <v>170.5</v>
      </c>
      <c r="I123">
        <v>1180</v>
      </c>
      <c r="J123">
        <v>2580</v>
      </c>
    </row>
    <row r="124" spans="1:10" x14ac:dyDescent="0.25">
      <c r="B124">
        <v>128.75</v>
      </c>
      <c r="C124">
        <v>1190</v>
      </c>
      <c r="D124">
        <v>2590</v>
      </c>
      <c r="G124">
        <v>119.25</v>
      </c>
      <c r="H124">
        <v>167.5</v>
      </c>
      <c r="I124">
        <v>1190</v>
      </c>
      <c r="J124">
        <v>2590</v>
      </c>
    </row>
    <row r="125" spans="1:10" x14ac:dyDescent="0.25">
      <c r="B125">
        <v>117</v>
      </c>
      <c r="C125">
        <v>1200</v>
      </c>
      <c r="D125">
        <v>2600</v>
      </c>
      <c r="G125">
        <v>104.25</v>
      </c>
      <c r="H125">
        <v>172.25</v>
      </c>
      <c r="I125">
        <v>1200</v>
      </c>
      <c r="J125">
        <v>2600</v>
      </c>
    </row>
    <row r="126" spans="1:10" x14ac:dyDescent="0.25">
      <c r="B126">
        <v>134</v>
      </c>
      <c r="D126">
        <v>2610</v>
      </c>
      <c r="H126">
        <v>150.5</v>
      </c>
      <c r="J126">
        <v>2610</v>
      </c>
    </row>
    <row r="127" spans="1:10" x14ac:dyDescent="0.25">
      <c r="B127">
        <v>121</v>
      </c>
      <c r="D127">
        <v>2620</v>
      </c>
      <c r="H127">
        <v>187.5</v>
      </c>
      <c r="J127">
        <v>2620</v>
      </c>
    </row>
    <row r="128" spans="1:10" x14ac:dyDescent="0.25">
      <c r="B128">
        <v>126</v>
      </c>
      <c r="D128">
        <v>2630</v>
      </c>
      <c r="H128">
        <v>170.25</v>
      </c>
      <c r="J128">
        <v>2630</v>
      </c>
    </row>
    <row r="129" spans="2:10" x14ac:dyDescent="0.25">
      <c r="B129">
        <v>99.5</v>
      </c>
      <c r="D129">
        <v>2640</v>
      </c>
      <c r="H129">
        <v>201.75</v>
      </c>
      <c r="J129">
        <v>2640</v>
      </c>
    </row>
    <row r="130" spans="2:10" x14ac:dyDescent="0.25">
      <c r="B130">
        <v>132.5</v>
      </c>
      <c r="D130">
        <v>2650</v>
      </c>
      <c r="H130">
        <v>195.5</v>
      </c>
      <c r="J130">
        <v>2650</v>
      </c>
    </row>
    <row r="131" spans="2:10" x14ac:dyDescent="0.25">
      <c r="B131">
        <v>126.5</v>
      </c>
      <c r="D131">
        <v>2660</v>
      </c>
      <c r="H131">
        <v>177.25</v>
      </c>
      <c r="J131">
        <v>2660</v>
      </c>
    </row>
    <row r="132" spans="2:10" x14ac:dyDescent="0.25">
      <c r="B132">
        <v>101.75</v>
      </c>
      <c r="D132">
        <v>2670</v>
      </c>
      <c r="H132">
        <v>193.25</v>
      </c>
      <c r="J132">
        <v>2670</v>
      </c>
    </row>
    <row r="133" spans="2:10" x14ac:dyDescent="0.25">
      <c r="B133">
        <v>109.5</v>
      </c>
      <c r="D133">
        <v>2680</v>
      </c>
      <c r="H133">
        <v>181</v>
      </c>
      <c r="J133">
        <v>2680</v>
      </c>
    </row>
    <row r="134" spans="2:10" x14ac:dyDescent="0.25">
      <c r="B134">
        <v>123.25</v>
      </c>
      <c r="D134">
        <v>2690</v>
      </c>
      <c r="H134">
        <v>156</v>
      </c>
      <c r="J134">
        <v>2690</v>
      </c>
    </row>
    <row r="135" spans="2:10" x14ac:dyDescent="0.25">
      <c r="B135">
        <v>129</v>
      </c>
      <c r="D135">
        <v>2700</v>
      </c>
      <c r="H135">
        <v>159.75</v>
      </c>
      <c r="J135">
        <v>2700</v>
      </c>
    </row>
    <row r="136" spans="2:10" x14ac:dyDescent="0.25">
      <c r="B136">
        <v>155</v>
      </c>
      <c r="D136">
        <v>2710</v>
      </c>
      <c r="H136">
        <v>177.25</v>
      </c>
      <c r="J136">
        <v>2710</v>
      </c>
    </row>
    <row r="137" spans="2:10" x14ac:dyDescent="0.25">
      <c r="B137">
        <v>109</v>
      </c>
      <c r="D137">
        <v>2720</v>
      </c>
      <c r="H137">
        <v>189.25</v>
      </c>
      <c r="J137">
        <v>2720</v>
      </c>
    </row>
    <row r="138" spans="2:10" x14ac:dyDescent="0.25">
      <c r="B138">
        <v>146.75</v>
      </c>
      <c r="D138">
        <v>2730</v>
      </c>
      <c r="H138">
        <v>201.75</v>
      </c>
      <c r="J138">
        <v>2730</v>
      </c>
    </row>
    <row r="139" spans="2:10" x14ac:dyDescent="0.25">
      <c r="B139">
        <v>146.5</v>
      </c>
      <c r="D139">
        <v>2740</v>
      </c>
      <c r="H139">
        <v>181.5</v>
      </c>
      <c r="J139">
        <v>2740</v>
      </c>
    </row>
    <row r="140" spans="2:10" x14ac:dyDescent="0.25">
      <c r="B140">
        <v>112.75</v>
      </c>
      <c r="D140">
        <v>2750</v>
      </c>
      <c r="H140">
        <v>172</v>
      </c>
      <c r="J140">
        <v>2750</v>
      </c>
    </row>
    <row r="141" spans="2:10" x14ac:dyDescent="0.25">
      <c r="B141">
        <v>133</v>
      </c>
      <c r="D141">
        <v>2760</v>
      </c>
      <c r="H141">
        <v>169.5</v>
      </c>
      <c r="J141">
        <v>2760</v>
      </c>
    </row>
    <row r="142" spans="2:10" x14ac:dyDescent="0.25">
      <c r="B142">
        <v>130.5</v>
      </c>
      <c r="D142">
        <v>2770</v>
      </c>
      <c r="H142">
        <v>185</v>
      </c>
      <c r="J142">
        <v>2770</v>
      </c>
    </row>
    <row r="143" spans="2:10" x14ac:dyDescent="0.25">
      <c r="B143">
        <v>142.25</v>
      </c>
      <c r="D143">
        <v>2780</v>
      </c>
      <c r="H143">
        <v>177.25</v>
      </c>
      <c r="J143">
        <v>2780</v>
      </c>
    </row>
    <row r="144" spans="2:10" x14ac:dyDescent="0.25">
      <c r="B144">
        <v>118.75</v>
      </c>
      <c r="D144">
        <v>2790</v>
      </c>
      <c r="H144">
        <v>198.5</v>
      </c>
      <c r="J144">
        <v>2790</v>
      </c>
    </row>
    <row r="145" spans="2:10" x14ac:dyDescent="0.25">
      <c r="B145">
        <v>117.75</v>
      </c>
      <c r="D145">
        <v>2800</v>
      </c>
      <c r="H145">
        <v>156</v>
      </c>
      <c r="J145">
        <v>2800</v>
      </c>
    </row>
    <row r="146" spans="2:10" x14ac:dyDescent="0.25">
      <c r="B146">
        <v>102.75</v>
      </c>
      <c r="D146">
        <v>2810</v>
      </c>
      <c r="H146">
        <v>167.5</v>
      </c>
      <c r="J146">
        <v>2810</v>
      </c>
    </row>
    <row r="147" spans="2:10" x14ac:dyDescent="0.25">
      <c r="B147">
        <v>129.5</v>
      </c>
      <c r="D147">
        <v>2820</v>
      </c>
      <c r="H147">
        <v>125.75</v>
      </c>
      <c r="J147">
        <v>2820</v>
      </c>
    </row>
    <row r="148" spans="2:10" x14ac:dyDescent="0.25">
      <c r="B148">
        <v>104</v>
      </c>
      <c r="D148">
        <v>2830</v>
      </c>
      <c r="H148">
        <v>163.5</v>
      </c>
      <c r="J148">
        <v>2830</v>
      </c>
    </row>
    <row r="149" spans="2:10" x14ac:dyDescent="0.25">
      <c r="B149">
        <v>123.75</v>
      </c>
      <c r="D149">
        <v>2840</v>
      </c>
      <c r="H149">
        <v>171.75</v>
      </c>
      <c r="J149">
        <v>2840</v>
      </c>
    </row>
    <row r="150" spans="2:10" x14ac:dyDescent="0.25">
      <c r="B150">
        <v>136.5</v>
      </c>
      <c r="D150">
        <v>2850</v>
      </c>
      <c r="H150">
        <v>143.25</v>
      </c>
      <c r="J150">
        <v>2850</v>
      </c>
    </row>
    <row r="151" spans="2:10" x14ac:dyDescent="0.25">
      <c r="B151">
        <v>116.75</v>
      </c>
      <c r="D151">
        <v>2860</v>
      </c>
      <c r="H151">
        <v>161.25</v>
      </c>
      <c r="J151">
        <v>2860</v>
      </c>
    </row>
    <row r="152" spans="2:10" x14ac:dyDescent="0.25">
      <c r="B152">
        <v>115.5</v>
      </c>
      <c r="D152">
        <v>2870</v>
      </c>
      <c r="H152">
        <v>152.75</v>
      </c>
      <c r="J152">
        <v>2870</v>
      </c>
    </row>
    <row r="153" spans="2:10" x14ac:dyDescent="0.25">
      <c r="B153">
        <v>125.25</v>
      </c>
      <c r="D153">
        <v>2880</v>
      </c>
      <c r="H153">
        <v>183.25</v>
      </c>
      <c r="J153">
        <v>2880</v>
      </c>
    </row>
    <row r="154" spans="2:10" x14ac:dyDescent="0.25">
      <c r="B154">
        <v>145.5</v>
      </c>
      <c r="D154">
        <v>2890</v>
      </c>
      <c r="H154">
        <v>170.25</v>
      </c>
      <c r="J154">
        <v>2890</v>
      </c>
    </row>
    <row r="155" spans="2:10" x14ac:dyDescent="0.25">
      <c r="B155">
        <v>131</v>
      </c>
      <c r="D155">
        <v>2900</v>
      </c>
      <c r="H155">
        <v>148.75</v>
      </c>
      <c r="J155">
        <v>2900</v>
      </c>
    </row>
    <row r="156" spans="2:10" x14ac:dyDescent="0.25">
      <c r="B156">
        <v>128.75</v>
      </c>
      <c r="D156">
        <v>2910</v>
      </c>
      <c r="H156">
        <v>156.75</v>
      </c>
      <c r="J156">
        <v>2910</v>
      </c>
    </row>
    <row r="157" spans="2:10" x14ac:dyDescent="0.25">
      <c r="B157">
        <v>115.25</v>
      </c>
      <c r="D157">
        <v>2920</v>
      </c>
      <c r="H157">
        <v>155.25</v>
      </c>
      <c r="J157">
        <v>2920</v>
      </c>
    </row>
    <row r="158" spans="2:10" x14ac:dyDescent="0.25">
      <c r="B158">
        <v>118.75</v>
      </c>
      <c r="D158">
        <v>2930</v>
      </c>
      <c r="H158">
        <v>133</v>
      </c>
      <c r="J158">
        <v>2930</v>
      </c>
    </row>
    <row r="159" spans="2:10" x14ac:dyDescent="0.25">
      <c r="B159">
        <v>147.75</v>
      </c>
      <c r="D159">
        <v>2940</v>
      </c>
      <c r="H159">
        <v>132</v>
      </c>
      <c r="J159">
        <v>2940</v>
      </c>
    </row>
    <row r="160" spans="2:10" x14ac:dyDescent="0.25">
      <c r="B160">
        <v>138</v>
      </c>
      <c r="D160">
        <v>2950</v>
      </c>
      <c r="H160">
        <v>166</v>
      </c>
      <c r="J160">
        <v>2950</v>
      </c>
    </row>
    <row r="161" spans="2:10" x14ac:dyDescent="0.25">
      <c r="B161">
        <v>147.25</v>
      </c>
      <c r="D161">
        <v>2960</v>
      </c>
      <c r="H161">
        <v>155.25</v>
      </c>
      <c r="J161">
        <v>2960</v>
      </c>
    </row>
    <row r="162" spans="2:10" x14ac:dyDescent="0.25">
      <c r="B162">
        <v>103</v>
      </c>
      <c r="D162">
        <v>2970</v>
      </c>
      <c r="H162">
        <v>144.5</v>
      </c>
      <c r="J162">
        <v>2970</v>
      </c>
    </row>
    <row r="163" spans="2:10" x14ac:dyDescent="0.25">
      <c r="B163">
        <v>126.25</v>
      </c>
      <c r="D163">
        <v>2980</v>
      </c>
      <c r="H163">
        <v>176.5</v>
      </c>
      <c r="J163">
        <v>2980</v>
      </c>
    </row>
    <row r="164" spans="2:10" x14ac:dyDescent="0.25">
      <c r="B164">
        <v>166.75</v>
      </c>
      <c r="D164">
        <v>2990</v>
      </c>
      <c r="H164">
        <v>170.5</v>
      </c>
      <c r="J164">
        <v>2990</v>
      </c>
    </row>
    <row r="165" spans="2:10" x14ac:dyDescent="0.25">
      <c r="B165">
        <v>116</v>
      </c>
      <c r="D165">
        <v>3000</v>
      </c>
      <c r="H165">
        <v>160.25</v>
      </c>
      <c r="J165">
        <v>3000</v>
      </c>
    </row>
    <row r="166" spans="2:10" x14ac:dyDescent="0.25">
      <c r="B166">
        <v>136.5</v>
      </c>
      <c r="D166">
        <v>3010</v>
      </c>
      <c r="H166">
        <v>138.75</v>
      </c>
      <c r="J166">
        <v>3010</v>
      </c>
    </row>
    <row r="167" spans="2:10" x14ac:dyDescent="0.25">
      <c r="B167">
        <v>144.75</v>
      </c>
      <c r="D167">
        <v>3020</v>
      </c>
      <c r="H167">
        <v>129.25</v>
      </c>
      <c r="J167">
        <v>3020</v>
      </c>
    </row>
    <row r="168" spans="2:10" x14ac:dyDescent="0.25">
      <c r="B168">
        <v>136.25</v>
      </c>
      <c r="D168">
        <v>3030</v>
      </c>
      <c r="H168">
        <v>161</v>
      </c>
      <c r="J168">
        <v>3030</v>
      </c>
    </row>
    <row r="169" spans="2:10" x14ac:dyDescent="0.25">
      <c r="B169">
        <v>111.5</v>
      </c>
      <c r="D169">
        <v>3040</v>
      </c>
      <c r="H169">
        <v>125.75</v>
      </c>
      <c r="J169">
        <v>3040</v>
      </c>
    </row>
    <row r="170" spans="2:10" x14ac:dyDescent="0.25">
      <c r="B170">
        <v>125.5</v>
      </c>
      <c r="D170">
        <v>3050</v>
      </c>
      <c r="H170">
        <v>153.5</v>
      </c>
      <c r="J170">
        <v>3050</v>
      </c>
    </row>
    <row r="171" spans="2:10" x14ac:dyDescent="0.25">
      <c r="B171">
        <v>140.5</v>
      </c>
      <c r="D171">
        <v>3060</v>
      </c>
      <c r="H171">
        <v>145.5</v>
      </c>
      <c r="J171">
        <v>3060</v>
      </c>
    </row>
    <row r="172" spans="2:10" x14ac:dyDescent="0.25">
      <c r="B172">
        <v>131.25</v>
      </c>
      <c r="D172">
        <v>3070</v>
      </c>
      <c r="H172">
        <v>130.5</v>
      </c>
      <c r="J172">
        <v>3070</v>
      </c>
    </row>
    <row r="173" spans="2:10" x14ac:dyDescent="0.25">
      <c r="B173">
        <v>101.75</v>
      </c>
      <c r="D173">
        <v>3080</v>
      </c>
      <c r="H173">
        <v>146</v>
      </c>
      <c r="J173">
        <v>3080</v>
      </c>
    </row>
    <row r="174" spans="2:10" x14ac:dyDescent="0.25">
      <c r="B174">
        <v>126</v>
      </c>
      <c r="D174">
        <v>3090</v>
      </c>
      <c r="H174">
        <v>134.25</v>
      </c>
      <c r="J174">
        <v>3090</v>
      </c>
    </row>
    <row r="175" spans="2:10" x14ac:dyDescent="0.25">
      <c r="B175">
        <v>95.5</v>
      </c>
      <c r="D175">
        <v>3100</v>
      </c>
      <c r="H175">
        <v>134.25</v>
      </c>
      <c r="J175">
        <v>3100</v>
      </c>
    </row>
    <row r="176" spans="2:10" x14ac:dyDescent="0.25">
      <c r="B176">
        <v>120</v>
      </c>
      <c r="D176">
        <v>3110</v>
      </c>
      <c r="H176">
        <v>157.5</v>
      </c>
      <c r="J176">
        <v>3110</v>
      </c>
    </row>
    <row r="177" spans="2:10" x14ac:dyDescent="0.25">
      <c r="B177">
        <v>117.5</v>
      </c>
      <c r="D177">
        <v>3120</v>
      </c>
      <c r="H177">
        <v>133.5</v>
      </c>
      <c r="J177">
        <v>3120</v>
      </c>
    </row>
    <row r="178" spans="2:10" x14ac:dyDescent="0.25">
      <c r="B178">
        <v>128.25</v>
      </c>
      <c r="D178">
        <v>3130</v>
      </c>
      <c r="H178">
        <v>119.5</v>
      </c>
      <c r="J178">
        <v>3130</v>
      </c>
    </row>
    <row r="179" spans="2:10" x14ac:dyDescent="0.25">
      <c r="B179">
        <v>128.75</v>
      </c>
      <c r="D179">
        <v>3140</v>
      </c>
      <c r="H179">
        <v>114.5</v>
      </c>
      <c r="J179">
        <v>3140</v>
      </c>
    </row>
    <row r="180" spans="2:10" x14ac:dyDescent="0.25">
      <c r="B180">
        <v>126.5</v>
      </c>
      <c r="D180">
        <v>3150</v>
      </c>
      <c r="H180">
        <v>113.25</v>
      </c>
      <c r="J180">
        <v>3150</v>
      </c>
    </row>
    <row r="181" spans="2:10" x14ac:dyDescent="0.25">
      <c r="B181">
        <v>105.5</v>
      </c>
      <c r="D181">
        <v>3160</v>
      </c>
      <c r="H181">
        <v>118.5</v>
      </c>
      <c r="J181">
        <v>3160</v>
      </c>
    </row>
    <row r="182" spans="2:10" x14ac:dyDescent="0.25">
      <c r="B182">
        <v>104</v>
      </c>
      <c r="D182">
        <v>3170</v>
      </c>
      <c r="H182">
        <v>117.25</v>
      </c>
      <c r="J182">
        <v>3170</v>
      </c>
    </row>
    <row r="183" spans="2:10" x14ac:dyDescent="0.25">
      <c r="B183">
        <v>138.25</v>
      </c>
      <c r="D183">
        <v>3180</v>
      </c>
      <c r="H183">
        <v>134.5</v>
      </c>
      <c r="J183">
        <v>3180</v>
      </c>
    </row>
    <row r="184" spans="2:10" x14ac:dyDescent="0.25">
      <c r="B184">
        <v>141</v>
      </c>
      <c r="D184">
        <v>3190</v>
      </c>
      <c r="H184">
        <v>110.75</v>
      </c>
      <c r="J184">
        <v>3190</v>
      </c>
    </row>
    <row r="185" spans="2:10" x14ac:dyDescent="0.25">
      <c r="B185">
        <v>93</v>
      </c>
      <c r="D185">
        <v>3200</v>
      </c>
      <c r="H185">
        <v>136.5</v>
      </c>
      <c r="J185">
        <v>3200</v>
      </c>
    </row>
    <row r="186" spans="2:10" x14ac:dyDescent="0.25">
      <c r="B186">
        <v>136</v>
      </c>
      <c r="D186">
        <v>3210</v>
      </c>
      <c r="H186">
        <v>148.75</v>
      </c>
      <c r="J186">
        <v>3210</v>
      </c>
    </row>
    <row r="187" spans="2:10" x14ac:dyDescent="0.25">
      <c r="B187">
        <v>110</v>
      </c>
      <c r="D187">
        <v>3220</v>
      </c>
      <c r="H187">
        <v>115</v>
      </c>
      <c r="J187">
        <v>3220</v>
      </c>
    </row>
    <row r="188" spans="2:10" x14ac:dyDescent="0.25">
      <c r="B188">
        <v>97.75</v>
      </c>
      <c r="D188">
        <v>3230</v>
      </c>
      <c r="H188">
        <v>99.25</v>
      </c>
      <c r="J188">
        <v>3230</v>
      </c>
    </row>
    <row r="189" spans="2:10" x14ac:dyDescent="0.25">
      <c r="B189">
        <v>100</v>
      </c>
      <c r="D189">
        <v>3240</v>
      </c>
      <c r="H189">
        <v>130.5</v>
      </c>
      <c r="J189">
        <v>3240</v>
      </c>
    </row>
    <row r="190" spans="2:10" x14ac:dyDescent="0.25">
      <c r="B190">
        <v>111</v>
      </c>
      <c r="D190">
        <v>3250</v>
      </c>
      <c r="H190">
        <v>141.25</v>
      </c>
      <c r="J190">
        <v>3250</v>
      </c>
    </row>
    <row r="191" spans="2:10" x14ac:dyDescent="0.25">
      <c r="B191">
        <v>102.25</v>
      </c>
      <c r="D191">
        <v>3260</v>
      </c>
      <c r="H191">
        <v>113</v>
      </c>
      <c r="J191">
        <v>3260</v>
      </c>
    </row>
    <row r="192" spans="2:10" x14ac:dyDescent="0.25">
      <c r="B192">
        <v>116.25</v>
      </c>
      <c r="D192">
        <v>3270</v>
      </c>
      <c r="H192">
        <v>123.75</v>
      </c>
      <c r="J192">
        <v>3270</v>
      </c>
    </row>
    <row r="193" spans="2:10" x14ac:dyDescent="0.25">
      <c r="B193">
        <v>90</v>
      </c>
      <c r="D193">
        <v>3280</v>
      </c>
      <c r="H193">
        <v>105</v>
      </c>
      <c r="J193">
        <v>3280</v>
      </c>
    </row>
    <row r="194" spans="2:10" x14ac:dyDescent="0.25">
      <c r="B194">
        <v>109.75</v>
      </c>
      <c r="D194">
        <v>3290</v>
      </c>
      <c r="H194">
        <v>131.5</v>
      </c>
      <c r="J194">
        <v>3290</v>
      </c>
    </row>
    <row r="195" spans="2:10" x14ac:dyDescent="0.25">
      <c r="B195">
        <v>87.75</v>
      </c>
      <c r="D195">
        <v>3300</v>
      </c>
      <c r="H195">
        <v>125.5</v>
      </c>
      <c r="J195">
        <v>3300</v>
      </c>
    </row>
    <row r="196" spans="2:10" x14ac:dyDescent="0.25">
      <c r="B196">
        <v>112</v>
      </c>
      <c r="D196">
        <v>3310</v>
      </c>
      <c r="H196">
        <v>116</v>
      </c>
      <c r="J196">
        <v>3310</v>
      </c>
    </row>
    <row r="197" spans="2:10" x14ac:dyDescent="0.25">
      <c r="B197">
        <v>120.5</v>
      </c>
      <c r="D197">
        <v>3320</v>
      </c>
      <c r="H197">
        <v>76</v>
      </c>
      <c r="J197">
        <v>3320</v>
      </c>
    </row>
    <row r="198" spans="2:10" x14ac:dyDescent="0.25">
      <c r="B198">
        <v>125.25</v>
      </c>
      <c r="D198">
        <v>3330</v>
      </c>
      <c r="H198">
        <v>87</v>
      </c>
      <c r="J198">
        <v>3330</v>
      </c>
    </row>
    <row r="199" spans="2:10" x14ac:dyDescent="0.25">
      <c r="B199">
        <v>86.5</v>
      </c>
      <c r="D199">
        <v>3340</v>
      </c>
      <c r="H199">
        <v>131.25</v>
      </c>
      <c r="J199">
        <v>3340</v>
      </c>
    </row>
    <row r="200" spans="2:10" x14ac:dyDescent="0.25">
      <c r="B200">
        <v>108.25</v>
      </c>
      <c r="D200">
        <v>3350</v>
      </c>
      <c r="H200">
        <v>133.5</v>
      </c>
      <c r="J200">
        <v>3350</v>
      </c>
    </row>
    <row r="201" spans="2:10" x14ac:dyDescent="0.25">
      <c r="B201">
        <v>111</v>
      </c>
      <c r="D201">
        <v>3360</v>
      </c>
      <c r="H201">
        <v>117.5</v>
      </c>
      <c r="J201">
        <v>3360</v>
      </c>
    </row>
    <row r="202" spans="2:10" x14ac:dyDescent="0.25">
      <c r="B202">
        <v>104.25</v>
      </c>
      <c r="D202">
        <v>3370</v>
      </c>
      <c r="H202">
        <v>103</v>
      </c>
      <c r="J202">
        <v>3370</v>
      </c>
    </row>
    <row r="203" spans="2:10" x14ac:dyDescent="0.25">
      <c r="B203">
        <v>154.25</v>
      </c>
      <c r="D203">
        <v>3380</v>
      </c>
      <c r="H203">
        <v>106.25</v>
      </c>
      <c r="J203">
        <v>3380</v>
      </c>
    </row>
    <row r="204" spans="2:10" x14ac:dyDescent="0.25">
      <c r="B204">
        <v>95</v>
      </c>
      <c r="D204">
        <v>3390</v>
      </c>
      <c r="H204">
        <v>118</v>
      </c>
      <c r="J204">
        <v>3390</v>
      </c>
    </row>
    <row r="205" spans="2:10" x14ac:dyDescent="0.25">
      <c r="B205">
        <v>136</v>
      </c>
      <c r="D205">
        <v>3400</v>
      </c>
      <c r="H205">
        <v>151</v>
      </c>
      <c r="J205">
        <v>3400</v>
      </c>
    </row>
    <row r="206" spans="2:10" x14ac:dyDescent="0.25">
      <c r="B206">
        <v>120.75</v>
      </c>
      <c r="D206">
        <v>3410</v>
      </c>
      <c r="H206">
        <v>95.5</v>
      </c>
      <c r="J206">
        <v>3410</v>
      </c>
    </row>
    <row r="207" spans="2:10" x14ac:dyDescent="0.25">
      <c r="B207">
        <v>99.25</v>
      </c>
      <c r="D207">
        <v>3420</v>
      </c>
      <c r="H207">
        <v>88.75</v>
      </c>
      <c r="J207">
        <v>3420</v>
      </c>
    </row>
    <row r="208" spans="2:10" x14ac:dyDescent="0.25">
      <c r="B208">
        <v>94.25</v>
      </c>
      <c r="D208">
        <v>3430</v>
      </c>
      <c r="H208">
        <v>125.25</v>
      </c>
      <c r="J208">
        <v>3430</v>
      </c>
    </row>
    <row r="209" spans="2:10" x14ac:dyDescent="0.25">
      <c r="B209">
        <v>134.75</v>
      </c>
      <c r="D209">
        <v>3440</v>
      </c>
      <c r="H209">
        <v>91.75</v>
      </c>
      <c r="J209">
        <v>3440</v>
      </c>
    </row>
    <row r="210" spans="2:10" x14ac:dyDescent="0.25">
      <c r="B210">
        <v>130.25</v>
      </c>
      <c r="D210">
        <v>3450</v>
      </c>
      <c r="H210">
        <v>99.5</v>
      </c>
      <c r="J210">
        <v>3450</v>
      </c>
    </row>
    <row r="211" spans="2:10" x14ac:dyDescent="0.25">
      <c r="B211">
        <v>100.25</v>
      </c>
      <c r="D211">
        <v>3460</v>
      </c>
      <c r="H211">
        <v>94.25</v>
      </c>
      <c r="J211">
        <v>3460</v>
      </c>
    </row>
    <row r="212" spans="2:10" x14ac:dyDescent="0.25">
      <c r="B212">
        <v>101.25</v>
      </c>
      <c r="D212">
        <v>3470</v>
      </c>
      <c r="H212">
        <v>103.25</v>
      </c>
      <c r="J212">
        <v>3470</v>
      </c>
    </row>
    <row r="213" spans="2:10" x14ac:dyDescent="0.25">
      <c r="B213">
        <v>121.25</v>
      </c>
      <c r="D213">
        <v>3480</v>
      </c>
      <c r="H213">
        <v>167.25</v>
      </c>
      <c r="J213">
        <v>3480</v>
      </c>
    </row>
    <row r="214" spans="2:10" x14ac:dyDescent="0.25">
      <c r="B214">
        <v>92</v>
      </c>
      <c r="D214">
        <v>3490</v>
      </c>
      <c r="H214">
        <v>119.5</v>
      </c>
      <c r="J214">
        <v>3490</v>
      </c>
    </row>
    <row r="215" spans="2:10" x14ac:dyDescent="0.25">
      <c r="B215">
        <v>114.25</v>
      </c>
      <c r="D215">
        <v>3500</v>
      </c>
      <c r="H215">
        <v>163</v>
      </c>
      <c r="J215">
        <v>3500</v>
      </c>
    </row>
    <row r="216" spans="2:10" x14ac:dyDescent="0.25">
      <c r="B216">
        <v>110.25</v>
      </c>
      <c r="D216">
        <v>3510</v>
      </c>
      <c r="H216">
        <v>118.5</v>
      </c>
      <c r="J216">
        <v>3510</v>
      </c>
    </row>
    <row r="217" spans="2:10" x14ac:dyDescent="0.25">
      <c r="B217">
        <v>125</v>
      </c>
      <c r="D217">
        <v>3520</v>
      </c>
      <c r="H217">
        <v>136</v>
      </c>
      <c r="J217">
        <v>3520</v>
      </c>
    </row>
    <row r="218" spans="2:10" x14ac:dyDescent="0.25">
      <c r="B218">
        <v>96.25</v>
      </c>
      <c r="D218">
        <v>3530</v>
      </c>
      <c r="H218">
        <v>125.75</v>
      </c>
      <c r="J218">
        <v>3530</v>
      </c>
    </row>
    <row r="219" spans="2:10" x14ac:dyDescent="0.25">
      <c r="B219">
        <v>101.5</v>
      </c>
      <c r="D219">
        <v>3540</v>
      </c>
      <c r="H219">
        <v>144.25</v>
      </c>
      <c r="J219">
        <v>3540</v>
      </c>
    </row>
    <row r="220" spans="2:10" x14ac:dyDescent="0.25">
      <c r="B220">
        <v>122.75</v>
      </c>
      <c r="D220">
        <v>3550</v>
      </c>
      <c r="H220">
        <v>114.75</v>
      </c>
      <c r="J220">
        <v>3550</v>
      </c>
    </row>
    <row r="221" spans="2:10" x14ac:dyDescent="0.25">
      <c r="B221">
        <v>127.5</v>
      </c>
      <c r="D221">
        <v>3560</v>
      </c>
      <c r="H221">
        <v>151.5</v>
      </c>
      <c r="J221">
        <v>3560</v>
      </c>
    </row>
    <row r="222" spans="2:10" x14ac:dyDescent="0.25">
      <c r="B222">
        <v>92.5</v>
      </c>
      <c r="D222">
        <v>3570</v>
      </c>
      <c r="H222">
        <v>116</v>
      </c>
      <c r="J222">
        <v>3570</v>
      </c>
    </row>
    <row r="223" spans="2:10" x14ac:dyDescent="0.25">
      <c r="B223">
        <v>113.5</v>
      </c>
      <c r="D223">
        <v>3580</v>
      </c>
      <c r="H223">
        <v>118.5</v>
      </c>
      <c r="J223">
        <v>3580</v>
      </c>
    </row>
    <row r="224" spans="2:10" x14ac:dyDescent="0.25">
      <c r="B224">
        <v>102.5</v>
      </c>
      <c r="D224">
        <v>3590</v>
      </c>
      <c r="H224">
        <v>131.25</v>
      </c>
      <c r="J224">
        <v>3590</v>
      </c>
    </row>
    <row r="225" spans="2:10" x14ac:dyDescent="0.25">
      <c r="B225">
        <v>123.5</v>
      </c>
      <c r="D225">
        <v>3600</v>
      </c>
      <c r="H225">
        <v>128</v>
      </c>
      <c r="J225">
        <v>3600</v>
      </c>
    </row>
    <row r="226" spans="2:10" x14ac:dyDescent="0.25">
      <c r="B226">
        <v>141</v>
      </c>
      <c r="D226">
        <v>3610</v>
      </c>
      <c r="H226">
        <v>130</v>
      </c>
      <c r="J226">
        <v>3610</v>
      </c>
    </row>
    <row r="227" spans="2:10" x14ac:dyDescent="0.25">
      <c r="B227">
        <v>109.25</v>
      </c>
      <c r="D227">
        <v>3620</v>
      </c>
      <c r="H227">
        <v>114.5</v>
      </c>
      <c r="J227">
        <v>3620</v>
      </c>
    </row>
    <row r="228" spans="2:10" x14ac:dyDescent="0.25">
      <c r="B228">
        <v>104</v>
      </c>
      <c r="D228">
        <v>3630</v>
      </c>
      <c r="H228">
        <v>128.25</v>
      </c>
      <c r="J228">
        <v>3630</v>
      </c>
    </row>
    <row r="229" spans="2:10" x14ac:dyDescent="0.25">
      <c r="B229">
        <v>111.5</v>
      </c>
      <c r="D229">
        <v>3640</v>
      </c>
      <c r="H229">
        <v>111</v>
      </c>
      <c r="J229">
        <v>3640</v>
      </c>
    </row>
    <row r="230" spans="2:10" x14ac:dyDescent="0.25">
      <c r="B230">
        <v>120</v>
      </c>
      <c r="D230">
        <v>3650</v>
      </c>
      <c r="H230">
        <v>112.5</v>
      </c>
      <c r="J230">
        <v>3650</v>
      </c>
    </row>
    <row r="231" spans="2:10" x14ac:dyDescent="0.25">
      <c r="B231">
        <v>93.75</v>
      </c>
      <c r="D231">
        <v>3660</v>
      </c>
      <c r="H231">
        <v>83.25</v>
      </c>
      <c r="J231">
        <v>3660</v>
      </c>
    </row>
    <row r="232" spans="2:10" x14ac:dyDescent="0.25">
      <c r="B232">
        <v>101</v>
      </c>
      <c r="D232">
        <v>3670</v>
      </c>
      <c r="H232">
        <v>102.75</v>
      </c>
      <c r="J232">
        <v>3670</v>
      </c>
    </row>
    <row r="233" spans="2:10" x14ac:dyDescent="0.25">
      <c r="B233">
        <v>94.25</v>
      </c>
      <c r="D233">
        <v>3680</v>
      </c>
      <c r="H233">
        <v>125</v>
      </c>
      <c r="J233">
        <v>3680</v>
      </c>
    </row>
    <row r="234" spans="2:10" x14ac:dyDescent="0.25">
      <c r="B234">
        <v>118</v>
      </c>
      <c r="D234">
        <v>3690</v>
      </c>
      <c r="H234">
        <v>100.25</v>
      </c>
      <c r="J234">
        <v>3690</v>
      </c>
    </row>
    <row r="235" spans="2:10" x14ac:dyDescent="0.25">
      <c r="B235">
        <v>128.25</v>
      </c>
      <c r="D235">
        <v>3700</v>
      </c>
      <c r="H235">
        <v>124.75</v>
      </c>
      <c r="J235">
        <v>3700</v>
      </c>
    </row>
    <row r="236" spans="2:10" x14ac:dyDescent="0.25">
      <c r="B236">
        <v>100.5</v>
      </c>
      <c r="D236">
        <v>3710</v>
      </c>
      <c r="H236">
        <v>81.75</v>
      </c>
      <c r="J236">
        <v>3710</v>
      </c>
    </row>
    <row r="237" spans="2:10" x14ac:dyDescent="0.25">
      <c r="B237">
        <v>124.25</v>
      </c>
      <c r="D237">
        <v>3720</v>
      </c>
      <c r="H237">
        <v>121</v>
      </c>
      <c r="J237">
        <v>3720</v>
      </c>
    </row>
    <row r="238" spans="2:10" x14ac:dyDescent="0.25">
      <c r="B238">
        <v>148.75</v>
      </c>
      <c r="D238">
        <v>3730</v>
      </c>
      <c r="H238">
        <v>96.75</v>
      </c>
      <c r="J238">
        <v>3730</v>
      </c>
    </row>
    <row r="239" spans="2:10" x14ac:dyDescent="0.25">
      <c r="B239">
        <v>121.75</v>
      </c>
      <c r="D239">
        <v>3740</v>
      </c>
      <c r="H239">
        <v>108.5</v>
      </c>
      <c r="J239">
        <v>3740</v>
      </c>
    </row>
    <row r="240" spans="2:10" x14ac:dyDescent="0.25">
      <c r="B240">
        <v>104.5</v>
      </c>
      <c r="D240">
        <v>3750</v>
      </c>
      <c r="H240">
        <v>116</v>
      </c>
      <c r="J240">
        <v>3750</v>
      </c>
    </row>
    <row r="241" spans="2:10" x14ac:dyDescent="0.25">
      <c r="B241">
        <v>98</v>
      </c>
      <c r="D241">
        <v>3760</v>
      </c>
      <c r="H241">
        <v>118.5</v>
      </c>
      <c r="J241">
        <v>3760</v>
      </c>
    </row>
    <row r="242" spans="2:10" x14ac:dyDescent="0.25">
      <c r="B242">
        <v>97.5</v>
      </c>
      <c r="D242">
        <v>3770</v>
      </c>
      <c r="H242">
        <v>131.25</v>
      </c>
      <c r="J242">
        <v>3770</v>
      </c>
    </row>
    <row r="243" spans="2:10" x14ac:dyDescent="0.25">
      <c r="B243">
        <v>135.75</v>
      </c>
      <c r="D243">
        <v>3780</v>
      </c>
      <c r="H243">
        <v>128</v>
      </c>
      <c r="J243">
        <v>3780</v>
      </c>
    </row>
    <row r="244" spans="2:10" x14ac:dyDescent="0.25">
      <c r="B244">
        <v>103</v>
      </c>
      <c r="D244">
        <v>3790</v>
      </c>
      <c r="H244">
        <v>130</v>
      </c>
      <c r="J244">
        <v>3790</v>
      </c>
    </row>
    <row r="245" spans="2:10" x14ac:dyDescent="0.25">
      <c r="B245">
        <v>88.25</v>
      </c>
      <c r="D245">
        <v>3800</v>
      </c>
      <c r="H245">
        <v>114.5</v>
      </c>
      <c r="J245">
        <v>3800</v>
      </c>
    </row>
  </sheetData>
  <mergeCells count="2">
    <mergeCell ref="A3:D3"/>
    <mergeCell ref="G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ABEDB-0C21-4246-82E4-A4E64C960003}">
  <dimension ref="A1:C26"/>
  <sheetViews>
    <sheetView workbookViewId="0"/>
  </sheetViews>
  <sheetFormatPr defaultRowHeight="15" x14ac:dyDescent="0.25"/>
  <cols>
    <col min="1" max="1" width="10.85546875" bestFit="1" customWidth="1"/>
  </cols>
  <sheetData>
    <row r="1" spans="1:3" ht="15.75" thickBot="1" x14ac:dyDescent="0.3">
      <c r="A1" s="3" t="s">
        <v>179</v>
      </c>
    </row>
    <row r="2" spans="1:3" ht="15.75" thickTop="1" x14ac:dyDescent="0.25"/>
    <row r="3" spans="1:3" ht="15.75" thickBot="1" x14ac:dyDescent="0.3">
      <c r="B3" s="103" t="s">
        <v>115</v>
      </c>
      <c r="C3" s="103"/>
    </row>
    <row r="4" spans="1:3" ht="15.75" thickTop="1" x14ac:dyDescent="0.25">
      <c r="B4" s="23" t="s">
        <v>117</v>
      </c>
      <c r="C4" s="23" t="s">
        <v>118</v>
      </c>
    </row>
    <row r="5" spans="1:3" x14ac:dyDescent="0.25">
      <c r="B5" s="16">
        <v>138</v>
      </c>
      <c r="C5" s="16">
        <v>170</v>
      </c>
    </row>
    <row r="6" spans="1:3" x14ac:dyDescent="0.25">
      <c r="B6" s="16">
        <v>124</v>
      </c>
      <c r="C6" s="16">
        <v>255</v>
      </c>
    </row>
    <row r="7" spans="1:3" x14ac:dyDescent="0.25">
      <c r="B7" s="16">
        <v>94</v>
      </c>
      <c r="C7" s="16">
        <v>174</v>
      </c>
    </row>
    <row r="8" spans="1:3" x14ac:dyDescent="0.25">
      <c r="B8" s="16">
        <v>124</v>
      </c>
      <c r="C8" s="16">
        <v>255</v>
      </c>
    </row>
    <row r="9" spans="1:3" x14ac:dyDescent="0.25">
      <c r="B9" s="9">
        <v>157.60900000000001</v>
      </c>
      <c r="C9" s="9">
        <v>176.596</v>
      </c>
    </row>
    <row r="10" spans="1:3" x14ac:dyDescent="0.25">
      <c r="B10" s="9">
        <v>99.489000000000004</v>
      </c>
      <c r="C10" s="9">
        <v>200.77600000000001</v>
      </c>
    </row>
    <row r="11" spans="1:3" x14ac:dyDescent="0.25">
      <c r="B11" s="9">
        <v>166.114</v>
      </c>
      <c r="C11" s="9">
        <v>181.21600000000001</v>
      </c>
    </row>
    <row r="12" spans="1:3" x14ac:dyDescent="0.25">
      <c r="B12" s="16">
        <v>52</v>
      </c>
      <c r="C12" s="16">
        <v>124</v>
      </c>
    </row>
    <row r="13" spans="1:3" x14ac:dyDescent="0.25">
      <c r="B13" s="16">
        <v>60</v>
      </c>
      <c r="C13" s="16">
        <v>96</v>
      </c>
    </row>
    <row r="14" spans="1:3" x14ac:dyDescent="0.25">
      <c r="B14" s="16">
        <v>61</v>
      </c>
      <c r="C14" s="16">
        <v>131</v>
      </c>
    </row>
    <row r="15" spans="1:3" x14ac:dyDescent="0.25">
      <c r="B15" s="62">
        <v>80</v>
      </c>
      <c r="C15" s="62">
        <v>146</v>
      </c>
    </row>
    <row r="16" spans="1:3" x14ac:dyDescent="0.25">
      <c r="B16" s="62">
        <v>73</v>
      </c>
      <c r="C16" s="62">
        <v>164</v>
      </c>
    </row>
    <row r="17" spans="2:3" x14ac:dyDescent="0.25">
      <c r="B17" s="62">
        <v>200</v>
      </c>
      <c r="C17" s="62">
        <v>253</v>
      </c>
    </row>
    <row r="18" spans="2:3" x14ac:dyDescent="0.25">
      <c r="B18" s="62">
        <v>106</v>
      </c>
      <c r="C18" s="62">
        <v>166</v>
      </c>
    </row>
    <row r="19" spans="2:3" x14ac:dyDescent="0.25">
      <c r="B19" s="62">
        <v>146</v>
      </c>
      <c r="C19" s="62">
        <v>175</v>
      </c>
    </row>
    <row r="20" spans="2:3" x14ac:dyDescent="0.25">
      <c r="B20" s="16">
        <v>138</v>
      </c>
      <c r="C20" s="16">
        <v>170</v>
      </c>
    </row>
    <row r="21" spans="2:3" x14ac:dyDescent="0.25">
      <c r="B21" s="16">
        <v>124</v>
      </c>
      <c r="C21" s="16">
        <v>255</v>
      </c>
    </row>
    <row r="22" spans="2:3" x14ac:dyDescent="0.25">
      <c r="B22" s="16">
        <v>94</v>
      </c>
      <c r="C22" s="16">
        <v>174</v>
      </c>
    </row>
    <row r="23" spans="2:3" x14ac:dyDescent="0.25">
      <c r="B23" s="16">
        <v>124</v>
      </c>
      <c r="C23" s="16">
        <v>255</v>
      </c>
    </row>
    <row r="24" spans="2:3" x14ac:dyDescent="0.25">
      <c r="B24" s="16">
        <v>100</v>
      </c>
      <c r="C24" s="16">
        <v>178</v>
      </c>
    </row>
    <row r="25" spans="2:3" x14ac:dyDescent="0.25">
      <c r="B25" s="16">
        <v>63</v>
      </c>
      <c r="C25" s="16">
        <v>131</v>
      </c>
    </row>
    <row r="26" spans="2:3" x14ac:dyDescent="0.25">
      <c r="B26" s="16">
        <v>98</v>
      </c>
      <c r="C26" s="16">
        <v>132</v>
      </c>
    </row>
  </sheetData>
  <mergeCells count="1">
    <mergeCell ref="B3:C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Y33"/>
  <sheetViews>
    <sheetView zoomScaleNormal="100" workbookViewId="0"/>
  </sheetViews>
  <sheetFormatPr defaultColWidth="8.85546875" defaultRowHeight="15" x14ac:dyDescent="0.25"/>
  <cols>
    <col min="1" max="1" width="14" bestFit="1" customWidth="1"/>
    <col min="2" max="2" width="11.28515625" bestFit="1" customWidth="1"/>
    <col min="3" max="4" width="10.7109375" bestFit="1" customWidth="1"/>
    <col min="5" max="5" width="10.140625" bestFit="1" customWidth="1"/>
    <col min="6" max="6" width="10.42578125" bestFit="1" customWidth="1"/>
    <col min="8" max="8" width="11.140625" bestFit="1" customWidth="1"/>
    <col min="9" max="9" width="10.140625" bestFit="1" customWidth="1"/>
    <col min="19" max="19" width="15" bestFit="1" customWidth="1"/>
    <col min="20" max="20" width="17.28515625" bestFit="1" customWidth="1"/>
    <col min="21" max="21" width="11.28515625" bestFit="1" customWidth="1"/>
    <col min="22" max="22" width="10.140625" bestFit="1" customWidth="1"/>
    <col min="23" max="23" width="9.85546875" bestFit="1" customWidth="1"/>
    <col min="24" max="24" width="10.140625" bestFit="1" customWidth="1"/>
    <col min="25" max="25" width="9.85546875" bestFit="1" customWidth="1"/>
  </cols>
  <sheetData>
    <row r="1" spans="1:25" ht="15.75" thickBot="1" x14ac:dyDescent="0.3">
      <c r="A1" s="3" t="s">
        <v>180</v>
      </c>
      <c r="H1" s="2"/>
      <c r="I1" s="73"/>
    </row>
    <row r="2" spans="1:25" ht="15.75" thickTop="1" x14ac:dyDescent="0.25">
      <c r="I2" s="73"/>
    </row>
    <row r="3" spans="1:25" ht="15" customHeight="1" x14ac:dyDescent="0.4">
      <c r="I3" s="73"/>
      <c r="S3" s="37"/>
      <c r="T3" s="37"/>
      <c r="U3" s="37"/>
      <c r="V3" s="37"/>
      <c r="W3" s="37"/>
      <c r="X3" s="37"/>
      <c r="Y3" s="37"/>
    </row>
    <row r="4" spans="1:25" x14ac:dyDescent="0.25">
      <c r="C4" s="105" t="s">
        <v>66</v>
      </c>
      <c r="D4" s="105"/>
      <c r="E4" s="105" t="s">
        <v>5</v>
      </c>
      <c r="F4" s="105"/>
      <c r="I4" s="73"/>
    </row>
    <row r="5" spans="1:25" x14ac:dyDescent="0.25">
      <c r="A5" s="11" t="s">
        <v>69</v>
      </c>
      <c r="B5" s="11" t="s">
        <v>65</v>
      </c>
      <c r="C5" s="11" t="s">
        <v>3</v>
      </c>
      <c r="D5" s="11" t="s">
        <v>4</v>
      </c>
      <c r="E5" s="11" t="s">
        <v>3</v>
      </c>
      <c r="F5" s="11" t="s">
        <v>4</v>
      </c>
      <c r="I5" s="73"/>
    </row>
    <row r="6" spans="1:25" x14ac:dyDescent="0.25">
      <c r="A6">
        <v>1</v>
      </c>
      <c r="B6" s="16">
        <v>6</v>
      </c>
      <c r="C6" s="16">
        <v>3</v>
      </c>
      <c r="D6" s="16">
        <v>3</v>
      </c>
      <c r="E6" s="9">
        <f>C6/B6*100</f>
        <v>50</v>
      </c>
      <c r="F6" s="9">
        <f>D6/B6*100</f>
        <v>50</v>
      </c>
      <c r="I6" s="73"/>
      <c r="U6" s="16"/>
      <c r="V6" s="16"/>
      <c r="W6" s="16"/>
      <c r="X6" s="9"/>
      <c r="Y6" s="9"/>
    </row>
    <row r="7" spans="1:25" x14ac:dyDescent="0.25">
      <c r="A7">
        <v>2</v>
      </c>
      <c r="B7" s="16">
        <v>9</v>
      </c>
      <c r="C7" s="16">
        <v>3</v>
      </c>
      <c r="D7" s="16">
        <v>6</v>
      </c>
      <c r="E7" s="9">
        <f t="shared" ref="E7:E13" si="0">C7/B7*100</f>
        <v>33.333333333333329</v>
      </c>
      <c r="F7" s="9">
        <f t="shared" ref="F7:F13" si="1">D7/B7*100</f>
        <v>66.666666666666657</v>
      </c>
      <c r="I7" s="73"/>
      <c r="U7" s="16"/>
      <c r="V7" s="16"/>
      <c r="W7" s="16"/>
      <c r="X7" s="9"/>
      <c r="Y7" s="9"/>
    </row>
    <row r="8" spans="1:25" x14ac:dyDescent="0.25">
      <c r="A8">
        <v>3</v>
      </c>
      <c r="B8" s="16">
        <v>8</v>
      </c>
      <c r="C8" s="16">
        <v>1</v>
      </c>
      <c r="D8" s="16">
        <v>7</v>
      </c>
      <c r="E8" s="9">
        <f t="shared" si="0"/>
        <v>12.5</v>
      </c>
      <c r="F8" s="9">
        <f t="shared" si="1"/>
        <v>87.5</v>
      </c>
      <c r="I8" s="73"/>
      <c r="U8" s="16"/>
      <c r="V8" s="16"/>
      <c r="W8" s="16"/>
      <c r="X8" s="9"/>
      <c r="Y8" s="9"/>
    </row>
    <row r="9" spans="1:25" x14ac:dyDescent="0.25">
      <c r="A9">
        <v>4</v>
      </c>
      <c r="B9" s="16">
        <v>8</v>
      </c>
      <c r="C9" s="16">
        <v>3</v>
      </c>
      <c r="D9" s="16">
        <v>5</v>
      </c>
      <c r="E9" s="9">
        <f t="shared" si="0"/>
        <v>37.5</v>
      </c>
      <c r="F9" s="9">
        <f t="shared" si="1"/>
        <v>62.5</v>
      </c>
      <c r="U9" s="16"/>
      <c r="V9" s="16"/>
      <c r="W9" s="16"/>
      <c r="X9" s="9"/>
      <c r="Y9" s="9"/>
    </row>
    <row r="10" spans="1:25" x14ac:dyDescent="0.25">
      <c r="A10">
        <v>5</v>
      </c>
      <c r="B10" s="16">
        <v>5</v>
      </c>
      <c r="C10" s="16">
        <v>2</v>
      </c>
      <c r="D10" s="16">
        <v>3</v>
      </c>
      <c r="E10" s="9">
        <f t="shared" si="0"/>
        <v>40</v>
      </c>
      <c r="F10" s="9">
        <f t="shared" si="1"/>
        <v>60</v>
      </c>
      <c r="U10" s="16"/>
      <c r="V10" s="16"/>
      <c r="W10" s="16"/>
      <c r="X10" s="9"/>
      <c r="Y10" s="9"/>
    </row>
    <row r="11" spans="1:25" x14ac:dyDescent="0.25">
      <c r="A11">
        <v>6</v>
      </c>
      <c r="B11" s="16">
        <v>6</v>
      </c>
      <c r="C11" s="16">
        <v>2</v>
      </c>
      <c r="D11" s="16">
        <v>4</v>
      </c>
      <c r="E11" s="9">
        <f t="shared" si="0"/>
        <v>33.333333333333329</v>
      </c>
      <c r="F11" s="9">
        <f t="shared" si="1"/>
        <v>66.666666666666657</v>
      </c>
      <c r="U11" s="16"/>
      <c r="V11" s="16"/>
      <c r="W11" s="16"/>
      <c r="X11" s="9"/>
      <c r="Y11" s="9"/>
    </row>
    <row r="12" spans="1:25" x14ac:dyDescent="0.25">
      <c r="A12">
        <v>7</v>
      </c>
      <c r="B12" s="16">
        <v>11</v>
      </c>
      <c r="C12" s="16">
        <v>4</v>
      </c>
      <c r="D12" s="16">
        <v>7</v>
      </c>
      <c r="E12" s="9">
        <f t="shared" si="0"/>
        <v>36.363636363636367</v>
      </c>
      <c r="F12" s="9">
        <f t="shared" si="1"/>
        <v>63.636363636363633</v>
      </c>
      <c r="U12" s="16"/>
      <c r="V12" s="16"/>
      <c r="W12" s="16"/>
      <c r="X12" s="9"/>
      <c r="Y12" s="9"/>
    </row>
    <row r="13" spans="1:25" x14ac:dyDescent="0.25">
      <c r="A13">
        <v>8</v>
      </c>
      <c r="B13" s="16">
        <v>14</v>
      </c>
      <c r="C13" s="16">
        <v>4</v>
      </c>
      <c r="D13" s="16">
        <v>10</v>
      </c>
      <c r="E13" s="9">
        <f t="shared" si="0"/>
        <v>28.571428571428569</v>
      </c>
      <c r="F13" s="9">
        <f t="shared" si="1"/>
        <v>71.428571428571431</v>
      </c>
      <c r="U13" s="16"/>
      <c r="V13" s="16"/>
      <c r="W13" s="16"/>
      <c r="X13" s="9"/>
      <c r="Y13" s="9"/>
    </row>
    <row r="14" spans="1:25" x14ac:dyDescent="0.25">
      <c r="A14" s="2"/>
      <c r="B14" s="9"/>
      <c r="C14" s="9"/>
      <c r="D14" s="9"/>
      <c r="E14" s="9"/>
      <c r="F14" s="9"/>
      <c r="U14" s="9"/>
      <c r="V14" s="9"/>
      <c r="W14" s="9"/>
      <c r="X14" s="9"/>
      <c r="Y14" s="9"/>
    </row>
    <row r="15" spans="1:25" x14ac:dyDescent="0.25">
      <c r="A15" s="2"/>
      <c r="B15" s="9"/>
      <c r="C15" s="9"/>
      <c r="D15" s="9"/>
      <c r="E15" s="9"/>
      <c r="F15" s="9"/>
      <c r="U15" s="9"/>
      <c r="V15" s="9"/>
      <c r="W15" s="9"/>
      <c r="X15" s="9"/>
      <c r="Y15" s="9"/>
    </row>
    <row r="16" spans="1:25" x14ac:dyDescent="0.25">
      <c r="A16" s="2"/>
      <c r="B16" s="9"/>
      <c r="C16" s="9"/>
      <c r="D16" s="9"/>
      <c r="E16" s="9"/>
      <c r="F16" s="9"/>
      <c r="U16" s="9"/>
      <c r="V16" s="9"/>
      <c r="W16" s="9"/>
      <c r="X16" s="9"/>
      <c r="Y16" s="9"/>
    </row>
    <row r="17" spans="1:25" x14ac:dyDescent="0.25">
      <c r="A17" s="2"/>
      <c r="B17" s="9"/>
      <c r="C17" s="9"/>
      <c r="D17" s="9"/>
      <c r="E17" s="9"/>
      <c r="F17" s="9"/>
      <c r="U17" s="9"/>
      <c r="V17" s="9"/>
      <c r="W17" s="9"/>
      <c r="X17" s="9"/>
      <c r="Y17" s="9"/>
    </row>
    <row r="18" spans="1:25" x14ac:dyDescent="0.25">
      <c r="A18" s="2"/>
      <c r="B18" s="9"/>
      <c r="C18" s="9"/>
      <c r="D18" s="9"/>
      <c r="E18" s="9"/>
      <c r="F18" s="9"/>
      <c r="U18" s="9"/>
      <c r="V18" s="9"/>
      <c r="W18" s="9"/>
      <c r="X18" s="9"/>
      <c r="Y18" s="9"/>
    </row>
    <row r="19" spans="1:25" x14ac:dyDescent="0.25">
      <c r="A19" s="2"/>
      <c r="B19" s="9"/>
      <c r="C19" s="9"/>
      <c r="D19" s="9"/>
      <c r="E19" s="9"/>
      <c r="F19" s="9"/>
      <c r="U19" s="9"/>
      <c r="V19" s="9"/>
      <c r="W19" s="9"/>
      <c r="X19" s="9"/>
      <c r="Y19" s="9"/>
    </row>
    <row r="20" spans="1:25" x14ac:dyDescent="0.25">
      <c r="A20" s="2"/>
      <c r="C20" s="12"/>
      <c r="D20" s="12"/>
      <c r="E20" s="2"/>
    </row>
    <row r="21" spans="1:25" x14ac:dyDescent="0.25">
      <c r="E21" s="12"/>
      <c r="F21" s="12"/>
    </row>
    <row r="22" spans="1:25" ht="26.25" x14ac:dyDescent="0.4">
      <c r="S22" s="37"/>
      <c r="T22" s="37"/>
      <c r="U22" s="37"/>
      <c r="V22" s="37"/>
      <c r="W22" s="37"/>
      <c r="X22" s="37"/>
      <c r="Y22" s="37"/>
    </row>
    <row r="25" spans="1:25" x14ac:dyDescent="0.25">
      <c r="X25" s="12"/>
      <c r="Y25" s="12"/>
    </row>
    <row r="26" spans="1:25" x14ac:dyDescent="0.25">
      <c r="X26" s="12"/>
      <c r="Y26" s="12"/>
    </row>
    <row r="27" spans="1:25" x14ac:dyDescent="0.25">
      <c r="X27" s="12"/>
      <c r="Y27" s="12"/>
    </row>
    <row r="29" spans="1:25" x14ac:dyDescent="0.25">
      <c r="U29" s="5"/>
      <c r="V29" s="5"/>
      <c r="W29" s="5"/>
      <c r="X29" s="5"/>
      <c r="Y29" s="5"/>
    </row>
    <row r="30" spans="1:25" x14ac:dyDescent="0.25">
      <c r="U30" s="5"/>
      <c r="V30" s="5"/>
      <c r="W30" s="5"/>
      <c r="X30" s="5"/>
      <c r="Y30" s="5"/>
    </row>
    <row r="32" spans="1:25" x14ac:dyDescent="0.25">
      <c r="U32" s="5"/>
      <c r="V32" s="5"/>
      <c r="W32" s="5"/>
      <c r="X32" s="5"/>
      <c r="Y32" s="5"/>
    </row>
    <row r="33" spans="21:25" x14ac:dyDescent="0.25">
      <c r="U33" s="4"/>
      <c r="V33" s="4"/>
      <c r="W33" s="4"/>
      <c r="X33" s="4"/>
      <c r="Y33" s="4"/>
    </row>
  </sheetData>
  <mergeCells count="2">
    <mergeCell ref="C4:D4"/>
    <mergeCell ref="E4:F4"/>
  </mergeCells>
  <phoneticPr fontId="6" type="noConversion"/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CFE163C78E045B14CED9281CFD70A" ma:contentTypeVersion="18" ma:contentTypeDescription="Create a new document." ma:contentTypeScope="" ma:versionID="93a8f415957e0bbb827cb8bccdfba486">
  <xsd:schema xmlns:xsd="http://www.w3.org/2001/XMLSchema" xmlns:xs="http://www.w3.org/2001/XMLSchema" xmlns:p="http://schemas.microsoft.com/office/2006/metadata/properties" xmlns:ns3="f85b1285-235b-4bdc-b8d3-3ead9aded503" xmlns:ns4="37acb2ff-e2a7-41e3-9ef2-f805724dc0ba" targetNamespace="http://schemas.microsoft.com/office/2006/metadata/properties" ma:root="true" ma:fieldsID="383322de11bbaf7efbcc2a157c559b5a" ns3:_="" ns4:_="">
    <xsd:import namespace="f85b1285-235b-4bdc-b8d3-3ead9aded503"/>
    <xsd:import namespace="37acb2ff-e2a7-41e3-9ef2-f805724dc0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b1285-235b-4bdc-b8d3-3ead9aded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cb2ff-e2a7-41e3-9ef2-f805724dc0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5b1285-235b-4bdc-b8d3-3ead9aded503" xsi:nil="true"/>
  </documentManagement>
</p:properties>
</file>

<file path=customXml/itemProps1.xml><?xml version="1.0" encoding="utf-8"?>
<ds:datastoreItem xmlns:ds="http://schemas.openxmlformats.org/officeDocument/2006/customXml" ds:itemID="{6DBEE20A-7824-4B56-93A7-0A84DCBAC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69691-1F6A-4A7D-969E-15B4FF6AB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b1285-235b-4bdc-b8d3-3ead9aded503"/>
    <ds:schemaRef ds:uri="37acb2ff-e2a7-41e3-9ef2-f805724dc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ECB0D2-33E5-43E9-BE61-42380A864B2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7acb2ff-e2a7-41e3-9ef2-f805724dc0ba"/>
    <ds:schemaRef ds:uri="f85b1285-235b-4bdc-b8d3-3ead9aded5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Fig. 1D</vt:lpstr>
      <vt:lpstr>Fig. 1E</vt:lpstr>
      <vt:lpstr>Fig 2B</vt:lpstr>
      <vt:lpstr>Fig 2C</vt:lpstr>
      <vt:lpstr>Fig 2D</vt:lpstr>
      <vt:lpstr>Fig. 3A tracings</vt:lpstr>
      <vt:lpstr>Fig. 3B tracings</vt:lpstr>
      <vt:lpstr>Fig. 3B bars</vt:lpstr>
      <vt:lpstr>Fig. 3C bars</vt:lpstr>
      <vt:lpstr>Fig. 3D tracings</vt:lpstr>
      <vt:lpstr>Fig. 3D bars</vt:lpstr>
      <vt:lpstr>Fig. 3E</vt:lpstr>
      <vt:lpstr>Fig. 3F tracings</vt:lpstr>
      <vt:lpstr>Fig. 3F bars</vt:lpstr>
      <vt:lpstr>Fig. 3G</vt:lpstr>
      <vt:lpstr>Fig. 4A tracings</vt:lpstr>
      <vt:lpstr>Fig. 4A bars</vt:lpstr>
      <vt:lpstr>Fig. 4B bars</vt:lpstr>
      <vt:lpstr>Fig. 4C</vt:lpstr>
      <vt:lpstr>Fig. 4E tracings</vt:lpstr>
      <vt:lpstr>Fig. 4E bars</vt:lpstr>
      <vt:lpstr>Fig. 5B plot</vt:lpstr>
      <vt:lpstr>Fig 5C bars</vt:lpstr>
      <vt:lpstr>Fig. 5D, tracings</vt:lpstr>
      <vt:lpstr>Figure 5D, bars</vt:lpstr>
      <vt:lpstr>Fig. 6A tracing</vt:lpstr>
      <vt:lpstr>Fig. 6B plots</vt:lpstr>
      <vt:lpstr>Fig. 6C bars</vt:lpstr>
      <vt:lpstr>Fig. 6D bars</vt:lpstr>
      <vt:lpstr>Fig. 7A</vt:lpstr>
      <vt:lpstr>Fig. 7B</vt:lpstr>
      <vt:lpstr>Fig. 7C</vt:lpstr>
      <vt:lpstr>Fig. 8A</vt:lpstr>
      <vt:lpstr>Fig. 8B</vt:lpstr>
      <vt:lpstr>Fig. 8C</vt:lpstr>
      <vt:lpstr>sFig. 1B Bars</vt:lpstr>
      <vt:lpstr>sFig. 1C Bars</vt:lpstr>
      <vt:lpstr>sFig. 2B tracings</vt:lpstr>
      <vt:lpstr>sFig. 2C tracings</vt:lpstr>
      <vt:lpstr>sFig. 2G bars</vt:lpstr>
      <vt:lpstr>sFig. 2H bars</vt:lpstr>
      <vt:lpstr>sFig. 2K tracings</vt:lpstr>
      <vt:lpstr>sFig. 2K Bars</vt:lpstr>
      <vt:lpstr>sFig. 2L tracings</vt:lpstr>
      <vt:lpstr>sFig. 2L Bars</vt:lpstr>
      <vt:lpstr>sFig. 3A tracings</vt:lpstr>
      <vt:lpstr>sFig. 3B bars</vt:lpstr>
      <vt:lpstr>sFig. 4B bars</vt:lpstr>
      <vt:lpstr>sFig. 6A tracings</vt:lpstr>
      <vt:lpstr>sFig. 6A bars</vt:lpstr>
      <vt:lpstr>sFig. 6B tracings</vt:lpstr>
      <vt:lpstr>sFig. 6B bars</vt:lpstr>
      <vt:lpstr>sFig. 7 bars</vt:lpstr>
      <vt:lpstr>sFig. 9B tracings</vt:lpstr>
      <vt:lpstr>sFig. 9C bars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Islam, Mohammad N.</cp:lastModifiedBy>
  <cp:lastPrinted>2025-06-17T19:23:19Z</cp:lastPrinted>
  <dcterms:created xsi:type="dcterms:W3CDTF">2021-01-19T22:36:57Z</dcterms:created>
  <dcterms:modified xsi:type="dcterms:W3CDTF">2025-10-14T19:57:30Z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0x010100861CFE163C78E045B14CED9281CFD70A</vt:lpwstr>
  </property>
</Properties>
</file>