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3"/>
  <workbookPr/>
  <mc:AlternateContent xmlns:mc="http://schemas.openxmlformats.org/markup-compatibility/2006">
    <mc:Choice Requires="x15">
      <x15ac:absPath xmlns:x15ac="http://schemas.microsoft.com/office/spreadsheetml/2010/11/ac" url="/Users/felixrichter/Desktop/FcR_MedUni/91_Lab Member Papers/Richter, Keszei et al. - Slco Project/Revision/JCI Insight/Resubmission/Submission/"/>
    </mc:Choice>
  </mc:AlternateContent>
  <xr:revisionPtr revIDLastSave="0" documentId="13_ncr:1_{F4A5F83C-BD67-634C-8E4E-7B91FF4F3610}" xr6:coauthVersionLast="47" xr6:coauthVersionMax="47" xr10:uidLastSave="{00000000-0000-0000-0000-000000000000}"/>
  <bookViews>
    <workbookView xWindow="960" yWindow="760" windowWidth="24640" windowHeight="15540" tabRatio="500" activeTab="1" xr2:uid="{00000000-000D-0000-FFFF-FFFF00000000}"/>
  </bookViews>
  <sheets>
    <sheet name="Liver" sheetId="1" r:id="rId1"/>
    <sheet name="Serum" sheetId="2" r:id="rId2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4" i="1" l="1"/>
  <c r="C25" i="1" s="1"/>
  <c r="D24" i="1"/>
  <c r="D25" i="1" s="1"/>
  <c r="E24" i="1"/>
  <c r="E25" i="1" s="1"/>
  <c r="F24" i="1"/>
  <c r="F25" i="1" s="1"/>
  <c r="G24" i="1"/>
  <c r="G25" i="1" s="1"/>
  <c r="H24" i="1"/>
  <c r="H25" i="1" s="1"/>
  <c r="I24" i="1"/>
  <c r="I25" i="1" s="1"/>
  <c r="J24" i="1"/>
  <c r="J25" i="1" s="1"/>
  <c r="K24" i="1"/>
  <c r="K25" i="1" s="1"/>
  <c r="L24" i="1"/>
  <c r="L25" i="1" s="1"/>
  <c r="M24" i="1"/>
  <c r="M25" i="1" s="1"/>
  <c r="N24" i="1"/>
  <c r="N25" i="1" s="1"/>
  <c r="O24" i="1"/>
  <c r="O25" i="1" s="1"/>
  <c r="P24" i="1"/>
  <c r="P25" i="1" s="1"/>
  <c r="Q24" i="1"/>
  <c r="Q25" i="1" s="1"/>
  <c r="B24" i="1"/>
  <c r="B25" i="1" s="1"/>
  <c r="C24" i="2"/>
  <c r="C25" i="2" s="1"/>
  <c r="D24" i="2"/>
  <c r="D25" i="2" s="1"/>
  <c r="E24" i="2"/>
  <c r="E25" i="2" s="1"/>
  <c r="F24" i="2"/>
  <c r="F25" i="2" s="1"/>
  <c r="G24" i="2"/>
  <c r="G25" i="2" s="1"/>
  <c r="H24" i="2"/>
  <c r="H25" i="2" s="1"/>
  <c r="I24" i="2"/>
  <c r="I25" i="2" s="1"/>
  <c r="J24" i="2"/>
  <c r="J25" i="2" s="1"/>
  <c r="K24" i="2"/>
  <c r="K25" i="2" s="1"/>
  <c r="L24" i="2"/>
  <c r="L25" i="2" s="1"/>
  <c r="M24" i="2"/>
  <c r="M25" i="2" s="1"/>
  <c r="N24" i="2"/>
  <c r="N25" i="2" s="1"/>
  <c r="O24" i="2"/>
  <c r="O25" i="2" s="1"/>
  <c r="P24" i="2"/>
  <c r="P25" i="2" s="1"/>
  <c r="Q24" i="2"/>
  <c r="Q25" i="2" s="1"/>
  <c r="B24" i="2"/>
  <c r="B25" i="2" s="1"/>
</calcChain>
</file>

<file path=xl/sharedStrings.xml><?xml version="1.0" encoding="utf-8"?>
<sst xmlns="http://schemas.openxmlformats.org/spreadsheetml/2006/main" count="56" uniqueCount="30">
  <si>
    <t>LCMV Liver</t>
  </si>
  <si>
    <t>uninfected</t>
  </si>
  <si>
    <t>infected</t>
  </si>
  <si>
    <t>Day 2</t>
  </si>
  <si>
    <t>Day 8</t>
  </si>
  <si>
    <t>Day 12</t>
  </si>
  <si>
    <t>nmol/g</t>
  </si>
  <si>
    <t>UDCA</t>
  </si>
  <si>
    <t>CDCA</t>
  </si>
  <si>
    <t>DCA</t>
  </si>
  <si>
    <t>CA</t>
  </si>
  <si>
    <t>α- + ω-MCA</t>
  </si>
  <si>
    <t>β-Muri-CA</t>
  </si>
  <si>
    <t>LCA</t>
  </si>
  <si>
    <t>G-UDCA</t>
  </si>
  <si>
    <t>G-CDCA</t>
  </si>
  <si>
    <t>G-DCA</t>
  </si>
  <si>
    <t>G-CA</t>
  </si>
  <si>
    <t>G-LCA</t>
  </si>
  <si>
    <t>T-UDCA</t>
  </si>
  <si>
    <t>T-CDCA</t>
  </si>
  <si>
    <t>T-DCA</t>
  </si>
  <si>
    <t>T-CA</t>
  </si>
  <si>
    <t>T-LCA</t>
  </si>
  <si>
    <t>T-α- + T-ω-MCA</t>
  </si>
  <si>
    <t>T-β-Muri-CA</t>
  </si>
  <si>
    <t>SUM</t>
  </si>
  <si>
    <t>LCMV Serum</t>
  </si>
  <si>
    <t>nmol/L</t>
  </si>
  <si>
    <t>sum (μmol)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</si>
</sst>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7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20">
    <xf numFmtId="0" fontId="0" fillId="0" borderId="0" xfId="0"/>
    <xf numFmtId="0" fontId="3" fillId="0" borderId="1" xfId="0" applyFont="1" applyBorder="1"/>
    <xf numFmtId="0" fontId="3" fillId="0" borderId="0" xfId="0" applyFont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/>
    <xf numFmtId="0" fontId="4" fillId="0" borderId="3" xfId="0" applyFont="1" applyBorder="1"/>
    <xf numFmtId="164" fontId="3" fillId="0" borderId="6" xfId="0" applyNumberFormat="1" applyFont="1" applyBorder="1"/>
    <xf numFmtId="164" fontId="3" fillId="0" borderId="0" xfId="0" applyNumberFormat="1" applyFont="1"/>
    <xf numFmtId="164" fontId="3" fillId="0" borderId="7" xfId="0" applyNumberFormat="1" applyFont="1" applyBorder="1"/>
    <xf numFmtId="164" fontId="5" fillId="0" borderId="7" xfId="0" applyNumberFormat="1" applyFont="1" applyBorder="1"/>
    <xf numFmtId="164" fontId="4" fillId="0" borderId="3" xfId="0" applyNumberFormat="1" applyFont="1" applyBorder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</cellXfs>
  <cellStyles count="17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6"/>
  <sheetViews>
    <sheetView showRuler="0" zoomScale="87" workbookViewId="0">
      <selection activeCell="U12" sqref="U12"/>
    </sheetView>
  </sheetViews>
  <sheetFormatPr baseColWidth="10" defaultRowHeight="16" x14ac:dyDescent="0.2"/>
  <cols>
    <col min="1" max="1" width="13.83203125" style="2" bestFit="1" customWidth="1"/>
    <col min="2" max="16384" width="10.83203125" style="2"/>
  </cols>
  <sheetData>
    <row r="1" spans="1:17" x14ac:dyDescent="0.2">
      <c r="A1" s="1"/>
      <c r="B1" s="13" t="s">
        <v>0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x14ac:dyDescent="0.2">
      <c r="A2" s="1"/>
      <c r="B2" s="14" t="s">
        <v>1</v>
      </c>
      <c r="C2" s="15"/>
      <c r="D2" s="15"/>
      <c r="E2" s="16"/>
      <c r="F2" s="14" t="s">
        <v>2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6"/>
    </row>
    <row r="3" spans="1:17" x14ac:dyDescent="0.2">
      <c r="A3" s="6"/>
      <c r="B3" s="17"/>
      <c r="C3" s="18"/>
      <c r="D3" s="18"/>
      <c r="E3" s="19"/>
      <c r="F3" s="17" t="s">
        <v>3</v>
      </c>
      <c r="G3" s="18"/>
      <c r="H3" s="18"/>
      <c r="I3" s="19"/>
      <c r="J3" s="17" t="s">
        <v>4</v>
      </c>
      <c r="K3" s="18"/>
      <c r="L3" s="18"/>
      <c r="M3" s="19"/>
      <c r="N3" s="17" t="s">
        <v>5</v>
      </c>
      <c r="O3" s="18"/>
      <c r="P3" s="18"/>
      <c r="Q3" s="19"/>
    </row>
    <row r="4" spans="1:17" x14ac:dyDescent="0.2">
      <c r="A4" s="7" t="s">
        <v>6</v>
      </c>
      <c r="B4" s="3">
        <v>1</v>
      </c>
      <c r="C4" s="4">
        <v>2</v>
      </c>
      <c r="D4" s="4">
        <v>3</v>
      </c>
      <c r="E4" s="5">
        <v>4</v>
      </c>
      <c r="F4" s="3">
        <v>1</v>
      </c>
      <c r="G4" s="4">
        <v>2</v>
      </c>
      <c r="H4" s="4">
        <v>3</v>
      </c>
      <c r="I4" s="5">
        <v>4</v>
      </c>
      <c r="J4" s="3">
        <v>1</v>
      </c>
      <c r="K4" s="4">
        <v>2</v>
      </c>
      <c r="L4" s="4">
        <v>3</v>
      </c>
      <c r="M4" s="5">
        <v>4</v>
      </c>
      <c r="N4" s="3">
        <v>1</v>
      </c>
      <c r="O4" s="4">
        <v>2</v>
      </c>
      <c r="P4" s="4">
        <v>3</v>
      </c>
      <c r="Q4" s="5">
        <v>4</v>
      </c>
    </row>
    <row r="5" spans="1:17" x14ac:dyDescent="0.2">
      <c r="A5" s="2" t="s">
        <v>7</v>
      </c>
      <c r="B5" s="8">
        <v>0.12781009511756158</v>
      </c>
      <c r="C5" s="9">
        <v>0.23412246477562562</v>
      </c>
      <c r="D5" s="9">
        <v>0.23486184322847756</v>
      </c>
      <c r="E5" s="10">
        <v>0.6768029824538575</v>
      </c>
      <c r="F5" s="8">
        <v>3.2067005687795531E-2</v>
      </c>
      <c r="G5" s="9">
        <v>0.16388810145051905</v>
      </c>
      <c r="H5" s="9">
        <v>0.16765386770779339</v>
      </c>
      <c r="I5" s="10">
        <v>0.12532773123583676</v>
      </c>
      <c r="J5" s="8">
        <v>0</v>
      </c>
      <c r="K5" s="9">
        <v>0.19824039445910557</v>
      </c>
      <c r="L5" s="9">
        <v>0.11677659383569584</v>
      </c>
      <c r="M5" s="10">
        <v>0.18919356796645009</v>
      </c>
      <c r="N5" s="8">
        <v>8.0323507591038332E-2</v>
      </c>
      <c r="O5" s="9">
        <v>0.12470614954298784</v>
      </c>
      <c r="P5" s="9">
        <v>0.1250777358605891</v>
      </c>
      <c r="Q5" s="11">
        <v>0.14453157718477228</v>
      </c>
    </row>
    <row r="6" spans="1:17" x14ac:dyDescent="0.2">
      <c r="A6" s="2" t="s">
        <v>8</v>
      </c>
      <c r="B6" s="8">
        <v>2.2247003428302083E-2</v>
      </c>
      <c r="C6" s="9">
        <v>0.66502530070667598</v>
      </c>
      <c r="D6" s="9">
        <v>0.12049435722712248</v>
      </c>
      <c r="E6" s="10">
        <v>0</v>
      </c>
      <c r="F6" s="8">
        <v>0</v>
      </c>
      <c r="G6" s="9">
        <v>0.61291907156484138</v>
      </c>
      <c r="H6" s="9">
        <v>8.2259474585730644E-2</v>
      </c>
      <c r="I6" s="10">
        <v>0</v>
      </c>
      <c r="J6" s="8">
        <v>0</v>
      </c>
      <c r="K6" s="9">
        <v>0</v>
      </c>
      <c r="L6" s="9">
        <v>0.36869435810171597</v>
      </c>
      <c r="M6" s="10">
        <v>0</v>
      </c>
      <c r="N6" s="8">
        <v>0</v>
      </c>
      <c r="O6" s="9">
        <v>0.10384430769254231</v>
      </c>
      <c r="P6" s="9">
        <v>0</v>
      </c>
      <c r="Q6" s="11">
        <v>0.13840707407440739</v>
      </c>
    </row>
    <row r="7" spans="1:17" x14ac:dyDescent="0.2">
      <c r="A7" s="2" t="s">
        <v>9</v>
      </c>
      <c r="B7" s="8">
        <v>0.25379537884347086</v>
      </c>
      <c r="C7" s="9">
        <v>6.5904887795902034E-2</v>
      </c>
      <c r="D7" s="9">
        <v>0.31055720770714729</v>
      </c>
      <c r="E7" s="10">
        <v>0.76744695611456859</v>
      </c>
      <c r="F7" s="8">
        <v>0.12308931912195753</v>
      </c>
      <c r="G7" s="9">
        <v>0</v>
      </c>
      <c r="H7" s="9">
        <v>0</v>
      </c>
      <c r="I7" s="10">
        <v>0</v>
      </c>
      <c r="J7" s="8">
        <v>0</v>
      </c>
      <c r="K7" s="9">
        <v>0.28218465107813673</v>
      </c>
      <c r="L7" s="9">
        <v>0</v>
      </c>
      <c r="M7" s="10">
        <v>0</v>
      </c>
      <c r="N7" s="8">
        <v>0</v>
      </c>
      <c r="O7" s="9">
        <v>0.39640299058534562</v>
      </c>
      <c r="P7" s="9">
        <v>0.28574886224936008</v>
      </c>
      <c r="Q7" s="11">
        <v>0.49458537840250855</v>
      </c>
    </row>
    <row r="8" spans="1:17" x14ac:dyDescent="0.2">
      <c r="A8" s="2" t="s">
        <v>10</v>
      </c>
      <c r="B8" s="8">
        <v>7.2760997770791862</v>
      </c>
      <c r="C8" s="9">
        <v>1.9304187636535026</v>
      </c>
      <c r="D8" s="9">
        <v>3.8631186511546063</v>
      </c>
      <c r="E8" s="10">
        <v>16.014922158533579</v>
      </c>
      <c r="F8" s="8">
        <v>0.32170966755902602</v>
      </c>
      <c r="G8" s="9">
        <v>0.17422007421458441</v>
      </c>
      <c r="H8" s="9">
        <v>0.54891970932544476</v>
      </c>
      <c r="I8" s="10">
        <v>0.326634801693934</v>
      </c>
      <c r="J8" s="8">
        <v>0.17990287683689724</v>
      </c>
      <c r="K8" s="9">
        <v>0.15109327092528627</v>
      </c>
      <c r="L8" s="9">
        <v>0.37292364170460129</v>
      </c>
      <c r="M8" s="10">
        <v>0.1783451198655176</v>
      </c>
      <c r="N8" s="8">
        <v>1.5767723750962983</v>
      </c>
      <c r="O8" s="9">
        <v>1.046015979628061</v>
      </c>
      <c r="P8" s="9">
        <v>1.682058547674224</v>
      </c>
      <c r="Q8" s="11">
        <v>0.94863563948339247</v>
      </c>
    </row>
    <row r="9" spans="1:17" x14ac:dyDescent="0.2">
      <c r="A9" s="2" t="s">
        <v>11</v>
      </c>
      <c r="B9" s="8">
        <v>2.2640602737309994</v>
      </c>
      <c r="C9" s="9">
        <v>2.1753428610993639</v>
      </c>
      <c r="D9" s="9">
        <v>2.0100439759486108</v>
      </c>
      <c r="E9" s="10">
        <v>6.2378986125303548</v>
      </c>
      <c r="F9" s="8">
        <v>1.8275815789701362</v>
      </c>
      <c r="G9" s="9">
        <v>0.52378470511001296</v>
      </c>
      <c r="H9" s="9">
        <v>0.7565215797554401</v>
      </c>
      <c r="I9" s="10">
        <v>0.80460950394877695</v>
      </c>
      <c r="J9" s="8">
        <v>8.7706928097230338E-2</v>
      </c>
      <c r="K9" s="9">
        <v>0.14220508625949643</v>
      </c>
      <c r="L9" s="9">
        <v>0.39306823701155741</v>
      </c>
      <c r="M9" s="10">
        <v>0.38340204047415821</v>
      </c>
      <c r="N9" s="8">
        <v>1.0095256848826371</v>
      </c>
      <c r="O9" s="9">
        <v>0.82952290639020154</v>
      </c>
      <c r="P9" s="9">
        <v>0.7607509471160574</v>
      </c>
      <c r="Q9" s="11">
        <v>1.2565414663162136</v>
      </c>
    </row>
    <row r="10" spans="1:17" x14ac:dyDescent="0.2">
      <c r="A10" s="2" t="s">
        <v>12</v>
      </c>
      <c r="B10" s="8">
        <v>9.7382050075758233</v>
      </c>
      <c r="C10" s="9">
        <v>4.8727265192800893</v>
      </c>
      <c r="D10" s="9">
        <v>3.5664150865380511</v>
      </c>
      <c r="E10" s="10">
        <v>20.308145585524258</v>
      </c>
      <c r="F10" s="8">
        <v>0.28885509688958455</v>
      </c>
      <c r="G10" s="9">
        <v>0.32084202209214069</v>
      </c>
      <c r="H10" s="9">
        <v>0.96440247238865984</v>
      </c>
      <c r="I10" s="10">
        <v>1.2055898762196444</v>
      </c>
      <c r="J10" s="8">
        <v>0.69193211125718779</v>
      </c>
      <c r="K10" s="9">
        <v>0.99439699216888289</v>
      </c>
      <c r="L10" s="9">
        <v>3.3420651920782372</v>
      </c>
      <c r="M10" s="10">
        <v>1.7693188820614207</v>
      </c>
      <c r="N10" s="8">
        <v>4.3508740150781584</v>
      </c>
      <c r="O10" s="9">
        <v>8.5590928288535242</v>
      </c>
      <c r="P10" s="9">
        <v>12.547821382371618</v>
      </c>
      <c r="Q10" s="11">
        <v>10.590169767165614</v>
      </c>
    </row>
    <row r="11" spans="1:17" x14ac:dyDescent="0.2">
      <c r="A11" s="2" t="s">
        <v>13</v>
      </c>
      <c r="B11" s="8">
        <v>5.3660955782205838E-2</v>
      </c>
      <c r="C11" s="9">
        <v>5.2757790600072851E-2</v>
      </c>
      <c r="D11" s="9">
        <v>0.21157770432143166</v>
      </c>
      <c r="E11" s="10">
        <v>0.10244040596264634</v>
      </c>
      <c r="F11" s="8">
        <v>0.2445800534606602</v>
      </c>
      <c r="G11" s="9">
        <v>0.12894264844880268</v>
      </c>
      <c r="H11" s="9">
        <v>5.7055602384571268E-2</v>
      </c>
      <c r="I11" s="10">
        <v>0.15796335514799167</v>
      </c>
      <c r="J11" s="8">
        <v>0.10187011481818767</v>
      </c>
      <c r="K11" s="9">
        <v>6.1383989135473715E-2</v>
      </c>
      <c r="L11" s="9">
        <v>6.4101173376605744E-2</v>
      </c>
      <c r="M11" s="10">
        <v>0.10250142813100191</v>
      </c>
      <c r="N11" s="8">
        <v>0.17015716876298859</v>
      </c>
      <c r="O11" s="9">
        <v>0.17913120245659142</v>
      </c>
      <c r="P11" s="9">
        <v>0.12814227636391717</v>
      </c>
      <c r="Q11" s="11">
        <v>7.7774821575728695E-2</v>
      </c>
    </row>
    <row r="12" spans="1:17" x14ac:dyDescent="0.2">
      <c r="A12" s="2" t="s">
        <v>14</v>
      </c>
      <c r="B12" s="8">
        <v>0</v>
      </c>
      <c r="C12" s="9">
        <v>0</v>
      </c>
      <c r="D12" s="9">
        <v>1.3861241629210772E-2</v>
      </c>
      <c r="E12" s="10">
        <v>1.0598613744246954E-2</v>
      </c>
      <c r="F12" s="8">
        <v>9.7471998953028056E-3</v>
      </c>
      <c r="G12" s="9">
        <v>4.7068074494869879E-3</v>
      </c>
      <c r="H12" s="9">
        <v>0</v>
      </c>
      <c r="I12" s="10">
        <v>2.9400462545797596E-3</v>
      </c>
      <c r="J12" s="8">
        <v>0</v>
      </c>
      <c r="K12" s="9">
        <v>3.483218293373521E-3</v>
      </c>
      <c r="L12" s="9">
        <v>0</v>
      </c>
      <c r="M12" s="10">
        <v>4.7850231648165313E-3</v>
      </c>
      <c r="N12" s="8">
        <v>0</v>
      </c>
      <c r="O12" s="9">
        <v>0</v>
      </c>
      <c r="P12" s="9">
        <v>0</v>
      </c>
      <c r="Q12" s="11">
        <v>0</v>
      </c>
    </row>
    <row r="13" spans="1:17" x14ac:dyDescent="0.2">
      <c r="A13" s="2" t="s">
        <v>15</v>
      </c>
      <c r="B13" s="8">
        <v>0.11760638548443118</v>
      </c>
      <c r="C13" s="9">
        <v>0.23113337245693075</v>
      </c>
      <c r="D13" s="9">
        <v>0.17010045328327505</v>
      </c>
      <c r="E13" s="10">
        <v>0.16150309068810548</v>
      </c>
      <c r="F13" s="8">
        <v>7.1607707093749071E-2</v>
      </c>
      <c r="G13" s="9">
        <v>7.1811674274026419E-2</v>
      </c>
      <c r="H13" s="9">
        <v>5.3234347622453798E-2</v>
      </c>
      <c r="I13" s="10">
        <v>0.1404904117432321</v>
      </c>
      <c r="J13" s="8">
        <v>8.1331919319909005E-2</v>
      </c>
      <c r="K13" s="9">
        <v>0.16028822785208888</v>
      </c>
      <c r="L13" s="9">
        <v>3.543837712411451E-2</v>
      </c>
      <c r="M13" s="10">
        <v>0.11705501879209985</v>
      </c>
      <c r="N13" s="8">
        <v>0.15838995482892068</v>
      </c>
      <c r="O13" s="9">
        <v>0.17735695323147602</v>
      </c>
      <c r="P13" s="9">
        <v>6.2155345141593238E-2</v>
      </c>
      <c r="Q13" s="11">
        <v>8.2668644743784728E-2</v>
      </c>
    </row>
    <row r="14" spans="1:17" x14ac:dyDescent="0.2">
      <c r="A14" s="2" t="s">
        <v>16</v>
      </c>
      <c r="B14" s="8">
        <v>0</v>
      </c>
      <c r="C14" s="9">
        <v>0</v>
      </c>
      <c r="D14" s="9">
        <v>7.2128239073983502E-3</v>
      </c>
      <c r="E14" s="10">
        <v>0</v>
      </c>
      <c r="F14" s="8">
        <v>0</v>
      </c>
      <c r="G14" s="9">
        <v>0</v>
      </c>
      <c r="H14" s="9">
        <v>0</v>
      </c>
      <c r="I14" s="10">
        <v>0</v>
      </c>
      <c r="J14" s="8">
        <v>0</v>
      </c>
      <c r="K14" s="9">
        <v>0</v>
      </c>
      <c r="L14" s="9">
        <v>0</v>
      </c>
      <c r="M14" s="10">
        <v>0</v>
      </c>
      <c r="N14" s="8">
        <v>0</v>
      </c>
      <c r="O14" s="9">
        <v>0</v>
      </c>
      <c r="P14" s="9">
        <v>1.0607052520176201E-2</v>
      </c>
      <c r="Q14" s="11">
        <v>0</v>
      </c>
    </row>
    <row r="15" spans="1:17" x14ac:dyDescent="0.2">
      <c r="A15" s="2" t="s">
        <v>17</v>
      </c>
      <c r="B15" s="8">
        <v>8.9073808299367993E-3</v>
      </c>
      <c r="C15" s="9">
        <v>7.1168979766440986E-3</v>
      </c>
      <c r="D15" s="9">
        <v>3.1800480805319539E-2</v>
      </c>
      <c r="E15" s="10">
        <v>1.0471261395464032E-2</v>
      </c>
      <c r="F15" s="8">
        <v>0</v>
      </c>
      <c r="G15" s="9">
        <v>0.10169108616763392</v>
      </c>
      <c r="H15" s="9">
        <v>0</v>
      </c>
      <c r="I15" s="10">
        <v>3.0847307505345631E-2</v>
      </c>
      <c r="J15" s="8">
        <v>2.6993680777115666E-2</v>
      </c>
      <c r="K15" s="9">
        <v>0</v>
      </c>
      <c r="L15" s="9">
        <v>5.6761826198823508E-2</v>
      </c>
      <c r="M15" s="10">
        <v>1.3493651964103875E-2</v>
      </c>
      <c r="N15" s="8">
        <v>1.0843531892036535E-2</v>
      </c>
      <c r="O15" s="9">
        <v>4.0446048060738454E-2</v>
      </c>
      <c r="P15" s="9">
        <v>9.4551504632036126E-2</v>
      </c>
      <c r="Q15" s="11">
        <v>0</v>
      </c>
    </row>
    <row r="16" spans="1:17" x14ac:dyDescent="0.2">
      <c r="A16" s="2" t="s">
        <v>18</v>
      </c>
      <c r="B16" s="8">
        <v>1.4070648998172489E-2</v>
      </c>
      <c r="C16" s="9">
        <v>4.2496639749569224E-3</v>
      </c>
      <c r="D16" s="9">
        <v>1.7674410173209219E-2</v>
      </c>
      <c r="E16" s="10">
        <v>0</v>
      </c>
      <c r="F16" s="8">
        <v>6.0657978699161386E-3</v>
      </c>
      <c r="G16" s="9">
        <v>1.5773784885731518E-2</v>
      </c>
      <c r="H16" s="9">
        <v>1.7795513349140785E-2</v>
      </c>
      <c r="I16" s="10">
        <v>0</v>
      </c>
      <c r="J16" s="8">
        <v>8.2986925048081275E-3</v>
      </c>
      <c r="K16" s="9">
        <v>0</v>
      </c>
      <c r="L16" s="9">
        <v>1.1200010781572725E-2</v>
      </c>
      <c r="M16" s="10">
        <v>0</v>
      </c>
      <c r="N16" s="8">
        <v>0</v>
      </c>
      <c r="O16" s="9">
        <v>4.6304601866094131E-3</v>
      </c>
      <c r="P16" s="9">
        <v>9.3220070947132565E-3</v>
      </c>
      <c r="Q16" s="11">
        <v>1.393187907064542E-2</v>
      </c>
    </row>
    <row r="17" spans="1:17" x14ac:dyDescent="0.2">
      <c r="A17" s="2" t="s">
        <v>19</v>
      </c>
      <c r="B17" s="8">
        <v>7.2945902409248573</v>
      </c>
      <c r="C17" s="9">
        <v>8.4668396852646914</v>
      </c>
      <c r="D17" s="9">
        <v>7.0037953480609936</v>
      </c>
      <c r="E17" s="10">
        <v>20.498719048223602</v>
      </c>
      <c r="F17" s="8">
        <v>5.528926965025085</v>
      </c>
      <c r="G17" s="9">
        <v>3.2495144479919222</v>
      </c>
      <c r="H17" s="9">
        <v>3.9185810138528496</v>
      </c>
      <c r="I17" s="10">
        <v>6.2504594623125485</v>
      </c>
      <c r="J17" s="8">
        <v>1.0386936928919974</v>
      </c>
      <c r="K17" s="9">
        <v>1.0485957889158746</v>
      </c>
      <c r="L17" s="9">
        <v>3.4286790922868158</v>
      </c>
      <c r="M17" s="10">
        <v>1.0555008890714321</v>
      </c>
      <c r="N17" s="8">
        <v>3.3440986442997178</v>
      </c>
      <c r="O17" s="9">
        <v>3.4471964724503992</v>
      </c>
      <c r="P17" s="9">
        <v>2.9765377565269513</v>
      </c>
      <c r="Q17" s="11">
        <v>3.8965394160376432</v>
      </c>
    </row>
    <row r="18" spans="1:17" x14ac:dyDescent="0.2">
      <c r="A18" s="2" t="s">
        <v>20</v>
      </c>
      <c r="B18" s="8">
        <v>2.9433050324161365</v>
      </c>
      <c r="C18" s="9">
        <v>3.9145024952553715</v>
      </c>
      <c r="D18" s="9">
        <v>7.4835391707755674</v>
      </c>
      <c r="E18" s="10">
        <v>7.4337258476271488</v>
      </c>
      <c r="F18" s="8">
        <v>6.5434725914434173</v>
      </c>
      <c r="G18" s="9">
        <v>7.9753405098528463</v>
      </c>
      <c r="H18" s="9">
        <v>7.0184233443470481</v>
      </c>
      <c r="I18" s="10">
        <v>13.165185162191317</v>
      </c>
      <c r="J18" s="8">
        <v>1.9580743548884714</v>
      </c>
      <c r="K18" s="9">
        <v>2.0868938376229864</v>
      </c>
      <c r="L18" s="9">
        <v>4.2170606564965141</v>
      </c>
      <c r="M18" s="10">
        <v>1.5126777987757738</v>
      </c>
      <c r="N18" s="8">
        <v>3.325617905630657</v>
      </c>
      <c r="O18" s="9">
        <v>5.0289705863996357</v>
      </c>
      <c r="P18" s="9">
        <v>3.6139597734225846</v>
      </c>
      <c r="Q18" s="11">
        <v>3.7272081091961109</v>
      </c>
    </row>
    <row r="19" spans="1:17" x14ac:dyDescent="0.2">
      <c r="A19" s="2" t="s">
        <v>21</v>
      </c>
      <c r="B19" s="8">
        <v>10.223783587436184</v>
      </c>
      <c r="C19" s="9">
        <v>8.9503046262563828</v>
      </c>
      <c r="D19" s="9">
        <v>23.267202529500647</v>
      </c>
      <c r="E19" s="10">
        <v>29.953013535376041</v>
      </c>
      <c r="F19" s="8">
        <v>23.558057833362412</v>
      </c>
      <c r="G19" s="9">
        <v>6.6298451198480883</v>
      </c>
      <c r="H19" s="9">
        <v>13.120568161891759</v>
      </c>
      <c r="I19" s="10">
        <v>39.096859866460086</v>
      </c>
      <c r="J19" s="8">
        <v>9.1958449643203544E-2</v>
      </c>
      <c r="K19" s="9">
        <v>0.51354715576415422</v>
      </c>
      <c r="L19" s="9">
        <v>0.98192610386826928</v>
      </c>
      <c r="M19" s="10">
        <v>1.0834367082358449</v>
      </c>
      <c r="N19" s="8">
        <v>19.040477129109092</v>
      </c>
      <c r="O19" s="9">
        <v>8.6334016241841098</v>
      </c>
      <c r="P19" s="9">
        <v>17.941939481266434</v>
      </c>
      <c r="Q19" s="11">
        <v>35.925947105896661</v>
      </c>
    </row>
    <row r="20" spans="1:17" x14ac:dyDescent="0.2">
      <c r="A20" s="2" t="s">
        <v>22</v>
      </c>
      <c r="B20" s="8">
        <v>80.365128654291937</v>
      </c>
      <c r="C20" s="9">
        <v>54.607807587071889</v>
      </c>
      <c r="D20" s="9">
        <v>192.29939017534619</v>
      </c>
      <c r="E20" s="10">
        <v>141.23737245060752</v>
      </c>
      <c r="F20" s="8">
        <v>46.9403472121326</v>
      </c>
      <c r="G20" s="9">
        <v>59.829166401229294</v>
      </c>
      <c r="H20" s="9">
        <v>34.63663730004393</v>
      </c>
      <c r="I20" s="10">
        <v>66.735843293766536</v>
      </c>
      <c r="J20" s="8">
        <v>39.442202058583362</v>
      </c>
      <c r="K20" s="9">
        <v>44.236373945936329</v>
      </c>
      <c r="L20" s="9">
        <v>111.23492883088213</v>
      </c>
      <c r="M20" s="10">
        <v>37.247304644921826</v>
      </c>
      <c r="N20" s="8">
        <v>147.26267138695721</v>
      </c>
      <c r="O20" s="9">
        <v>308.90439327827448</v>
      </c>
      <c r="P20" s="9">
        <v>606.11936377664222</v>
      </c>
      <c r="Q20" s="11">
        <v>230.51326678269692</v>
      </c>
    </row>
    <row r="21" spans="1:17" x14ac:dyDescent="0.2">
      <c r="A21" s="2" t="s">
        <v>23</v>
      </c>
      <c r="B21" s="8">
        <v>0.13031167695363299</v>
      </c>
      <c r="C21" s="9">
        <v>0.1209232662470963</v>
      </c>
      <c r="D21" s="9">
        <v>0.6360248036360131</v>
      </c>
      <c r="E21" s="10">
        <v>0.35787912732335342</v>
      </c>
      <c r="F21" s="8">
        <v>0.29840806478380583</v>
      </c>
      <c r="G21" s="9">
        <v>6.0661411724751917E-2</v>
      </c>
      <c r="H21" s="9">
        <v>0.25978403070442457</v>
      </c>
      <c r="I21" s="10">
        <v>0.44753450281807289</v>
      </c>
      <c r="J21" s="8">
        <v>2.109395216008127E-2</v>
      </c>
      <c r="K21" s="9">
        <v>7.4993580182033392E-2</v>
      </c>
      <c r="L21" s="9">
        <v>1.0135998483902774E-2</v>
      </c>
      <c r="M21" s="10">
        <v>6.7100253329076612E-2</v>
      </c>
      <c r="N21" s="8">
        <v>3.4974180409554724E-2</v>
      </c>
      <c r="O21" s="9">
        <v>4.4383217697846589E-2</v>
      </c>
      <c r="P21" s="9">
        <v>0.14187104335282311</v>
      </c>
      <c r="Q21" s="11">
        <v>5.8907859903223982E-2</v>
      </c>
    </row>
    <row r="22" spans="1:17" x14ac:dyDescent="0.2">
      <c r="A22" s="2" t="s">
        <v>24</v>
      </c>
      <c r="B22" s="8">
        <v>5.7854496894996643</v>
      </c>
      <c r="C22" s="9">
        <v>3.0436393092187473</v>
      </c>
      <c r="D22" s="9">
        <v>18.782429327922962</v>
      </c>
      <c r="E22" s="10">
        <v>16.801011738628574</v>
      </c>
      <c r="F22" s="8">
        <v>5.1324214989791761</v>
      </c>
      <c r="G22" s="9">
        <v>8.1267774771059589</v>
      </c>
      <c r="H22" s="9">
        <v>7.7498776420554876</v>
      </c>
      <c r="I22" s="10">
        <v>11.381045984320732</v>
      </c>
      <c r="J22" s="8">
        <v>2.1866303103757554</v>
      </c>
      <c r="K22" s="9">
        <v>2.9117088702755667</v>
      </c>
      <c r="L22" s="9">
        <v>7.8679827155621194</v>
      </c>
      <c r="M22" s="10">
        <v>2.3275209983193705</v>
      </c>
      <c r="N22" s="8">
        <v>5.0961359134336108</v>
      </c>
      <c r="O22" s="9">
        <v>7.3280140392428672</v>
      </c>
      <c r="P22" s="9">
        <v>181.18940841384858</v>
      </c>
      <c r="Q22" s="11">
        <v>1.74008528622779</v>
      </c>
    </row>
    <row r="23" spans="1:17" x14ac:dyDescent="0.2">
      <c r="A23" s="2" t="s">
        <v>25</v>
      </c>
      <c r="B23" s="8">
        <v>214.03201463363939</v>
      </c>
      <c r="C23" s="9">
        <v>107.58521698848308</v>
      </c>
      <c r="D23" s="9">
        <v>112.98693296599491</v>
      </c>
      <c r="E23" s="10">
        <v>195.62881276519974</v>
      </c>
      <c r="F23" s="8">
        <v>78.249160553323335</v>
      </c>
      <c r="G23" s="9">
        <v>44.226231107775305</v>
      </c>
      <c r="H23" s="9">
        <v>31.089081278101354</v>
      </c>
      <c r="I23" s="10">
        <v>66.040028719725953</v>
      </c>
      <c r="J23" s="8">
        <v>25.111113175002163</v>
      </c>
      <c r="K23" s="9">
        <v>38.171381018311443</v>
      </c>
      <c r="L23" s="9">
        <v>90.307939438620465</v>
      </c>
      <c r="M23" s="10">
        <v>42.643195429682187</v>
      </c>
      <c r="N23" s="8">
        <v>141.33981788035587</v>
      </c>
      <c r="O23" s="9">
        <v>232.6785616672345</v>
      </c>
      <c r="P23" s="9">
        <v>181.15540705928666</v>
      </c>
      <c r="Q23" s="11">
        <v>127.27849765797201</v>
      </c>
    </row>
    <row r="24" spans="1:17" x14ac:dyDescent="0.2">
      <c r="A24" s="7" t="s">
        <v>26</v>
      </c>
      <c r="B24" s="12">
        <f>534.873140460988+SUM(B4:B23)</f>
        <v>876.52418688301987</v>
      </c>
      <c r="C24" s="12">
        <f t="shared" ref="C24:Q24" si="0">534.873140460988+SUM(C4:C23)</f>
        <v>733.80117294110505</v>
      </c>
      <c r="D24" s="12">
        <f t="shared" si="0"/>
        <v>910.8901730181492</v>
      </c>
      <c r="E24" s="12">
        <f t="shared" si="0"/>
        <v>995.07390464092111</v>
      </c>
      <c r="F24" s="12">
        <f t="shared" si="0"/>
        <v>705.04923860658596</v>
      </c>
      <c r="G24" s="12">
        <f t="shared" si="0"/>
        <v>669.08925691217394</v>
      </c>
      <c r="H24" s="12">
        <f t="shared" si="0"/>
        <v>638.31393579910412</v>
      </c>
      <c r="I24" s="12">
        <f t="shared" si="0"/>
        <v>744.7845004863326</v>
      </c>
      <c r="J24" s="12">
        <f t="shared" si="0"/>
        <v>606.90094277814433</v>
      </c>
      <c r="K24" s="12">
        <f t="shared" si="0"/>
        <v>627.90991048816818</v>
      </c>
      <c r="L24" s="12">
        <f t="shared" si="0"/>
        <v>760.6828227074011</v>
      </c>
      <c r="M24" s="12">
        <f t="shared" si="0"/>
        <v>627.5679719157431</v>
      </c>
      <c r="N24" s="12">
        <f t="shared" si="0"/>
        <v>862.67381973931583</v>
      </c>
      <c r="O24" s="12">
        <f t="shared" si="0"/>
        <v>1114.3992111731</v>
      </c>
      <c r="P24" s="12">
        <f t="shared" si="0"/>
        <v>1546.7178634263585</v>
      </c>
      <c r="Q24" s="12">
        <f t="shared" si="0"/>
        <v>955.76083892693543</v>
      </c>
    </row>
    <row r="25" spans="1:17" x14ac:dyDescent="0.2">
      <c r="A25" s="2" t="s">
        <v>29</v>
      </c>
      <c r="B25" s="2">
        <f>B24/1000</f>
        <v>0.87652418688301992</v>
      </c>
      <c r="C25" s="2">
        <f t="shared" ref="C25:Q25" si="1">C24/1000</f>
        <v>0.73380117294110503</v>
      </c>
      <c r="D25" s="2">
        <f t="shared" si="1"/>
        <v>0.91089017301814923</v>
      </c>
      <c r="E25" s="2">
        <f t="shared" si="1"/>
        <v>0.99507390464092116</v>
      </c>
      <c r="F25" s="2">
        <f t="shared" si="1"/>
        <v>0.70504923860658597</v>
      </c>
      <c r="G25" s="2">
        <f t="shared" si="1"/>
        <v>0.66908925691217391</v>
      </c>
      <c r="H25" s="2">
        <f t="shared" si="1"/>
        <v>0.63831393579910412</v>
      </c>
      <c r="I25" s="2">
        <f t="shared" si="1"/>
        <v>0.7447845004863326</v>
      </c>
      <c r="J25" s="2">
        <f t="shared" si="1"/>
        <v>0.60690094277814433</v>
      </c>
      <c r="K25" s="2">
        <f t="shared" si="1"/>
        <v>0.62790991048816813</v>
      </c>
      <c r="L25" s="2">
        <f t="shared" si="1"/>
        <v>0.76068282270740106</v>
      </c>
      <c r="M25" s="2">
        <f t="shared" si="1"/>
        <v>0.62756797191574309</v>
      </c>
      <c r="N25" s="2">
        <f t="shared" si="1"/>
        <v>0.86267381973931578</v>
      </c>
      <c r="O25" s="2">
        <f t="shared" si="1"/>
        <v>1.1143992111731</v>
      </c>
      <c r="P25" s="2">
        <f t="shared" si="1"/>
        <v>1.5467178634263585</v>
      </c>
      <c r="Q25" s="2">
        <f t="shared" si="1"/>
        <v>0.95576083892693542</v>
      </c>
    </row>
    <row r="26" spans="1:17" x14ac:dyDescent="0.2">
      <c r="B26" s="9"/>
      <c r="C26" s="9"/>
    </row>
  </sheetData>
  <mergeCells count="7">
    <mergeCell ref="B1:Q1"/>
    <mergeCell ref="B2:E2"/>
    <mergeCell ref="F2:Q2"/>
    <mergeCell ref="B3:E3"/>
    <mergeCell ref="F3:I3"/>
    <mergeCell ref="J3:M3"/>
    <mergeCell ref="N3:Q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25"/>
  <sheetViews>
    <sheetView tabSelected="1" showRuler="0" zoomScale="75" workbookViewId="0">
      <selection activeCell="K29" sqref="K29"/>
    </sheetView>
  </sheetViews>
  <sheetFormatPr baseColWidth="10" defaultRowHeight="16" x14ac:dyDescent="0.2"/>
  <cols>
    <col min="1" max="16384" width="10.83203125" style="2"/>
  </cols>
  <sheetData>
    <row r="1" spans="1:17" x14ac:dyDescent="0.2">
      <c r="A1" s="1"/>
      <c r="B1" s="13" t="s">
        <v>27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7" x14ac:dyDescent="0.2">
      <c r="A2" s="1"/>
      <c r="B2" s="14" t="s">
        <v>1</v>
      </c>
      <c r="C2" s="15"/>
      <c r="D2" s="15"/>
      <c r="E2" s="16"/>
      <c r="F2" s="14" t="s">
        <v>2</v>
      </c>
      <c r="G2" s="15"/>
      <c r="H2" s="15"/>
      <c r="I2" s="15"/>
      <c r="J2" s="15"/>
      <c r="K2" s="15"/>
      <c r="L2" s="15"/>
      <c r="M2" s="15"/>
      <c r="N2" s="15"/>
      <c r="O2" s="15"/>
      <c r="P2" s="15"/>
      <c r="Q2" s="16"/>
    </row>
    <row r="3" spans="1:17" x14ac:dyDescent="0.2">
      <c r="A3" s="6"/>
      <c r="B3" s="17"/>
      <c r="C3" s="18"/>
      <c r="D3" s="18"/>
      <c r="E3" s="19"/>
      <c r="F3" s="17" t="s">
        <v>3</v>
      </c>
      <c r="G3" s="18"/>
      <c r="H3" s="18"/>
      <c r="I3" s="19"/>
      <c r="J3" s="17" t="s">
        <v>4</v>
      </c>
      <c r="K3" s="18"/>
      <c r="L3" s="18"/>
      <c r="M3" s="19"/>
      <c r="N3" s="17" t="s">
        <v>5</v>
      </c>
      <c r="O3" s="18"/>
      <c r="P3" s="18"/>
      <c r="Q3" s="19"/>
    </row>
    <row r="4" spans="1:17" x14ac:dyDescent="0.2">
      <c r="A4" s="7" t="s">
        <v>28</v>
      </c>
      <c r="B4" s="3">
        <v>1</v>
      </c>
      <c r="C4" s="4">
        <v>2</v>
      </c>
      <c r="D4" s="4">
        <v>3</v>
      </c>
      <c r="E4" s="5">
        <v>4</v>
      </c>
      <c r="F4" s="3">
        <v>1</v>
      </c>
      <c r="G4" s="4">
        <v>2</v>
      </c>
      <c r="H4" s="4">
        <v>3</v>
      </c>
      <c r="I4" s="5">
        <v>4</v>
      </c>
      <c r="J4" s="3">
        <v>1</v>
      </c>
      <c r="K4" s="4">
        <v>2</v>
      </c>
      <c r="L4" s="4">
        <v>3</v>
      </c>
      <c r="M4" s="5">
        <v>4</v>
      </c>
      <c r="N4" s="3">
        <v>1</v>
      </c>
      <c r="O4" s="4">
        <v>2</v>
      </c>
      <c r="P4" s="4">
        <v>3</v>
      </c>
      <c r="Q4" s="5">
        <v>4</v>
      </c>
    </row>
    <row r="5" spans="1:17" x14ac:dyDescent="0.2">
      <c r="A5" s="2" t="s">
        <v>7</v>
      </c>
      <c r="B5" s="8">
        <v>244.33775446028818</v>
      </c>
      <c r="C5" s="9">
        <v>198.01795770689182</v>
      </c>
      <c r="D5" s="9">
        <v>427.79309161442853</v>
      </c>
      <c r="E5" s="10">
        <v>211.92816601943454</v>
      </c>
      <c r="F5" s="8">
        <v>206.47964029204013</v>
      </c>
      <c r="G5" s="9">
        <v>10.396904007068885</v>
      </c>
      <c r="H5" s="9">
        <v>42.838190040538322</v>
      </c>
      <c r="I5" s="10">
        <v>184.13754502170809</v>
      </c>
      <c r="J5" s="8">
        <v>3.8043343533864205</v>
      </c>
      <c r="K5" s="9">
        <v>6.1993311501986277</v>
      </c>
      <c r="L5" s="9">
        <v>218.85481465970099</v>
      </c>
      <c r="M5" s="10">
        <v>0</v>
      </c>
      <c r="N5" s="8">
        <v>1.2109641745914077</v>
      </c>
      <c r="O5" s="9">
        <v>75.090840283934313</v>
      </c>
      <c r="P5" s="9">
        <v>0</v>
      </c>
      <c r="Q5" s="11">
        <v>57.545240413626644</v>
      </c>
    </row>
    <row r="6" spans="1:17" x14ac:dyDescent="0.2">
      <c r="A6" s="2" t="s">
        <v>8</v>
      </c>
      <c r="B6" s="8">
        <v>9.8612330212812456</v>
      </c>
      <c r="C6" s="9">
        <v>3.6112998659548832</v>
      </c>
      <c r="D6" s="9">
        <v>38.711451324399988</v>
      </c>
      <c r="E6" s="10">
        <v>3.4575766100053973</v>
      </c>
      <c r="F6" s="8">
        <v>18.606404165222294</v>
      </c>
      <c r="G6" s="9">
        <v>0</v>
      </c>
      <c r="H6" s="9">
        <v>0</v>
      </c>
      <c r="I6" s="10">
        <v>0</v>
      </c>
      <c r="J6" s="8">
        <v>5.0973607116940363</v>
      </c>
      <c r="K6" s="9">
        <v>0</v>
      </c>
      <c r="L6" s="9">
        <v>3.0457401168537466</v>
      </c>
      <c r="M6" s="10">
        <v>0</v>
      </c>
      <c r="N6" s="8">
        <v>0</v>
      </c>
      <c r="O6" s="9">
        <v>0</v>
      </c>
      <c r="P6" s="9">
        <v>0</v>
      </c>
      <c r="Q6" s="11">
        <v>0</v>
      </c>
    </row>
    <row r="7" spans="1:17" x14ac:dyDescent="0.2">
      <c r="A7" s="2" t="s">
        <v>9</v>
      </c>
      <c r="B7" s="8">
        <v>272.83396460980964</v>
      </c>
      <c r="C7" s="9">
        <v>388.81700942840547</v>
      </c>
      <c r="D7" s="9">
        <v>3597.0855838830607</v>
      </c>
      <c r="E7" s="10">
        <v>479.84929977724482</v>
      </c>
      <c r="F7" s="8">
        <v>2113.572588922194</v>
      </c>
      <c r="G7" s="9">
        <v>203.12282143860489</v>
      </c>
      <c r="H7" s="9">
        <v>486.5795413016989</v>
      </c>
      <c r="I7" s="10">
        <v>3168.8461893454382</v>
      </c>
      <c r="J7" s="8">
        <v>0.8709382643051039</v>
      </c>
      <c r="K7" s="9">
        <v>30.822457090037581</v>
      </c>
      <c r="L7" s="9">
        <v>541.71731795293761</v>
      </c>
      <c r="M7" s="10">
        <v>32.795066466991344</v>
      </c>
      <c r="N7" s="8">
        <v>55.176229658744447</v>
      </c>
      <c r="O7" s="9">
        <v>631.59019878237518</v>
      </c>
      <c r="P7" s="9">
        <v>158.26502032498172</v>
      </c>
      <c r="Q7" s="11">
        <v>2541.9564850074539</v>
      </c>
    </row>
    <row r="8" spans="1:17" x14ac:dyDescent="0.2">
      <c r="A8" s="2" t="s">
        <v>10</v>
      </c>
      <c r="B8" s="8">
        <v>640.95376255579879</v>
      </c>
      <c r="C8" s="9">
        <v>442.82858627245491</v>
      </c>
      <c r="D8" s="9">
        <v>13004.82773131403</v>
      </c>
      <c r="E8" s="10">
        <v>296.57507626459068</v>
      </c>
      <c r="F8" s="8">
        <v>654.21463673252993</v>
      </c>
      <c r="G8" s="9">
        <v>20.874064844392187</v>
      </c>
      <c r="H8" s="9">
        <v>60.88426382787808</v>
      </c>
      <c r="I8" s="10">
        <v>1258.388684248064</v>
      </c>
      <c r="J8" s="8">
        <v>51.453691509662157</v>
      </c>
      <c r="K8" s="9">
        <v>73.023111325130486</v>
      </c>
      <c r="L8" s="9">
        <v>330.1948942468419</v>
      </c>
      <c r="M8" s="10">
        <v>8.027630675590494</v>
      </c>
      <c r="N8" s="8">
        <v>3.3118441513915937</v>
      </c>
      <c r="O8" s="9">
        <v>803.45264691890338</v>
      </c>
      <c r="P8" s="9">
        <v>259.86916814699373</v>
      </c>
      <c r="Q8" s="11">
        <v>10127.559227079571</v>
      </c>
    </row>
    <row r="9" spans="1:17" x14ac:dyDescent="0.2">
      <c r="A9" s="2" t="s">
        <v>11</v>
      </c>
      <c r="B9" s="8">
        <v>1469.5340866316437</v>
      </c>
      <c r="C9" s="9">
        <v>1207.9023619954824</v>
      </c>
      <c r="D9" s="9">
        <v>2360.1572714857252</v>
      </c>
      <c r="E9" s="10">
        <v>743.24805098197714</v>
      </c>
      <c r="F9" s="8">
        <v>2021.3295270176691</v>
      </c>
      <c r="G9" s="9">
        <v>304.41488442844303</v>
      </c>
      <c r="H9" s="9">
        <v>438.48444213654636</v>
      </c>
      <c r="I9" s="10">
        <v>2775.3373124862874</v>
      </c>
      <c r="J9" s="8">
        <v>5.8531398996840682</v>
      </c>
      <c r="K9" s="9">
        <v>41.714020545128172</v>
      </c>
      <c r="L9" s="9">
        <v>2029.4503695252677</v>
      </c>
      <c r="M9" s="10">
        <v>9.6247662994354979</v>
      </c>
      <c r="N9" s="8">
        <v>10.863670543346274</v>
      </c>
      <c r="O9" s="9">
        <v>763.36173882626815</v>
      </c>
      <c r="P9" s="9">
        <v>252.73171079398799</v>
      </c>
      <c r="Q9" s="11">
        <v>1789.7966495693677</v>
      </c>
    </row>
    <row r="10" spans="1:17" x14ac:dyDescent="0.2">
      <c r="A10" s="2" t="s">
        <v>12</v>
      </c>
      <c r="B10" s="8">
        <v>3355.7909515359383</v>
      </c>
      <c r="C10" s="9">
        <v>1398.2996392105558</v>
      </c>
      <c r="D10" s="9">
        <v>4363.2108349045766</v>
      </c>
      <c r="E10" s="10">
        <v>1102.1843059387209</v>
      </c>
      <c r="F10" s="8">
        <v>814.12293979145647</v>
      </c>
      <c r="G10" s="9">
        <v>27.357009791798447</v>
      </c>
      <c r="H10" s="9">
        <v>173.40675506357118</v>
      </c>
      <c r="I10" s="10">
        <v>1991.6247211416653</v>
      </c>
      <c r="J10" s="8">
        <v>15.947602691618027</v>
      </c>
      <c r="K10" s="9">
        <v>34.094432766685564</v>
      </c>
      <c r="L10" s="9">
        <v>1424.1387371514604</v>
      </c>
      <c r="M10" s="10">
        <v>0</v>
      </c>
      <c r="N10" s="8">
        <v>5.2715801388589965</v>
      </c>
      <c r="O10" s="9">
        <v>1105.6331530097159</v>
      </c>
      <c r="P10" s="9">
        <v>1538.4784633199311</v>
      </c>
      <c r="Q10" s="11">
        <v>9000.1110867299358</v>
      </c>
    </row>
    <row r="11" spans="1:17" x14ac:dyDescent="0.2">
      <c r="A11" s="2" t="s">
        <v>13</v>
      </c>
      <c r="B11" s="8">
        <v>15.72458848835258</v>
      </c>
      <c r="C11" s="9">
        <v>12.151343006649897</v>
      </c>
      <c r="D11" s="9">
        <v>66.183439513109519</v>
      </c>
      <c r="E11" s="10">
        <v>8.9110273839398477</v>
      </c>
      <c r="F11" s="8">
        <v>17.167497634549829</v>
      </c>
      <c r="G11" s="9">
        <v>10.327175114770428</v>
      </c>
      <c r="H11" s="9">
        <v>14.637087823548587</v>
      </c>
      <c r="I11" s="10">
        <v>61.547897702644129</v>
      </c>
      <c r="J11" s="8">
        <v>11.262291361386993</v>
      </c>
      <c r="K11" s="9">
        <v>6.7135221548399429</v>
      </c>
      <c r="L11" s="9">
        <v>5.8042499254100441</v>
      </c>
      <c r="M11" s="10">
        <v>7.5649673172328109</v>
      </c>
      <c r="N11" s="8">
        <v>5.6873097013883074</v>
      </c>
      <c r="O11" s="9">
        <v>1.6777397807173788</v>
      </c>
      <c r="P11" s="9">
        <v>6.2708946230826417</v>
      </c>
      <c r="Q11" s="11">
        <v>5.9674898855291172</v>
      </c>
    </row>
    <row r="12" spans="1:17" x14ac:dyDescent="0.2">
      <c r="A12" s="2" t="s">
        <v>14</v>
      </c>
      <c r="B12" s="8">
        <v>0</v>
      </c>
      <c r="C12" s="9">
        <v>0</v>
      </c>
      <c r="D12" s="9">
        <v>0.90441007067043144</v>
      </c>
      <c r="E12" s="10">
        <v>0.69227464051360554</v>
      </c>
      <c r="F12" s="8">
        <v>0.24286329217945959</v>
      </c>
      <c r="G12" s="9">
        <v>0</v>
      </c>
      <c r="H12" s="9">
        <v>0</v>
      </c>
      <c r="I12" s="10">
        <v>0</v>
      </c>
      <c r="J12" s="8">
        <v>0</v>
      </c>
      <c r="K12" s="9">
        <v>0</v>
      </c>
      <c r="L12" s="9">
        <v>0.14729103913164635</v>
      </c>
      <c r="M12" s="10">
        <v>4.7539611598526564E-2</v>
      </c>
      <c r="N12" s="8">
        <v>0</v>
      </c>
      <c r="O12" s="9">
        <v>0</v>
      </c>
      <c r="P12" s="9">
        <v>0.10354513952963852</v>
      </c>
      <c r="Q12" s="11">
        <v>0.22320797098579279</v>
      </c>
    </row>
    <row r="13" spans="1:17" x14ac:dyDescent="0.2">
      <c r="A13" s="2" t="s">
        <v>15</v>
      </c>
      <c r="B13" s="8">
        <v>0</v>
      </c>
      <c r="C13" s="9">
        <v>0</v>
      </c>
      <c r="D13" s="9">
        <v>0</v>
      </c>
      <c r="E13" s="10">
        <v>0</v>
      </c>
      <c r="F13" s="8">
        <v>0.27939075057612728</v>
      </c>
      <c r="G13" s="9">
        <v>0.44285742294721986</v>
      </c>
      <c r="H13" s="9">
        <v>0</v>
      </c>
      <c r="I13" s="10">
        <v>0.47687145921566471</v>
      </c>
      <c r="J13" s="8">
        <v>0</v>
      </c>
      <c r="K13" s="9">
        <v>0</v>
      </c>
      <c r="L13" s="9">
        <v>0</v>
      </c>
      <c r="M13" s="10">
        <v>0.12412239714374715</v>
      </c>
      <c r="N13" s="8">
        <v>0</v>
      </c>
      <c r="O13" s="9">
        <v>0</v>
      </c>
      <c r="P13" s="9">
        <v>0</v>
      </c>
      <c r="Q13" s="11">
        <v>2.5922991262634913</v>
      </c>
    </row>
    <row r="14" spans="1:17" x14ac:dyDescent="0.2">
      <c r="A14" s="2" t="s">
        <v>16</v>
      </c>
      <c r="B14" s="8">
        <v>0</v>
      </c>
      <c r="C14" s="9">
        <v>0.37895537252924821</v>
      </c>
      <c r="D14" s="9">
        <v>0</v>
      </c>
      <c r="E14" s="10">
        <v>0</v>
      </c>
      <c r="F14" s="8">
        <v>0.30953934598197697</v>
      </c>
      <c r="G14" s="9">
        <v>0</v>
      </c>
      <c r="H14" s="9">
        <v>0</v>
      </c>
      <c r="I14" s="10">
        <v>0</v>
      </c>
      <c r="J14" s="8">
        <v>0.54113858186638042</v>
      </c>
      <c r="K14" s="9">
        <v>0</v>
      </c>
      <c r="L14" s="9">
        <v>0</v>
      </c>
      <c r="M14" s="10">
        <v>0</v>
      </c>
      <c r="N14" s="8">
        <v>0.35033023377074823</v>
      </c>
      <c r="O14" s="9">
        <v>0.36725836069222634</v>
      </c>
      <c r="P14" s="9">
        <v>0</v>
      </c>
      <c r="Q14" s="11">
        <v>0</v>
      </c>
    </row>
    <row r="15" spans="1:17" x14ac:dyDescent="0.2">
      <c r="A15" s="2" t="s">
        <v>17</v>
      </c>
      <c r="B15" s="8">
        <v>0</v>
      </c>
      <c r="C15" s="9">
        <v>0.6937632390782047</v>
      </c>
      <c r="D15" s="9">
        <v>57.860438996996855</v>
      </c>
      <c r="E15" s="10">
        <v>0.68389770337193045</v>
      </c>
      <c r="F15" s="8">
        <v>2.5753954202077436</v>
      </c>
      <c r="G15" s="9">
        <v>0.64596692185697047</v>
      </c>
      <c r="H15" s="9">
        <v>0</v>
      </c>
      <c r="I15" s="10">
        <v>1.0124695631285283</v>
      </c>
      <c r="J15" s="8">
        <v>1.0601072530384912</v>
      </c>
      <c r="K15" s="9">
        <v>0.74210841907159275</v>
      </c>
      <c r="L15" s="9">
        <v>0</v>
      </c>
      <c r="M15" s="10">
        <v>0</v>
      </c>
      <c r="N15" s="8">
        <v>0</v>
      </c>
      <c r="O15" s="9">
        <v>0</v>
      </c>
      <c r="P15" s="9">
        <v>3.9154350121872481</v>
      </c>
      <c r="Q15" s="11">
        <v>52.649737419397724</v>
      </c>
    </row>
    <row r="16" spans="1:17" x14ac:dyDescent="0.2">
      <c r="A16" s="2" t="s">
        <v>18</v>
      </c>
      <c r="B16" s="8">
        <v>0</v>
      </c>
      <c r="C16" s="9">
        <v>0</v>
      </c>
      <c r="D16" s="9">
        <v>9.616562097058845E-2</v>
      </c>
      <c r="E16" s="10">
        <v>0</v>
      </c>
      <c r="F16" s="8">
        <v>0.11407331453473467</v>
      </c>
      <c r="G16" s="9">
        <v>0</v>
      </c>
      <c r="H16" s="9">
        <v>0</v>
      </c>
      <c r="I16" s="10">
        <v>0</v>
      </c>
      <c r="J16" s="8">
        <v>0</v>
      </c>
      <c r="K16" s="9">
        <v>0</v>
      </c>
      <c r="L16" s="9">
        <v>0.19840698622906769</v>
      </c>
      <c r="M16" s="10">
        <v>0</v>
      </c>
      <c r="N16" s="8">
        <v>0</v>
      </c>
      <c r="O16" s="9">
        <v>0.10515388867169068</v>
      </c>
      <c r="P16" s="9">
        <v>0</v>
      </c>
      <c r="Q16" s="11">
        <v>8.3558011542146662E-2</v>
      </c>
    </row>
    <row r="17" spans="1:17" x14ac:dyDescent="0.2">
      <c r="A17" s="2" t="s">
        <v>19</v>
      </c>
      <c r="B17" s="8">
        <v>8.6780871678922313</v>
      </c>
      <c r="C17" s="9">
        <v>18.635377176543013</v>
      </c>
      <c r="D17" s="9">
        <v>218.69539630544747</v>
      </c>
      <c r="E17" s="10">
        <v>83.685960228361949</v>
      </c>
      <c r="F17" s="8">
        <v>62.704123996678661</v>
      </c>
      <c r="G17" s="9">
        <v>21.615535601751688</v>
      </c>
      <c r="H17" s="9">
        <v>55.000470994194373</v>
      </c>
      <c r="I17" s="10">
        <v>397.25755735304034</v>
      </c>
      <c r="J17" s="8">
        <v>49.726841883832016</v>
      </c>
      <c r="K17" s="9">
        <v>51.463152962067781</v>
      </c>
      <c r="L17" s="9">
        <v>13.130109629896063</v>
      </c>
      <c r="M17" s="10">
        <v>30.509969410766519</v>
      </c>
      <c r="N17" s="8">
        <v>38.008704440914997</v>
      </c>
      <c r="O17" s="9">
        <v>44.51742646739681</v>
      </c>
      <c r="P17" s="9">
        <v>98.592260115110392</v>
      </c>
      <c r="Q17" s="11">
        <v>93.940089464821568</v>
      </c>
    </row>
    <row r="18" spans="1:17" x14ac:dyDescent="0.2">
      <c r="A18" s="2" t="s">
        <v>20</v>
      </c>
      <c r="B18" s="8">
        <v>12.168061977607127</v>
      </c>
      <c r="C18" s="9">
        <v>14.493662748337274</v>
      </c>
      <c r="D18" s="9">
        <v>258.23151564680012</v>
      </c>
      <c r="E18" s="10">
        <v>39.634873358239311</v>
      </c>
      <c r="F18" s="8">
        <v>91.351684573383992</v>
      </c>
      <c r="G18" s="9">
        <v>34.44232150956725</v>
      </c>
      <c r="H18" s="9">
        <v>78.151075106221583</v>
      </c>
      <c r="I18" s="10">
        <v>782.35784812477721</v>
      </c>
      <c r="J18" s="8">
        <v>124.09978469077141</v>
      </c>
      <c r="K18" s="9">
        <v>127.88406994524738</v>
      </c>
      <c r="L18" s="9">
        <v>7.6808368740117938</v>
      </c>
      <c r="M18" s="10">
        <v>41.560944023935519</v>
      </c>
      <c r="N18" s="8">
        <v>81.231822775932827</v>
      </c>
      <c r="O18" s="9">
        <v>46.900273441456044</v>
      </c>
      <c r="P18" s="9">
        <v>124.66166638032242</v>
      </c>
      <c r="Q18" s="11">
        <v>188.9027631548675</v>
      </c>
    </row>
    <row r="19" spans="1:17" x14ac:dyDescent="0.2">
      <c r="A19" s="2" t="s">
        <v>21</v>
      </c>
      <c r="B19" s="8">
        <v>3.3412774394177038</v>
      </c>
      <c r="C19" s="9">
        <v>32.340438795746856</v>
      </c>
      <c r="D19" s="9">
        <v>514.36270731090644</v>
      </c>
      <c r="E19" s="10">
        <v>95.695068522614093</v>
      </c>
      <c r="F19" s="8">
        <v>288.39669878972398</v>
      </c>
      <c r="G19" s="9">
        <v>100.33014759303339</v>
      </c>
      <c r="H19" s="9">
        <v>305.00865141967569</v>
      </c>
      <c r="I19" s="10">
        <v>1226.3865899822645</v>
      </c>
      <c r="J19" s="8">
        <v>3.0059766872076623</v>
      </c>
      <c r="K19" s="9">
        <v>7.1199995067330937</v>
      </c>
      <c r="L19" s="9">
        <v>18.988152777465547</v>
      </c>
      <c r="M19" s="10">
        <v>6.2216714671668116</v>
      </c>
      <c r="N19" s="8">
        <v>14.681524721024729</v>
      </c>
      <c r="O19" s="9">
        <v>130.12871521096469</v>
      </c>
      <c r="P19" s="9">
        <v>180.22193468487814</v>
      </c>
      <c r="Q19" s="11">
        <v>467.03803076599462</v>
      </c>
    </row>
    <row r="20" spans="1:17" x14ac:dyDescent="0.2">
      <c r="A20" s="2" t="s">
        <v>22</v>
      </c>
      <c r="B20" s="8">
        <v>85.93893223066425</v>
      </c>
      <c r="C20" s="9">
        <v>300.35923430882463</v>
      </c>
      <c r="D20" s="9">
        <v>12461.852165973594</v>
      </c>
      <c r="E20" s="10">
        <v>1134.0964880699112</v>
      </c>
      <c r="F20" s="8">
        <v>730.57091814910791</v>
      </c>
      <c r="G20" s="9">
        <v>328.52455134045948</v>
      </c>
      <c r="H20" s="9">
        <v>698.66411172973869</v>
      </c>
      <c r="I20" s="10">
        <v>5823.3014344629428</v>
      </c>
      <c r="J20" s="8">
        <v>1240.8700843913184</v>
      </c>
      <c r="K20" s="9">
        <v>1438.5777881911902</v>
      </c>
      <c r="L20" s="9">
        <v>147.23115197566111</v>
      </c>
      <c r="M20" s="10">
        <v>534.44883559961602</v>
      </c>
      <c r="N20" s="8">
        <v>764.0212144964006</v>
      </c>
      <c r="O20" s="9">
        <v>1245.5600727248175</v>
      </c>
      <c r="P20" s="9">
        <v>5799.1057111359269</v>
      </c>
      <c r="Q20" s="11">
        <v>17144.269228198838</v>
      </c>
    </row>
    <row r="21" spans="1:17" x14ac:dyDescent="0.2">
      <c r="A21" s="2" t="s">
        <v>23</v>
      </c>
      <c r="B21" s="8">
        <v>0</v>
      </c>
      <c r="C21" s="9">
        <v>0</v>
      </c>
      <c r="D21" s="9">
        <v>4.8731855949171612</v>
      </c>
      <c r="E21" s="10">
        <v>0.57511303542789816</v>
      </c>
      <c r="F21" s="8">
        <v>3.4526834914324533</v>
      </c>
      <c r="G21" s="9">
        <v>1.1742818035491367</v>
      </c>
      <c r="H21" s="9">
        <v>1.2300385223672665</v>
      </c>
      <c r="I21" s="10">
        <v>21.39637825638868</v>
      </c>
      <c r="J21" s="8">
        <v>0</v>
      </c>
      <c r="K21" s="9">
        <v>0.44948946875154144</v>
      </c>
      <c r="L21" s="9">
        <v>0.19670435896859476</v>
      </c>
      <c r="M21" s="10">
        <v>0</v>
      </c>
      <c r="N21" s="8">
        <v>0</v>
      </c>
      <c r="O21" s="9">
        <v>0.22545657971517721</v>
      </c>
      <c r="P21" s="9">
        <v>0.26835824528247859</v>
      </c>
      <c r="Q21" s="11">
        <v>0.27512678565363768</v>
      </c>
    </row>
    <row r="22" spans="1:17" x14ac:dyDescent="0.2">
      <c r="A22" s="2" t="s">
        <v>24</v>
      </c>
      <c r="B22" s="8">
        <v>11.501934984811314</v>
      </c>
      <c r="C22" s="9">
        <v>33.231536764672697</v>
      </c>
      <c r="D22" s="9">
        <v>948.5495710722364</v>
      </c>
      <c r="E22" s="10">
        <v>167.64039918331338</v>
      </c>
      <c r="F22" s="8">
        <v>93.865226373446205</v>
      </c>
      <c r="G22" s="9">
        <v>24.007782117552981</v>
      </c>
      <c r="H22" s="9">
        <v>208.5189585123338</v>
      </c>
      <c r="I22" s="10">
        <v>755.03961521042697</v>
      </c>
      <c r="J22" s="8">
        <v>123.15417341959883</v>
      </c>
      <c r="K22" s="9">
        <v>225.44968059126313</v>
      </c>
      <c r="L22" s="9">
        <v>103.79118857109103</v>
      </c>
      <c r="M22" s="10">
        <v>67.930392843643986</v>
      </c>
      <c r="N22" s="8">
        <v>121.27741611131229</v>
      </c>
      <c r="O22" s="9">
        <v>181.59328251980733</v>
      </c>
      <c r="P22" s="9">
        <v>565.19142082631868</v>
      </c>
      <c r="Q22" s="11">
        <v>351.98647870507477</v>
      </c>
    </row>
    <row r="23" spans="1:17" x14ac:dyDescent="0.2">
      <c r="A23" s="2" t="s">
        <v>25</v>
      </c>
      <c r="B23" s="8">
        <v>207.83792992162159</v>
      </c>
      <c r="C23" s="9">
        <v>536.79988437929285</v>
      </c>
      <c r="D23" s="9">
        <v>5558.7117304933463</v>
      </c>
      <c r="E23" s="10">
        <v>2070.7930236504553</v>
      </c>
      <c r="F23" s="8">
        <v>906.78128812341356</v>
      </c>
      <c r="G23" s="9">
        <v>361.83516600648517</v>
      </c>
      <c r="H23" s="9">
        <v>545.84139897433113</v>
      </c>
      <c r="I23" s="10">
        <v>4181.6773593050812</v>
      </c>
      <c r="J23" s="8">
        <v>1359.5582697997284</v>
      </c>
      <c r="K23" s="9">
        <v>2068.5343717584879</v>
      </c>
      <c r="L23" s="9">
        <v>377.85416774231146</v>
      </c>
      <c r="M23" s="10">
        <v>674.6114876233944</v>
      </c>
      <c r="N23" s="8">
        <v>1309.3492089796782</v>
      </c>
      <c r="O23" s="9">
        <v>1597.2040026437298</v>
      </c>
      <c r="P23" s="9">
        <v>10290.515376994112</v>
      </c>
      <c r="Q23" s="11">
        <v>11156.893041086352</v>
      </c>
    </row>
    <row r="24" spans="1:17" x14ac:dyDescent="0.2">
      <c r="A24" s="7" t="s">
        <v>26</v>
      </c>
      <c r="B24" s="12">
        <f>6620.24771563346+SUM(B5:B23)</f>
        <v>12958.750280658585</v>
      </c>
      <c r="C24" s="12">
        <f t="shared" ref="C24:Q24" si="0">6620.24771563346+SUM(C5:C23)</f>
        <v>11208.80876590488</v>
      </c>
      <c r="D24" s="12">
        <f t="shared" si="0"/>
        <v>50502.35440675867</v>
      </c>
      <c r="E24" s="12">
        <f t="shared" si="0"/>
        <v>13059.898317001582</v>
      </c>
      <c r="F24" s="12">
        <f t="shared" si="0"/>
        <v>14646.384835809789</v>
      </c>
      <c r="G24" s="12">
        <f t="shared" si="0"/>
        <v>8069.759185575741</v>
      </c>
      <c r="H24" s="12">
        <f t="shared" si="0"/>
        <v>9729.4927010861029</v>
      </c>
      <c r="I24" s="12">
        <f t="shared" si="0"/>
        <v>29249.036189296534</v>
      </c>
      <c r="J24" s="12">
        <f t="shared" si="0"/>
        <v>9616.5534511325586</v>
      </c>
      <c r="K24" s="12">
        <f t="shared" si="0"/>
        <v>10733.035251508292</v>
      </c>
      <c r="L24" s="12">
        <f t="shared" si="0"/>
        <v>11842.671849166698</v>
      </c>
      <c r="M24" s="12">
        <f t="shared" si="0"/>
        <v>8033.7151093699758</v>
      </c>
      <c r="N24" s="12">
        <f t="shared" si="0"/>
        <v>9030.6895357608155</v>
      </c>
      <c r="O24" s="12">
        <f t="shared" si="0"/>
        <v>13247.655675072625</v>
      </c>
      <c r="P24" s="12">
        <f t="shared" si="0"/>
        <v>25898.438681376105</v>
      </c>
      <c r="Q24" s="12">
        <f t="shared" si="0"/>
        <v>59602.037455008736</v>
      </c>
    </row>
    <row r="25" spans="1:17" x14ac:dyDescent="0.2">
      <c r="A25" s="2" t="s">
        <v>29</v>
      </c>
      <c r="B25" s="2">
        <f>B24/1000</f>
        <v>12.958750280658585</v>
      </c>
      <c r="C25" s="2">
        <f t="shared" ref="C25:Q25" si="1">C24/1000</f>
        <v>11.20880876590488</v>
      </c>
      <c r="D25" s="2">
        <f t="shared" si="1"/>
        <v>50.50235440675867</v>
      </c>
      <c r="E25" s="2">
        <f t="shared" si="1"/>
        <v>13.059898317001581</v>
      </c>
      <c r="F25" s="2">
        <f t="shared" si="1"/>
        <v>14.646384835809789</v>
      </c>
      <c r="G25" s="2">
        <f t="shared" si="1"/>
        <v>8.0697591855757409</v>
      </c>
      <c r="H25" s="2">
        <f t="shared" si="1"/>
        <v>9.7294927010861034</v>
      </c>
      <c r="I25" s="2">
        <f t="shared" si="1"/>
        <v>29.249036189296532</v>
      </c>
      <c r="J25" s="2">
        <f t="shared" si="1"/>
        <v>9.6165534511325585</v>
      </c>
      <c r="K25" s="2">
        <f t="shared" si="1"/>
        <v>10.733035251508293</v>
      </c>
      <c r="L25" s="2">
        <f t="shared" si="1"/>
        <v>11.842671849166697</v>
      </c>
      <c r="M25" s="2">
        <f t="shared" si="1"/>
        <v>8.0337151093699752</v>
      </c>
      <c r="N25" s="2">
        <f t="shared" si="1"/>
        <v>9.0306895357608159</v>
      </c>
      <c r="O25" s="2">
        <f t="shared" si="1"/>
        <v>13.247655675072625</v>
      </c>
      <c r="P25" s="2">
        <f t="shared" si="1"/>
        <v>25.898438681376106</v>
      </c>
      <c r="Q25" s="2">
        <f t="shared" si="1"/>
        <v>59.602037455008734</v>
      </c>
    </row>
  </sheetData>
  <mergeCells count="7">
    <mergeCell ref="B1:Q1"/>
    <mergeCell ref="B2:E2"/>
    <mergeCell ref="F2:Q2"/>
    <mergeCell ref="B3:E3"/>
    <mergeCell ref="F3:I3"/>
    <mergeCell ref="J3:M3"/>
    <mergeCell ref="N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Liver</vt:lpstr>
      <vt:lpstr>Serum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Hanns-Ulrich Marschall</dc:creator>
  <cp:lastModifiedBy>Felix Richter</cp:lastModifiedBy>
  <dcterms:created xsi:type="dcterms:W3CDTF">2017-09-27T16:01:42Z</dcterms:created>
  <dcterms:modified xsi:type="dcterms:W3CDTF">2026-02-24T10:19:31Z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7efb97e-6a22-4658-b35c-bacc77de03e2_Enabled">
    <vt:lpwstr>true</vt:lpwstr>
  </property>
  <property fmtid="{D5CDD505-2E9C-101B-9397-08002B2CF9AE}" pid="3" name="MSIP_Label_17efb97e-6a22-4658-b35c-bacc77de03e2_SetDate">
    <vt:lpwstr>2024-09-10T21:46:58Z</vt:lpwstr>
  </property>
  <property fmtid="{D5CDD505-2E9C-101B-9397-08002B2CF9AE}" pid="4" name="MSIP_Label_17efb97e-6a22-4658-b35c-bacc77de03e2_Method">
    <vt:lpwstr>Standard</vt:lpwstr>
  </property>
  <property fmtid="{D5CDD505-2E9C-101B-9397-08002B2CF9AE}" pid="5" name="MSIP_Label_17efb97e-6a22-4658-b35c-bacc77de03e2_Name">
    <vt:lpwstr>defa4170-0d19-0005-0004-bc88714345d2</vt:lpwstr>
  </property>
  <property fmtid="{D5CDD505-2E9C-101B-9397-08002B2CF9AE}" pid="6" name="MSIP_Label_17efb97e-6a22-4658-b35c-bacc77de03e2_SiteId">
    <vt:lpwstr>ca39edd1-7349-449a-bbae-314640be0def</vt:lpwstr>
  </property>
  <property fmtid="{D5CDD505-2E9C-101B-9397-08002B2CF9AE}" pid="7" name="MSIP_Label_17efb97e-6a22-4658-b35c-bacc77de03e2_ActionId">
    <vt:lpwstr>1e20238b-64cd-407e-aef4-cc41a6e5f4ab</vt:lpwstr>
  </property>
  <property fmtid="{D5CDD505-2E9C-101B-9397-08002B2CF9AE}" pid="8" name="MSIP_Label_17efb97e-6a22-4658-b35c-bacc77de03e2_ContentBits">
    <vt:lpwstr>0</vt:lpwstr>
  </property>
</Properties>
</file>