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poor\2. Figures and Manuscripts\JCI Insight Review\Final Version\"/>
    </mc:Choice>
  </mc:AlternateContent>
  <xr:revisionPtr revIDLastSave="0" documentId="13_ncr:1_{A1F12A8D-F0DB-4C0D-8FE5-9004A46FEFA9}" xr6:coauthVersionLast="47" xr6:coauthVersionMax="47" xr10:uidLastSave="{00000000-0000-0000-0000-000000000000}"/>
  <bookViews>
    <workbookView xWindow="-96" yWindow="-96" windowWidth="18192" windowHeight="12192" activeTab="4" xr2:uid="{00000000-000D-0000-FFFF-FFFF00000000}"/>
  </bookViews>
  <sheets>
    <sheet name="Figure 2" sheetId="1" r:id="rId1"/>
    <sheet name="Figure 4" sheetId="6" r:id="rId2"/>
    <sheet name="Figure 5" sheetId="2" r:id="rId3"/>
    <sheet name="Figure 8" sheetId="3" r:id="rId4"/>
    <sheet name="Supplementary" sheetId="7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2" l="1"/>
  <c r="I55" i="2"/>
  <c r="J19" i="2"/>
  <c r="I19" i="2"/>
  <c r="J8" i="2"/>
  <c r="I8" i="2"/>
  <c r="U28" i="1"/>
  <c r="T28" i="1"/>
  <c r="J28" i="1"/>
  <c r="I28" i="1"/>
  <c r="J15" i="3"/>
  <c r="I15" i="3"/>
  <c r="H15" i="3"/>
  <c r="G15" i="3"/>
  <c r="J13" i="3"/>
  <c r="I13" i="3"/>
  <c r="H13" i="3"/>
  <c r="G13" i="3"/>
  <c r="J7" i="3"/>
  <c r="I7" i="3"/>
  <c r="H7" i="3"/>
  <c r="G7" i="3"/>
  <c r="J5" i="3"/>
  <c r="I5" i="3"/>
  <c r="H5" i="3"/>
  <c r="G5" i="3"/>
  <c r="F19" i="1"/>
  <c r="E19" i="1"/>
  <c r="F18" i="1"/>
  <c r="E18" i="1"/>
  <c r="F16" i="1"/>
  <c r="E16" i="1"/>
  <c r="F8" i="1"/>
  <c r="E8" i="1"/>
  <c r="F7" i="1"/>
  <c r="E7" i="1"/>
  <c r="F5" i="1"/>
  <c r="E5" i="1"/>
</calcChain>
</file>

<file path=xl/sharedStrings.xml><?xml version="1.0" encoding="utf-8"?>
<sst xmlns="http://schemas.openxmlformats.org/spreadsheetml/2006/main" count="445" uniqueCount="109">
  <si>
    <t>qRT-PCR Relative Expression GAPDH normalized</t>
  </si>
  <si>
    <r>
      <rPr>
        <i/>
        <sz val="10"/>
        <color theme="1"/>
        <rFont val="Liberation Sans"/>
      </rPr>
      <t>Ephb4</t>
    </r>
    <r>
      <rPr>
        <b/>
        <sz val="10"/>
        <color theme="1"/>
        <rFont val="Liberation Sans"/>
      </rPr>
      <t xml:space="preserve"> Control</t>
    </r>
  </si>
  <si>
    <r>
      <rPr>
        <i/>
        <sz val="10"/>
        <color theme="1"/>
        <rFont val="Liberation Sans"/>
      </rPr>
      <t>Ephb4</t>
    </r>
    <r>
      <rPr>
        <b/>
        <sz val="10"/>
        <color theme="1"/>
        <rFont val="Liberation Sans"/>
      </rPr>
      <t xml:space="preserve"> CKO</t>
    </r>
  </si>
  <si>
    <t>STDEV</t>
  </si>
  <si>
    <t>P value (unpaired t test)</t>
  </si>
  <si>
    <t>&lt;0.0001</t>
  </si>
  <si>
    <t>Mean</t>
  </si>
  <si>
    <t>N value</t>
  </si>
  <si>
    <t>Western blot quantification GAPDH normalized</t>
  </si>
  <si>
    <t>EphB4 Control</t>
  </si>
  <si>
    <t>EphB4 CKO</t>
  </si>
  <si>
    <t>Lung Fibrosis Score (Ashcroft Scoring)</t>
  </si>
  <si>
    <t>Total Lung Collagen (ImageJ Analysis)</t>
  </si>
  <si>
    <t>aSMA Expression Semi-quantitative Scoring</t>
  </si>
  <si>
    <t>Col1a1</t>
  </si>
  <si>
    <t>Acta2</t>
  </si>
  <si>
    <t>PBS</t>
  </si>
  <si>
    <t>BLEO</t>
  </si>
  <si>
    <t>Figure 5C</t>
  </si>
  <si>
    <t>Lung Fibrosis Severity</t>
  </si>
  <si>
    <t>Lobe Collagen</t>
  </si>
  <si>
    <t>Total Lung Collagen</t>
  </si>
  <si>
    <t>Vehicle</t>
  </si>
  <si>
    <t>NVP-BHG712</t>
  </si>
  <si>
    <t>Figure 5D</t>
  </si>
  <si>
    <t>TGFb</t>
  </si>
  <si>
    <t>PBS vs. TGF</t>
  </si>
  <si>
    <t>TGF (Vehicle vs NVP-BHG712)</t>
  </si>
  <si>
    <t>Control siRNA</t>
  </si>
  <si>
    <r>
      <rPr>
        <i/>
        <sz val="10"/>
        <color theme="1"/>
        <rFont val="Liberation Sans"/>
      </rPr>
      <t>EPHB4</t>
    </r>
    <r>
      <rPr>
        <b/>
        <sz val="10"/>
        <color theme="1"/>
        <rFont val="Liberation Sans"/>
      </rPr>
      <t xml:space="preserve"> siRNA</t>
    </r>
  </si>
  <si>
    <t>Van Gieson Staining Semi-quantitative Scoring</t>
  </si>
  <si>
    <t>Bleomycin</t>
  </si>
  <si>
    <t>PBS:Ephb4 Control vs. Bleomycin:Ephb4 Control</t>
  </si>
  <si>
    <t>p =</t>
  </si>
  <si>
    <t>Bleomycin:Ephb4 Control vs. Bleomycin:Ephb4 CKO</t>
  </si>
  <si>
    <t>Adjusted P Value</t>
  </si>
  <si>
    <t>PBS:Vehicle vs. Bleomycin:Vehicle</t>
  </si>
  <si>
    <t>Bleomycin:Vehicle vs. Bleomycin:NVP-BHG712</t>
  </si>
  <si>
    <t>N Value</t>
  </si>
  <si>
    <t>Figure 4B</t>
  </si>
  <si>
    <t>ARCN1</t>
  </si>
  <si>
    <t>ARF4</t>
  </si>
  <si>
    <t>CNIH1</t>
  </si>
  <si>
    <t>COL11A1</t>
  </si>
  <si>
    <t>COPG1</t>
  </si>
  <si>
    <t>ELN</t>
  </si>
  <si>
    <t>ITGA5</t>
  </si>
  <si>
    <t>ITGB1</t>
  </si>
  <si>
    <t>KDELR2</t>
  </si>
  <si>
    <t>LMAN1</t>
  </si>
  <si>
    <t>LOX</t>
  </si>
  <si>
    <t>LOXL2</t>
  </si>
  <si>
    <t>P4HB</t>
  </si>
  <si>
    <t>PXDN</t>
  </si>
  <si>
    <t>SEC23A</t>
  </si>
  <si>
    <t>TLL1</t>
  </si>
  <si>
    <t>TUBA1A</t>
  </si>
  <si>
    <t>TUBB6</t>
  </si>
  <si>
    <t>Inhibitor.PBS vs. Vehicle.PBS</t>
  </si>
  <si>
    <t>Inhibitor.TGFb vs. Vehicle.TGFb</t>
  </si>
  <si>
    <t>Vehicle.TGFb vs. Vehicle.PBS</t>
  </si>
  <si>
    <t>Paired t-test and generalized least squared regression, BH Adjustment</t>
  </si>
  <si>
    <t>Vehicle and PBS</t>
  </si>
  <si>
    <t>Vehicle and TGFβ1</t>
  </si>
  <si>
    <t>NVP-BHG712 and PBS</t>
  </si>
  <si>
    <t>NVP-BHG712 and TGFβ1</t>
  </si>
  <si>
    <t>n=9 per treatment group</t>
  </si>
  <si>
    <t>P Value</t>
  </si>
  <si>
    <t>Log2 Expression</t>
  </si>
  <si>
    <t>Adjusted P Values (2-way ANOVA with Tukey's Post Hoc test)</t>
  </si>
  <si>
    <t>Adjusted P value (2 way ANOVA with Tukey's Post Hoc test)</t>
  </si>
  <si>
    <t>Figure 2E</t>
  </si>
  <si>
    <t>Figure 2F</t>
  </si>
  <si>
    <t>Figure 2B</t>
  </si>
  <si>
    <t>Figure 2D</t>
  </si>
  <si>
    <t>Figure 8E</t>
  </si>
  <si>
    <t>Figure 8A</t>
  </si>
  <si>
    <t>Figure 8B</t>
  </si>
  <si>
    <t>Figure 8D</t>
  </si>
  <si>
    <t>Statistical Values and Analysis for Figure 4</t>
  </si>
  <si>
    <t>Statistical Values and Analysis for Figure 5</t>
  </si>
  <si>
    <t>Statistical Values and Analysis for Figure 8</t>
  </si>
  <si>
    <t>Statistical Values and Analysis for Figure 2</t>
  </si>
  <si>
    <t>Supplementary Figure 2</t>
  </si>
  <si>
    <t>Supplementary Figure 3</t>
  </si>
  <si>
    <t>Supplementary Figure 4</t>
  </si>
  <si>
    <t>Supplementary Figure 5</t>
  </si>
  <si>
    <t>Supplementary Figure 10</t>
  </si>
  <si>
    <t>F4/80+ve Macrophages</t>
  </si>
  <si>
    <r>
      <rPr>
        <b/>
        <i/>
        <sz val="10"/>
        <color theme="1"/>
        <rFont val="Liberation Sans"/>
      </rPr>
      <t>Ephb4</t>
    </r>
    <r>
      <rPr>
        <b/>
        <sz val="10"/>
        <color theme="1"/>
        <rFont val="Liberation Sans"/>
      </rPr>
      <t xml:space="preserve"> Control</t>
    </r>
  </si>
  <si>
    <t>CD31 Endothelial Cells</t>
  </si>
  <si>
    <t>S2A Cell Counts for Histogram</t>
  </si>
  <si>
    <t>S2B Western Blot Quantification for EphB4</t>
  </si>
  <si>
    <t>Fibroblasts</t>
  </si>
  <si>
    <t>Macrophages</t>
  </si>
  <si>
    <t xml:space="preserve">93.00 +/- 4.857 </t>
  </si>
  <si>
    <t xml:space="preserve">6.470 +/- 4.885 </t>
  </si>
  <si>
    <t>S2C Cell Populations (mean and SD)</t>
  </si>
  <si>
    <t>Periostin</t>
  </si>
  <si>
    <r>
      <rPr>
        <b/>
        <i/>
        <sz val="10"/>
        <color theme="1"/>
        <rFont val="Liberation Sans"/>
      </rPr>
      <t>Ephb4</t>
    </r>
    <r>
      <rPr>
        <b/>
        <sz val="10"/>
        <color theme="1"/>
        <rFont val="Liberation Sans"/>
      </rPr>
      <t xml:space="preserve"> CKO</t>
    </r>
  </si>
  <si>
    <t>S4A PCR</t>
  </si>
  <si>
    <t>S4B Western Blot</t>
  </si>
  <si>
    <t>S4C Skin Fibrosis</t>
  </si>
  <si>
    <t>Dermal Thickness (mm)</t>
  </si>
  <si>
    <t>Fibrosis Score</t>
  </si>
  <si>
    <t>Ephrin-B2</t>
  </si>
  <si>
    <t>TGF</t>
  </si>
  <si>
    <t>Rhodamine/Phalloidin</t>
  </si>
  <si>
    <t>α-SMA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</si>
</sst>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i/>
      <sz val="10"/>
      <color theme="1"/>
      <name val="Liberation Sans"/>
    </font>
    <font>
      <sz val="10"/>
      <color theme="1"/>
      <name val="Liberation Serif"/>
    </font>
    <font>
      <b/>
      <i/>
      <sz val="10"/>
      <color theme="1"/>
      <name val="Liberation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2"/>
      <color rgb="FF000000"/>
      <name val="Times New Roman"/>
      <family val="1"/>
    </font>
    <font>
      <b/>
      <sz val="10"/>
      <color theme="0"/>
      <name val="Liberation Sans"/>
    </font>
    <font>
      <sz val="10"/>
      <name val="Arial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rgb="FFFBE5D6"/>
      </patternFill>
    </fill>
    <fill>
      <patternFill patternType="solid">
        <fgColor theme="1" tint="0.24988555558946501"/>
        <bgColor rgb="FF3333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1">
    <xf numFmtId="0" fontId="0" fillId="0" borderId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6" fillId="7" borderId="0" applyNumberFormat="0" applyBorder="0" applyProtection="0"/>
    <xf numFmtId="0" fontId="4" fillId="5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1" fillId="0" borderId="0" applyNumberFormat="0" applyFont="0" applyFill="0" applyBorder="0" applyAlignment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7" fillId="0" borderId="0" applyNumberFormat="0" applyFill="0" applyBorder="0" applyProtection="0"/>
    <xf numFmtId="0" fontId="10" fillId="0" borderId="0" applyNumberFormat="0" applyFill="0" applyBorder="0" applyProtection="0"/>
    <xf numFmtId="0" fontId="13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  <xf numFmtId="0" fontId="23" fillId="0" borderId="0"/>
  </cellStyleXfs>
  <cellXfs count="63">
    <xf numFmtId="0" fontId="0" fillId="0" borderId="0" xfId="0"/>
    <xf numFmtId="0" fontId="2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0" fontId="1" fillId="0" borderId="0" xfId="11"/>
    <xf numFmtId="0" fontId="2" fillId="0" borderId="0" xfId="11" applyFont="1" applyFill="1" applyAlignment="1">
      <alignment horizontal="left"/>
    </xf>
    <xf numFmtId="0" fontId="0" fillId="0" borderId="0" xfId="11" applyFont="1" applyFill="1" applyAlignment="1">
      <alignment horizontal="left"/>
    </xf>
    <xf numFmtId="0" fontId="2" fillId="0" borderId="0" xfId="11" applyFont="1"/>
    <xf numFmtId="0" fontId="0" fillId="0" borderId="0" xfId="11" applyFont="1" applyFill="1"/>
    <xf numFmtId="0" fontId="0" fillId="0" borderId="0" xfId="11" applyFont="1" applyFill="1" applyBorder="1" applyAlignment="1">
      <alignment vertical="center" wrapText="1"/>
    </xf>
    <xf numFmtId="0" fontId="0" fillId="0" borderId="0" xfId="11" applyFont="1" applyFill="1" applyBorder="1" applyAlignment="1">
      <alignment horizontal="center"/>
    </xf>
    <xf numFmtId="0" fontId="0" fillId="0" borderId="0" xfId="11" applyFont="1" applyBorder="1" applyAlignment="1">
      <alignment horizontal="center"/>
    </xf>
    <xf numFmtId="0" fontId="0" fillId="0" borderId="0" xfId="11" applyFont="1" applyFill="1" applyBorder="1" applyAlignment="1">
      <alignment horizontal="left"/>
    </xf>
    <xf numFmtId="0" fontId="2" fillId="0" borderId="0" xfId="11" applyFont="1" applyBorder="1" applyAlignment="1">
      <alignment horizontal="left"/>
    </xf>
    <xf numFmtId="0" fontId="15" fillId="0" borderId="0" xfId="11" applyFont="1" applyAlignment="1">
      <alignment horizontal="right" wrapText="1"/>
    </xf>
    <xf numFmtId="0" fontId="16" fillId="0" borderId="0" xfId="11" applyFont="1"/>
    <xf numFmtId="0" fontId="0" fillId="0" borderId="0" xfId="11" applyFont="1"/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11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2" xfId="0" applyBorder="1"/>
    <xf numFmtId="0" fontId="0" fillId="0" borderId="13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7" fillId="0" borderId="0" xfId="0" applyFont="1"/>
    <xf numFmtId="0" fontId="20" fillId="0" borderId="0" xfId="0" applyFont="1"/>
    <xf numFmtId="0" fontId="0" fillId="0" borderId="0" xfId="0" applyAlignment="1">
      <alignment wrapText="1"/>
    </xf>
    <xf numFmtId="0" fontId="21" fillId="11" borderId="5" xfId="11" applyFont="1" applyFill="1" applyBorder="1" applyAlignment="1">
      <alignment horizontal="left"/>
    </xf>
    <xf numFmtId="0" fontId="2" fillId="12" borderId="5" xfId="0" applyFont="1" applyFill="1" applyBorder="1"/>
    <xf numFmtId="0" fontId="2" fillId="12" borderId="14" xfId="0" applyFont="1" applyFill="1" applyBorder="1" applyAlignment="1">
      <alignment wrapText="1"/>
    </xf>
    <xf numFmtId="0" fontId="2" fillId="12" borderId="15" xfId="0" applyFont="1" applyFill="1" applyBorder="1" applyAlignment="1">
      <alignment wrapText="1"/>
    </xf>
    <xf numFmtId="0" fontId="2" fillId="12" borderId="8" xfId="0" applyFont="1" applyFill="1" applyBorder="1"/>
    <xf numFmtId="0" fontId="2" fillId="12" borderId="9" xfId="0" applyFont="1" applyFill="1" applyBorder="1"/>
    <xf numFmtId="0" fontId="22" fillId="0" borderId="0" xfId="0" applyFont="1"/>
    <xf numFmtId="0" fontId="2" fillId="0" borderId="0" xfId="11" applyFont="1"/>
    <xf numFmtId="0" fontId="1" fillId="0" borderId="0" xfId="1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/>
  </cellXfs>
  <cellStyles count="21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Default" xfId="11" xr:uid="{00000000-0005-0000-0000-000005000000}"/>
    <cellStyle name="Error" xfId="12" xr:uid="{00000000-0005-0000-0000-000006000000}"/>
    <cellStyle name="Footnote" xfId="13" xr:uid="{00000000-0005-0000-0000-000007000000}"/>
    <cellStyle name="Good" xfId="3" builtinId="26" customBuiltin="1"/>
    <cellStyle name="Heading" xfId="14" xr:uid="{00000000-0005-0000-0000-000009000000}"/>
    <cellStyle name="Heading 1" xfId="1" builtinId="16" customBuiltin="1"/>
    <cellStyle name="Heading 2" xfId="2" builtinId="17" customBuiltin="1"/>
    <cellStyle name="Hyperlink" xfId="15" xr:uid="{00000000-0005-0000-0000-00000C000000}"/>
    <cellStyle name="Neutral" xfId="5" builtinId="28" customBuiltin="1"/>
    <cellStyle name="Normal" xfId="0" builtinId="0" customBuiltin="1"/>
    <cellStyle name="Normal 2" xfId="20" xr:uid="{ADC8F03A-DFFF-4E6E-B4E3-79B05A5819CD}"/>
    <cellStyle name="Note" xfId="6" builtinId="10" customBuiltin="1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opLeftCell="A44" workbookViewId="0">
      <selection activeCell="A58" sqref="A58:D65"/>
    </sheetView>
  </sheetViews>
  <sheetFormatPr defaultRowHeight="12.3"/>
  <cols>
    <col min="1" max="2" width="13.5546875" customWidth="1"/>
    <col min="3" max="3" width="12.1640625" customWidth="1"/>
    <col min="4" max="5" width="13.44140625" customWidth="1"/>
    <col min="6" max="13" width="12.1640625" customWidth="1"/>
  </cols>
  <sheetData>
    <row r="1" spans="1:13">
      <c r="A1" s="21" t="s">
        <v>82</v>
      </c>
    </row>
    <row r="2" spans="1:13">
      <c r="A2" s="1" t="s">
        <v>73</v>
      </c>
      <c r="B2" s="1"/>
      <c r="C2" s="2"/>
      <c r="D2" s="2"/>
      <c r="E2" s="2"/>
      <c r="F2" s="3"/>
      <c r="G2" s="3"/>
      <c r="H2" s="3"/>
      <c r="I2" s="3"/>
      <c r="J2" s="3"/>
      <c r="K2" s="3"/>
      <c r="L2" s="3"/>
      <c r="M2" s="3"/>
    </row>
    <row r="3" spans="1:13">
      <c r="A3" s="1" t="s">
        <v>0</v>
      </c>
      <c r="B3" s="1"/>
      <c r="C3" s="2"/>
      <c r="D3" s="2"/>
      <c r="E3" s="2"/>
      <c r="F3" s="3"/>
      <c r="G3" s="3"/>
      <c r="H3" s="3"/>
      <c r="I3" s="3"/>
      <c r="J3" s="3"/>
      <c r="K3" s="3"/>
      <c r="L3" s="3"/>
      <c r="M3" s="3"/>
    </row>
    <row r="4" spans="1:13" ht="12.6">
      <c r="A4" s="4" t="s">
        <v>1</v>
      </c>
      <c r="B4" s="4" t="s">
        <v>2</v>
      </c>
      <c r="C4" s="3"/>
      <c r="D4" s="3"/>
      <c r="E4" s="4" t="s">
        <v>1</v>
      </c>
      <c r="F4" s="4" t="s">
        <v>2</v>
      </c>
      <c r="G4" s="3"/>
      <c r="H4" s="3"/>
      <c r="I4" s="3"/>
      <c r="J4" s="3"/>
      <c r="K4" s="3"/>
      <c r="L4" s="3"/>
      <c r="M4" s="3"/>
    </row>
    <row r="5" spans="1:13">
      <c r="A5" s="5">
        <v>1.9846109102168601E-2</v>
      </c>
      <c r="B5" s="5">
        <v>5.6992982196881802E-3</v>
      </c>
      <c r="C5" s="3"/>
      <c r="D5" s="6" t="s">
        <v>3</v>
      </c>
      <c r="E5" s="2">
        <f>_xlfn.STDEV.S(A5:A10)</f>
        <v>4.1744320994115559E-3</v>
      </c>
      <c r="F5" s="3">
        <f>_xlfn.STDEV.S(B5:B11)</f>
        <v>1.9549413003478442E-3</v>
      </c>
      <c r="G5" s="7"/>
      <c r="H5" s="7"/>
      <c r="I5" s="7"/>
      <c r="J5" s="7"/>
      <c r="K5" s="7"/>
      <c r="L5" s="3"/>
      <c r="M5" s="3"/>
    </row>
    <row r="6" spans="1:13">
      <c r="A6" s="5">
        <v>3.1686233743438499E-2</v>
      </c>
      <c r="B6" s="5">
        <v>3.1949299162413302E-3</v>
      </c>
      <c r="C6" s="3"/>
      <c r="D6" s="6" t="s">
        <v>4</v>
      </c>
      <c r="E6" s="2" t="s">
        <v>5</v>
      </c>
      <c r="F6" s="3"/>
      <c r="G6" s="8"/>
      <c r="H6" s="9"/>
      <c r="I6" s="7"/>
      <c r="J6" s="7"/>
      <c r="K6" s="8"/>
      <c r="L6" s="10"/>
      <c r="M6" s="3"/>
    </row>
    <row r="7" spans="1:13">
      <c r="A7" s="5">
        <v>2.5930176439398E-2</v>
      </c>
      <c r="B7" s="5">
        <v>2.9603839189656202E-3</v>
      </c>
      <c r="C7" s="3"/>
      <c r="D7" s="6" t="s">
        <v>6</v>
      </c>
      <c r="E7" s="2">
        <f>AVERAGE(A5:A10)</f>
        <v>2.4617944270164397E-2</v>
      </c>
      <c r="F7" s="3">
        <f>AVERAGE(B5:B11)</f>
        <v>4.633742373377393E-3</v>
      </c>
      <c r="G7" s="8"/>
      <c r="H7" s="9"/>
      <c r="I7" s="7"/>
      <c r="J7" s="7"/>
      <c r="K7" s="8"/>
      <c r="L7" s="10"/>
      <c r="M7" s="3"/>
    </row>
    <row r="8" spans="1:13">
      <c r="A8" s="5">
        <v>2.4301029677453401E-2</v>
      </c>
      <c r="B8" s="5">
        <v>3.1695588538509598E-3</v>
      </c>
      <c r="C8" s="3"/>
      <c r="D8" s="6" t="s">
        <v>7</v>
      </c>
      <c r="E8" s="2">
        <f>COUNT(A5:A10)</f>
        <v>6</v>
      </c>
      <c r="F8" s="3">
        <f>COUNT(B5:B11)</f>
        <v>7</v>
      </c>
      <c r="G8" s="8"/>
      <c r="H8" s="9"/>
      <c r="I8" s="7"/>
      <c r="J8" s="7"/>
      <c r="K8" s="8"/>
      <c r="L8" s="10"/>
      <c r="M8" s="3"/>
    </row>
    <row r="9" spans="1:13">
      <c r="A9" s="5">
        <v>2.1080231087082901E-2</v>
      </c>
      <c r="B9" s="5">
        <v>8.4045803566586696E-3</v>
      </c>
      <c r="C9" s="3"/>
      <c r="D9" s="3"/>
      <c r="E9" s="2"/>
      <c r="F9" s="3"/>
      <c r="G9" s="8"/>
      <c r="H9" s="9"/>
      <c r="I9" s="7"/>
      <c r="J9" s="7"/>
      <c r="K9" s="8"/>
      <c r="L9" s="10"/>
      <c r="M9" s="3"/>
    </row>
    <row r="10" spans="1:13">
      <c r="A10" s="5">
        <v>2.4863885571445001E-2</v>
      </c>
      <c r="B10" s="5">
        <v>3.9898203769522002E-3</v>
      </c>
      <c r="C10" s="3"/>
      <c r="D10" s="3"/>
      <c r="E10" s="2"/>
      <c r="F10" s="3"/>
      <c r="G10" s="8"/>
      <c r="H10" s="9"/>
      <c r="I10" s="7"/>
      <c r="J10" s="7"/>
      <c r="K10" s="8"/>
      <c r="L10" s="10"/>
      <c r="M10" s="3"/>
    </row>
    <row r="11" spans="1:13">
      <c r="A11" s="5"/>
      <c r="B11" s="5">
        <v>5.0176249712847896E-3</v>
      </c>
      <c r="C11" s="3"/>
      <c r="D11" s="3"/>
      <c r="E11" s="2"/>
      <c r="F11" s="3"/>
      <c r="G11" s="8"/>
      <c r="H11" s="9"/>
      <c r="I11" s="7"/>
      <c r="J11" s="7"/>
      <c r="K11" s="8"/>
      <c r="L11" s="10"/>
      <c r="M11" s="3"/>
    </row>
    <row r="12" spans="1:13">
      <c r="A12" s="11"/>
      <c r="B12" s="11"/>
      <c r="C12" s="2"/>
      <c r="D12" s="2"/>
      <c r="E12" s="2"/>
      <c r="F12" s="3"/>
      <c r="G12" s="8"/>
      <c r="H12" s="9"/>
      <c r="I12" s="7"/>
      <c r="J12" s="7"/>
      <c r="K12" s="8"/>
      <c r="L12" s="10"/>
      <c r="M12" s="3"/>
    </row>
    <row r="13" spans="1:13">
      <c r="A13" s="12" t="s">
        <v>73</v>
      </c>
      <c r="B13" s="12"/>
      <c r="C13" s="2"/>
      <c r="D13" s="2"/>
      <c r="E13" s="2"/>
      <c r="F13" s="3"/>
      <c r="G13" s="8"/>
      <c r="H13" s="9"/>
      <c r="I13" s="7"/>
      <c r="J13" s="7"/>
      <c r="K13" s="8"/>
      <c r="L13" s="10"/>
      <c r="M13" s="3"/>
    </row>
    <row r="14" spans="1:13">
      <c r="A14" s="12" t="s">
        <v>8</v>
      </c>
      <c r="B14" s="1"/>
      <c r="C14" s="2"/>
      <c r="D14" s="2"/>
      <c r="E14" s="2"/>
      <c r="F14" s="3"/>
      <c r="G14" s="8"/>
      <c r="H14" s="9"/>
      <c r="I14" s="7"/>
      <c r="J14" s="7"/>
      <c r="K14" s="8"/>
      <c r="L14" s="10"/>
      <c r="M14" s="3"/>
    </row>
    <row r="15" spans="1:13" ht="12.6">
      <c r="A15" s="12" t="s">
        <v>9</v>
      </c>
      <c r="B15" s="1" t="s">
        <v>10</v>
      </c>
      <c r="C15" s="2"/>
      <c r="D15" s="3"/>
      <c r="E15" s="4" t="s">
        <v>1</v>
      </c>
      <c r="F15" s="4" t="s">
        <v>2</v>
      </c>
      <c r="G15" s="8"/>
      <c r="H15" s="9"/>
      <c r="I15" s="7"/>
      <c r="J15" s="7"/>
      <c r="K15" s="8"/>
      <c r="L15" s="10"/>
      <c r="M15" s="3"/>
    </row>
    <row r="16" spans="1:13">
      <c r="A16" s="2">
        <v>0.73761320240180395</v>
      </c>
      <c r="B16" s="2">
        <v>3.3900692888233802E-2</v>
      </c>
      <c r="C16" s="2"/>
      <c r="D16" s="6" t="s">
        <v>3</v>
      </c>
      <c r="E16" s="2">
        <f>_xlfn.STDEV.S(A16:A20)</f>
        <v>0.17233703980806045</v>
      </c>
      <c r="F16" s="2">
        <f>_xlfn.STDEV.S(B16:B20)</f>
        <v>0.11088561598992401</v>
      </c>
      <c r="G16" s="8"/>
      <c r="H16" s="9"/>
      <c r="I16" s="7"/>
      <c r="J16" s="7"/>
      <c r="K16" s="8"/>
      <c r="L16" s="10"/>
      <c r="M16" s="3"/>
    </row>
    <row r="17" spans="1:21">
      <c r="A17" s="2">
        <v>0.72702209191701705</v>
      </c>
      <c r="B17" s="2">
        <v>7.2569533712231196E-2</v>
      </c>
      <c r="C17" s="2"/>
      <c r="D17" s="6" t="s">
        <v>4</v>
      </c>
      <c r="E17" s="2">
        <v>2.0000000000000001E-4</v>
      </c>
      <c r="F17" s="3"/>
      <c r="G17" s="8"/>
      <c r="H17" s="9"/>
      <c r="I17" s="7"/>
      <c r="J17" s="7"/>
      <c r="K17" s="8"/>
      <c r="L17" s="10"/>
      <c r="M17" s="3"/>
    </row>
    <row r="18" spans="1:21">
      <c r="A18" s="2">
        <v>0.74469981852089995</v>
      </c>
      <c r="B18" s="2">
        <v>0.32085394579675502</v>
      </c>
      <c r="C18" s="2"/>
      <c r="D18" s="6" t="s">
        <v>6</v>
      </c>
      <c r="E18" s="2">
        <f>AVERAGE(A16:A20)</f>
        <v>0.72817627565667842</v>
      </c>
      <c r="F18" s="3">
        <f>AVERAGE(B16:B20)</f>
        <v>0.1380099775601778</v>
      </c>
      <c r="G18" s="8"/>
      <c r="H18" s="9"/>
      <c r="I18" s="7"/>
      <c r="J18" s="7"/>
      <c r="K18" s="8"/>
      <c r="L18" s="10"/>
      <c r="M18" s="3"/>
    </row>
    <row r="19" spans="1:21">
      <c r="A19" s="2">
        <v>0.95880515741674299</v>
      </c>
      <c r="B19" s="2">
        <v>0.14780973221674801</v>
      </c>
      <c r="C19" s="2"/>
      <c r="D19" s="6" t="s">
        <v>7</v>
      </c>
      <c r="E19" s="2">
        <f>COUNT(A16:A20)</f>
        <v>5</v>
      </c>
      <c r="F19" s="3">
        <f>COUNT(B16:B20)</f>
        <v>5</v>
      </c>
      <c r="G19" s="8"/>
      <c r="H19" s="9"/>
      <c r="I19" s="7"/>
      <c r="J19" s="7"/>
      <c r="K19" s="8"/>
      <c r="L19" s="10"/>
      <c r="M19" s="3"/>
    </row>
    <row r="20" spans="1:21">
      <c r="A20" s="2">
        <v>0.47274110802692798</v>
      </c>
      <c r="B20" s="2">
        <v>0.11491598318692101</v>
      </c>
      <c r="C20" s="2"/>
      <c r="D20" s="2"/>
      <c r="E20" s="2"/>
      <c r="F20" s="3"/>
      <c r="G20" s="8"/>
      <c r="H20" s="9"/>
      <c r="I20" s="7"/>
      <c r="J20" s="7"/>
      <c r="K20" s="7"/>
      <c r="L20" s="3"/>
      <c r="M20" s="3"/>
    </row>
    <row r="21" spans="1:21">
      <c r="A21" s="2"/>
      <c r="B21" s="2"/>
      <c r="C21" s="2"/>
      <c r="D21" s="2"/>
      <c r="E21" s="2"/>
      <c r="F21" s="3"/>
      <c r="G21" s="8"/>
      <c r="H21" s="9"/>
      <c r="I21" s="7"/>
      <c r="J21" s="7"/>
      <c r="K21" s="7"/>
      <c r="L21" s="3"/>
      <c r="M21" s="3"/>
    </row>
    <row r="22" spans="1:21">
      <c r="A22" s="16" t="s">
        <v>74</v>
      </c>
      <c r="D22" s="16"/>
      <c r="E22" s="16"/>
      <c r="F22" s="16"/>
      <c r="G22" s="16"/>
      <c r="I22" s="17"/>
      <c r="L22" s="3"/>
      <c r="M22" s="3"/>
    </row>
    <row r="23" spans="1:21">
      <c r="A23" s="16" t="s">
        <v>11</v>
      </c>
      <c r="D23" s="16"/>
      <c r="E23" s="16"/>
      <c r="I23" s="17"/>
      <c r="L23" s="16" t="s">
        <v>12</v>
      </c>
      <c r="N23" s="22"/>
    </row>
    <row r="24" spans="1:21">
      <c r="A24" s="53" t="s">
        <v>16</v>
      </c>
      <c r="B24" s="53"/>
      <c r="C24" s="54" t="s">
        <v>31</v>
      </c>
      <c r="D24" s="54"/>
      <c r="E24" s="16"/>
      <c r="G24" s="53" t="s">
        <v>16</v>
      </c>
      <c r="H24" s="53"/>
      <c r="I24" s="54" t="s">
        <v>31</v>
      </c>
      <c r="J24" s="54"/>
      <c r="L24" s="53" t="s">
        <v>16</v>
      </c>
      <c r="M24" s="53"/>
      <c r="N24" s="54" t="s">
        <v>31</v>
      </c>
      <c r="O24" s="54"/>
      <c r="R24" s="53" t="s">
        <v>16</v>
      </c>
      <c r="S24" s="53"/>
      <c r="T24" s="54" t="s">
        <v>31</v>
      </c>
      <c r="U24" s="54"/>
    </row>
    <row r="25" spans="1:21" ht="12.6">
      <c r="A25" s="16" t="s">
        <v>9</v>
      </c>
      <c r="B25" s="16" t="s">
        <v>10</v>
      </c>
      <c r="C25" s="16" t="s">
        <v>9</v>
      </c>
      <c r="D25" s="16" t="s">
        <v>10</v>
      </c>
      <c r="E25" s="16"/>
      <c r="G25" s="18" t="s">
        <v>1</v>
      </c>
      <c r="H25" s="18" t="s">
        <v>2</v>
      </c>
      <c r="I25" s="18" t="s">
        <v>1</v>
      </c>
      <c r="J25" s="18" t="s">
        <v>2</v>
      </c>
      <c r="L25" s="16" t="s">
        <v>9</v>
      </c>
      <c r="M25" s="16" t="s">
        <v>10</v>
      </c>
      <c r="N25" s="16" t="s">
        <v>9</v>
      </c>
      <c r="O25" s="16" t="s">
        <v>10</v>
      </c>
      <c r="R25" s="16" t="s">
        <v>1</v>
      </c>
      <c r="S25" s="16" t="s">
        <v>2</v>
      </c>
      <c r="T25" s="16" t="s">
        <v>1</v>
      </c>
      <c r="U25" s="16" t="s">
        <v>2</v>
      </c>
    </row>
    <row r="26" spans="1:21">
      <c r="A26" s="19">
        <v>1.25</v>
      </c>
      <c r="B26" s="19">
        <v>0.233333333333333</v>
      </c>
      <c r="C26" s="20">
        <v>3.4537302853092302</v>
      </c>
      <c r="D26" s="20">
        <v>1.26828531585395</v>
      </c>
      <c r="E26" s="20"/>
      <c r="F26" s="21" t="s">
        <v>3</v>
      </c>
      <c r="G26" s="22">
        <v>3.0932616675423699E-2</v>
      </c>
      <c r="H26" s="22">
        <v>6.0830241310663398E-2</v>
      </c>
      <c r="I26" s="22">
        <v>1.0112032603958601</v>
      </c>
      <c r="J26" s="22">
        <v>0.97425081440081196</v>
      </c>
      <c r="L26" s="19">
        <v>8.9530416068621305E-2</v>
      </c>
      <c r="M26" s="19">
        <v>0.103240488288227</v>
      </c>
      <c r="N26" s="19">
        <v>0.52965811241157201</v>
      </c>
      <c r="O26" s="19">
        <v>0.22365035339442799</v>
      </c>
      <c r="Q26" s="21" t="s">
        <v>3</v>
      </c>
      <c r="R26">
        <v>3.0932616675423699E-2</v>
      </c>
      <c r="S26">
        <v>6.0830241310663398E-2</v>
      </c>
      <c r="T26" s="20">
        <v>0.13021127336952801</v>
      </c>
      <c r="U26" s="20">
        <v>0.211925737620832</v>
      </c>
    </row>
    <row r="27" spans="1:21">
      <c r="A27" s="19">
        <v>0.56666666666666698</v>
      </c>
      <c r="B27" s="19">
        <v>0.96666666666666701</v>
      </c>
      <c r="C27" s="20">
        <v>2.5272672941879599</v>
      </c>
      <c r="D27" s="20">
        <v>1.5023809523809499</v>
      </c>
      <c r="E27" s="20"/>
      <c r="F27" s="21" t="s">
        <v>6</v>
      </c>
      <c r="G27" s="22">
        <v>8.0437893772343297E-2</v>
      </c>
      <c r="H27" s="22">
        <v>8.5085095527969806E-2</v>
      </c>
      <c r="I27" s="22">
        <v>2.70222303069179</v>
      </c>
      <c r="J27" s="22">
        <v>1.1788516740208299</v>
      </c>
      <c r="L27" s="19">
        <v>5.0006871366656297E-2</v>
      </c>
      <c r="M27" s="19">
        <v>7.8585857095980302E-2</v>
      </c>
      <c r="N27" s="19">
        <v>0.58311791026013904</v>
      </c>
      <c r="O27" s="19">
        <v>0.22655265048609799</v>
      </c>
      <c r="Q27" s="21" t="s">
        <v>6</v>
      </c>
      <c r="R27">
        <v>8.0437893772343297E-2</v>
      </c>
      <c r="S27">
        <v>8.5085095527969806E-2</v>
      </c>
      <c r="T27">
        <v>0.62137689802798601</v>
      </c>
      <c r="U27" s="20">
        <v>0.40785147120858301</v>
      </c>
    </row>
    <row r="28" spans="1:21">
      <c r="A28" s="19">
        <v>0.56666666666666698</v>
      </c>
      <c r="B28" s="19">
        <v>0.93333333333333302</v>
      </c>
      <c r="C28" s="20">
        <v>4.18415869052573</v>
      </c>
      <c r="D28" s="20">
        <v>0.69000521648408997</v>
      </c>
      <c r="E28" s="20"/>
      <c r="F28" s="21" t="s">
        <v>7</v>
      </c>
      <c r="G28" s="22">
        <v>8</v>
      </c>
      <c r="H28" s="22">
        <v>8</v>
      </c>
      <c r="I28" s="22">
        <f>COUNT(C26:C33)</f>
        <v>8</v>
      </c>
      <c r="J28" s="22">
        <f>COUNT(D26:D33)</f>
        <v>8</v>
      </c>
      <c r="L28" s="19">
        <v>0.139348935117134</v>
      </c>
      <c r="M28" s="19">
        <v>0.217123716824763</v>
      </c>
      <c r="N28" s="19">
        <v>0.51838520714780001</v>
      </c>
      <c r="O28" s="19">
        <v>0.28166307341386698</v>
      </c>
      <c r="Q28" s="21" t="s">
        <v>7</v>
      </c>
      <c r="R28">
        <v>8</v>
      </c>
      <c r="S28">
        <v>8</v>
      </c>
      <c r="T28" s="20">
        <f>COUNT(O26:O33)</f>
        <v>8</v>
      </c>
      <c r="U28">
        <f>COUNT(N26:N33)</f>
        <v>8</v>
      </c>
    </row>
    <row r="29" spans="1:21">
      <c r="A29" s="19">
        <v>1</v>
      </c>
      <c r="B29" s="19">
        <v>0.7</v>
      </c>
      <c r="C29" s="20">
        <v>2.4858289293403799</v>
      </c>
      <c r="D29" s="20">
        <v>0.628058862433862</v>
      </c>
      <c r="E29" s="20"/>
      <c r="L29" s="19">
        <v>6.7505833108415902E-2</v>
      </c>
      <c r="M29" s="19">
        <v>2.3552823558277002E-2</v>
      </c>
      <c r="N29" s="19">
        <v>0.47959925916596102</v>
      </c>
      <c r="O29" s="19">
        <v>0.21841835127419401</v>
      </c>
    </row>
    <row r="30" spans="1:21">
      <c r="A30" s="19">
        <v>0.46666666666666701</v>
      </c>
      <c r="B30" s="19">
        <v>0.73333333333333295</v>
      </c>
      <c r="C30" s="20">
        <v>3.35373785975229</v>
      </c>
      <c r="D30" s="20">
        <v>0.12780697563306301</v>
      </c>
      <c r="E30" s="20"/>
      <c r="F30" s="21" t="s">
        <v>69</v>
      </c>
      <c r="H30" t="s">
        <v>32</v>
      </c>
      <c r="L30" s="19">
        <v>6.8140774397547704E-2</v>
      </c>
      <c r="M30" s="19">
        <v>4.9109450522409101E-2</v>
      </c>
      <c r="N30" s="19">
        <v>0.55386548505301603</v>
      </c>
      <c r="O30" s="19">
        <v>0.39050714210779103</v>
      </c>
      <c r="Q30" s="21" t="s">
        <v>69</v>
      </c>
      <c r="S30" t="s">
        <v>32</v>
      </c>
    </row>
    <row r="31" spans="1:21">
      <c r="A31" s="19">
        <v>0.2</v>
      </c>
      <c r="B31" s="19">
        <v>0.3</v>
      </c>
      <c r="C31" s="20">
        <v>2.4312526009155202</v>
      </c>
      <c r="D31" s="20">
        <v>3.3599785639549999</v>
      </c>
      <c r="E31" s="20"/>
      <c r="H31" s="23" t="s">
        <v>33</v>
      </c>
      <c r="I31" s="19" t="s">
        <v>5</v>
      </c>
      <c r="L31" s="19">
        <v>4.1259471681193302E-2</v>
      </c>
      <c r="M31" s="19">
        <v>5.3457817601645599E-2</v>
      </c>
      <c r="N31" s="19">
        <v>0.80880183085234802</v>
      </c>
      <c r="O31" s="19">
        <v>0.51853167676136902</v>
      </c>
      <c r="S31" s="23" t="s">
        <v>33</v>
      </c>
      <c r="T31" s="19" t="s">
        <v>5</v>
      </c>
    </row>
    <row r="32" spans="1:21">
      <c r="A32" s="19">
        <v>0.83333333333333304</v>
      </c>
      <c r="B32" s="19">
        <v>1.2</v>
      </c>
      <c r="C32" s="20">
        <v>0.76888341543514005</v>
      </c>
      <c r="D32" s="20">
        <v>0.91263658985177998</v>
      </c>
      <c r="E32" s="20"/>
      <c r="H32" t="s">
        <v>34</v>
      </c>
      <c r="L32" s="19">
        <v>9.5450604450503795E-2</v>
      </c>
      <c r="M32" s="19">
        <v>4.6906850729213002E-2</v>
      </c>
      <c r="N32" s="19">
        <v>0.80331241593083802</v>
      </c>
      <c r="O32" s="19">
        <v>0.77414252568670405</v>
      </c>
      <c r="S32" t="s">
        <v>34</v>
      </c>
    </row>
    <row r="33" spans="1:20">
      <c r="A33" s="19">
        <v>0.63333333333333297</v>
      </c>
      <c r="B33" s="19">
        <v>1.0833333333333299</v>
      </c>
      <c r="C33" s="20">
        <v>2.4129251700680299</v>
      </c>
      <c r="D33" s="20">
        <v>0.94166091557395903</v>
      </c>
      <c r="E33" s="20"/>
      <c r="H33" s="23" t="s">
        <v>33</v>
      </c>
      <c r="I33" s="19">
        <v>1.6999999999999999E-3</v>
      </c>
      <c r="L33" s="19">
        <v>9.2260243988673996E-2</v>
      </c>
      <c r="M33" s="19">
        <v>0.10870375960324299</v>
      </c>
      <c r="N33" s="19">
        <v>0.69427496340221295</v>
      </c>
      <c r="O33" s="19">
        <v>0.62934599654421497</v>
      </c>
      <c r="S33" s="23" t="s">
        <v>33</v>
      </c>
      <c r="T33" s="19">
        <v>2.5999999999999999E-3</v>
      </c>
    </row>
    <row r="34" spans="1:20">
      <c r="A34" s="19"/>
      <c r="B34" s="19"/>
      <c r="C34" s="20"/>
      <c r="D34" s="20"/>
      <c r="E34" s="20"/>
      <c r="H34" s="23"/>
      <c r="I34" s="19"/>
      <c r="L34" s="3"/>
      <c r="M34" s="3"/>
      <c r="P34" s="19"/>
      <c r="Q34" s="19"/>
      <c r="R34" s="20"/>
      <c r="S34" s="20"/>
      <c r="T34" s="20"/>
    </row>
    <row r="35" spans="1:20" ht="12" customHeight="1">
      <c r="A35" s="1" t="s">
        <v>71</v>
      </c>
      <c r="B35" s="1"/>
      <c r="C35" s="2"/>
      <c r="D35" s="2"/>
      <c r="E35" s="2"/>
      <c r="F35" s="3"/>
      <c r="G35" s="3"/>
      <c r="H35" s="3"/>
      <c r="I35" s="3"/>
      <c r="J35" s="3"/>
      <c r="K35" s="3"/>
    </row>
    <row r="36" spans="1:20">
      <c r="A36" s="1" t="s">
        <v>13</v>
      </c>
      <c r="B36" s="1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</row>
    <row r="37" spans="1:20">
      <c r="A37" s="51" t="s">
        <v>16</v>
      </c>
      <c r="B37" s="51"/>
      <c r="C37" s="51" t="s">
        <v>31</v>
      </c>
      <c r="D37" s="51"/>
      <c r="E37" s="3"/>
      <c r="F37" s="3"/>
      <c r="G37" s="51" t="s">
        <v>16</v>
      </c>
      <c r="H37" s="51"/>
      <c r="I37" s="51" t="s">
        <v>31</v>
      </c>
      <c r="J37" s="51"/>
      <c r="K37" s="3"/>
    </row>
    <row r="38" spans="1:20">
      <c r="A38" s="12" t="s">
        <v>9</v>
      </c>
      <c r="B38" s="1" t="s">
        <v>10</v>
      </c>
      <c r="C38" s="12" t="s">
        <v>9</v>
      </c>
      <c r="D38" s="1" t="s">
        <v>10</v>
      </c>
      <c r="E38" s="3"/>
      <c r="F38" s="3"/>
      <c r="G38" s="12" t="s">
        <v>9</v>
      </c>
      <c r="H38" s="1" t="s">
        <v>10</v>
      </c>
      <c r="I38" s="12" t="s">
        <v>9</v>
      </c>
      <c r="J38" s="1" t="s">
        <v>10</v>
      </c>
      <c r="K38" s="3"/>
    </row>
    <row r="39" spans="1:20">
      <c r="A39" s="13">
        <v>0</v>
      </c>
      <c r="B39" s="13">
        <v>0</v>
      </c>
      <c r="C39" s="13">
        <v>2</v>
      </c>
      <c r="D39" s="13">
        <v>2</v>
      </c>
      <c r="E39" s="3"/>
      <c r="F39" s="6" t="s">
        <v>3</v>
      </c>
      <c r="G39" s="3">
        <v>0.54772255750516596</v>
      </c>
      <c r="H39" s="3">
        <v>0.44721359549995798</v>
      </c>
      <c r="I39" s="3">
        <v>0.83666002653407601</v>
      </c>
      <c r="J39" s="3">
        <v>0.70710678118654802</v>
      </c>
      <c r="K39" s="3"/>
    </row>
    <row r="40" spans="1:20">
      <c r="A40" s="13">
        <v>0</v>
      </c>
      <c r="B40" s="13">
        <v>1</v>
      </c>
      <c r="C40" s="13">
        <v>3</v>
      </c>
      <c r="D40" s="13">
        <v>1</v>
      </c>
      <c r="E40" s="3"/>
      <c r="F40" s="6" t="s">
        <v>6</v>
      </c>
      <c r="G40" s="3">
        <v>0.4</v>
      </c>
      <c r="H40" s="3">
        <v>0.2</v>
      </c>
      <c r="I40" s="3">
        <v>2.2000000000000002</v>
      </c>
      <c r="J40" s="3">
        <v>1</v>
      </c>
      <c r="K40" s="3"/>
    </row>
    <row r="41" spans="1:20">
      <c r="A41" s="13">
        <v>1</v>
      </c>
      <c r="B41" s="13">
        <v>0</v>
      </c>
      <c r="C41" s="13">
        <v>2</v>
      </c>
      <c r="D41" s="13">
        <v>0</v>
      </c>
      <c r="E41" s="3"/>
      <c r="F41" s="6" t="s">
        <v>7</v>
      </c>
      <c r="G41" s="24">
        <v>5</v>
      </c>
      <c r="H41" s="24">
        <v>5</v>
      </c>
      <c r="I41" s="24">
        <v>5</v>
      </c>
      <c r="J41" s="24">
        <v>5</v>
      </c>
      <c r="K41" s="3"/>
    </row>
    <row r="42" spans="1:20">
      <c r="A42" s="13">
        <v>1</v>
      </c>
      <c r="B42" s="13">
        <v>0</v>
      </c>
      <c r="C42" s="13">
        <v>3</v>
      </c>
      <c r="D42" s="13">
        <v>1</v>
      </c>
      <c r="E42" s="3"/>
      <c r="F42" s="3"/>
      <c r="G42" s="3"/>
      <c r="H42" s="3"/>
      <c r="I42" s="3"/>
      <c r="J42" s="3"/>
      <c r="K42" s="3"/>
    </row>
    <row r="43" spans="1:20">
      <c r="A43" s="13">
        <v>0</v>
      </c>
      <c r="B43" s="13">
        <v>0</v>
      </c>
      <c r="C43" s="13">
        <v>1</v>
      </c>
      <c r="D43" s="13">
        <v>1</v>
      </c>
      <c r="E43" s="3"/>
      <c r="F43" s="6" t="s">
        <v>4</v>
      </c>
      <c r="G43" s="3"/>
      <c r="H43" s="3"/>
      <c r="I43" s="3"/>
      <c r="J43" s="3"/>
      <c r="K43" s="3"/>
    </row>
    <row r="44" spans="1:20">
      <c r="A44" s="3"/>
      <c r="B44" s="3"/>
      <c r="C44" s="3"/>
      <c r="D44" s="3"/>
      <c r="E44" s="3"/>
      <c r="F44" s="52" t="s">
        <v>32</v>
      </c>
      <c r="G44" s="52"/>
      <c r="H44" s="52"/>
      <c r="I44" s="13">
        <v>5.0000000000000001E-4</v>
      </c>
      <c r="J44" s="3"/>
      <c r="K44" s="3"/>
    </row>
    <row r="45" spans="1:20">
      <c r="A45" s="3"/>
      <c r="B45" s="3"/>
      <c r="C45" s="3"/>
      <c r="D45" s="3"/>
      <c r="E45" s="3"/>
      <c r="F45" s="52" t="s">
        <v>34</v>
      </c>
      <c r="G45" s="52"/>
      <c r="H45" s="52"/>
      <c r="I45" s="13">
        <v>1.0200000000000001E-2</v>
      </c>
      <c r="J45" s="3"/>
      <c r="K45" s="3"/>
    </row>
    <row r="46" spans="1:20">
      <c r="K46" s="3"/>
    </row>
    <row r="47" spans="1:20">
      <c r="A47" s="6" t="s">
        <v>72</v>
      </c>
      <c r="B47" s="6"/>
      <c r="C47" s="6"/>
      <c r="D47" s="6"/>
      <c r="E47" s="6"/>
      <c r="F47" s="6"/>
      <c r="G47" s="6"/>
      <c r="H47" s="6"/>
      <c r="I47" s="6"/>
      <c r="K47" s="3"/>
    </row>
    <row r="48" spans="1:20">
      <c r="A48" s="6" t="s">
        <v>0</v>
      </c>
      <c r="B48" s="6"/>
      <c r="C48" s="6"/>
      <c r="D48" s="6"/>
      <c r="E48" s="6"/>
      <c r="F48" s="3"/>
      <c r="G48" s="51" t="s">
        <v>16</v>
      </c>
      <c r="H48" s="51"/>
      <c r="I48" s="51" t="s">
        <v>31</v>
      </c>
      <c r="J48" s="51"/>
    </row>
    <row r="49" spans="1:10">
      <c r="A49" s="14" t="s">
        <v>14</v>
      </c>
      <c r="B49" s="6"/>
      <c r="C49" s="6"/>
      <c r="D49" s="6"/>
      <c r="E49" s="6"/>
      <c r="F49" s="3"/>
      <c r="G49" s="12" t="s">
        <v>9</v>
      </c>
      <c r="H49" s="1" t="s">
        <v>10</v>
      </c>
      <c r="I49" s="12" t="s">
        <v>9</v>
      </c>
      <c r="J49" s="1" t="s">
        <v>10</v>
      </c>
    </row>
    <row r="50" spans="1:10">
      <c r="A50" s="12" t="s">
        <v>9</v>
      </c>
      <c r="B50" s="6"/>
      <c r="C50" s="1" t="s">
        <v>10</v>
      </c>
      <c r="D50" s="6"/>
      <c r="E50" s="6"/>
      <c r="F50" s="6" t="s">
        <v>3</v>
      </c>
      <c r="G50" s="3">
        <v>0.53191825007931492</v>
      </c>
      <c r="H50" s="3">
        <v>2.1146257493805467</v>
      </c>
      <c r="I50" s="3">
        <v>0.23299106217332624</v>
      </c>
      <c r="J50" s="3">
        <v>0.57064507893692429</v>
      </c>
    </row>
    <row r="51" spans="1:10">
      <c r="A51" s="6" t="s">
        <v>16</v>
      </c>
      <c r="B51" s="6" t="s">
        <v>17</v>
      </c>
      <c r="C51" s="6" t="s">
        <v>16</v>
      </c>
      <c r="D51" s="6" t="s">
        <v>17</v>
      </c>
      <c r="E51" s="6"/>
      <c r="F51" s="6" t="s">
        <v>6</v>
      </c>
      <c r="G51" s="3">
        <v>0.28585598196208495</v>
      </c>
      <c r="H51" s="3">
        <v>2.8202397430133002</v>
      </c>
      <c r="I51" s="3">
        <v>0.13879424158577325</v>
      </c>
      <c r="J51" s="3">
        <v>0.51864131748622644</v>
      </c>
    </row>
    <row r="52" spans="1:10">
      <c r="A52" s="3">
        <v>5.2921582022657898E-2</v>
      </c>
      <c r="B52" s="3">
        <v>2.5847056612749801</v>
      </c>
      <c r="C52" s="3">
        <v>1.2233051158438699E-3</v>
      </c>
      <c r="D52" s="3">
        <v>0.15020450619085601</v>
      </c>
      <c r="E52" s="3"/>
      <c r="F52" s="6" t="s">
        <v>7</v>
      </c>
      <c r="G52" s="24">
        <v>4</v>
      </c>
      <c r="H52" s="24">
        <v>4</v>
      </c>
      <c r="I52" s="24">
        <v>5</v>
      </c>
      <c r="J52" s="24">
        <v>4</v>
      </c>
    </row>
    <row r="53" spans="1:10">
      <c r="A53" s="3">
        <v>4.6776511899176898E-3</v>
      </c>
      <c r="B53" s="3">
        <v>5.8158900692812496</v>
      </c>
      <c r="C53" s="3">
        <v>7.1640940875365103E-3</v>
      </c>
      <c r="D53" s="3">
        <v>1.3286858140965101</v>
      </c>
      <c r="E53" s="3"/>
      <c r="F53" s="3"/>
      <c r="G53" s="3"/>
      <c r="H53" s="3"/>
      <c r="I53" s="3"/>
      <c r="J53" s="3"/>
    </row>
    <row r="54" spans="1:10">
      <c r="A54" s="3">
        <v>1.0829750455259199</v>
      </c>
      <c r="B54" s="3">
        <v>0.90333520079118201</v>
      </c>
      <c r="C54" s="3">
        <v>0.54148752276296197</v>
      </c>
      <c r="D54" s="3">
        <v>8.8695209762523597E-2</v>
      </c>
      <c r="E54" s="3"/>
      <c r="F54" s="21" t="s">
        <v>69</v>
      </c>
      <c r="G54" s="3"/>
      <c r="H54" s="3"/>
      <c r="I54" s="3"/>
      <c r="J54" s="3"/>
    </row>
    <row r="55" spans="1:10">
      <c r="A55" s="3">
        <v>2.8496491098441001E-3</v>
      </c>
      <c r="B55" s="3">
        <v>1.9770280407057901</v>
      </c>
      <c r="C55" s="3">
        <v>1.9941643080218598E-3</v>
      </c>
      <c r="D55" s="3">
        <v>0.50697973989501599</v>
      </c>
      <c r="E55" s="3"/>
      <c r="F55" s="52" t="s">
        <v>32</v>
      </c>
      <c r="G55" s="52"/>
      <c r="H55" s="52"/>
      <c r="I55" s="50">
        <v>2.6499999999999999E-2</v>
      </c>
      <c r="J55" s="3"/>
    </row>
    <row r="56" spans="1:10">
      <c r="A56" s="3"/>
      <c r="B56" s="3"/>
      <c r="C56" s="3">
        <v>0.14210212165450201</v>
      </c>
      <c r="D56" s="3"/>
      <c r="E56" s="3"/>
      <c r="F56" s="52" t="s">
        <v>34</v>
      </c>
      <c r="G56" s="52"/>
      <c r="H56" s="52"/>
      <c r="I56" s="50">
        <v>4.5699999999999998E-2</v>
      </c>
      <c r="J56" s="3"/>
    </row>
    <row r="58" spans="1:10">
      <c r="A58" s="14" t="s">
        <v>15</v>
      </c>
      <c r="B58" s="6"/>
      <c r="C58" s="6"/>
      <c r="D58" s="6"/>
    </row>
    <row r="59" spans="1:10">
      <c r="A59" s="12" t="s">
        <v>9</v>
      </c>
      <c r="B59" s="6"/>
      <c r="C59" s="1" t="s">
        <v>10</v>
      </c>
      <c r="D59" s="6"/>
      <c r="F59" s="3"/>
      <c r="G59" s="51" t="s">
        <v>16</v>
      </c>
      <c r="H59" s="51"/>
      <c r="I59" s="51" t="s">
        <v>31</v>
      </c>
      <c r="J59" s="51"/>
    </row>
    <row r="60" spans="1:10">
      <c r="A60" s="6" t="s">
        <v>16</v>
      </c>
      <c r="B60" s="6" t="s">
        <v>17</v>
      </c>
      <c r="C60" s="6" t="s">
        <v>16</v>
      </c>
      <c r="D60" s="6" t="s">
        <v>17</v>
      </c>
      <c r="F60" s="3"/>
      <c r="G60" s="12" t="s">
        <v>9</v>
      </c>
      <c r="H60" s="1" t="s">
        <v>10</v>
      </c>
      <c r="I60" s="12" t="s">
        <v>9</v>
      </c>
      <c r="J60" s="1" t="s">
        <v>10</v>
      </c>
    </row>
    <row r="61" spans="1:10">
      <c r="A61" s="3">
        <v>4.5911519789947099E-2</v>
      </c>
      <c r="B61" s="3">
        <v>0.26061644021028002</v>
      </c>
      <c r="C61" s="3">
        <v>3.7994333883292399E-3</v>
      </c>
      <c r="D61" s="3">
        <v>7.8563335907614204E-2</v>
      </c>
      <c r="F61" s="6" t="s">
        <v>3</v>
      </c>
      <c r="G61" s="3">
        <v>3.1854822750004654E-2</v>
      </c>
      <c r="H61" s="3">
        <v>0.43747490255080834</v>
      </c>
      <c r="I61" s="3">
        <v>3.1848351365505477E-2</v>
      </c>
      <c r="J61" s="3">
        <v>0.19607898063988427</v>
      </c>
    </row>
    <row r="62" spans="1:10">
      <c r="A62" s="3">
        <v>4.6776511899176898E-3</v>
      </c>
      <c r="B62" s="3">
        <v>0.35973339500270601</v>
      </c>
      <c r="C62" s="3">
        <v>7.7750728331154401E-2</v>
      </c>
      <c r="D62" s="3">
        <v>0.43077307985600799</v>
      </c>
      <c r="F62" s="6" t="s">
        <v>6</v>
      </c>
      <c r="G62" s="3">
        <v>3.059448870713154E-2</v>
      </c>
      <c r="H62" s="3">
        <v>0.551676739365624</v>
      </c>
      <c r="I62" s="3">
        <v>2.1220809722874094E-2</v>
      </c>
      <c r="J62" s="3">
        <v>0.14057792725301801</v>
      </c>
    </row>
    <row r="63" spans="1:10">
      <c r="A63" s="3">
        <v>6.8156733291578703E-2</v>
      </c>
      <c r="B63" s="3">
        <v>0.3833320861674</v>
      </c>
      <c r="C63" s="3">
        <v>9.3229354924353192E-3</v>
      </c>
      <c r="D63" s="3">
        <v>1.50085466922657E-3</v>
      </c>
      <c r="F63" s="6" t="s">
        <v>7</v>
      </c>
      <c r="G63" s="24">
        <v>4</v>
      </c>
      <c r="H63" s="24">
        <v>4</v>
      </c>
      <c r="I63" s="24">
        <v>5</v>
      </c>
      <c r="J63" s="24">
        <v>4</v>
      </c>
    </row>
    <row r="64" spans="1:10">
      <c r="A64" s="3">
        <v>3.6320505570826699E-3</v>
      </c>
      <c r="B64" s="3">
        <v>1.20302503608211</v>
      </c>
      <c r="C64" s="3">
        <v>2.8006938437809101E-3</v>
      </c>
      <c r="D64" s="3">
        <v>5.1474438579223299E-2</v>
      </c>
      <c r="F64" s="3"/>
      <c r="G64" s="3"/>
      <c r="H64" s="3"/>
      <c r="I64" s="3"/>
      <c r="J64" s="3"/>
    </row>
    <row r="65" spans="1:10">
      <c r="A65" s="3"/>
      <c r="B65" s="3"/>
      <c r="C65" s="3">
        <v>1.2430257558670599E-2</v>
      </c>
      <c r="D65" s="3"/>
      <c r="F65" s="21" t="s">
        <v>69</v>
      </c>
      <c r="G65" s="3"/>
      <c r="H65" s="3"/>
      <c r="I65" s="3"/>
      <c r="J65" s="3"/>
    </row>
    <row r="66" spans="1:10">
      <c r="F66" s="52" t="s">
        <v>32</v>
      </c>
      <c r="G66" s="52"/>
      <c r="H66" s="52"/>
      <c r="I66" s="50">
        <v>3.2000000000000001E-2</v>
      </c>
      <c r="J66" s="3"/>
    </row>
    <row r="67" spans="1:10">
      <c r="F67" s="52" t="s">
        <v>34</v>
      </c>
      <c r="G67" s="52"/>
      <c r="H67" s="52"/>
      <c r="I67" s="50">
        <v>0.1046</v>
      </c>
      <c r="J67" s="3"/>
    </row>
  </sheetData>
  <mergeCells count="22">
    <mergeCell ref="F44:H44"/>
    <mergeCell ref="F45:H45"/>
    <mergeCell ref="T24:U24"/>
    <mergeCell ref="R24:S24"/>
    <mergeCell ref="N24:O24"/>
    <mergeCell ref="L24:M24"/>
    <mergeCell ref="A37:B37"/>
    <mergeCell ref="C37:D37"/>
    <mergeCell ref="G37:H37"/>
    <mergeCell ref="I37:J37"/>
    <mergeCell ref="A24:B24"/>
    <mergeCell ref="C24:D24"/>
    <mergeCell ref="G24:H24"/>
    <mergeCell ref="I24:J24"/>
    <mergeCell ref="G59:H59"/>
    <mergeCell ref="I59:J59"/>
    <mergeCell ref="F66:H66"/>
    <mergeCell ref="F67:H67"/>
    <mergeCell ref="G48:H48"/>
    <mergeCell ref="I48:J48"/>
    <mergeCell ref="F55:H55"/>
    <mergeCell ref="F56:H56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8ECC-079F-4EFC-A02D-F025E44CB790}">
  <dimension ref="A1:AK41"/>
  <sheetViews>
    <sheetView workbookViewId="0">
      <selection activeCell="A2" sqref="A2"/>
    </sheetView>
  </sheetViews>
  <sheetFormatPr defaultRowHeight="12.3"/>
  <cols>
    <col min="1" max="1" width="16" customWidth="1"/>
    <col min="2" max="3" width="16.1640625" customWidth="1"/>
    <col min="4" max="4" width="15.5546875" customWidth="1"/>
  </cols>
  <sheetData>
    <row r="1" spans="1:37">
      <c r="A1" s="21" t="s">
        <v>79</v>
      </c>
    </row>
    <row r="2" spans="1:37" ht="12.6" thickBot="1">
      <c r="A2" s="1" t="s">
        <v>39</v>
      </c>
    </row>
    <row r="3" spans="1:37" ht="14.7" thickBot="1">
      <c r="A3" s="44" t="s">
        <v>68</v>
      </c>
      <c r="B3" s="55" t="s">
        <v>62</v>
      </c>
      <c r="C3" s="56"/>
      <c r="D3" s="56"/>
      <c r="E3" s="56"/>
      <c r="F3" s="56"/>
      <c r="G3" s="56"/>
      <c r="H3" s="56"/>
      <c r="I3" s="56"/>
      <c r="J3" s="57"/>
      <c r="K3" s="58" t="s">
        <v>63</v>
      </c>
      <c r="L3" s="59"/>
      <c r="M3" s="59"/>
      <c r="N3" s="59"/>
      <c r="O3" s="59"/>
      <c r="P3" s="59"/>
      <c r="Q3" s="59"/>
      <c r="R3" s="59"/>
      <c r="S3" s="59"/>
      <c r="T3" s="55" t="s">
        <v>64</v>
      </c>
      <c r="U3" s="56"/>
      <c r="V3" s="56"/>
      <c r="W3" s="56"/>
      <c r="X3" s="56"/>
      <c r="Y3" s="56"/>
      <c r="Z3" s="56"/>
      <c r="AA3" s="56"/>
      <c r="AB3" s="57"/>
      <c r="AC3" s="58" t="s">
        <v>65</v>
      </c>
      <c r="AD3" s="59"/>
      <c r="AE3" s="59"/>
      <c r="AF3" s="59"/>
      <c r="AG3" s="59"/>
      <c r="AH3" s="59"/>
      <c r="AI3" s="59"/>
      <c r="AJ3" s="59"/>
      <c r="AK3" s="59"/>
    </row>
    <row r="4" spans="1:37" ht="14.4">
      <c r="A4" s="27" t="s">
        <v>40</v>
      </c>
      <c r="B4" s="33">
        <v>12.19896984141899</v>
      </c>
      <c r="C4">
        <v>12.7705524038749</v>
      </c>
      <c r="D4">
        <v>12.534451230183839</v>
      </c>
      <c r="E4">
        <v>12.632281849775822</v>
      </c>
      <c r="F4">
        <v>12.454882731892354</v>
      </c>
      <c r="G4">
        <v>12.521720659301389</v>
      </c>
      <c r="H4">
        <v>12.581266499905212</v>
      </c>
      <c r="I4">
        <v>12.655765488584102</v>
      </c>
      <c r="J4" s="34">
        <v>12.665176003700052</v>
      </c>
      <c r="K4" s="33">
        <v>12.337184232981352</v>
      </c>
      <c r="L4">
        <v>12.643980166052774</v>
      </c>
      <c r="M4">
        <v>12.582988716520738</v>
      </c>
      <c r="N4">
        <v>12.667437575605854</v>
      </c>
      <c r="O4">
        <v>12.673644752438246</v>
      </c>
      <c r="P4">
        <v>12.832656664681716</v>
      </c>
      <c r="Q4">
        <v>12.62111550319827</v>
      </c>
      <c r="R4">
        <v>12.719162045002323</v>
      </c>
      <c r="S4" s="34">
        <v>12.617240160932468</v>
      </c>
      <c r="T4" s="33">
        <v>11.829266866559896</v>
      </c>
      <c r="U4">
        <v>12.619465742397686</v>
      </c>
      <c r="V4">
        <v>12.249676432537401</v>
      </c>
      <c r="W4">
        <v>12.373544903224404</v>
      </c>
      <c r="X4">
        <v>12.184726603793674</v>
      </c>
      <c r="Y4">
        <v>12.210853951853821</v>
      </c>
      <c r="Z4">
        <v>12.388568956876204</v>
      </c>
      <c r="AA4">
        <v>12.522017485148554</v>
      </c>
      <c r="AB4" s="34">
        <v>12.232489882273674</v>
      </c>
      <c r="AC4" s="33">
        <v>12.186108047704147</v>
      </c>
      <c r="AD4">
        <v>12.68134384239848</v>
      </c>
      <c r="AE4">
        <v>12.436883281324477</v>
      </c>
      <c r="AF4">
        <v>12.573853069240229</v>
      </c>
      <c r="AG4">
        <v>12.495020540189854</v>
      </c>
      <c r="AH4">
        <v>12.563010321348546</v>
      </c>
      <c r="AI4">
        <v>12.485633112981898</v>
      </c>
      <c r="AJ4">
        <v>12.54761996461357</v>
      </c>
      <c r="AK4" s="34">
        <v>12.50982695228717</v>
      </c>
    </row>
    <row r="5" spans="1:37" ht="14.4">
      <c r="A5" s="28" t="s">
        <v>41</v>
      </c>
      <c r="B5" s="33">
        <v>12.987713451720545</v>
      </c>
      <c r="C5">
        <v>13.541531052884805</v>
      </c>
      <c r="D5">
        <v>13.371773922269242</v>
      </c>
      <c r="E5">
        <v>13.318479259676563</v>
      </c>
      <c r="F5">
        <v>13.294570494904884</v>
      </c>
      <c r="G5">
        <v>13.097281581058251</v>
      </c>
      <c r="H5">
        <v>13.384721703160881</v>
      </c>
      <c r="I5">
        <v>13.246690132969164</v>
      </c>
      <c r="J5" s="34">
        <v>12.580218518257276</v>
      </c>
      <c r="K5" s="33">
        <v>13.061491018460169</v>
      </c>
      <c r="L5">
        <v>13.673314597194732</v>
      </c>
      <c r="M5">
        <v>13.533936811733726</v>
      </c>
      <c r="N5">
        <v>13.475758758957568</v>
      </c>
      <c r="O5">
        <v>13.564696114474973</v>
      </c>
      <c r="P5">
        <v>13.386560396964995</v>
      </c>
      <c r="Q5">
        <v>13.446335073418082</v>
      </c>
      <c r="R5">
        <v>13.399701163353734</v>
      </c>
      <c r="S5" s="34">
        <v>13.436779199409086</v>
      </c>
      <c r="T5" s="33">
        <v>12.72294624517772</v>
      </c>
      <c r="U5">
        <v>13.452931015321056</v>
      </c>
      <c r="V5">
        <v>12.990837891877055</v>
      </c>
      <c r="W5">
        <v>13.163187360948294</v>
      </c>
      <c r="X5">
        <v>12.987493190494531</v>
      </c>
      <c r="Y5">
        <v>12.811876378336395</v>
      </c>
      <c r="Z5">
        <v>13.002874775128845</v>
      </c>
      <c r="AA5">
        <v>13.027137114404328</v>
      </c>
      <c r="AB5" s="34">
        <v>12.796862959592277</v>
      </c>
      <c r="AC5" s="33">
        <v>13.148023682808025</v>
      </c>
      <c r="AD5">
        <v>13.492352693254571</v>
      </c>
      <c r="AE5">
        <v>13.288759396128089</v>
      </c>
      <c r="AF5">
        <v>13.423605744361724</v>
      </c>
      <c r="AG5">
        <v>13.304090312296335</v>
      </c>
      <c r="AH5">
        <v>13.299325375710461</v>
      </c>
      <c r="AI5">
        <v>13.196090300071573</v>
      </c>
      <c r="AJ5">
        <v>13.14621702767867</v>
      </c>
      <c r="AK5" s="34">
        <v>13.223977548661255</v>
      </c>
    </row>
    <row r="6" spans="1:37" ht="14.4">
      <c r="A6" s="28" t="s">
        <v>42</v>
      </c>
      <c r="B6" s="33">
        <v>12.72965260484081</v>
      </c>
      <c r="C6">
        <v>12.940528333479326</v>
      </c>
      <c r="D6">
        <v>12.757787924955341</v>
      </c>
      <c r="E6">
        <v>12.809683734610122</v>
      </c>
      <c r="F6">
        <v>12.637086716424738</v>
      </c>
      <c r="G6">
        <v>12.548602790937357</v>
      </c>
      <c r="H6">
        <v>12.7496934782484</v>
      </c>
      <c r="I6">
        <v>12.799821923780716</v>
      </c>
      <c r="J6" s="34">
        <v>12.723865688491063</v>
      </c>
      <c r="K6" s="33">
        <v>12.65662820280224</v>
      </c>
      <c r="L6">
        <v>12.990751045477898</v>
      </c>
      <c r="M6">
        <v>12.809508902553222</v>
      </c>
      <c r="N6">
        <v>12.843646300828116</v>
      </c>
      <c r="O6">
        <v>12.832745658343663</v>
      </c>
      <c r="P6">
        <v>12.915347230903066</v>
      </c>
      <c r="Q6">
        <v>12.822996964501666</v>
      </c>
      <c r="R6">
        <v>12.905896521859388</v>
      </c>
      <c r="S6" s="34">
        <v>12.846554038132133</v>
      </c>
      <c r="T6" s="33">
        <v>12.655409971772288</v>
      </c>
      <c r="U6">
        <v>12.959719449060085</v>
      </c>
      <c r="V6">
        <v>12.657776198136451</v>
      </c>
      <c r="W6">
        <v>12.688532262882953</v>
      </c>
      <c r="X6">
        <v>12.593444814326514</v>
      </c>
      <c r="Y6">
        <v>12.568906154502084</v>
      </c>
      <c r="Z6">
        <v>12.539127300287547</v>
      </c>
      <c r="AA6">
        <v>12.685134222480748</v>
      </c>
      <c r="AB6" s="34">
        <v>12.533828553758482</v>
      </c>
      <c r="AC6" s="33">
        <v>12.757337918050682</v>
      </c>
      <c r="AD6">
        <v>12.862829110133317</v>
      </c>
      <c r="AE6">
        <v>12.729992414802036</v>
      </c>
      <c r="AF6">
        <v>12.792550367340935</v>
      </c>
      <c r="AG6">
        <v>12.683549528403914</v>
      </c>
      <c r="AH6">
        <v>12.712180901268667</v>
      </c>
      <c r="AI6">
        <v>12.578136783414749</v>
      </c>
      <c r="AJ6">
        <v>12.680996770874762</v>
      </c>
      <c r="AK6" s="34">
        <v>12.667027249311911</v>
      </c>
    </row>
    <row r="7" spans="1:37" ht="14.4">
      <c r="A7" s="28" t="s">
        <v>43</v>
      </c>
      <c r="B7" s="33">
        <v>10.699303495288195</v>
      </c>
      <c r="C7">
        <v>10.785697664608312</v>
      </c>
      <c r="D7">
        <v>10.95400723513942</v>
      </c>
      <c r="E7">
        <v>10.471888554926117</v>
      </c>
      <c r="F7">
        <v>10.611181603463791</v>
      </c>
      <c r="G7">
        <v>10.749006233156727</v>
      </c>
      <c r="H7">
        <v>10.551737096010237</v>
      </c>
      <c r="I7">
        <v>10.655763252903055</v>
      </c>
      <c r="J7" s="34">
        <v>11.157770080691495</v>
      </c>
      <c r="K7" s="33">
        <v>11.592143983332116</v>
      </c>
      <c r="L7">
        <v>11.999263671346593</v>
      </c>
      <c r="M7">
        <v>12.269304959052315</v>
      </c>
      <c r="N7">
        <v>12.046950041885138</v>
      </c>
      <c r="O7">
        <v>12.229347581720074</v>
      </c>
      <c r="P7">
        <v>12.027867994044827</v>
      </c>
      <c r="Q7">
        <v>11.847409752975201</v>
      </c>
      <c r="R7">
        <v>11.948900112602011</v>
      </c>
      <c r="S7" s="34">
        <v>12.071043303373125</v>
      </c>
      <c r="T7" s="33">
        <v>9.3831642606351107</v>
      </c>
      <c r="U7">
        <v>9.9895931849387694</v>
      </c>
      <c r="V7">
        <v>9.9598570758963749</v>
      </c>
      <c r="W7">
        <v>9.793424485290652</v>
      </c>
      <c r="X7">
        <v>9.7157218069982854</v>
      </c>
      <c r="Y7">
        <v>9.6077741516367876</v>
      </c>
      <c r="Z7">
        <v>9.585920222438391</v>
      </c>
      <c r="AA7">
        <v>9.9721325820625442</v>
      </c>
      <c r="AB7" s="34">
        <v>10.068751411905822</v>
      </c>
      <c r="AC7" s="33">
        <v>10.723601221912547</v>
      </c>
      <c r="AD7">
        <v>11.712376532741189</v>
      </c>
      <c r="AE7">
        <v>11.663455813334723</v>
      </c>
      <c r="AF7">
        <v>11.633099670645823</v>
      </c>
      <c r="AG7">
        <v>11.848540788969313</v>
      </c>
      <c r="AH7">
        <v>11.647988996009596</v>
      </c>
      <c r="AI7">
        <v>11.534400161375871</v>
      </c>
      <c r="AJ7">
        <v>11.541735519983094</v>
      </c>
      <c r="AK7" s="34">
        <v>11.86978660094578</v>
      </c>
    </row>
    <row r="8" spans="1:37" ht="14.4">
      <c r="A8" s="28" t="s">
        <v>44</v>
      </c>
      <c r="B8" s="33">
        <v>11.694693055038854</v>
      </c>
      <c r="C8">
        <v>12.092202151476236</v>
      </c>
      <c r="D8">
        <v>11.93672994468105</v>
      </c>
      <c r="E8">
        <v>11.85874644645507</v>
      </c>
      <c r="F8">
        <v>11.806469067250138</v>
      </c>
      <c r="G8">
        <v>11.870530404211095</v>
      </c>
      <c r="H8">
        <v>11.982608614582684</v>
      </c>
      <c r="I8">
        <v>12.071784117389958</v>
      </c>
      <c r="J8" s="34">
        <v>11.562733734697785</v>
      </c>
      <c r="K8" s="33">
        <v>11.792631702984316</v>
      </c>
      <c r="L8">
        <v>12.04930403348226</v>
      </c>
      <c r="M8">
        <v>12.022617488641151</v>
      </c>
      <c r="N8">
        <v>12.067975437987624</v>
      </c>
      <c r="O8">
        <v>12.106360098311576</v>
      </c>
      <c r="P8">
        <v>12.108968696630527</v>
      </c>
      <c r="Q8">
        <v>12.03504649625693</v>
      </c>
      <c r="R8">
        <v>12.079328105571436</v>
      </c>
      <c r="S8" s="34">
        <v>12.072008632941007</v>
      </c>
      <c r="T8" s="33">
        <v>11.432823730789977</v>
      </c>
      <c r="U8">
        <v>11.94643845554236</v>
      </c>
      <c r="V8">
        <v>11.640159058961634</v>
      </c>
      <c r="W8">
        <v>11.658448043916609</v>
      </c>
      <c r="X8">
        <v>11.510185589546127</v>
      </c>
      <c r="Y8">
        <v>11.628805485465612</v>
      </c>
      <c r="Z8">
        <v>11.703250407170836</v>
      </c>
      <c r="AA8">
        <v>11.777916912477028</v>
      </c>
      <c r="AB8" s="34">
        <v>11.77146058229696</v>
      </c>
      <c r="AC8" s="33">
        <v>11.713678633254759</v>
      </c>
      <c r="AD8">
        <v>12.031935488141048</v>
      </c>
      <c r="AE8">
        <v>11.884155252413468</v>
      </c>
      <c r="AF8">
        <v>12.008512660110714</v>
      </c>
      <c r="AG8">
        <v>11.928825535190441</v>
      </c>
      <c r="AH8">
        <v>11.934251102434247</v>
      </c>
      <c r="AI8">
        <v>11.834143127482326</v>
      </c>
      <c r="AJ8">
        <v>11.943031231898484</v>
      </c>
      <c r="AK8" s="34">
        <v>12.058401059851635</v>
      </c>
    </row>
    <row r="9" spans="1:37" ht="14.4">
      <c r="A9" s="28" t="s">
        <v>45</v>
      </c>
      <c r="B9" s="33">
        <v>4.6293566200796104</v>
      </c>
      <c r="C9">
        <v>5.4080324661306527</v>
      </c>
      <c r="D9">
        <v>6.9096531145344775</v>
      </c>
      <c r="E9">
        <v>6.1280458909229916</v>
      </c>
      <c r="F9">
        <v>6.1049656048399799</v>
      </c>
      <c r="G9">
        <v>7.4531059803878827</v>
      </c>
      <c r="H9">
        <v>6.7091527569025056</v>
      </c>
      <c r="I9">
        <v>6.4541758931858029</v>
      </c>
      <c r="J9" s="34">
        <v>7.6326317521124718</v>
      </c>
      <c r="K9" s="33">
        <v>7.9422799017057626</v>
      </c>
      <c r="L9">
        <v>10.187772694822883</v>
      </c>
      <c r="M9">
        <v>10.291067070257979</v>
      </c>
      <c r="N9">
        <v>11.399090965611217</v>
      </c>
      <c r="O9">
        <v>11.692829057057196</v>
      </c>
      <c r="P9">
        <v>13.054190509689635</v>
      </c>
      <c r="Q9">
        <v>11.101148411178993</v>
      </c>
      <c r="R9">
        <v>10.762573056495565</v>
      </c>
      <c r="S9" s="34">
        <v>12.155241996631933</v>
      </c>
      <c r="T9" s="33">
        <v>4.5472030247569322</v>
      </c>
      <c r="U9">
        <v>5.3691174585998152</v>
      </c>
      <c r="V9">
        <v>4.1034976397033365</v>
      </c>
      <c r="W9">
        <v>5.3026846141183794</v>
      </c>
      <c r="X9">
        <v>5.1247416924196498</v>
      </c>
      <c r="Y9">
        <v>5.8666607508199853</v>
      </c>
      <c r="Z9">
        <v>5.1309308698264493</v>
      </c>
      <c r="AA9">
        <v>4.2920454924928624</v>
      </c>
      <c r="AB9" s="34">
        <v>5.2384047393250786</v>
      </c>
      <c r="AC9" s="33">
        <v>7.0493040334822599</v>
      </c>
      <c r="AD9">
        <v>9.7163221901828116</v>
      </c>
      <c r="AE9">
        <v>7.5328623869694225</v>
      </c>
      <c r="AF9">
        <v>10.564397223477277</v>
      </c>
      <c r="AG9">
        <v>10.695985116281985</v>
      </c>
      <c r="AH9">
        <v>11.271929843970861</v>
      </c>
      <c r="AI9">
        <v>10.12214206641565</v>
      </c>
      <c r="AJ9">
        <v>9.6282267953109937</v>
      </c>
      <c r="AK9" s="34">
        <v>11.171821049224734</v>
      </c>
    </row>
    <row r="10" spans="1:37" ht="14.4">
      <c r="A10" s="28" t="s">
        <v>46</v>
      </c>
      <c r="B10" s="33">
        <v>8.9647162951269479</v>
      </c>
      <c r="C10">
        <v>12.084057619103943</v>
      </c>
      <c r="D10">
        <v>10.170137883440946</v>
      </c>
      <c r="E10">
        <v>10.395983903443598</v>
      </c>
      <c r="F10">
        <v>9.2301645778842527</v>
      </c>
      <c r="G10">
        <v>9.3625356396388977</v>
      </c>
      <c r="H10">
        <v>10.615988197292877</v>
      </c>
      <c r="I10">
        <v>10.581059318967366</v>
      </c>
      <c r="J10" s="34">
        <v>9.2719998533547088</v>
      </c>
      <c r="K10" s="33">
        <v>10.368833813558611</v>
      </c>
      <c r="L10">
        <v>12.294801648751001</v>
      </c>
      <c r="M10">
        <v>11.111657346263133</v>
      </c>
      <c r="N10">
        <v>11.696263388775259</v>
      </c>
      <c r="O10">
        <v>11.362349337670892</v>
      </c>
      <c r="P10">
        <v>11.536509500034073</v>
      </c>
      <c r="Q10">
        <v>11.831323080104168</v>
      </c>
      <c r="R10">
        <v>12.043584425508106</v>
      </c>
      <c r="S10" s="34">
        <v>11.200438879597977</v>
      </c>
      <c r="T10" s="33">
        <v>8.1390908443220358</v>
      </c>
      <c r="U10">
        <v>11.100550650639724</v>
      </c>
      <c r="V10">
        <v>9.6808517669034675</v>
      </c>
      <c r="W10">
        <v>9.9239513792491749</v>
      </c>
      <c r="X10">
        <v>8.5841733110569471</v>
      </c>
      <c r="Y10">
        <v>8.956579441674581</v>
      </c>
      <c r="Z10">
        <v>9.8606059274808917</v>
      </c>
      <c r="AA10">
        <v>9.9453121442076107</v>
      </c>
      <c r="AB10" s="34">
        <v>8.7958773167950763</v>
      </c>
      <c r="AC10" s="33">
        <v>10.240433594827177</v>
      </c>
      <c r="AD10">
        <v>11.783276568168061</v>
      </c>
      <c r="AE10">
        <v>10.275437798307104</v>
      </c>
      <c r="AF10">
        <v>10.957239918302571</v>
      </c>
      <c r="AG10">
        <v>10.356881083412466</v>
      </c>
      <c r="AH10">
        <v>10.576843322509347</v>
      </c>
      <c r="AI10">
        <v>10.96951603428561</v>
      </c>
      <c r="AJ10">
        <v>11.216739796438702</v>
      </c>
      <c r="AK10" s="34">
        <v>10.044011535858921</v>
      </c>
    </row>
    <row r="11" spans="1:37" ht="14.4">
      <c r="A11" s="28" t="s">
        <v>47</v>
      </c>
      <c r="B11" s="33">
        <v>15.141197106487782</v>
      </c>
      <c r="C11">
        <v>16.212344386559145</v>
      </c>
      <c r="D11">
        <v>15.477568558796168</v>
      </c>
      <c r="E11">
        <v>15.461160305240819</v>
      </c>
      <c r="F11">
        <v>15.097406280293292</v>
      </c>
      <c r="G11">
        <v>15.072137629803072</v>
      </c>
      <c r="H11">
        <v>15.343009046678894</v>
      </c>
      <c r="I11">
        <v>15.345221571408739</v>
      </c>
      <c r="J11" s="34">
        <v>14.820396886266717</v>
      </c>
      <c r="K11" s="33">
        <v>15.534994636239224</v>
      </c>
      <c r="L11">
        <v>16.129082337955492</v>
      </c>
      <c r="M11">
        <v>15.604936842758464</v>
      </c>
      <c r="N11">
        <v>15.892919141350884</v>
      </c>
      <c r="O11">
        <v>15.872415412281223</v>
      </c>
      <c r="P11">
        <v>15.687583728420584</v>
      </c>
      <c r="Q11">
        <v>15.675718915699846</v>
      </c>
      <c r="R11">
        <v>15.712417106826658</v>
      </c>
      <c r="S11" s="34">
        <v>15.551794162373938</v>
      </c>
      <c r="T11" s="33">
        <v>14.7787547741266</v>
      </c>
      <c r="U11">
        <v>15.825670865596729</v>
      </c>
      <c r="V11">
        <v>15.199441538105578</v>
      </c>
      <c r="W11">
        <v>15.196245173629999</v>
      </c>
      <c r="X11">
        <v>14.737436436092223</v>
      </c>
      <c r="Y11">
        <v>14.719414491443963</v>
      </c>
      <c r="Z11">
        <v>14.934406846049852</v>
      </c>
      <c r="AA11">
        <v>15.154500902739828</v>
      </c>
      <c r="AB11" s="34">
        <v>14.867440435291565</v>
      </c>
      <c r="AC11" s="33">
        <v>15.376355032525446</v>
      </c>
      <c r="AD11">
        <v>15.94267348259951</v>
      </c>
      <c r="AE11">
        <v>15.440933062536557</v>
      </c>
      <c r="AF11">
        <v>15.679313773130744</v>
      </c>
      <c r="AG11">
        <v>15.506747042686234</v>
      </c>
      <c r="AH11">
        <v>15.38724324410888</v>
      </c>
      <c r="AI11">
        <v>15.386501794430632</v>
      </c>
      <c r="AJ11">
        <v>15.479330930441778</v>
      </c>
      <c r="AK11" s="34">
        <v>15.41888466649646</v>
      </c>
    </row>
    <row r="12" spans="1:37" ht="14.4">
      <c r="A12" s="28" t="s">
        <v>48</v>
      </c>
      <c r="B12" s="33">
        <v>13.646851179501789</v>
      </c>
      <c r="C12">
        <v>14.301776247264423</v>
      </c>
      <c r="D12">
        <v>14.036685335029727</v>
      </c>
      <c r="E12">
        <v>13.919279554191512</v>
      </c>
      <c r="F12">
        <v>13.684144814735419</v>
      </c>
      <c r="G12">
        <v>13.712310966906504</v>
      </c>
      <c r="H12">
        <v>13.818732949607158</v>
      </c>
      <c r="I12">
        <v>13.894111018206875</v>
      </c>
      <c r="J12" s="34">
        <v>13.797636197417924</v>
      </c>
      <c r="K12" s="33">
        <v>14.108165045041384</v>
      </c>
      <c r="L12">
        <v>14.193196527777628</v>
      </c>
      <c r="M12">
        <v>14.384623906382377</v>
      </c>
      <c r="N12">
        <v>14.293657003126162</v>
      </c>
      <c r="O12">
        <v>14.28687176483532</v>
      </c>
      <c r="P12">
        <v>14.344191170002846</v>
      </c>
      <c r="Q12">
        <v>14.009406136925119</v>
      </c>
      <c r="R12">
        <v>14.18478005867822</v>
      </c>
      <c r="S12" s="34">
        <v>14.123890216494729</v>
      </c>
      <c r="T12" s="33">
        <v>13.129294287955945</v>
      </c>
      <c r="U12">
        <v>13.781931350141658</v>
      </c>
      <c r="V12">
        <v>13.586612296979109</v>
      </c>
      <c r="W12">
        <v>13.442977179068182</v>
      </c>
      <c r="X12">
        <v>13.23031170817176</v>
      </c>
      <c r="Y12">
        <v>13.168375965493102</v>
      </c>
      <c r="Z12">
        <v>13.264095079995412</v>
      </c>
      <c r="AA12">
        <v>13.514524213353834</v>
      </c>
      <c r="AB12" s="34">
        <v>13.21965558987219</v>
      </c>
      <c r="AC12" s="33">
        <v>13.661174622258539</v>
      </c>
      <c r="AD12">
        <v>14.087829104041827</v>
      </c>
      <c r="AE12">
        <v>14.09222115017964</v>
      </c>
      <c r="AF12">
        <v>13.985734335542595</v>
      </c>
      <c r="AG12">
        <v>13.95375994549746</v>
      </c>
      <c r="AH12">
        <v>13.964049302735143</v>
      </c>
      <c r="AI12">
        <v>13.722372095955096</v>
      </c>
      <c r="AJ12">
        <v>13.858751302083322</v>
      </c>
      <c r="AK12" s="34">
        <v>13.838022058304546</v>
      </c>
    </row>
    <row r="13" spans="1:37" ht="14.4">
      <c r="A13" s="28" t="s">
        <v>49</v>
      </c>
      <c r="B13" s="33">
        <v>11.698787128931578</v>
      </c>
      <c r="C13">
        <v>12.029584018862749</v>
      </c>
      <c r="D13">
        <v>11.869339363628885</v>
      </c>
      <c r="E13">
        <v>11.826790769802161</v>
      </c>
      <c r="F13">
        <v>11.735154044076307</v>
      </c>
      <c r="G13">
        <v>11.783775842828428</v>
      </c>
      <c r="H13">
        <v>11.816779680218366</v>
      </c>
      <c r="I13">
        <v>11.957388665271965</v>
      </c>
      <c r="J13" s="34">
        <v>11.82293325159973</v>
      </c>
      <c r="K13" s="33">
        <v>12.202062587597046</v>
      </c>
      <c r="L13">
        <v>11.993285164232821</v>
      </c>
      <c r="M13">
        <v>12.256922191947456</v>
      </c>
      <c r="N13">
        <v>12.120950623328914</v>
      </c>
      <c r="O13">
        <v>12.232112087826522</v>
      </c>
      <c r="P13">
        <v>12.321034587146041</v>
      </c>
      <c r="Q13">
        <v>12.067935116248057</v>
      </c>
      <c r="R13">
        <v>12.177005233168364</v>
      </c>
      <c r="S13" s="34">
        <v>12.26413174219733</v>
      </c>
      <c r="T13" s="33">
        <v>11.240177161826304</v>
      </c>
      <c r="U13">
        <v>11.686119668455545</v>
      </c>
      <c r="V13">
        <v>11.565930318911736</v>
      </c>
      <c r="W13">
        <v>11.584417630183321</v>
      </c>
      <c r="X13">
        <v>11.405832854797284</v>
      </c>
      <c r="Y13">
        <v>11.483075097740466</v>
      </c>
      <c r="Z13">
        <v>11.544215852630879</v>
      </c>
      <c r="AA13">
        <v>11.692741895421177</v>
      </c>
      <c r="AB13" s="34">
        <v>11.654810537534599</v>
      </c>
      <c r="AC13" s="33">
        <v>11.907683108762541</v>
      </c>
      <c r="AD13">
        <v>11.982341220723537</v>
      </c>
      <c r="AE13">
        <v>12.051045761653835</v>
      </c>
      <c r="AF13">
        <v>12.089400823479266</v>
      </c>
      <c r="AG13">
        <v>12.055987339787913</v>
      </c>
      <c r="AH13">
        <v>12.098591413747265</v>
      </c>
      <c r="AI13">
        <v>11.943379276672641</v>
      </c>
      <c r="AJ13">
        <v>11.974819663498439</v>
      </c>
      <c r="AK13" s="34">
        <v>12.279630892384338</v>
      </c>
    </row>
    <row r="14" spans="1:37" ht="14.4">
      <c r="A14" s="28" t="s">
        <v>50</v>
      </c>
      <c r="B14" s="33">
        <v>15.507056568905476</v>
      </c>
      <c r="C14">
        <v>14.328660904174251</v>
      </c>
      <c r="D14">
        <v>15.834460433179215</v>
      </c>
      <c r="E14">
        <v>14.894410432394176</v>
      </c>
      <c r="F14">
        <v>14.425187704893464</v>
      </c>
      <c r="G14">
        <v>15.076984652970509</v>
      </c>
      <c r="H14">
        <v>15.062004806412244</v>
      </c>
      <c r="I14">
        <v>15.061092263784346</v>
      </c>
      <c r="J14" s="34">
        <v>15.31334329379756</v>
      </c>
      <c r="K14" s="33">
        <v>16.287267059070402</v>
      </c>
      <c r="L14">
        <v>15.346157032032579</v>
      </c>
      <c r="M14">
        <v>16.398157310948598</v>
      </c>
      <c r="N14">
        <v>15.829137512407266</v>
      </c>
      <c r="O14">
        <v>15.79516910416924</v>
      </c>
      <c r="P14">
        <v>15.924451599175649</v>
      </c>
      <c r="Q14">
        <v>15.667426487240331</v>
      </c>
      <c r="R14">
        <v>15.683196680658217</v>
      </c>
      <c r="S14" s="34">
        <v>16.074181820511143</v>
      </c>
      <c r="T14" s="33">
        <v>14.594590535485372</v>
      </c>
      <c r="U14">
        <v>13.970655067398772</v>
      </c>
      <c r="V14">
        <v>15.041443980348525</v>
      </c>
      <c r="W14">
        <v>14.030630930491661</v>
      </c>
      <c r="X14">
        <v>13.441561806308803</v>
      </c>
      <c r="Y14">
        <v>13.451109346718043</v>
      </c>
      <c r="Z14">
        <v>14.101741000600926</v>
      </c>
      <c r="AA14">
        <v>14.421147017022895</v>
      </c>
      <c r="AB14" s="34">
        <v>14.112854042848307</v>
      </c>
      <c r="AC14" s="33">
        <v>16.097707695148475</v>
      </c>
      <c r="AD14">
        <v>15.140852931656724</v>
      </c>
      <c r="AE14">
        <v>16.066701818841164</v>
      </c>
      <c r="AF14">
        <v>15.655853515771584</v>
      </c>
      <c r="AG14">
        <v>15.471711408311856</v>
      </c>
      <c r="AH14">
        <v>15.667833651567717</v>
      </c>
      <c r="AI14">
        <v>15.331921822123102</v>
      </c>
      <c r="AJ14">
        <v>15.439733506569802</v>
      </c>
      <c r="AK14" s="34">
        <v>15.974060057002095</v>
      </c>
    </row>
    <row r="15" spans="1:37" ht="14.4">
      <c r="A15" s="28" t="s">
        <v>51</v>
      </c>
      <c r="B15" s="33">
        <v>11.463207599500354</v>
      </c>
      <c r="C15">
        <v>13.430868050725154</v>
      </c>
      <c r="D15">
        <v>12.415139639599081</v>
      </c>
      <c r="E15">
        <v>12.647444934854672</v>
      </c>
      <c r="F15">
        <v>12.161711364597373</v>
      </c>
      <c r="G15">
        <v>11.969724669575443</v>
      </c>
      <c r="H15">
        <v>12.398019491024277</v>
      </c>
      <c r="I15">
        <v>12.60619929701128</v>
      </c>
      <c r="J15" s="34">
        <v>11.130197292789063</v>
      </c>
      <c r="K15" s="33">
        <v>12.270692451011172</v>
      </c>
      <c r="L15">
        <v>13.781163993748757</v>
      </c>
      <c r="M15">
        <v>13.241814865169266</v>
      </c>
      <c r="N15">
        <v>13.576233955596045</v>
      </c>
      <c r="O15">
        <v>13.10391065589274</v>
      </c>
      <c r="P15">
        <v>13.079593115223457</v>
      </c>
      <c r="Q15">
        <v>12.86789067405552</v>
      </c>
      <c r="R15">
        <v>13.131027365357916</v>
      </c>
      <c r="S15" s="34">
        <v>12.869900315912867</v>
      </c>
      <c r="T15" s="33">
        <v>10.78799231703729</v>
      </c>
      <c r="U15">
        <v>12.998608057876156</v>
      </c>
      <c r="V15">
        <v>11.997863963443441</v>
      </c>
      <c r="W15">
        <v>12.497198185956202</v>
      </c>
      <c r="X15">
        <v>11.823805077724611</v>
      </c>
      <c r="Y15">
        <v>11.793359452889687</v>
      </c>
      <c r="Z15">
        <v>12.13499417335823</v>
      </c>
      <c r="AA15">
        <v>12.314540761462581</v>
      </c>
      <c r="AB15" s="34">
        <v>12.208563591827708</v>
      </c>
      <c r="AC15" s="33">
        <v>11.74045118054886</v>
      </c>
      <c r="AD15">
        <v>13.488081132624419</v>
      </c>
      <c r="AE15">
        <v>12.863448742162703</v>
      </c>
      <c r="AF15">
        <v>13.288276363058845</v>
      </c>
      <c r="AG15">
        <v>12.587193852039247</v>
      </c>
      <c r="AH15">
        <v>12.679864913472565</v>
      </c>
      <c r="AI15">
        <v>12.348172100568883</v>
      </c>
      <c r="AJ15">
        <v>12.576451278751582</v>
      </c>
      <c r="AK15" s="34">
        <v>12.854046311471796</v>
      </c>
    </row>
    <row r="16" spans="1:37" ht="14.4">
      <c r="A16" s="28" t="s">
        <v>52</v>
      </c>
      <c r="B16" s="33">
        <v>14.232211793192649</v>
      </c>
      <c r="C16">
        <v>14.257197769244652</v>
      </c>
      <c r="D16">
        <v>14.210781672257257</v>
      </c>
      <c r="E16">
        <v>14.352937933943599</v>
      </c>
      <c r="F16">
        <v>14.203178210175242</v>
      </c>
      <c r="G16">
        <v>14.381673398877089</v>
      </c>
      <c r="H16">
        <v>14.393350903459664</v>
      </c>
      <c r="I16">
        <v>14.500164679492167</v>
      </c>
      <c r="J16" s="34">
        <v>14.295382959000852</v>
      </c>
      <c r="K16" s="33">
        <v>14.584252601846849</v>
      </c>
      <c r="L16">
        <v>14.636183905959591</v>
      </c>
      <c r="M16">
        <v>14.499748741018005</v>
      </c>
      <c r="N16">
        <v>14.8033461203892</v>
      </c>
      <c r="O16">
        <v>14.808131610671348</v>
      </c>
      <c r="P16">
        <v>15.096106903974849</v>
      </c>
      <c r="Q16">
        <v>14.768958097483031</v>
      </c>
      <c r="R16">
        <v>14.869741305200035</v>
      </c>
      <c r="S16" s="34">
        <v>14.765021863642938</v>
      </c>
      <c r="T16" s="33">
        <v>13.965553434987077</v>
      </c>
      <c r="U16">
        <v>14.167750554652049</v>
      </c>
      <c r="V16">
        <v>14.09237726048536</v>
      </c>
      <c r="W16">
        <v>13.948201122264283</v>
      </c>
      <c r="X16">
        <v>13.899649586601997</v>
      </c>
      <c r="Y16">
        <v>14.116305781302698</v>
      </c>
      <c r="Z16">
        <v>14.084094169990042</v>
      </c>
      <c r="AA16">
        <v>14.182465741453118</v>
      </c>
      <c r="AB16" s="34">
        <v>14.161694046510426</v>
      </c>
      <c r="AC16" s="33">
        <v>14.523941691626174</v>
      </c>
      <c r="AD16">
        <v>14.568238195451327</v>
      </c>
      <c r="AE16">
        <v>14.298065432479955</v>
      </c>
      <c r="AF16">
        <v>14.681783602667489</v>
      </c>
      <c r="AG16">
        <v>14.561947199718842</v>
      </c>
      <c r="AH16">
        <v>14.717450448827583</v>
      </c>
      <c r="AI16">
        <v>14.544216456481079</v>
      </c>
      <c r="AJ16">
        <v>14.573513466943004</v>
      </c>
      <c r="AK16" s="34">
        <v>14.758573017533626</v>
      </c>
    </row>
    <row r="17" spans="1:37" ht="14.4">
      <c r="A17" s="28" t="s">
        <v>53</v>
      </c>
      <c r="B17" s="33">
        <v>10.190997506837261</v>
      </c>
      <c r="C17">
        <v>10.999189665389139</v>
      </c>
      <c r="D17">
        <v>10.087144564591869</v>
      </c>
      <c r="E17">
        <v>10.579429085695118</v>
      </c>
      <c r="F17">
        <v>10.187401564462775</v>
      </c>
      <c r="G17">
        <v>10.247073033120625</v>
      </c>
      <c r="H17">
        <v>10.42279013741633</v>
      </c>
      <c r="I17">
        <v>10.409656113059851</v>
      </c>
      <c r="J17" s="34">
        <v>8.6691330922989991</v>
      </c>
      <c r="K17" s="33">
        <v>10.160224400750863</v>
      </c>
      <c r="L17">
        <v>11.085186945948449</v>
      </c>
      <c r="M17">
        <v>10.506297662227839</v>
      </c>
      <c r="N17">
        <v>10.784716628672584</v>
      </c>
      <c r="O17">
        <v>10.750338520244705</v>
      </c>
      <c r="P17">
        <v>10.764506725166092</v>
      </c>
      <c r="Q17">
        <v>10.799904873624449</v>
      </c>
      <c r="R17">
        <v>10.891396401514516</v>
      </c>
      <c r="S17" s="34">
        <v>10.53363147906262</v>
      </c>
      <c r="T17" s="33">
        <v>9.260190359263186</v>
      </c>
      <c r="U17">
        <v>10.702908566555125</v>
      </c>
      <c r="V17">
        <v>9.5106850597838086</v>
      </c>
      <c r="W17">
        <v>10.265779112951792</v>
      </c>
      <c r="X17">
        <v>9.7666779738639153</v>
      </c>
      <c r="Y17">
        <v>9.6857649854428498</v>
      </c>
      <c r="Z17">
        <v>9.8257538328831124</v>
      </c>
      <c r="AA17">
        <v>10.08772801817249</v>
      </c>
      <c r="AB17" s="34">
        <v>9.7558055922381168</v>
      </c>
      <c r="AC17" s="33">
        <v>9.970537340061906</v>
      </c>
      <c r="AD17">
        <v>11.007349699139914</v>
      </c>
      <c r="AE17">
        <v>10.159606482085051</v>
      </c>
      <c r="AF17">
        <v>10.769383314835357</v>
      </c>
      <c r="AG17">
        <v>10.449922415863757</v>
      </c>
      <c r="AH17">
        <v>10.33312179887302</v>
      </c>
      <c r="AI17">
        <v>10.483473197267884</v>
      </c>
      <c r="AJ17">
        <v>10.663335723478353</v>
      </c>
      <c r="AK17" s="34">
        <v>10.065739240638791</v>
      </c>
    </row>
    <row r="18" spans="1:37" ht="14.4">
      <c r="A18" s="28" t="s">
        <v>54</v>
      </c>
      <c r="B18" s="33">
        <v>11.495954933056726</v>
      </c>
      <c r="C18">
        <v>12.012516297761415</v>
      </c>
      <c r="D18">
        <v>11.812490203208052</v>
      </c>
      <c r="E18">
        <v>11.667524061932172</v>
      </c>
      <c r="F18">
        <v>11.499277863553761</v>
      </c>
      <c r="G18">
        <v>11.459938726977693</v>
      </c>
      <c r="H18">
        <v>11.860733945487118</v>
      </c>
      <c r="I18">
        <v>11.859639607025933</v>
      </c>
      <c r="J18" s="34">
        <v>11.6045856592389</v>
      </c>
      <c r="K18" s="33">
        <v>11.712832186715664</v>
      </c>
      <c r="L18">
        <v>12.084320100368446</v>
      </c>
      <c r="M18">
        <v>12.088549757016903</v>
      </c>
      <c r="N18">
        <v>11.990302551276304</v>
      </c>
      <c r="O18">
        <v>12.053057017099594</v>
      </c>
      <c r="P18">
        <v>12.155359018278295</v>
      </c>
      <c r="Q18">
        <v>11.987701018514633</v>
      </c>
      <c r="R18">
        <v>12.035592982723911</v>
      </c>
      <c r="S18" s="34">
        <v>11.959509361731108</v>
      </c>
      <c r="T18" s="33">
        <v>10.881366371977771</v>
      </c>
      <c r="U18">
        <v>11.937851941760558</v>
      </c>
      <c r="V18">
        <v>11.379551653365494</v>
      </c>
      <c r="W18">
        <v>11.440500662465572</v>
      </c>
      <c r="X18">
        <v>11.187246898630644</v>
      </c>
      <c r="Y18">
        <v>11.078364326814611</v>
      </c>
      <c r="Z18">
        <v>11.378793372115261</v>
      </c>
      <c r="AA18">
        <v>11.631713645735429</v>
      </c>
      <c r="AB18" s="34">
        <v>11.112257040585863</v>
      </c>
      <c r="AC18" s="33">
        <v>11.70320714068408</v>
      </c>
      <c r="AD18">
        <v>12.12205144771389</v>
      </c>
      <c r="AE18">
        <v>11.809253649897505</v>
      </c>
      <c r="AF18">
        <v>11.921863246619122</v>
      </c>
      <c r="AG18">
        <v>11.819057405707158</v>
      </c>
      <c r="AH18">
        <v>11.801716441218982</v>
      </c>
      <c r="AI18">
        <v>11.795345682543365</v>
      </c>
      <c r="AJ18">
        <v>11.881756375330566</v>
      </c>
      <c r="AK18" s="34">
        <v>11.796063951060418</v>
      </c>
    </row>
    <row r="19" spans="1:37" ht="14.4">
      <c r="A19" s="28" t="s">
        <v>55</v>
      </c>
      <c r="B19" s="33">
        <v>9.6609585567459497</v>
      </c>
      <c r="C19">
        <v>9.4361076905839081</v>
      </c>
      <c r="D19">
        <v>10.27051726248369</v>
      </c>
      <c r="E19">
        <v>8.6322682154995132</v>
      </c>
      <c r="F19">
        <v>8.803194740786898</v>
      </c>
      <c r="G19">
        <v>8.9179985534863064</v>
      </c>
      <c r="H19">
        <v>8.6401364588328526</v>
      </c>
      <c r="I19">
        <v>8.4643823785883416</v>
      </c>
      <c r="J19" s="34">
        <v>8.9170438178231226</v>
      </c>
      <c r="K19" s="33">
        <v>10.098374287546106</v>
      </c>
      <c r="L19">
        <v>10.870264528948905</v>
      </c>
      <c r="M19">
        <v>11.229017047427277</v>
      </c>
      <c r="N19">
        <v>10.207880653478284</v>
      </c>
      <c r="O19">
        <v>9.8624668894272904</v>
      </c>
      <c r="P19">
        <v>10.065806545273725</v>
      </c>
      <c r="Q19">
        <v>10.055960234452295</v>
      </c>
      <c r="R19">
        <v>10.076080704101566</v>
      </c>
      <c r="S19" s="34">
        <v>10.165849146176397</v>
      </c>
      <c r="T19" s="33">
        <v>8.8328583757686872</v>
      </c>
      <c r="U19">
        <v>8.9050560046840079</v>
      </c>
      <c r="V19">
        <v>10.03120494332159</v>
      </c>
      <c r="W19">
        <v>8.2492556999365831</v>
      </c>
      <c r="X19">
        <v>8.2622358184537781</v>
      </c>
      <c r="Y19">
        <v>8.9994927133479798</v>
      </c>
      <c r="Z19">
        <v>8.018367115543116</v>
      </c>
      <c r="AA19">
        <v>8.0467420519304405</v>
      </c>
      <c r="AB19" s="34">
        <v>8.2897422654624506</v>
      </c>
      <c r="AC19" s="33">
        <v>9.6501901234967757</v>
      </c>
      <c r="AD19">
        <v>10.358552307515939</v>
      </c>
      <c r="AE19">
        <v>10.819436677249133</v>
      </c>
      <c r="AF19">
        <v>9.5802208741258461</v>
      </c>
      <c r="AG19">
        <v>9.2677932654464161</v>
      </c>
      <c r="AH19">
        <v>9.4351701788814939</v>
      </c>
      <c r="AI19">
        <v>9.3571560888537419</v>
      </c>
      <c r="AJ19">
        <v>9.5251292512039729</v>
      </c>
      <c r="AK19" s="34">
        <v>9.3308272669440004</v>
      </c>
    </row>
    <row r="20" spans="1:37" ht="14.4">
      <c r="A20" s="28" t="s">
        <v>56</v>
      </c>
      <c r="B20" s="33">
        <v>14.53564778982849</v>
      </c>
      <c r="C20">
        <v>16.114457517557696</v>
      </c>
      <c r="D20">
        <v>15.337374161399296</v>
      </c>
      <c r="E20">
        <v>15.382500419598006</v>
      </c>
      <c r="F20">
        <v>14.765739848409073</v>
      </c>
      <c r="G20">
        <v>14.848935855524566</v>
      </c>
      <c r="H20">
        <v>15.364827171211875</v>
      </c>
      <c r="I20">
        <v>15.428956482927489</v>
      </c>
      <c r="J20" s="34">
        <v>15.135407089995304</v>
      </c>
      <c r="K20" s="33">
        <v>14.829545855380266</v>
      </c>
      <c r="L20">
        <v>15.87686582746325</v>
      </c>
      <c r="M20">
        <v>15.556673090119894</v>
      </c>
      <c r="N20">
        <v>15.568529463622465</v>
      </c>
      <c r="O20">
        <v>15.436210519370974</v>
      </c>
      <c r="P20">
        <v>15.435757171580384</v>
      </c>
      <c r="Q20">
        <v>15.544897740400181</v>
      </c>
      <c r="R20">
        <v>15.708521900967476</v>
      </c>
      <c r="S20" s="34">
        <v>15.408965556856526</v>
      </c>
      <c r="T20" s="33">
        <v>14.087379134663511</v>
      </c>
      <c r="U20">
        <v>15.865296375821119</v>
      </c>
      <c r="V20">
        <v>15.094505365514186</v>
      </c>
      <c r="W20">
        <v>15.317386467506925</v>
      </c>
      <c r="X20">
        <v>14.939068138700232</v>
      </c>
      <c r="Y20">
        <v>14.982174074391054</v>
      </c>
      <c r="Z20">
        <v>15.334664357987039</v>
      </c>
      <c r="AA20">
        <v>15.456630669891723</v>
      </c>
      <c r="AB20" s="34">
        <v>14.742529445039919</v>
      </c>
      <c r="AC20" s="33">
        <v>14.701835461453554</v>
      </c>
      <c r="AD20">
        <v>15.793462334830686</v>
      </c>
      <c r="AE20">
        <v>15.469154965420575</v>
      </c>
      <c r="AF20">
        <v>15.528314913770021</v>
      </c>
      <c r="AG20">
        <v>15.315491722940266</v>
      </c>
      <c r="AH20">
        <v>15.416749705219432</v>
      </c>
      <c r="AI20">
        <v>15.423107372687603</v>
      </c>
      <c r="AJ20">
        <v>15.485964177783924</v>
      </c>
      <c r="AK20" s="34">
        <v>14.679783011669377</v>
      </c>
    </row>
    <row r="21" spans="1:37" ht="14.7" thickBot="1">
      <c r="A21" s="29" t="s">
        <v>57</v>
      </c>
      <c r="B21" s="35">
        <v>10.263316154695326</v>
      </c>
      <c r="C21" s="36">
        <v>12.455183354651792</v>
      </c>
      <c r="D21" s="36">
        <v>11.07188465106098</v>
      </c>
      <c r="E21" s="36">
        <v>11.368211781141396</v>
      </c>
      <c r="F21" s="36">
        <v>10.674501257859909</v>
      </c>
      <c r="G21" s="36">
        <v>10.445532219028312</v>
      </c>
      <c r="H21" s="36">
        <v>11.393910591994009</v>
      </c>
      <c r="I21" s="36">
        <v>11.36992445092601</v>
      </c>
      <c r="J21" s="37">
        <v>11.008974781848746</v>
      </c>
      <c r="K21" s="35">
        <v>10.694592948131941</v>
      </c>
      <c r="L21" s="36">
        <v>12.255400411369756</v>
      </c>
      <c r="M21" s="36">
        <v>11.646338194060394</v>
      </c>
      <c r="N21" s="36">
        <v>11.746837589685537</v>
      </c>
      <c r="O21" s="36">
        <v>11.694331766978221</v>
      </c>
      <c r="P21" s="36">
        <v>11.51072955864298</v>
      </c>
      <c r="Q21" s="36">
        <v>11.731297814765519</v>
      </c>
      <c r="R21" s="36">
        <v>11.888069681816079</v>
      </c>
      <c r="S21" s="37">
        <v>11.454803069209492</v>
      </c>
      <c r="T21" s="35">
        <v>9.4516850623438717</v>
      </c>
      <c r="U21" s="36">
        <v>11.588175866391165</v>
      </c>
      <c r="V21" s="36">
        <v>10.495745122109238</v>
      </c>
      <c r="W21" s="36">
        <v>10.602253462753225</v>
      </c>
      <c r="X21" s="36">
        <v>9.9926551493868327</v>
      </c>
      <c r="Y21" s="36">
        <v>9.9023148124926266</v>
      </c>
      <c r="Z21" s="36">
        <v>10.451592345146667</v>
      </c>
      <c r="AA21" s="36">
        <v>10.64354056571189</v>
      </c>
      <c r="AB21" s="37">
        <v>9.3926394169862988</v>
      </c>
      <c r="AC21" s="35">
        <v>10.285783650296608</v>
      </c>
      <c r="AD21" s="36">
        <v>11.721919445551544</v>
      </c>
      <c r="AE21" s="36">
        <v>11.206171891882896</v>
      </c>
      <c r="AF21" s="36">
        <v>11.073579264249235</v>
      </c>
      <c r="AG21" s="36">
        <v>10.982301998789778</v>
      </c>
      <c r="AH21" s="36">
        <v>10.963575270922764</v>
      </c>
      <c r="AI21" s="36">
        <v>11.127678414823638</v>
      </c>
      <c r="AJ21" s="36">
        <v>11.258660247632596</v>
      </c>
      <c r="AK21" s="37">
        <v>9.8733056809767863</v>
      </c>
    </row>
    <row r="22" spans="1:37" ht="12.6" thickBot="1"/>
    <row r="23" spans="1:37" ht="49.5" thickBot="1">
      <c r="A23" s="30" t="s">
        <v>35</v>
      </c>
      <c r="B23" s="30" t="s">
        <v>60</v>
      </c>
      <c r="C23" s="30" t="s">
        <v>58</v>
      </c>
      <c r="D23" s="30" t="s">
        <v>59</v>
      </c>
      <c r="F23" s="45" t="s">
        <v>3</v>
      </c>
      <c r="G23" s="46" t="s">
        <v>62</v>
      </c>
      <c r="H23" s="46" t="s">
        <v>63</v>
      </c>
      <c r="I23" s="46" t="s">
        <v>64</v>
      </c>
      <c r="J23" s="47" t="s">
        <v>65</v>
      </c>
      <c r="K23" s="43"/>
    </row>
    <row r="24" spans="1:37" ht="15.3">
      <c r="A24" s="27" t="s">
        <v>40</v>
      </c>
      <c r="B24" s="31">
        <v>0.2237548828125</v>
      </c>
      <c r="C24" s="38">
        <v>1.0591947115384619E-2</v>
      </c>
      <c r="D24" s="32">
        <v>1.5514964788732389E-2</v>
      </c>
      <c r="F24" s="48" t="s">
        <v>40</v>
      </c>
      <c r="G24">
        <v>0.16343334032883416</v>
      </c>
      <c r="H24">
        <v>0.13259082624325511</v>
      </c>
      <c r="I24">
        <v>0.22738468131004416</v>
      </c>
      <c r="J24" s="34">
        <v>0.13572484204822619</v>
      </c>
      <c r="L24" s="21" t="s">
        <v>38</v>
      </c>
      <c r="M24" t="s">
        <v>66</v>
      </c>
      <c r="N24" s="42"/>
    </row>
    <row r="25" spans="1:37" ht="14.4">
      <c r="A25" s="28" t="s">
        <v>41</v>
      </c>
      <c r="B25" s="33">
        <v>1.0591947115384619E-2</v>
      </c>
      <c r="C25" s="39">
        <v>1.990775602409639E-2</v>
      </c>
      <c r="D25" s="34">
        <v>1.990775602409639E-2</v>
      </c>
      <c r="F25" s="48" t="s">
        <v>41</v>
      </c>
      <c r="G25">
        <v>0.28397178362389391</v>
      </c>
      <c r="H25">
        <v>0.16876338830660614</v>
      </c>
      <c r="I25">
        <v>0.21964799443047384</v>
      </c>
      <c r="J25" s="34">
        <v>0.11844890174585584</v>
      </c>
      <c r="L25" s="21" t="s">
        <v>67</v>
      </c>
      <c r="M25" t="s">
        <v>61</v>
      </c>
    </row>
    <row r="26" spans="1:37" ht="14.4">
      <c r="A26" s="28" t="s">
        <v>42</v>
      </c>
      <c r="B26" s="33">
        <v>4.1456653225806453E-2</v>
      </c>
      <c r="C26" s="39">
        <v>3.0262706043956041E-2</v>
      </c>
      <c r="D26" s="34">
        <v>3.0262706043956041E-2</v>
      </c>
      <c r="F26" s="48" t="s">
        <v>42</v>
      </c>
      <c r="G26">
        <v>0.10982830250319306</v>
      </c>
      <c r="H26">
        <v>9.1680260054983448E-2</v>
      </c>
      <c r="I26">
        <v>0.12951127647499927</v>
      </c>
      <c r="J26" s="34">
        <v>8.1373861776246351E-2</v>
      </c>
    </row>
    <row r="27" spans="1:37" ht="14.4">
      <c r="A27" s="28" t="s">
        <v>43</v>
      </c>
      <c r="B27" s="33">
        <v>1.0591947115384619E-2</v>
      </c>
      <c r="C27" s="39">
        <v>1.0591947115384619E-2</v>
      </c>
      <c r="D27" s="34">
        <v>1.0591947115384619E-2</v>
      </c>
      <c r="F27" s="48" t="s">
        <v>43</v>
      </c>
      <c r="G27">
        <v>0.21068670123179234</v>
      </c>
      <c r="H27">
        <v>0.20164330572223346</v>
      </c>
      <c r="I27">
        <v>0.23057989655841304</v>
      </c>
      <c r="J27" s="34">
        <v>0.33999230930408153</v>
      </c>
    </row>
    <row r="28" spans="1:37" ht="14.4">
      <c r="A28" s="28" t="s">
        <v>44</v>
      </c>
      <c r="B28" s="33">
        <v>1.990775602409639E-2</v>
      </c>
      <c r="C28" s="39">
        <v>1.990775602409639E-2</v>
      </c>
      <c r="D28" s="34">
        <v>1.0591947115384619E-2</v>
      </c>
      <c r="F28" s="48" t="s">
        <v>44</v>
      </c>
      <c r="G28">
        <v>0.17186192610866691</v>
      </c>
      <c r="H28">
        <v>9.620604372479237E-2</v>
      </c>
      <c r="I28">
        <v>0.15157712840872817</v>
      </c>
      <c r="J28" s="34">
        <v>0.10676780222709108</v>
      </c>
    </row>
    <row r="29" spans="1:37" ht="14.4">
      <c r="A29" s="28" t="s">
        <v>45</v>
      </c>
      <c r="B29" s="33">
        <v>1.0591947115384619E-2</v>
      </c>
      <c r="C29" s="39">
        <v>1.0591947115384619E-2</v>
      </c>
      <c r="D29" s="34">
        <v>1.0591947115384619E-2</v>
      </c>
      <c r="F29" s="48" t="s">
        <v>45</v>
      </c>
      <c r="G29">
        <v>0.95286459256967515</v>
      </c>
      <c r="H29">
        <v>1.4471133370927172</v>
      </c>
      <c r="I29">
        <v>0.56771251940622225</v>
      </c>
      <c r="J29" s="34">
        <v>1.5107897667503125</v>
      </c>
    </row>
    <row r="30" spans="1:37" ht="15.3">
      <c r="A30" s="28" t="s">
        <v>46</v>
      </c>
      <c r="B30" s="33">
        <v>1.0591947115384619E-2</v>
      </c>
      <c r="C30" s="39">
        <v>1.0591947115384619E-2</v>
      </c>
      <c r="D30" s="34">
        <v>1.0591947115384619E-2</v>
      </c>
      <c r="F30" s="48" t="s">
        <v>46</v>
      </c>
      <c r="G30">
        <v>0.98717082234789988</v>
      </c>
      <c r="H30">
        <v>0.57178728472252616</v>
      </c>
      <c r="I30">
        <v>0.90520779017295605</v>
      </c>
      <c r="J30" s="34">
        <v>0.56262583433466173</v>
      </c>
      <c r="O30" s="42"/>
    </row>
    <row r="31" spans="1:37" ht="14.4">
      <c r="A31" s="28" t="s">
        <v>47</v>
      </c>
      <c r="B31" s="33">
        <v>1.990775602409639E-2</v>
      </c>
      <c r="C31" s="39">
        <v>1.5514964788732389E-2</v>
      </c>
      <c r="D31" s="34">
        <v>1.0591947115384619E-2</v>
      </c>
      <c r="F31" s="48" t="s">
        <v>47</v>
      </c>
      <c r="G31">
        <v>0.39272234754519464</v>
      </c>
      <c r="H31">
        <v>0.19223482313878026</v>
      </c>
      <c r="I31">
        <v>0.35060716941737852</v>
      </c>
      <c r="J31" s="34">
        <v>0.18641080823244371</v>
      </c>
    </row>
    <row r="32" spans="1:37" ht="14.4">
      <c r="A32" s="28" t="s">
        <v>48</v>
      </c>
      <c r="B32" s="33">
        <v>1.5514964788732389E-2</v>
      </c>
      <c r="C32" s="39">
        <v>1.0591947115384619E-2</v>
      </c>
      <c r="D32" s="34">
        <v>1.0591947115384619E-2</v>
      </c>
      <c r="F32" s="48" t="s">
        <v>48</v>
      </c>
      <c r="G32">
        <v>0.20440610317416943</v>
      </c>
      <c r="H32">
        <v>0.1225678279572702</v>
      </c>
      <c r="I32">
        <v>0.22213118975724683</v>
      </c>
      <c r="J32" s="34">
        <v>0.15010397653017379</v>
      </c>
    </row>
    <row r="33" spans="1:10" ht="14.4">
      <c r="A33" s="28" t="s">
        <v>49</v>
      </c>
      <c r="B33" s="33">
        <v>1.5514964788732389E-2</v>
      </c>
      <c r="C33" s="39">
        <v>1.0591947115384619E-2</v>
      </c>
      <c r="D33" s="34">
        <v>1.990775602409639E-2</v>
      </c>
      <c r="F33" s="48" t="s">
        <v>49</v>
      </c>
      <c r="G33">
        <v>0.10346541406232185</v>
      </c>
      <c r="H33">
        <v>0.10427046297226179</v>
      </c>
      <c r="I33">
        <v>0.14648369729248925</v>
      </c>
      <c r="J33" s="34">
        <v>0.11069786304709783</v>
      </c>
    </row>
    <row r="34" spans="1:10" ht="14.4">
      <c r="A34" s="28" t="s">
        <v>50</v>
      </c>
      <c r="B34" s="33">
        <v>1.0591947115384619E-2</v>
      </c>
      <c r="C34" s="39">
        <v>1.0591947115384619E-2</v>
      </c>
      <c r="D34" s="34">
        <v>1.0591947115384619E-2</v>
      </c>
      <c r="F34" s="48" t="s">
        <v>50</v>
      </c>
      <c r="G34">
        <v>0.47817857793431234</v>
      </c>
      <c r="H34">
        <v>0.32632826678792309</v>
      </c>
      <c r="I34">
        <v>0.5126568416367332</v>
      </c>
      <c r="J34" s="34">
        <v>0.33835108155830212</v>
      </c>
    </row>
    <row r="35" spans="1:10" ht="14.4">
      <c r="A35" s="28" t="s">
        <v>51</v>
      </c>
      <c r="B35" s="33">
        <v>1.0591947115384619E-2</v>
      </c>
      <c r="C35" s="39">
        <v>0.12868720794392521</v>
      </c>
      <c r="D35" s="34">
        <v>1.0591947115384619E-2</v>
      </c>
      <c r="F35" s="48" t="s">
        <v>51</v>
      </c>
      <c r="G35">
        <v>0.67894552571502564</v>
      </c>
      <c r="H35">
        <v>0.43399391899576467</v>
      </c>
      <c r="I35">
        <v>0.60346203596940617</v>
      </c>
      <c r="J35" s="34">
        <v>0.51097148242205581</v>
      </c>
    </row>
    <row r="36" spans="1:10" ht="14.4">
      <c r="A36" s="28" t="s">
        <v>52</v>
      </c>
      <c r="B36" s="33">
        <v>1.0591947115384619E-2</v>
      </c>
      <c r="C36" s="39">
        <v>1.0591947115384619E-2</v>
      </c>
      <c r="D36" s="34">
        <v>1.0591947115384619E-2</v>
      </c>
      <c r="F36" s="48" t="s">
        <v>52</v>
      </c>
      <c r="G36">
        <v>0.10015457438585409</v>
      </c>
      <c r="H36">
        <v>0.17437468856247698</v>
      </c>
      <c r="I36">
        <v>0.10500159724818041</v>
      </c>
      <c r="J36" s="34">
        <v>0.13488450008993688</v>
      </c>
    </row>
    <row r="37" spans="1:10" ht="14.4">
      <c r="A37" s="28" t="s">
        <v>53</v>
      </c>
      <c r="B37" s="33">
        <v>1.5514964788732389E-2</v>
      </c>
      <c r="C37" s="39">
        <v>0.10259650735294119</v>
      </c>
      <c r="D37" s="34">
        <v>1.0591947115384619E-2</v>
      </c>
      <c r="F37" s="48" t="s">
        <v>53</v>
      </c>
      <c r="G37">
        <v>0.63590500679243145</v>
      </c>
      <c r="H37">
        <v>0.26583556957757376</v>
      </c>
      <c r="I37">
        <v>0.42694636066512714</v>
      </c>
      <c r="J37" s="34">
        <v>0.34139205706709969</v>
      </c>
    </row>
    <row r="38" spans="1:10" ht="14.4">
      <c r="A38" s="28" t="s">
        <v>54</v>
      </c>
      <c r="B38" s="33">
        <v>1.0591947115384619E-2</v>
      </c>
      <c r="C38" s="39">
        <v>1.0591947115384619E-2</v>
      </c>
      <c r="D38" s="34">
        <v>1.990775602409639E-2</v>
      </c>
      <c r="F38" s="48" t="s">
        <v>54</v>
      </c>
      <c r="G38">
        <v>0.19725282183508408</v>
      </c>
      <c r="H38">
        <v>0.12600461434902993</v>
      </c>
      <c r="I38">
        <v>0.31811466557957768</v>
      </c>
      <c r="J38" s="34">
        <v>0.11862657760697339</v>
      </c>
    </row>
    <row r="39" spans="1:10" ht="14.4">
      <c r="A39" s="28" t="s">
        <v>55</v>
      </c>
      <c r="B39" s="33">
        <v>1.0591947115384619E-2</v>
      </c>
      <c r="C39" s="39">
        <v>1.5514964788732389E-2</v>
      </c>
      <c r="D39" s="34">
        <v>1.0591947115384619E-2</v>
      </c>
      <c r="F39" s="48" t="s">
        <v>55</v>
      </c>
      <c r="G39">
        <v>0.58990986319537686</v>
      </c>
      <c r="H39">
        <v>0.44872992931045741</v>
      </c>
      <c r="I39">
        <v>0.6448689482968043</v>
      </c>
      <c r="J39" s="34">
        <v>0.52973328707073608</v>
      </c>
    </row>
    <row r="40" spans="1:10" ht="14.4">
      <c r="A40" s="28" t="s">
        <v>56</v>
      </c>
      <c r="B40" s="33">
        <v>0.10259650735294119</v>
      </c>
      <c r="C40" s="39">
        <v>0.19277343750000001</v>
      </c>
      <c r="D40" s="34">
        <v>1.0591947115384619E-2</v>
      </c>
      <c r="F40" s="48" t="s">
        <v>56</v>
      </c>
      <c r="G40">
        <v>0.46420948778549781</v>
      </c>
      <c r="H40">
        <v>0.2871039331146793</v>
      </c>
      <c r="I40">
        <v>0.50093275507992929</v>
      </c>
      <c r="J40" s="34">
        <v>0.3756467997623732</v>
      </c>
    </row>
    <row r="41" spans="1:10" ht="14.7" thickBot="1">
      <c r="A41" s="29" t="s">
        <v>57</v>
      </c>
      <c r="B41" s="35">
        <v>3.0262706043956041E-2</v>
      </c>
      <c r="C41" s="40">
        <v>1.0591947115384619E-2</v>
      </c>
      <c r="D41" s="37">
        <v>1.0591947115384619E-2</v>
      </c>
      <c r="F41" s="49" t="s">
        <v>57</v>
      </c>
      <c r="G41" s="36">
        <v>0.65035058821213221</v>
      </c>
      <c r="H41" s="36">
        <v>0.41918036585388591</v>
      </c>
      <c r="I41" s="36">
        <v>0.68209700457815858</v>
      </c>
      <c r="J41" s="37">
        <v>0.54828330814121296</v>
      </c>
    </row>
  </sheetData>
  <mergeCells count="4">
    <mergeCell ref="B3:J3"/>
    <mergeCell ref="K3:S3"/>
    <mergeCell ref="T3:AB3"/>
    <mergeCell ref="AC3:A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2"/>
  <sheetViews>
    <sheetView workbookViewId="0"/>
  </sheetViews>
  <sheetFormatPr defaultRowHeight="12.3"/>
  <cols>
    <col min="1" max="18" width="12.1640625" customWidth="1"/>
  </cols>
  <sheetData>
    <row r="1" spans="1:18">
      <c r="A1" s="21" t="s">
        <v>80</v>
      </c>
    </row>
    <row r="2" spans="1:18">
      <c r="A2" s="21" t="s">
        <v>18</v>
      </c>
      <c r="B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21" t="s">
        <v>19</v>
      </c>
      <c r="B3" s="21"/>
      <c r="E3" s="21"/>
      <c r="F3" s="21"/>
      <c r="G3" s="21"/>
      <c r="H3" s="21"/>
      <c r="I3" s="21"/>
      <c r="P3" s="21"/>
    </row>
    <row r="4" spans="1:18">
      <c r="A4" s="54" t="s">
        <v>16</v>
      </c>
      <c r="B4" s="54"/>
      <c r="C4" s="54" t="s">
        <v>31</v>
      </c>
      <c r="D4" s="54"/>
      <c r="E4" s="21"/>
      <c r="F4" s="16"/>
      <c r="G4" s="60" t="s">
        <v>16</v>
      </c>
      <c r="H4" s="60"/>
      <c r="I4" s="60" t="s">
        <v>31</v>
      </c>
      <c r="J4" s="60"/>
      <c r="P4" s="21"/>
    </row>
    <row r="5" spans="1:18">
      <c r="A5" s="21" t="s">
        <v>22</v>
      </c>
      <c r="B5" s="21" t="s">
        <v>23</v>
      </c>
      <c r="C5" s="21" t="s">
        <v>22</v>
      </c>
      <c r="D5" s="21" t="s">
        <v>23</v>
      </c>
      <c r="E5" s="21"/>
      <c r="F5" s="20"/>
      <c r="G5" s="16" t="s">
        <v>22</v>
      </c>
      <c r="H5" s="16" t="s">
        <v>23</v>
      </c>
      <c r="I5" s="16" t="s">
        <v>22</v>
      </c>
      <c r="J5" s="16" t="s">
        <v>23</v>
      </c>
      <c r="P5" s="16"/>
    </row>
    <row r="6" spans="1:18">
      <c r="A6" s="19">
        <v>0.25</v>
      </c>
      <c r="B6" s="19">
        <v>1.1666666666666701</v>
      </c>
      <c r="C6" s="19">
        <v>3.7743129999999998</v>
      </c>
      <c r="D6" s="19">
        <v>2.4043369999999999</v>
      </c>
      <c r="F6" s="16" t="s">
        <v>3</v>
      </c>
      <c r="G6" s="20">
        <v>0.34087306206921703</v>
      </c>
      <c r="H6" s="20">
        <v>0.34345736702386098</v>
      </c>
      <c r="I6" s="20">
        <v>0.61278427721920803</v>
      </c>
      <c r="J6" s="20">
        <v>0.54662306657028303</v>
      </c>
      <c r="P6" s="20"/>
    </row>
    <row r="7" spans="1:18">
      <c r="A7" s="19">
        <v>0.7</v>
      </c>
      <c r="B7" s="19">
        <v>0.7</v>
      </c>
      <c r="C7" s="19">
        <v>3.7712970000000001</v>
      </c>
      <c r="D7" s="19">
        <v>2.7976800000000002</v>
      </c>
      <c r="F7" s="16" t="s">
        <v>6</v>
      </c>
      <c r="G7" s="20">
        <v>0.65833333333333299</v>
      </c>
      <c r="H7" s="20">
        <v>0.87222222222222301</v>
      </c>
      <c r="I7" s="20">
        <v>4.0470263333333296</v>
      </c>
      <c r="J7" s="20">
        <v>2.4794725</v>
      </c>
    </row>
    <row r="8" spans="1:18">
      <c r="A8" s="19">
        <v>1.1000000000000001</v>
      </c>
      <c r="B8" s="19">
        <v>0.266666666666667</v>
      </c>
      <c r="C8" s="19">
        <v>4.0292469999999998</v>
      </c>
      <c r="D8" s="19">
        <v>2.8188819999999999</v>
      </c>
      <c r="F8" s="16" t="s">
        <v>7</v>
      </c>
      <c r="G8" s="20">
        <v>6</v>
      </c>
      <c r="H8" s="20">
        <v>6</v>
      </c>
      <c r="I8" s="20">
        <f>COUNT(C6:C11)</f>
        <v>6</v>
      </c>
      <c r="J8" s="20">
        <f>COUNT(D6:D11)</f>
        <v>6</v>
      </c>
    </row>
    <row r="9" spans="1:18">
      <c r="A9" s="19">
        <v>0.36666666666666697</v>
      </c>
      <c r="B9" s="19">
        <v>1.06666666666667</v>
      </c>
      <c r="C9" s="19">
        <v>3.2665920000000002</v>
      </c>
      <c r="D9" s="19">
        <v>2.801304</v>
      </c>
      <c r="F9" s="6" t="s">
        <v>70</v>
      </c>
      <c r="H9" t="s">
        <v>36</v>
      </c>
    </row>
    <row r="10" spans="1:18">
      <c r="A10" s="19">
        <v>1</v>
      </c>
      <c r="B10" s="19">
        <v>1.13333333333333</v>
      </c>
      <c r="C10" s="19">
        <v>4.395556</v>
      </c>
      <c r="D10" s="19">
        <v>1.411111</v>
      </c>
      <c r="H10" t="s">
        <v>33</v>
      </c>
      <c r="I10" s="19" t="s">
        <v>5</v>
      </c>
    </row>
    <row r="11" spans="1:18">
      <c r="A11" s="19">
        <v>0.53333333333333299</v>
      </c>
      <c r="B11" s="19">
        <v>0.9</v>
      </c>
      <c r="C11" s="19">
        <v>5.045153</v>
      </c>
      <c r="D11" s="19">
        <v>2.6435209999999998</v>
      </c>
      <c r="H11" t="s">
        <v>37</v>
      </c>
    </row>
    <row r="12" spans="1:18">
      <c r="A12" s="19"/>
      <c r="B12" s="19"/>
      <c r="H12" t="s">
        <v>33</v>
      </c>
      <c r="I12" s="19" t="s">
        <v>5</v>
      </c>
    </row>
    <row r="13" spans="1:18">
      <c r="A13" s="19"/>
      <c r="B13" s="19"/>
    </row>
    <row r="14" spans="1:18">
      <c r="A14" s="21" t="s">
        <v>20</v>
      </c>
    </row>
    <row r="15" spans="1:18">
      <c r="A15" s="54" t="s">
        <v>16</v>
      </c>
      <c r="B15" s="54"/>
      <c r="C15" s="54" t="s">
        <v>31</v>
      </c>
      <c r="D15" s="54"/>
      <c r="E15" s="21"/>
      <c r="F15" s="16"/>
      <c r="G15" s="60" t="s">
        <v>16</v>
      </c>
      <c r="H15" s="60"/>
      <c r="I15" s="60" t="s">
        <v>31</v>
      </c>
      <c r="J15" s="60"/>
    </row>
    <row r="16" spans="1:18">
      <c r="A16" s="21" t="s">
        <v>22</v>
      </c>
      <c r="B16" s="21" t="s">
        <v>23</v>
      </c>
      <c r="C16" s="21" t="s">
        <v>22</v>
      </c>
      <c r="D16" s="21" t="s">
        <v>23</v>
      </c>
      <c r="E16" s="21"/>
      <c r="F16" s="20"/>
      <c r="G16" s="16" t="s">
        <v>22</v>
      </c>
      <c r="H16" s="16" t="s">
        <v>23</v>
      </c>
      <c r="I16" s="16" t="s">
        <v>22</v>
      </c>
      <c r="J16" s="16" t="s">
        <v>23</v>
      </c>
    </row>
    <row r="17" spans="1:13">
      <c r="A17" s="19">
        <v>0.15993867169651199</v>
      </c>
      <c r="B17" s="19">
        <v>1.9776589385594099E-2</v>
      </c>
      <c r="C17" s="19">
        <v>0.60843199999999997</v>
      </c>
      <c r="D17" s="19">
        <v>0.36321700000000001</v>
      </c>
      <c r="F17" s="16" t="s">
        <v>3</v>
      </c>
      <c r="G17" s="20">
        <v>3.70012395487683E-2</v>
      </c>
      <c r="H17" s="20">
        <v>1.9378287204721401E-2</v>
      </c>
      <c r="I17" s="20">
        <v>0.107515917515919</v>
      </c>
      <c r="J17" s="20">
        <v>8.2007082151896005E-2</v>
      </c>
    </row>
    <row r="18" spans="1:13">
      <c r="A18" s="19">
        <v>0.15484431418682301</v>
      </c>
      <c r="B18" s="19">
        <v>8.1988822486698098E-3</v>
      </c>
      <c r="C18" s="19">
        <v>0.527617</v>
      </c>
      <c r="D18" s="19">
        <v>0.36879000000000001</v>
      </c>
      <c r="F18" s="16" t="s">
        <v>6</v>
      </c>
      <c r="G18" s="20">
        <v>3.8591255024323999E-2</v>
      </c>
      <c r="H18" s="20">
        <v>2.8672935322365901E-2</v>
      </c>
      <c r="I18" s="20">
        <v>0.47260996</v>
      </c>
      <c r="J18" s="20">
        <v>0.37808136666666697</v>
      </c>
      <c r="M18" s="19"/>
    </row>
    <row r="19" spans="1:13">
      <c r="A19" s="19">
        <v>7.6427126547125204E-2</v>
      </c>
      <c r="B19" s="19">
        <v>3.9615593800804802E-2</v>
      </c>
      <c r="C19" s="19">
        <v>0.61790800000000001</v>
      </c>
      <c r="D19" s="19">
        <v>0.47383700000000001</v>
      </c>
      <c r="F19" s="16" t="s">
        <v>7</v>
      </c>
      <c r="G19" s="20">
        <v>31</v>
      </c>
      <c r="H19" s="20">
        <v>32</v>
      </c>
      <c r="I19" s="20">
        <f>COUNT(C17:C46)</f>
        <v>25</v>
      </c>
      <c r="J19" s="20">
        <f>COUNT(D17:D46)</f>
        <v>30</v>
      </c>
    </row>
    <row r="20" spans="1:13">
      <c r="A20" s="19">
        <v>4.7908827509555503E-2</v>
      </c>
      <c r="B20" s="19">
        <v>5.7258568224606496E-3</v>
      </c>
      <c r="C20" s="19">
        <v>0.599356</v>
      </c>
      <c r="D20" s="19">
        <v>0.37767099999999998</v>
      </c>
      <c r="F20" s="6" t="s">
        <v>70</v>
      </c>
      <c r="H20" t="s">
        <v>36</v>
      </c>
    </row>
    <row r="21" spans="1:13">
      <c r="A21" s="19">
        <v>7.2360729295035897E-2</v>
      </c>
      <c r="B21" s="19">
        <v>3.0139697322468E-2</v>
      </c>
      <c r="C21" s="19">
        <v>0.551817</v>
      </c>
      <c r="D21" s="19">
        <v>0.38232100000000002</v>
      </c>
      <c r="H21" t="s">
        <v>33</v>
      </c>
      <c r="I21" s="19" t="s">
        <v>5</v>
      </c>
    </row>
    <row r="22" spans="1:13">
      <c r="A22" s="19">
        <v>1.8924356136971798E-2</v>
      </c>
      <c r="B22" s="19">
        <v>3.1463422986047998E-2</v>
      </c>
      <c r="C22" s="19">
        <v>0.44935000000000003</v>
      </c>
      <c r="D22" s="19">
        <v>0.30422700000000003</v>
      </c>
      <c r="H22" t="s">
        <v>37</v>
      </c>
    </row>
    <row r="23" spans="1:13">
      <c r="A23" s="19">
        <v>1.9570054851764399E-2</v>
      </c>
      <c r="B23" s="19">
        <v>1.26967390394518E-2</v>
      </c>
      <c r="C23" s="19">
        <v>0.39400800000000002</v>
      </c>
      <c r="D23" s="19">
        <v>0.25271399999999999</v>
      </c>
      <c r="H23" t="s">
        <v>33</v>
      </c>
      <c r="I23" s="19" t="s">
        <v>5</v>
      </c>
    </row>
    <row r="24" spans="1:13">
      <c r="A24" s="19">
        <v>2.0537848852333101E-2</v>
      </c>
      <c r="B24" s="19">
        <v>1.37239243489609E-2</v>
      </c>
      <c r="C24" s="19">
        <v>0.25780199999999998</v>
      </c>
      <c r="D24" s="19">
        <v>0.33489000000000002</v>
      </c>
    </row>
    <row r="25" spans="1:13">
      <c r="A25" s="19">
        <v>4.3023380543215702E-2</v>
      </c>
      <c r="B25" s="19">
        <v>2.5234195344333701E-2</v>
      </c>
      <c r="C25" s="19">
        <v>0.43622699999999998</v>
      </c>
      <c r="D25" s="19">
        <v>0.20865</v>
      </c>
    </row>
    <row r="26" spans="1:13">
      <c r="A26" s="19">
        <v>2.1372010502989001E-2</v>
      </c>
      <c r="B26" s="19">
        <v>5.2282029743308998E-2</v>
      </c>
      <c r="C26" s="19">
        <v>0.527667</v>
      </c>
      <c r="D26" s="19">
        <v>0.35130099999999997</v>
      </c>
    </row>
    <row r="27" spans="1:13">
      <c r="A27" s="19">
        <v>5.0297419244039902E-2</v>
      </c>
      <c r="B27" s="19">
        <v>1.45612800947819E-2</v>
      </c>
      <c r="C27" s="19">
        <v>0.39998600000000001</v>
      </c>
      <c r="D27" s="19">
        <v>0.28247800000000001</v>
      </c>
    </row>
    <row r="28" spans="1:13">
      <c r="A28" s="19">
        <v>6.4237407726809503E-3</v>
      </c>
      <c r="B28" s="19">
        <v>9.4653696421742196E-3</v>
      </c>
      <c r="C28" s="19">
        <v>0.51347299999999996</v>
      </c>
      <c r="D28" s="19">
        <v>0.42409200000000002</v>
      </c>
    </row>
    <row r="29" spans="1:13">
      <c r="A29" s="19">
        <v>2.2166248236682E-2</v>
      </c>
      <c r="B29" s="19">
        <v>5.87880667950436E-2</v>
      </c>
      <c r="C29" s="19">
        <v>0.59281399999999995</v>
      </c>
      <c r="D29" s="19">
        <v>0.37526599999999999</v>
      </c>
    </row>
    <row r="30" spans="1:13">
      <c r="A30" s="19">
        <v>4.9337034042231699E-2</v>
      </c>
      <c r="B30" s="19">
        <v>8.5529441055461498E-3</v>
      </c>
      <c r="C30" s="19">
        <v>0.37255300000000002</v>
      </c>
      <c r="D30" s="19">
        <v>0.46474900000000002</v>
      </c>
    </row>
    <row r="31" spans="1:13">
      <c r="A31" s="19">
        <v>1.75860131081935E-2</v>
      </c>
      <c r="B31" s="19">
        <v>2.82926997753969E-2</v>
      </c>
      <c r="C31" s="19">
        <v>0.37444899999999998</v>
      </c>
      <c r="D31" s="19">
        <v>0.47669600000000001</v>
      </c>
    </row>
    <row r="32" spans="1:13">
      <c r="A32" s="19">
        <v>8.7572828057703497E-3</v>
      </c>
      <c r="B32" s="19">
        <v>6.5083335397112405E-2</v>
      </c>
      <c r="C32" s="19">
        <v>0.59838100000000005</v>
      </c>
      <c r="D32" s="19">
        <v>0.35345799999999999</v>
      </c>
    </row>
    <row r="33" spans="1:4">
      <c r="A33" s="19">
        <v>6.2605036761632302E-2</v>
      </c>
      <c r="B33" s="19">
        <v>4.8496762832664103E-2</v>
      </c>
      <c r="C33" s="19">
        <v>0.66994600000000004</v>
      </c>
      <c r="D33" s="19">
        <v>0.37676199999999999</v>
      </c>
    </row>
    <row r="34" spans="1:4">
      <c r="A34" s="19">
        <v>2.0290186568931199E-2</v>
      </c>
      <c r="B34" s="19">
        <v>6.1488371824046303E-2</v>
      </c>
      <c r="C34" s="19">
        <v>0.38787199999999999</v>
      </c>
      <c r="D34" s="19">
        <v>0.43962000000000001</v>
      </c>
    </row>
    <row r="35" spans="1:4">
      <c r="A35" s="19">
        <v>1.4779955848290401E-2</v>
      </c>
      <c r="B35" s="19">
        <v>1.15102537125775E-2</v>
      </c>
      <c r="C35" s="19">
        <v>0.434618</v>
      </c>
      <c r="D35" s="19">
        <v>0.29391</v>
      </c>
    </row>
    <row r="36" spans="1:4">
      <c r="A36" s="19">
        <v>4.1226904201160701E-2</v>
      </c>
      <c r="B36" s="19">
        <v>2.1889641248938999E-2</v>
      </c>
      <c r="C36" s="19">
        <v>0.467746</v>
      </c>
      <c r="D36" s="19">
        <v>0.42140300000000003</v>
      </c>
    </row>
    <row r="37" spans="1:4">
      <c r="A37" s="19">
        <v>9.7950186847824902E-3</v>
      </c>
      <c r="B37" s="19">
        <v>6.1061272001123899E-2</v>
      </c>
      <c r="C37" s="19">
        <v>0.50116700000000003</v>
      </c>
      <c r="D37" s="19">
        <v>0.27569399999999999</v>
      </c>
    </row>
    <row r="38" spans="1:4">
      <c r="A38" s="19">
        <v>1.08756472106272E-2</v>
      </c>
      <c r="B38" s="19">
        <v>4.1465393622528803E-2</v>
      </c>
      <c r="C38" s="19">
        <v>0.316187</v>
      </c>
      <c r="D38" s="19">
        <v>0.29624499999999998</v>
      </c>
    </row>
    <row r="39" spans="1:4">
      <c r="A39" s="19">
        <v>4.4836452564013902E-3</v>
      </c>
      <c r="B39" s="19">
        <v>6.3656259972845498E-3</v>
      </c>
      <c r="C39" s="19">
        <v>0.34684199999999998</v>
      </c>
      <c r="D39" s="19">
        <v>0.33213300000000001</v>
      </c>
    </row>
    <row r="40" spans="1:4">
      <c r="A40" s="19">
        <v>4.15679174895765E-2</v>
      </c>
      <c r="B40" s="19">
        <v>1.6353870012914301E-2</v>
      </c>
      <c r="C40" s="19">
        <v>0.49300100000000002</v>
      </c>
      <c r="D40" s="19">
        <v>0.334679</v>
      </c>
    </row>
    <row r="41" spans="1:4">
      <c r="A41" s="19">
        <v>3.1733787386742297E-2</v>
      </c>
      <c r="B41" s="19">
        <v>2.1757901874789601E-2</v>
      </c>
      <c r="C41" s="19">
        <v>0.37602999999999998</v>
      </c>
      <c r="D41" s="19">
        <v>0.35591400000000001</v>
      </c>
    </row>
    <row r="42" spans="1:4">
      <c r="A42" s="19">
        <v>1.44201028814866E-2</v>
      </c>
      <c r="B42" s="19">
        <v>3.8953371438952097E-2</v>
      </c>
      <c r="C42" s="25"/>
      <c r="D42" s="19">
        <v>0.53276800000000002</v>
      </c>
    </row>
    <row r="43" spans="1:4">
      <c r="A43" s="19">
        <v>2.8799804011931999E-2</v>
      </c>
      <c r="B43" s="19">
        <v>8.9768946647055398E-3</v>
      </c>
      <c r="C43" s="25"/>
      <c r="D43" s="19">
        <v>0.52143099999999998</v>
      </c>
    </row>
    <row r="44" spans="1:4">
      <c r="A44" s="19">
        <v>1.7608642529383701E-2</v>
      </c>
      <c r="B44" s="19">
        <v>3.3526183610826897E-2</v>
      </c>
      <c r="C44" s="25"/>
      <c r="D44" s="19">
        <v>0.38861600000000002</v>
      </c>
    </row>
    <row r="45" spans="1:4">
      <c r="A45" s="19">
        <v>3.05783258259332E-2</v>
      </c>
      <c r="B45" s="19">
        <v>6.8775299814625698E-2</v>
      </c>
      <c r="C45" s="25"/>
      <c r="D45" s="19">
        <v>0.49821700000000002</v>
      </c>
    </row>
    <row r="46" spans="1:4">
      <c r="A46" s="19">
        <v>5.33261622239403E-2</v>
      </c>
      <c r="B46" s="19">
        <v>1.74510487694488E-2</v>
      </c>
      <c r="C46" s="25"/>
      <c r="D46" s="19">
        <v>0.48069200000000001</v>
      </c>
    </row>
    <row r="47" spans="1:4">
      <c r="A47" s="19">
        <v>2.4762710541300099E-2</v>
      </c>
      <c r="B47" s="19">
        <v>1.4023221901476301E-2</v>
      </c>
    </row>
    <row r="48" spans="1:4">
      <c r="A48" s="25"/>
      <c r="B48" s="19">
        <v>2.1838190136649799E-2</v>
      </c>
    </row>
    <row r="50" spans="1:10">
      <c r="A50" s="21" t="s">
        <v>21</v>
      </c>
    </row>
    <row r="51" spans="1:10">
      <c r="A51" s="54" t="s">
        <v>16</v>
      </c>
      <c r="B51" s="54"/>
      <c r="C51" s="54" t="s">
        <v>31</v>
      </c>
      <c r="D51" s="54"/>
      <c r="G51" s="54" t="s">
        <v>16</v>
      </c>
      <c r="H51" s="54"/>
      <c r="I51" s="54" t="s">
        <v>31</v>
      </c>
      <c r="J51" s="54"/>
    </row>
    <row r="52" spans="1:10">
      <c r="A52" s="21" t="s">
        <v>22</v>
      </c>
      <c r="B52" s="21" t="s">
        <v>23</v>
      </c>
      <c r="C52" s="21" t="s">
        <v>22</v>
      </c>
      <c r="D52" s="21" t="s">
        <v>23</v>
      </c>
      <c r="F52" s="20"/>
      <c r="G52" s="16" t="s">
        <v>22</v>
      </c>
      <c r="H52" s="16" t="s">
        <v>23</v>
      </c>
      <c r="I52" s="16" t="s">
        <v>22</v>
      </c>
      <c r="J52" s="16" t="s">
        <v>23</v>
      </c>
    </row>
    <row r="53" spans="1:10">
      <c r="A53" s="19">
        <v>0.10229593384701</v>
      </c>
      <c r="B53" s="19">
        <v>2.06913239159995E-2</v>
      </c>
      <c r="C53" s="19">
        <v>0.58102599685885503</v>
      </c>
      <c r="D53" s="19">
        <v>0.39316716137209501</v>
      </c>
      <c r="F53" s="16" t="s">
        <v>3</v>
      </c>
      <c r="G53" s="20">
        <v>8.9170789953051097E-2</v>
      </c>
      <c r="H53" s="20">
        <v>2.4610144377759699E-2</v>
      </c>
      <c r="I53" s="20">
        <v>8.8155821265553602E-2</v>
      </c>
      <c r="J53" s="20">
        <v>6.8441231648783796E-2</v>
      </c>
    </row>
    <row r="54" spans="1:10">
      <c r="A54" s="19">
        <v>2.4685530177454802E-2</v>
      </c>
      <c r="B54" s="19">
        <v>5.3853444331256703E-2</v>
      </c>
      <c r="C54" s="19">
        <v>0.41301062055233201</v>
      </c>
      <c r="D54" s="19">
        <v>0.29035648864158198</v>
      </c>
      <c r="F54" s="16" t="s">
        <v>6</v>
      </c>
      <c r="G54" s="20">
        <v>7.0062309848328105E-2</v>
      </c>
      <c r="H54" s="20">
        <v>4.78797214952211E-2</v>
      </c>
      <c r="I54" s="20">
        <v>0.49654654647777702</v>
      </c>
      <c r="J54" s="20">
        <v>0.37808132220956803</v>
      </c>
    </row>
    <row r="55" spans="1:10">
      <c r="A55" s="19">
        <v>2.91620910807656E-2</v>
      </c>
      <c r="B55" s="19">
        <v>2.8729938076171E-2</v>
      </c>
      <c r="C55" s="19">
        <v>0.45065510911642098</v>
      </c>
      <c r="D55" s="19">
        <v>0.404656229136243</v>
      </c>
      <c r="F55" s="16" t="s">
        <v>7</v>
      </c>
      <c r="G55" s="20">
        <v>6</v>
      </c>
      <c r="H55" s="20">
        <v>6</v>
      </c>
      <c r="I55" s="20">
        <f>COUNT(C53:C58)</f>
        <v>6</v>
      </c>
      <c r="J55" s="20">
        <f>COUNT(D53:D58)</f>
        <v>6</v>
      </c>
    </row>
    <row r="56" spans="1:10">
      <c r="A56" s="19">
        <v>2.6608115496156E-2</v>
      </c>
      <c r="B56" s="19">
        <v>4.29742847083594E-2</v>
      </c>
      <c r="C56" s="19">
        <v>0.51171276214575401</v>
      </c>
      <c r="D56" s="19">
        <v>0.37703047738250201</v>
      </c>
      <c r="F56" s="6" t="s">
        <v>70</v>
      </c>
      <c r="H56" t="s">
        <v>36</v>
      </c>
    </row>
    <row r="57" spans="1:10">
      <c r="A57" s="19">
        <v>2.15898265685096E-2</v>
      </c>
      <c r="B57" s="19">
        <v>6.7407820049327105E-2</v>
      </c>
      <c r="C57" s="19">
        <v>0.40664545172276401</v>
      </c>
      <c r="D57" s="19">
        <v>0.318932852650054</v>
      </c>
      <c r="H57" t="s">
        <v>33</v>
      </c>
      <c r="I57" s="19" t="s">
        <v>5</v>
      </c>
    </row>
    <row r="58" spans="1:10">
      <c r="A58" s="19">
        <v>2.46281325270955E-2</v>
      </c>
      <c r="B58" s="19">
        <v>9.03784505388283E-2</v>
      </c>
      <c r="C58" s="19">
        <v>0.61622933847053596</v>
      </c>
      <c r="D58" s="19">
        <v>0.48434472407492901</v>
      </c>
      <c r="H58" t="s">
        <v>37</v>
      </c>
    </row>
    <row r="59" spans="1:10">
      <c r="A59" s="19"/>
      <c r="B59" s="19"/>
      <c r="H59" t="s">
        <v>33</v>
      </c>
      <c r="I59" s="19">
        <v>1.23E-2</v>
      </c>
    </row>
    <row r="61" spans="1:10">
      <c r="A61" s="16" t="s">
        <v>24</v>
      </c>
      <c r="B61" s="16"/>
      <c r="C61" s="16"/>
      <c r="D61" s="16"/>
    </row>
    <row r="62" spans="1:10">
      <c r="A62" s="16" t="s">
        <v>13</v>
      </c>
      <c r="B62" s="16"/>
      <c r="C62" s="16"/>
      <c r="D62" s="16"/>
    </row>
    <row r="63" spans="1:10">
      <c r="A63" s="61" t="s">
        <v>16</v>
      </c>
      <c r="B63" s="61"/>
      <c r="C63" s="61" t="s">
        <v>31</v>
      </c>
      <c r="D63" s="61"/>
      <c r="G63" s="61" t="s">
        <v>16</v>
      </c>
      <c r="H63" s="61"/>
      <c r="I63" s="61" t="s">
        <v>31</v>
      </c>
      <c r="J63" s="61"/>
    </row>
    <row r="64" spans="1:10">
      <c r="A64" s="16" t="s">
        <v>22</v>
      </c>
      <c r="B64" s="16" t="s">
        <v>23</v>
      </c>
      <c r="C64" s="16" t="s">
        <v>22</v>
      </c>
      <c r="D64" s="16" t="s">
        <v>23</v>
      </c>
      <c r="G64" s="16" t="s">
        <v>22</v>
      </c>
      <c r="H64" s="16" t="s">
        <v>23</v>
      </c>
      <c r="I64" s="16" t="s">
        <v>22</v>
      </c>
      <c r="J64" s="16" t="s">
        <v>23</v>
      </c>
    </row>
    <row r="65" spans="1:10">
      <c r="A65" s="19">
        <v>0</v>
      </c>
      <c r="B65" s="19">
        <v>0</v>
      </c>
      <c r="C65" s="19">
        <v>2</v>
      </c>
      <c r="D65" s="19">
        <v>0</v>
      </c>
      <c r="F65" s="21" t="s">
        <v>3</v>
      </c>
      <c r="G65">
        <v>0.44721359549995798</v>
      </c>
      <c r="H65">
        <v>0.44721359549995798</v>
      </c>
      <c r="I65">
        <v>0.44721359549995798</v>
      </c>
      <c r="J65">
        <v>0.89442719099991597</v>
      </c>
    </row>
    <row r="66" spans="1:10">
      <c r="A66" s="19">
        <v>1</v>
      </c>
      <c r="B66" s="19">
        <v>1</v>
      </c>
      <c r="C66" s="19">
        <v>3</v>
      </c>
      <c r="D66" s="19">
        <v>2</v>
      </c>
      <c r="F66" s="21" t="s">
        <v>6</v>
      </c>
      <c r="G66">
        <v>0.2</v>
      </c>
      <c r="H66">
        <v>0.2</v>
      </c>
      <c r="I66">
        <v>2.8</v>
      </c>
      <c r="J66">
        <v>1.4</v>
      </c>
    </row>
    <row r="67" spans="1:10">
      <c r="A67" s="19">
        <v>0</v>
      </c>
      <c r="B67" s="19">
        <v>0</v>
      </c>
      <c r="C67" s="19">
        <v>3</v>
      </c>
      <c r="D67" s="19">
        <v>2</v>
      </c>
      <c r="F67" s="21" t="s">
        <v>7</v>
      </c>
      <c r="G67" s="26">
        <v>5</v>
      </c>
      <c r="H67" s="26">
        <v>5</v>
      </c>
      <c r="I67" s="26">
        <v>5</v>
      </c>
      <c r="J67" s="26">
        <v>5</v>
      </c>
    </row>
    <row r="68" spans="1:10">
      <c r="A68" s="19">
        <v>0</v>
      </c>
      <c r="B68" s="19">
        <v>0</v>
      </c>
      <c r="C68" s="19">
        <v>3</v>
      </c>
      <c r="D68" s="19">
        <v>1</v>
      </c>
    </row>
    <row r="69" spans="1:10">
      <c r="A69" s="19">
        <v>0</v>
      </c>
      <c r="B69" s="19">
        <v>0</v>
      </c>
      <c r="C69" s="19">
        <v>3</v>
      </c>
      <c r="D69" s="19">
        <v>2</v>
      </c>
    </row>
    <row r="70" spans="1:10">
      <c r="F70" s="6" t="s">
        <v>70</v>
      </c>
    </row>
    <row r="71" spans="1:10">
      <c r="F71" s="62" t="s">
        <v>36</v>
      </c>
      <c r="G71" s="62"/>
      <c r="H71" s="62"/>
      <c r="I71" s="19" t="s">
        <v>5</v>
      </c>
    </row>
    <row r="72" spans="1:10">
      <c r="F72" s="62" t="s">
        <v>37</v>
      </c>
      <c r="G72" s="62"/>
      <c r="H72" s="62"/>
      <c r="I72" s="19">
        <v>1.8E-3</v>
      </c>
    </row>
  </sheetData>
  <mergeCells count="18">
    <mergeCell ref="F71:H71"/>
    <mergeCell ref="F72:H72"/>
    <mergeCell ref="A51:B51"/>
    <mergeCell ref="C51:D51"/>
    <mergeCell ref="G51:H51"/>
    <mergeCell ref="I51:J51"/>
    <mergeCell ref="A63:B63"/>
    <mergeCell ref="C63:D63"/>
    <mergeCell ref="G63:H63"/>
    <mergeCell ref="I63:J63"/>
    <mergeCell ref="A4:B4"/>
    <mergeCell ref="C4:D4"/>
    <mergeCell ref="G4:H4"/>
    <mergeCell ref="I4:J4"/>
    <mergeCell ref="A15:B15"/>
    <mergeCell ref="C15:D15"/>
    <mergeCell ref="G15:H15"/>
    <mergeCell ref="I15:J15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workbookViewId="0">
      <selection activeCell="C11" sqref="C11"/>
    </sheetView>
  </sheetViews>
  <sheetFormatPr defaultRowHeight="12.3"/>
  <cols>
    <col min="1" max="5" width="12.1640625" customWidth="1"/>
  </cols>
  <sheetData>
    <row r="1" spans="1:10" ht="14.4">
      <c r="A1" s="21" t="s">
        <v>81</v>
      </c>
      <c r="I1" s="41"/>
    </row>
    <row r="2" spans="1:10">
      <c r="A2" s="6" t="s">
        <v>76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6" t="s">
        <v>22</v>
      </c>
      <c r="B3" s="6"/>
      <c r="C3" s="6" t="s">
        <v>23</v>
      </c>
      <c r="D3" s="6"/>
      <c r="E3" s="3"/>
      <c r="F3" s="3"/>
      <c r="G3" s="6" t="s">
        <v>22</v>
      </c>
      <c r="H3" s="6"/>
      <c r="I3" s="6" t="s">
        <v>23</v>
      </c>
      <c r="J3" s="6"/>
    </row>
    <row r="4" spans="1:10">
      <c r="A4" s="6" t="s">
        <v>16</v>
      </c>
      <c r="B4" s="6" t="s">
        <v>25</v>
      </c>
      <c r="C4" s="6" t="s">
        <v>16</v>
      </c>
      <c r="D4" s="6" t="s">
        <v>25</v>
      </c>
      <c r="E4" s="13"/>
      <c r="F4" s="3"/>
      <c r="G4" s="6" t="s">
        <v>16</v>
      </c>
      <c r="H4" s="6" t="s">
        <v>25</v>
      </c>
      <c r="I4" s="6" t="s">
        <v>16</v>
      </c>
      <c r="J4" s="6" t="s">
        <v>25</v>
      </c>
    </row>
    <row r="5" spans="1:10">
      <c r="A5" s="13">
        <v>6.7451999999999998E-2</v>
      </c>
      <c r="B5" s="13">
        <v>1.6140680000000001</v>
      </c>
      <c r="C5" s="13">
        <v>7.5232999999999994E-2</v>
      </c>
      <c r="D5" s="13">
        <v>0.858649</v>
      </c>
      <c r="E5" s="3"/>
      <c r="F5" s="6" t="s">
        <v>3</v>
      </c>
      <c r="G5" s="2">
        <f>_xlfn.STDEV.S(A5:A8)</f>
        <v>0.26562750089865811</v>
      </c>
      <c r="H5" s="2">
        <f>_xlfn.STDEV.S(B5:B8)</f>
        <v>0.41780481115338663</v>
      </c>
      <c r="I5" s="2">
        <f>_xlfn.STDEV.S(C5:C8)</f>
        <v>0.28194559553514342</v>
      </c>
      <c r="J5" s="2">
        <f>_xlfn.STDEV.S(D5:D8)</f>
        <v>0.21281948298264422</v>
      </c>
    </row>
    <row r="6" spans="1:10" ht="24.6">
      <c r="A6" s="13">
        <v>0.36760999999999999</v>
      </c>
      <c r="B6" s="13">
        <v>1.0249220000000001</v>
      </c>
      <c r="C6" s="13">
        <v>1.3807E-2</v>
      </c>
      <c r="D6" s="13">
        <v>0.58312699999999995</v>
      </c>
      <c r="E6" s="13"/>
      <c r="F6" s="6" t="s">
        <v>70</v>
      </c>
      <c r="G6" s="13" t="s">
        <v>26</v>
      </c>
      <c r="H6" s="13">
        <v>2.24E-2</v>
      </c>
      <c r="I6" s="3" t="s">
        <v>27</v>
      </c>
      <c r="J6" s="13">
        <v>0.11</v>
      </c>
    </row>
    <row r="7" spans="1:10" ht="12.75" customHeight="1">
      <c r="A7" s="13">
        <v>0.61263299999999998</v>
      </c>
      <c r="B7" s="13">
        <v>0.67611900000000003</v>
      </c>
      <c r="C7" s="13">
        <v>0.61941000000000002</v>
      </c>
      <c r="D7" s="13">
        <v>0.42512499999999998</v>
      </c>
      <c r="E7" s="3"/>
      <c r="F7" s="6" t="s">
        <v>6</v>
      </c>
      <c r="G7" s="2">
        <f>AVERAGE(A5:A8)</f>
        <v>0.27703050000000001</v>
      </c>
      <c r="H7" s="2">
        <f>AVERAGE(B5:B8)</f>
        <v>1.0264122499999999</v>
      </c>
      <c r="I7" s="2">
        <f>AVERAGE(C5:C8)</f>
        <v>0.1993385</v>
      </c>
      <c r="J7" s="2">
        <f>AVERAGE(D5:D8)</f>
        <v>0.56485249999999998</v>
      </c>
    </row>
    <row r="8" spans="1:10">
      <c r="A8" s="13">
        <v>6.0427000000000002E-2</v>
      </c>
      <c r="B8" s="13">
        <v>0.79054000000000002</v>
      </c>
      <c r="C8" s="13">
        <v>8.8903999999999997E-2</v>
      </c>
      <c r="D8" s="13">
        <v>0.392509</v>
      </c>
      <c r="E8" s="13"/>
      <c r="F8" s="6" t="s">
        <v>7</v>
      </c>
      <c r="G8" s="2">
        <v>4</v>
      </c>
      <c r="H8" s="3">
        <v>4</v>
      </c>
      <c r="I8" s="3">
        <v>4</v>
      </c>
      <c r="J8" s="3">
        <v>4</v>
      </c>
    </row>
    <row r="9" spans="1:10">
      <c r="A9" s="15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6" t="s">
        <v>77</v>
      </c>
      <c r="B10" s="3"/>
      <c r="C10" s="13"/>
      <c r="D10" s="13"/>
      <c r="E10" s="13"/>
      <c r="F10" s="13"/>
      <c r="G10" s="3"/>
      <c r="H10" s="3"/>
      <c r="I10" s="3"/>
      <c r="J10" s="3"/>
    </row>
    <row r="11" spans="1:10" ht="12.6">
      <c r="A11" s="6" t="s">
        <v>28</v>
      </c>
      <c r="B11" s="6"/>
      <c r="C11" s="6" t="s">
        <v>29</v>
      </c>
      <c r="D11" s="6"/>
      <c r="E11" s="3"/>
      <c r="F11" s="3"/>
      <c r="G11" s="6" t="s">
        <v>28</v>
      </c>
      <c r="H11" s="6"/>
      <c r="I11" s="6" t="s">
        <v>29</v>
      </c>
      <c r="J11" s="6"/>
    </row>
    <row r="12" spans="1:10" ht="12.75" customHeight="1">
      <c r="A12" s="6" t="s">
        <v>16</v>
      </c>
      <c r="B12" s="6" t="s">
        <v>25</v>
      </c>
      <c r="C12" s="6" t="s">
        <v>16</v>
      </c>
      <c r="D12" s="6" t="s">
        <v>25</v>
      </c>
      <c r="E12" s="3"/>
      <c r="F12" s="3"/>
      <c r="G12" s="6" t="s">
        <v>16</v>
      </c>
      <c r="H12" s="6" t="s">
        <v>25</v>
      </c>
      <c r="I12" s="6" t="s">
        <v>16</v>
      </c>
      <c r="J12" s="6" t="s">
        <v>25</v>
      </c>
    </row>
    <row r="13" spans="1:10" ht="12.75" customHeight="1">
      <c r="A13" s="3">
        <v>4.4101690270279902E-2</v>
      </c>
      <c r="B13" s="3">
        <v>0.75968151329584099</v>
      </c>
      <c r="C13" s="3">
        <v>7.86954726987628E-2</v>
      </c>
      <c r="D13" s="3">
        <v>0.46074484534657101</v>
      </c>
      <c r="E13" s="3"/>
      <c r="F13" s="6" t="s">
        <v>3</v>
      </c>
      <c r="G13" s="2">
        <f>_xlfn.STDEV.S(A13:A16)</f>
        <v>3.0566105299629564E-2</v>
      </c>
      <c r="H13" s="2">
        <f>_xlfn.STDEV.S(B13:B16)</f>
        <v>0.14868640386107498</v>
      </c>
      <c r="I13" s="2">
        <f>_xlfn.STDEV.S(C13:C16)</f>
        <v>2.7705192552246901E-2</v>
      </c>
      <c r="J13" s="2">
        <f>_xlfn.STDEV.S(D13:D16)</f>
        <v>6.3981191973422377E-2</v>
      </c>
    </row>
    <row r="14" spans="1:10" ht="24.6">
      <c r="A14" s="3">
        <v>2.85850522391254E-2</v>
      </c>
      <c r="B14" s="3">
        <v>0.75518151226456198</v>
      </c>
      <c r="C14" s="3">
        <v>4.5770948272647001E-2</v>
      </c>
      <c r="D14" s="3">
        <v>0.33190585632317998</v>
      </c>
      <c r="E14" s="3"/>
      <c r="F14" s="6" t="s">
        <v>70</v>
      </c>
      <c r="G14" s="13" t="s">
        <v>26</v>
      </c>
      <c r="H14" s="13">
        <v>2.2800000000000001E-2</v>
      </c>
      <c r="I14" s="3" t="s">
        <v>27</v>
      </c>
      <c r="J14" s="13">
        <v>1.6999999999999999E-3</v>
      </c>
    </row>
    <row r="15" spans="1:10" ht="12.75" customHeight="1">
      <c r="A15" s="3">
        <v>9.5919136930228896E-2</v>
      </c>
      <c r="B15" s="3">
        <v>0.46226861254304702</v>
      </c>
      <c r="C15" s="3">
        <v>8.4295345543213204E-2</v>
      </c>
      <c r="D15" s="3">
        <v>0.33056589714291901</v>
      </c>
      <c r="E15" s="3"/>
      <c r="F15" s="6" t="s">
        <v>6</v>
      </c>
      <c r="G15" s="2">
        <f>AVERAGE(A13:A16)</f>
        <v>5.1067954599180294E-2</v>
      </c>
      <c r="H15" s="2">
        <f>AVERAGE(B13:B16)</f>
        <v>0.63285218758104855</v>
      </c>
      <c r="I15" s="2">
        <f>AVERAGE(C13:C16)</f>
        <v>5.8647157014060605E-2</v>
      </c>
      <c r="J15" s="2">
        <f>AVERAGE(D13:D16)</f>
        <v>0.36483924781381177</v>
      </c>
    </row>
    <row r="16" spans="1:10">
      <c r="A16" s="3">
        <v>3.5665938957087001E-2</v>
      </c>
      <c r="B16" s="3">
        <v>0.55427711222074405</v>
      </c>
      <c r="C16" s="3">
        <v>2.5826861541619402E-2</v>
      </c>
      <c r="D16" s="3">
        <v>0.33614039244257699</v>
      </c>
      <c r="E16" s="3"/>
      <c r="F16" s="6" t="s">
        <v>7</v>
      </c>
      <c r="G16" s="2">
        <v>4</v>
      </c>
      <c r="H16" s="3">
        <v>4</v>
      </c>
      <c r="I16" s="3">
        <v>4</v>
      </c>
      <c r="J16" s="3">
        <v>4</v>
      </c>
    </row>
    <row r="17" spans="1:10">
      <c r="A17" s="15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1" t="s">
        <v>78</v>
      </c>
    </row>
    <row r="19" spans="1:10">
      <c r="A19" s="21" t="s">
        <v>30</v>
      </c>
    </row>
    <row r="20" spans="1:10">
      <c r="A20" s="21" t="s">
        <v>16</v>
      </c>
      <c r="B20" s="21"/>
      <c r="C20" s="61" t="s">
        <v>31</v>
      </c>
      <c r="D20" s="61"/>
      <c r="G20" s="61" t="s">
        <v>16</v>
      </c>
      <c r="H20" s="61"/>
      <c r="I20" s="61" t="s">
        <v>31</v>
      </c>
      <c r="J20" s="61"/>
    </row>
    <row r="21" spans="1:10">
      <c r="A21" s="16" t="s">
        <v>9</v>
      </c>
      <c r="B21" s="16" t="s">
        <v>10</v>
      </c>
      <c r="C21" s="16" t="s">
        <v>9</v>
      </c>
      <c r="D21" s="16" t="s">
        <v>10</v>
      </c>
      <c r="G21" s="16" t="s">
        <v>9</v>
      </c>
      <c r="H21" s="16" t="s">
        <v>10</v>
      </c>
      <c r="I21" s="16" t="s">
        <v>9</v>
      </c>
      <c r="J21" s="16" t="s">
        <v>10</v>
      </c>
    </row>
    <row r="22" spans="1:10">
      <c r="A22" s="19">
        <v>0</v>
      </c>
      <c r="B22" s="19">
        <v>1</v>
      </c>
      <c r="C22" s="19">
        <v>3</v>
      </c>
      <c r="D22" s="19">
        <v>1</v>
      </c>
      <c r="F22" s="21" t="s">
        <v>3</v>
      </c>
      <c r="G22">
        <v>0.44721359549995798</v>
      </c>
      <c r="H22">
        <v>0.54772255750516596</v>
      </c>
      <c r="I22">
        <v>0.44721359549995798</v>
      </c>
      <c r="J22">
        <v>0.44721359549995798</v>
      </c>
    </row>
    <row r="23" spans="1:10">
      <c r="A23" s="19">
        <v>0</v>
      </c>
      <c r="B23" s="19">
        <v>1</v>
      </c>
      <c r="C23" s="19">
        <v>3</v>
      </c>
      <c r="D23" s="19">
        <v>1</v>
      </c>
      <c r="F23" s="21" t="s">
        <v>6</v>
      </c>
      <c r="G23">
        <v>0.2</v>
      </c>
      <c r="H23">
        <v>0.4</v>
      </c>
      <c r="I23">
        <v>2.8</v>
      </c>
      <c r="J23">
        <v>0.8</v>
      </c>
    </row>
    <row r="24" spans="1:10">
      <c r="A24" s="19">
        <v>0</v>
      </c>
      <c r="B24" s="19">
        <v>0</v>
      </c>
      <c r="C24" s="19">
        <v>3</v>
      </c>
      <c r="D24" s="19">
        <v>1</v>
      </c>
      <c r="F24" s="21" t="s">
        <v>7</v>
      </c>
      <c r="G24" s="26">
        <v>5</v>
      </c>
      <c r="H24" s="26">
        <v>5</v>
      </c>
      <c r="I24" s="26">
        <v>5</v>
      </c>
      <c r="J24" s="26">
        <v>5</v>
      </c>
    </row>
    <row r="25" spans="1:10">
      <c r="A25" s="19">
        <v>1</v>
      </c>
      <c r="B25" s="19">
        <v>0</v>
      </c>
      <c r="C25" s="19">
        <v>2</v>
      </c>
      <c r="D25" s="19">
        <v>1</v>
      </c>
    </row>
    <row r="26" spans="1:10">
      <c r="A26" s="19">
        <v>0</v>
      </c>
      <c r="B26" s="19">
        <v>0</v>
      </c>
      <c r="C26" s="19">
        <v>3</v>
      </c>
      <c r="D26" s="19">
        <v>0</v>
      </c>
      <c r="F26" s="21" t="s">
        <v>4</v>
      </c>
    </row>
    <row r="27" spans="1:10">
      <c r="F27" s="62" t="s">
        <v>32</v>
      </c>
      <c r="G27" s="62"/>
      <c r="H27" s="62"/>
      <c r="I27" s="19" t="s">
        <v>5</v>
      </c>
    </row>
    <row r="28" spans="1:10">
      <c r="F28" s="62" t="s">
        <v>34</v>
      </c>
      <c r="G28" s="62"/>
      <c r="H28" s="62"/>
      <c r="I28" s="19" t="s">
        <v>5</v>
      </c>
    </row>
    <row r="30" spans="1:10">
      <c r="A30" s="21" t="s">
        <v>75</v>
      </c>
    </row>
    <row r="31" spans="1:10">
      <c r="A31" s="21" t="s">
        <v>30</v>
      </c>
    </row>
    <row r="32" spans="1:10">
      <c r="A32" s="21" t="s">
        <v>16</v>
      </c>
      <c r="B32" s="21"/>
      <c r="C32" s="61" t="s">
        <v>31</v>
      </c>
      <c r="D32" s="61"/>
      <c r="G32" s="61" t="s">
        <v>16</v>
      </c>
      <c r="H32" s="61"/>
      <c r="I32" s="61" t="s">
        <v>31</v>
      </c>
      <c r="J32" s="61"/>
    </row>
    <row r="33" spans="1:10">
      <c r="A33" s="16" t="s">
        <v>22</v>
      </c>
      <c r="B33" s="16" t="s">
        <v>23</v>
      </c>
      <c r="C33" s="16" t="s">
        <v>22</v>
      </c>
      <c r="D33" s="16" t="s">
        <v>23</v>
      </c>
      <c r="G33" s="16" t="s">
        <v>22</v>
      </c>
      <c r="H33" s="16" t="s">
        <v>23</v>
      </c>
      <c r="I33" s="16" t="s">
        <v>22</v>
      </c>
      <c r="J33" s="16" t="s">
        <v>23</v>
      </c>
    </row>
    <row r="34" spans="1:10">
      <c r="A34" s="19">
        <v>1</v>
      </c>
      <c r="B34" s="19">
        <v>0</v>
      </c>
      <c r="C34" s="19">
        <v>3</v>
      </c>
      <c r="D34" s="19">
        <v>1</v>
      </c>
      <c r="F34" s="21" t="s">
        <v>3</v>
      </c>
      <c r="G34" s="26">
        <v>0.44721359549995798</v>
      </c>
      <c r="H34" s="26">
        <v>0.44721359549995798</v>
      </c>
      <c r="I34" s="26">
        <v>0.54772255750516596</v>
      </c>
      <c r="J34" s="26">
        <v>0</v>
      </c>
    </row>
    <row r="35" spans="1:10">
      <c r="A35" s="19">
        <v>0</v>
      </c>
      <c r="B35" s="19">
        <v>0</v>
      </c>
      <c r="C35" s="19">
        <v>3</v>
      </c>
      <c r="D35" s="19">
        <v>1</v>
      </c>
      <c r="F35" s="21" t="s">
        <v>6</v>
      </c>
      <c r="G35" s="26">
        <v>0.2</v>
      </c>
      <c r="H35" s="26">
        <v>0.2</v>
      </c>
      <c r="I35" s="26">
        <v>2.6</v>
      </c>
      <c r="J35" s="26">
        <v>1</v>
      </c>
    </row>
    <row r="36" spans="1:10">
      <c r="A36" s="19">
        <v>0</v>
      </c>
      <c r="B36" s="19">
        <v>0</v>
      </c>
      <c r="C36" s="19">
        <v>2</v>
      </c>
      <c r="D36" s="19">
        <v>1</v>
      </c>
      <c r="F36" s="21" t="s">
        <v>7</v>
      </c>
      <c r="G36" s="26">
        <v>5</v>
      </c>
      <c r="H36" s="26">
        <v>5</v>
      </c>
      <c r="I36" s="26">
        <v>5</v>
      </c>
      <c r="J36" s="26">
        <v>5</v>
      </c>
    </row>
    <row r="37" spans="1:10">
      <c r="A37" s="19">
        <v>0</v>
      </c>
      <c r="B37" s="19">
        <v>1</v>
      </c>
      <c r="C37" s="19">
        <v>3</v>
      </c>
      <c r="D37" s="19">
        <v>1</v>
      </c>
    </row>
    <row r="38" spans="1:10">
      <c r="A38" s="19">
        <v>0</v>
      </c>
      <c r="B38" s="19">
        <v>1</v>
      </c>
      <c r="C38" s="19">
        <v>2</v>
      </c>
      <c r="D38" s="19">
        <v>1</v>
      </c>
    </row>
    <row r="39" spans="1:10">
      <c r="F39" s="6" t="s">
        <v>70</v>
      </c>
    </row>
    <row r="40" spans="1:10">
      <c r="F40" s="62" t="s">
        <v>36</v>
      </c>
      <c r="G40" s="62"/>
      <c r="H40" s="62"/>
      <c r="I40" s="19" t="s">
        <v>5</v>
      </c>
    </row>
    <row r="41" spans="1:10">
      <c r="F41" s="62" t="s">
        <v>37</v>
      </c>
      <c r="G41" s="62"/>
      <c r="H41" s="62"/>
      <c r="I41" s="19" t="s">
        <v>5</v>
      </c>
    </row>
    <row r="43" spans="1:10">
      <c r="A43" s="3"/>
      <c r="B43" s="3"/>
      <c r="C43" s="3"/>
      <c r="D43" s="3"/>
      <c r="E43" s="3"/>
    </row>
    <row r="44" spans="1:10">
      <c r="A44" s="3"/>
      <c r="B44" s="3"/>
      <c r="C44" s="3"/>
      <c r="D44" s="3"/>
      <c r="E44" s="3"/>
    </row>
    <row r="45" spans="1:10">
      <c r="A45" s="3"/>
      <c r="B45" s="3"/>
      <c r="C45" s="3"/>
      <c r="D45" s="3"/>
      <c r="E45" s="3"/>
    </row>
    <row r="46" spans="1:10">
      <c r="A46" s="3"/>
      <c r="B46" s="3"/>
      <c r="C46" s="3"/>
      <c r="D46" s="3"/>
      <c r="E46" s="3"/>
    </row>
    <row r="47" spans="1:10">
      <c r="A47" s="3"/>
      <c r="B47" s="3"/>
      <c r="C47" s="3"/>
      <c r="D47" s="3"/>
      <c r="E47" s="3"/>
    </row>
  </sheetData>
  <mergeCells count="10">
    <mergeCell ref="F41:H41"/>
    <mergeCell ref="C20:D20"/>
    <mergeCell ref="G20:H20"/>
    <mergeCell ref="F40:H40"/>
    <mergeCell ref="I20:J20"/>
    <mergeCell ref="F27:H27"/>
    <mergeCell ref="F28:H28"/>
    <mergeCell ref="C32:D32"/>
    <mergeCell ref="G32:H32"/>
    <mergeCell ref="I32:J32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206C-C93F-44F6-97AA-532B568C1ED7}">
  <dimension ref="A1:M45"/>
  <sheetViews>
    <sheetView tabSelected="1" topLeftCell="A25" workbookViewId="0">
      <selection activeCell="F48" sqref="F48"/>
    </sheetView>
  </sheetViews>
  <sheetFormatPr defaultRowHeight="12.3"/>
  <sheetData>
    <row r="1" spans="1:13">
      <c r="A1" s="21" t="s">
        <v>83</v>
      </c>
    </row>
    <row r="2" spans="1:13">
      <c r="A2" s="21" t="s">
        <v>91</v>
      </c>
      <c r="F2" s="21" t="s">
        <v>92</v>
      </c>
      <c r="K2" s="21" t="s">
        <v>97</v>
      </c>
    </row>
    <row r="3" spans="1:13">
      <c r="A3" s="21" t="s">
        <v>88</v>
      </c>
      <c r="B3" s="21"/>
      <c r="C3" s="21" t="s">
        <v>90</v>
      </c>
      <c r="D3" s="21"/>
      <c r="E3" s="21"/>
      <c r="F3" s="21" t="s">
        <v>88</v>
      </c>
      <c r="G3" s="21"/>
      <c r="H3" s="21" t="s">
        <v>90</v>
      </c>
      <c r="I3" s="21"/>
      <c r="J3" s="21"/>
      <c r="K3" s="21" t="s">
        <v>93</v>
      </c>
      <c r="L3" s="21" t="s">
        <v>94</v>
      </c>
      <c r="M3" s="21"/>
    </row>
    <row r="4" spans="1:13">
      <c r="A4" s="21" t="s">
        <v>89</v>
      </c>
      <c r="B4" s="21" t="s">
        <v>99</v>
      </c>
      <c r="C4" s="21" t="s">
        <v>89</v>
      </c>
      <c r="D4" s="21" t="s">
        <v>99</v>
      </c>
      <c r="E4" s="21"/>
      <c r="F4" s="21" t="s">
        <v>89</v>
      </c>
      <c r="G4" s="21" t="s">
        <v>99</v>
      </c>
      <c r="H4" s="21" t="s">
        <v>89</v>
      </c>
      <c r="I4" s="21" t="s">
        <v>99</v>
      </c>
      <c r="K4" t="s">
        <v>95</v>
      </c>
      <c r="L4" t="s">
        <v>96</v>
      </c>
    </row>
    <row r="5" spans="1:13">
      <c r="A5">
        <v>6101</v>
      </c>
      <c r="B5">
        <v>4207</v>
      </c>
      <c r="C5">
        <v>1113</v>
      </c>
      <c r="D5">
        <v>949</v>
      </c>
      <c r="F5">
        <v>0.236176</v>
      </c>
      <c r="G5">
        <v>0.221721</v>
      </c>
      <c r="H5">
        <v>0.82070500000000002</v>
      </c>
      <c r="I5">
        <v>1.2521260000000001</v>
      </c>
    </row>
    <row r="6" spans="1:13">
      <c r="A6">
        <v>3939</v>
      </c>
      <c r="B6">
        <v>3829</v>
      </c>
      <c r="C6">
        <v>759</v>
      </c>
      <c r="D6">
        <v>845</v>
      </c>
      <c r="F6">
        <v>3.1244999999999998E-2</v>
      </c>
      <c r="G6">
        <v>0.115865</v>
      </c>
      <c r="H6">
        <v>0.65192300000000003</v>
      </c>
      <c r="I6">
        <v>0.60667400000000005</v>
      </c>
    </row>
    <row r="7" spans="1:13">
      <c r="A7">
        <v>4851</v>
      </c>
      <c r="B7">
        <v>4534</v>
      </c>
      <c r="C7">
        <v>782</v>
      </c>
      <c r="D7">
        <v>1138</v>
      </c>
      <c r="F7">
        <v>3.7878000000000002E-2</v>
      </c>
      <c r="G7">
        <v>2.8313999999999999E-2</v>
      </c>
      <c r="H7">
        <v>0.63317000000000001</v>
      </c>
      <c r="I7">
        <v>0.33846100000000001</v>
      </c>
    </row>
    <row r="8" spans="1:13">
      <c r="A8">
        <v>4137</v>
      </c>
      <c r="C8">
        <v>807</v>
      </c>
      <c r="F8">
        <v>0.105554</v>
      </c>
      <c r="H8">
        <v>0.41173500000000002</v>
      </c>
    </row>
    <row r="10" spans="1:13">
      <c r="A10" s="21" t="s">
        <v>84</v>
      </c>
    </row>
    <row r="11" spans="1:13">
      <c r="A11" s="14" t="s">
        <v>98</v>
      </c>
      <c r="B11" s="6"/>
      <c r="C11" s="6"/>
      <c r="D11" s="6"/>
    </row>
    <row r="12" spans="1:13">
      <c r="A12" s="21" t="s">
        <v>89</v>
      </c>
      <c r="B12" s="6"/>
      <c r="C12" s="21" t="s">
        <v>99</v>
      </c>
      <c r="D12" s="6"/>
      <c r="F12" s="21" t="s">
        <v>22</v>
      </c>
      <c r="G12" s="21"/>
      <c r="H12" s="21" t="s">
        <v>23</v>
      </c>
    </row>
    <row r="13" spans="1:13">
      <c r="A13" s="6" t="s">
        <v>16</v>
      </c>
      <c r="B13" s="6" t="s">
        <v>17</v>
      </c>
      <c r="C13" s="6" t="s">
        <v>16</v>
      </c>
      <c r="D13" s="6" t="s">
        <v>17</v>
      </c>
      <c r="F13" s="6" t="s">
        <v>16</v>
      </c>
      <c r="G13" s="6" t="s">
        <v>17</v>
      </c>
      <c r="H13" s="6" t="s">
        <v>16</v>
      </c>
      <c r="I13" s="6" t="s">
        <v>17</v>
      </c>
    </row>
    <row r="14" spans="1:13">
      <c r="A14">
        <v>0</v>
      </c>
      <c r="B14">
        <v>3</v>
      </c>
      <c r="C14">
        <v>0</v>
      </c>
      <c r="D14">
        <v>1</v>
      </c>
      <c r="F14">
        <v>0</v>
      </c>
      <c r="G14">
        <v>3</v>
      </c>
      <c r="H14">
        <v>0</v>
      </c>
      <c r="I14">
        <v>1</v>
      </c>
    </row>
    <row r="15" spans="1:13">
      <c r="A15">
        <v>1</v>
      </c>
      <c r="B15">
        <v>3</v>
      </c>
      <c r="C15">
        <v>0</v>
      </c>
      <c r="D15">
        <v>1</v>
      </c>
      <c r="F15">
        <v>1</v>
      </c>
      <c r="G15">
        <v>3</v>
      </c>
      <c r="H15">
        <v>0</v>
      </c>
      <c r="I15">
        <v>1</v>
      </c>
    </row>
    <row r="16" spans="1:13">
      <c r="A16">
        <v>0</v>
      </c>
      <c r="B16">
        <v>2</v>
      </c>
      <c r="C16">
        <v>1</v>
      </c>
      <c r="D16">
        <v>1</v>
      </c>
      <c r="F16">
        <v>0</v>
      </c>
      <c r="G16">
        <v>3</v>
      </c>
      <c r="H16">
        <v>1</v>
      </c>
      <c r="I16">
        <v>1</v>
      </c>
    </row>
    <row r="17" spans="1:10">
      <c r="A17">
        <v>0</v>
      </c>
      <c r="B17">
        <v>3</v>
      </c>
      <c r="C17">
        <v>1</v>
      </c>
      <c r="D17">
        <v>1</v>
      </c>
      <c r="F17">
        <v>1</v>
      </c>
      <c r="G17">
        <v>2</v>
      </c>
      <c r="H17">
        <v>0</v>
      </c>
      <c r="I17">
        <v>0</v>
      </c>
    </row>
    <row r="18" spans="1:10">
      <c r="A18">
        <v>0</v>
      </c>
      <c r="B18">
        <v>2</v>
      </c>
      <c r="C18">
        <v>0</v>
      </c>
      <c r="D18">
        <v>2</v>
      </c>
      <c r="F18">
        <v>0</v>
      </c>
      <c r="G18">
        <v>2</v>
      </c>
      <c r="H18">
        <v>0</v>
      </c>
      <c r="I18">
        <v>2</v>
      </c>
    </row>
    <row r="20" spans="1:10">
      <c r="A20" s="21" t="s">
        <v>85</v>
      </c>
    </row>
    <row r="21" spans="1:10">
      <c r="A21" s="21" t="s">
        <v>100</v>
      </c>
      <c r="B21" s="21"/>
      <c r="D21" s="21" t="s">
        <v>101</v>
      </c>
      <c r="G21" s="21" t="s">
        <v>102</v>
      </c>
    </row>
    <row r="22" spans="1:10">
      <c r="A22" s="21" t="s">
        <v>89</v>
      </c>
      <c r="B22" s="21" t="s">
        <v>99</v>
      </c>
      <c r="D22" s="21" t="s">
        <v>89</v>
      </c>
      <c r="E22" s="21" t="s">
        <v>99</v>
      </c>
      <c r="G22" s="21" t="s">
        <v>104</v>
      </c>
      <c r="I22" s="21" t="s">
        <v>103</v>
      </c>
    </row>
    <row r="23" spans="1:10">
      <c r="A23">
        <v>3.0878573990043075E-2</v>
      </c>
      <c r="B23">
        <v>5.4209293085458257E-3</v>
      </c>
      <c r="D23">
        <v>2.1402357204157498</v>
      </c>
      <c r="E23">
        <v>0.72070727502071197</v>
      </c>
      <c r="G23" s="21" t="s">
        <v>89</v>
      </c>
      <c r="H23" s="21" t="s">
        <v>99</v>
      </c>
      <c r="I23" s="21" t="s">
        <v>89</v>
      </c>
      <c r="J23" s="21" t="s">
        <v>99</v>
      </c>
    </row>
    <row r="24" spans="1:10">
      <c r="A24">
        <v>1.4265803290053435E-2</v>
      </c>
      <c r="B24">
        <v>4.2614716095858759E-3</v>
      </c>
      <c r="D24">
        <v>2.55473074071578</v>
      </c>
      <c r="E24">
        <v>1.03885476633958</v>
      </c>
      <c r="G24">
        <v>3</v>
      </c>
      <c r="H24">
        <v>2</v>
      </c>
      <c r="I24">
        <v>0.30937500000000001</v>
      </c>
      <c r="J24">
        <v>0.18263888888888888</v>
      </c>
    </row>
    <row r="25" spans="1:10">
      <c r="A25">
        <v>2.2426184113915705E-2</v>
      </c>
      <c r="B25">
        <v>2.0051855657460178E-3</v>
      </c>
      <c r="D25">
        <v>2.4398376340968402</v>
      </c>
      <c r="E25">
        <v>0.59146575415329505</v>
      </c>
      <c r="G25">
        <v>2.5</v>
      </c>
      <c r="H25">
        <v>2.5</v>
      </c>
      <c r="I25">
        <v>0.1986111111111111</v>
      </c>
      <c r="J25">
        <v>0.1829861111111111</v>
      </c>
    </row>
    <row r="26" spans="1:10">
      <c r="A26">
        <v>1.3914990163315691E-2</v>
      </c>
      <c r="B26">
        <v>2.4403468619877862E-3</v>
      </c>
      <c r="D26">
        <v>3.8703082486504301</v>
      </c>
      <c r="E26">
        <v>0.47097640346140901</v>
      </c>
      <c r="G26">
        <v>2.5</v>
      </c>
      <c r="H26">
        <v>3</v>
      </c>
      <c r="I26">
        <v>0.19826388888888888</v>
      </c>
      <c r="J26">
        <v>0.23159722222222223</v>
      </c>
    </row>
    <row r="27" spans="1:10">
      <c r="A27">
        <v>3.5271514426648158E-2</v>
      </c>
      <c r="B27">
        <v>7.3905603249264009E-3</v>
      </c>
      <c r="E27">
        <v>0.34283560313108302</v>
      </c>
      <c r="G27">
        <v>2</v>
      </c>
      <c r="H27">
        <v>2.5</v>
      </c>
      <c r="I27">
        <v>0.34131944444444445</v>
      </c>
      <c r="J27">
        <v>0.23958333333333334</v>
      </c>
    </row>
    <row r="28" spans="1:10">
      <c r="A28">
        <v>1.646098908981504E-2</v>
      </c>
      <c r="B28">
        <v>8.6997754314731615E-4</v>
      </c>
      <c r="G28">
        <v>2</v>
      </c>
      <c r="H28">
        <v>2.5</v>
      </c>
      <c r="I28">
        <v>0.25034722222222222</v>
      </c>
      <c r="J28">
        <v>0.26215277777777779</v>
      </c>
    </row>
    <row r="30" spans="1:10">
      <c r="A30" s="21" t="s">
        <v>86</v>
      </c>
    </row>
    <row r="31" spans="1:10">
      <c r="A31" s="6" t="s">
        <v>16</v>
      </c>
      <c r="C31" s="6" t="s">
        <v>105</v>
      </c>
      <c r="D31" s="6"/>
    </row>
    <row r="32" spans="1:10">
      <c r="A32" s="6" t="s">
        <v>22</v>
      </c>
      <c r="B32" s="6" t="s">
        <v>23</v>
      </c>
      <c r="C32" s="6" t="s">
        <v>22</v>
      </c>
      <c r="D32" s="6" t="s">
        <v>23</v>
      </c>
    </row>
    <row r="33" spans="1:9">
      <c r="A33" s="13">
        <v>0.472084</v>
      </c>
      <c r="B33" s="13">
        <v>0.29457299999999997</v>
      </c>
      <c r="C33" s="13">
        <v>0.52371900000000005</v>
      </c>
      <c r="D33" s="13">
        <v>0.34831600000000001</v>
      </c>
    </row>
    <row r="34" spans="1:9">
      <c r="A34" s="13">
        <v>0.92581599999999997</v>
      </c>
      <c r="B34" s="13">
        <v>0.50474600000000003</v>
      </c>
      <c r="C34" s="13">
        <v>0.68560500000000002</v>
      </c>
      <c r="D34" s="13">
        <v>0.14566699999999999</v>
      </c>
    </row>
    <row r="35" spans="1:9">
      <c r="A35" s="13">
        <v>1.0815030000000001</v>
      </c>
      <c r="B35" s="13">
        <v>0.510938</v>
      </c>
      <c r="C35" s="13">
        <v>0.73839500000000002</v>
      </c>
      <c r="D35" s="13">
        <v>0.53680300000000003</v>
      </c>
    </row>
    <row r="36" spans="1:9">
      <c r="A36" s="13">
        <v>0.48975299999999999</v>
      </c>
      <c r="B36" s="13">
        <v>0.61512500000000003</v>
      </c>
      <c r="C36" s="13">
        <v>0.70433999999999997</v>
      </c>
      <c r="D36" s="13">
        <v>0.46160899999999999</v>
      </c>
    </row>
    <row r="38" spans="1:9">
      <c r="A38" s="21" t="s">
        <v>87</v>
      </c>
    </row>
    <row r="39" spans="1:9">
      <c r="A39" s="21" t="s">
        <v>107</v>
      </c>
      <c r="F39" s="21" t="s">
        <v>108</v>
      </c>
    </row>
    <row r="40" spans="1:9">
      <c r="A40" s="21" t="s">
        <v>22</v>
      </c>
      <c r="B40" s="21"/>
      <c r="C40" s="21" t="s">
        <v>23</v>
      </c>
      <c r="D40" s="21"/>
      <c r="F40" s="21" t="s">
        <v>22</v>
      </c>
      <c r="G40" s="21"/>
      <c r="H40" s="21" t="s">
        <v>23</v>
      </c>
      <c r="I40" s="21"/>
    </row>
    <row r="41" spans="1:9">
      <c r="A41" s="21" t="s">
        <v>16</v>
      </c>
      <c r="B41" s="21" t="s">
        <v>106</v>
      </c>
      <c r="C41" s="21" t="s">
        <v>16</v>
      </c>
      <c r="D41" s="21" t="s">
        <v>106</v>
      </c>
      <c r="F41" s="21" t="s">
        <v>16</v>
      </c>
      <c r="G41" s="21" t="s">
        <v>106</v>
      </c>
      <c r="H41" s="21" t="s">
        <v>16</v>
      </c>
      <c r="I41" s="21" t="s">
        <v>106</v>
      </c>
    </row>
    <row r="42" spans="1:9">
      <c r="A42">
        <v>1388.431</v>
      </c>
      <c r="B42">
        <v>5652.4920000000002</v>
      </c>
      <c r="C42">
        <v>834.29750000000001</v>
      </c>
      <c r="D42">
        <v>1290.6980000000001</v>
      </c>
      <c r="F42">
        <v>546.86339999999996</v>
      </c>
      <c r="G42">
        <v>2565.5300000000002</v>
      </c>
      <c r="H42">
        <v>505.38830000000002</v>
      </c>
      <c r="I42">
        <v>611.27419999999995</v>
      </c>
    </row>
    <row r="43" spans="1:9">
      <c r="A43">
        <v>90.403720000000007</v>
      </c>
      <c r="B43">
        <v>9237.7189999999991</v>
      </c>
      <c r="C43">
        <v>499.76560000000001</v>
      </c>
      <c r="D43">
        <v>602.34730000000002</v>
      </c>
      <c r="F43">
        <v>678.38869999999997</v>
      </c>
      <c r="G43">
        <v>3777.45</v>
      </c>
      <c r="H43">
        <v>489.8168</v>
      </c>
      <c r="I43">
        <v>606.00279999999998</v>
      </c>
    </row>
    <row r="44" spans="1:9">
      <c r="A44">
        <v>1407.8420000000001</v>
      </c>
      <c r="B44">
        <v>6148.5820000000003</v>
      </c>
      <c r="C44">
        <v>943.79840000000002</v>
      </c>
      <c r="D44">
        <v>1264.396</v>
      </c>
      <c r="F44">
        <v>830.42269999999996</v>
      </c>
      <c r="G44">
        <v>5358.7139999999999</v>
      </c>
      <c r="H44">
        <v>534.75149999999996</v>
      </c>
      <c r="I44">
        <v>851.7319</v>
      </c>
    </row>
    <row r="45" spans="1:9">
      <c r="A45">
        <v>551.57489999999996</v>
      </c>
      <c r="B45">
        <v>3194.6750000000002</v>
      </c>
      <c r="C45">
        <v>456.19779999999997</v>
      </c>
      <c r="D45">
        <v>1377.5139999999999</v>
      </c>
      <c r="F45">
        <v>953.30010000000004</v>
      </c>
      <c r="G45">
        <v>2226.069</v>
      </c>
      <c r="H45">
        <v>762.89729999999997</v>
      </c>
      <c r="I45">
        <v>977.01289999999995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</vt:lpstr>
      <vt:lpstr>Figure 4</vt:lpstr>
      <vt:lpstr>Figure 5</vt:lpstr>
      <vt:lpstr>Figure 8</vt:lpstr>
      <vt:lpstr>Supplementary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Wu</dc:creator>
  <cp:lastModifiedBy>Brian Rai-Ling Wu</cp:lastModifiedBy>
  <cp:revision>6</cp:revision>
  <dcterms:created xsi:type="dcterms:W3CDTF">2023-09-25T20:47:21Z</dcterms:created>
  <dcterms:modified xsi:type="dcterms:W3CDTF">2025-08-26T19:33:49Z</dcterms:modified>
</cp:coreProperties>
</file>