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ricrhon/Documents/Reproductive_Outcomes/MAles/"/>
    </mc:Choice>
  </mc:AlternateContent>
  <xr:revisionPtr revIDLastSave="0" documentId="13_ncr:1_{65E6CDB3-8E66-1343-94B8-946E8ECAC695}" xr6:coauthVersionLast="47" xr6:coauthVersionMax="47" xr10:uidLastSave="{00000000-0000-0000-0000-000000000000}"/>
  <bookViews>
    <workbookView xWindow="0" yWindow="880" windowWidth="19240" windowHeight="25060" xr2:uid="{D1973D59-E5C5-3042-BD8A-CA9F60D9F18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G5" i="1"/>
  <c r="H5" i="1" s="1"/>
  <c r="G6" i="1"/>
  <c r="H6" i="1"/>
  <c r="G7" i="1"/>
  <c r="H7" i="1"/>
  <c r="G8" i="1"/>
  <c r="H8" i="1" s="1"/>
  <c r="G9" i="1"/>
  <c r="H9" i="1"/>
  <c r="G10" i="1"/>
  <c r="H10" i="1"/>
  <c r="G11" i="1"/>
  <c r="H11" i="1"/>
  <c r="G12" i="1"/>
  <c r="H12" i="1"/>
  <c r="G13" i="1"/>
  <c r="H13" i="1"/>
  <c r="H10" i="2"/>
  <c r="H11" i="2"/>
  <c r="H12" i="2"/>
  <c r="H13" i="2"/>
  <c r="H14" i="2"/>
  <c r="H15" i="2"/>
  <c r="H16" i="2"/>
  <c r="H17" i="2"/>
  <c r="H18" i="2"/>
  <c r="H9" i="2"/>
  <c r="G46" i="1"/>
  <c r="H46" i="1" s="1"/>
  <c r="G47" i="1"/>
  <c r="H47" i="1" s="1"/>
  <c r="G48" i="1"/>
  <c r="H48" i="1"/>
  <c r="G49" i="1"/>
  <c r="H49" i="1"/>
  <c r="G50" i="1"/>
  <c r="H50" i="1"/>
  <c r="G51" i="1"/>
  <c r="H51" i="1" s="1"/>
  <c r="G52" i="1"/>
  <c r="H52" i="1" s="1"/>
  <c r="G53" i="1"/>
  <c r="H53" i="1" s="1"/>
  <c r="G54" i="1"/>
  <c r="H54" i="1"/>
  <c r="G55" i="1"/>
  <c r="H55" i="1"/>
  <c r="G56" i="1"/>
  <c r="H56" i="1"/>
  <c r="G57" i="1"/>
  <c r="H57" i="1"/>
  <c r="G58" i="1"/>
  <c r="H58" i="1" s="1"/>
  <c r="G59" i="1"/>
  <c r="H59" i="1"/>
  <c r="G60" i="1"/>
  <c r="H60" i="1"/>
  <c r="G61" i="1"/>
  <c r="H61" i="1"/>
  <c r="G62" i="1"/>
  <c r="H62" i="1"/>
  <c r="G63" i="1"/>
  <c r="H63" i="1" s="1"/>
  <c r="G64" i="1"/>
  <c r="H64" i="1"/>
  <c r="G65" i="1"/>
  <c r="H65" i="1"/>
  <c r="G66" i="1"/>
  <c r="H66" i="1" s="1"/>
  <c r="G14" i="1"/>
  <c r="H14" i="1" s="1"/>
  <c r="G15" i="1"/>
  <c r="H15" i="1" s="1"/>
  <c r="G16" i="1"/>
  <c r="H16" i="1" s="1"/>
  <c r="G17" i="1"/>
  <c r="H17" i="1" s="1"/>
  <c r="G18" i="1"/>
  <c r="H18" i="1"/>
  <c r="G19" i="1"/>
  <c r="H19" i="1" s="1"/>
  <c r="G20" i="1"/>
  <c r="H20" i="1" s="1"/>
  <c r="G21" i="1"/>
  <c r="H21" i="1" s="1"/>
  <c r="G22" i="1"/>
  <c r="H22" i="1"/>
  <c r="G23" i="1"/>
  <c r="H23" i="1"/>
  <c r="G24" i="1"/>
  <c r="H24" i="1" s="1"/>
  <c r="G25" i="1"/>
  <c r="H25" i="1" s="1"/>
  <c r="G26" i="1"/>
  <c r="H26" i="1"/>
  <c r="G27" i="1"/>
  <c r="H27" i="1" s="1"/>
  <c r="G28" i="1"/>
  <c r="H28" i="1"/>
  <c r="G29" i="1"/>
  <c r="H29" i="1" s="1"/>
  <c r="G30" i="1"/>
  <c r="H30" i="1" s="1"/>
  <c r="G31" i="1"/>
  <c r="H31" i="1" s="1"/>
  <c r="G32" i="1"/>
  <c r="H32" i="1" s="1"/>
  <c r="G33" i="1"/>
  <c r="H33" i="1" s="1"/>
  <c r="G68" i="1"/>
  <c r="H68" i="1" s="1"/>
  <c r="G69" i="1"/>
  <c r="H69" i="1"/>
  <c r="G70" i="1"/>
  <c r="H70" i="1" s="1"/>
  <c r="G71" i="1"/>
  <c r="H71" i="1" s="1"/>
  <c r="G72" i="1"/>
  <c r="H72" i="1"/>
  <c r="G73" i="1"/>
  <c r="H73" i="1" s="1"/>
  <c r="G74" i="1"/>
  <c r="H74" i="1" s="1"/>
  <c r="G75" i="1"/>
  <c r="H75" i="1"/>
  <c r="G67" i="1"/>
  <c r="H67" i="1" s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4" i="2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35" i="1"/>
  <c r="H35" i="1" s="1"/>
  <c r="G36" i="1"/>
  <c r="H36" i="1" s="1"/>
  <c r="G37" i="1"/>
  <c r="H37" i="1" s="1"/>
  <c r="G38" i="1"/>
  <c r="H38" i="1" s="1"/>
  <c r="G34" i="1"/>
  <c r="H34" i="1" s="1"/>
</calcChain>
</file>

<file path=xl/sharedStrings.xml><?xml version="1.0" encoding="utf-8"?>
<sst xmlns="http://schemas.openxmlformats.org/spreadsheetml/2006/main" count="82" uniqueCount="82">
  <si>
    <t>Supplemental Table 1</t>
  </si>
  <si>
    <t>Sample</t>
  </si>
  <si>
    <t>Raw read pairs</t>
  </si>
  <si>
    <t>After trimming</t>
  </si>
  <si>
    <t>Uniquely mapped</t>
  </si>
  <si>
    <t xml:space="preserve">Mapped to multiple </t>
  </si>
  <si>
    <t>Total mapped</t>
  </si>
  <si>
    <t>Mapping rate</t>
  </si>
  <si>
    <t>RNA-seq reads, alignment and mapping for all RNA seq samples</t>
  </si>
  <si>
    <t>Natural_Testis_E185_1</t>
  </si>
  <si>
    <t>Natural_Testis_E185_2</t>
  </si>
  <si>
    <t>Natural_Testis_E185_3</t>
  </si>
  <si>
    <t>Natural_Testis_E185_4</t>
  </si>
  <si>
    <t>IVF_Testis_E185_1</t>
  </si>
  <si>
    <t>IVF_Testis_E185_2</t>
  </si>
  <si>
    <t>IVF_Testis_E185_3</t>
  </si>
  <si>
    <t>IVF_Testis_E185_4</t>
  </si>
  <si>
    <t>IVF_Testis_E185_5</t>
  </si>
  <si>
    <t>IVF_Testis_E185_6</t>
  </si>
  <si>
    <t>Natural_12wks_Testis_1</t>
  </si>
  <si>
    <t>Natural_12wks_Testis_2</t>
  </si>
  <si>
    <t>Natural_12wks_Testis_3</t>
  </si>
  <si>
    <t>Natural_12wks_Testis_4</t>
  </si>
  <si>
    <t>Natural_12wks_Testis_5</t>
  </si>
  <si>
    <t>IVF_12wks_Testis_1</t>
  </si>
  <si>
    <t>IVF_12wks_Testis_2</t>
  </si>
  <si>
    <t>IVF_12wks_Testis_3</t>
  </si>
  <si>
    <t>IVF_12wks_Testis_4</t>
  </si>
  <si>
    <t>IVF_12wks_Testis_5</t>
  </si>
  <si>
    <t>Natural_39wks_Testis_1</t>
  </si>
  <si>
    <t>Natural_39wks_Testis_2</t>
  </si>
  <si>
    <t>Natural_39wks_Testis_3</t>
  </si>
  <si>
    <t>Natural_39wks_Testis_4</t>
  </si>
  <si>
    <t>IVF_39wks_Testis_1</t>
  </si>
  <si>
    <t>IVF_39wks_Testis_2</t>
  </si>
  <si>
    <t>IVF_39wks_Testis_3</t>
  </si>
  <si>
    <t>IVF_39wks_Testis_4</t>
  </si>
  <si>
    <t>IVF_39wks_Testis_5</t>
  </si>
  <si>
    <t>IVF_39wks_Testis_6</t>
  </si>
  <si>
    <t>Natural_F2_12wks_Testis_Male_1</t>
  </si>
  <si>
    <t>Natural_F2_12wks_Testis_Male_2</t>
  </si>
  <si>
    <t>Natural_F2_12wks_Testis_Male_3</t>
  </si>
  <si>
    <t>Natural_F2_12wks_Testis_Male_4</t>
  </si>
  <si>
    <t>Natural_F2_12wks_Testis_Male_5</t>
  </si>
  <si>
    <t>IVF_F2_12wks_Testis_Male_1</t>
  </si>
  <si>
    <t>IVF_F2_12wks_Testis_Male_2</t>
  </si>
  <si>
    <t>IVF_F2_12wks_Testis_Male_3</t>
  </si>
  <si>
    <t>IVF_F2_12wks_Testis_Male_4</t>
  </si>
  <si>
    <t>IVF_F2_12wks_Testis_Male_5</t>
  </si>
  <si>
    <t>IVF_F2_12wks_Testis_Male_6</t>
  </si>
  <si>
    <t>IVF_F2_12wks_Testis_Male_7</t>
  </si>
  <si>
    <t>Natural_F2_12wks_Liver_Female_1</t>
  </si>
  <si>
    <t>Natural_F2_12wks_Liver_Female_2</t>
  </si>
  <si>
    <t>Natural_F2_12wks_Liver_Female_3</t>
  </si>
  <si>
    <t>Natural_F2_12wks_Liver_Female_4</t>
  </si>
  <si>
    <t>Natural_F2_12wks_Liver_Female_5</t>
  </si>
  <si>
    <t>IVF_F2_12wks_Liver_Female_1</t>
  </si>
  <si>
    <t>IVF_F2_12wks_Liver_Female_2</t>
  </si>
  <si>
    <t>IVF_F2_12wks_Liver_Female_3</t>
  </si>
  <si>
    <t>IVF_F2_12wks_Liver_Female_4</t>
  </si>
  <si>
    <t>IVF_F2_12wks_Liver_Female_5</t>
  </si>
  <si>
    <t>IVF_F2_12wks_Liver_Female_6</t>
  </si>
  <si>
    <t>Natural_F2_12wks_Ovary_Female_1</t>
  </si>
  <si>
    <t>Natural_F2_12wks_Ovary_Female_2</t>
  </si>
  <si>
    <t>Natural_F2_12wks_Ovary_Female_3</t>
  </si>
  <si>
    <t>Natural_F2_12wks_Ovary_Female_4</t>
  </si>
  <si>
    <t>IVF_F2_12wks_Ovary_Female_1</t>
  </si>
  <si>
    <t>IVF_F2_12wks_Ovary_Female_2</t>
  </si>
  <si>
    <t>IVF_F2_12wks_Ovary_Female_3</t>
  </si>
  <si>
    <t>IVF_F2_12wks_Ovary_Female_4</t>
  </si>
  <si>
    <t>IVF_F2_12wks_Ovary_Female_5</t>
  </si>
  <si>
    <t>Natural_F2_12wks_Liver_Male_1</t>
  </si>
  <si>
    <t>Natural_F2_12wks_Liver_Male_2</t>
  </si>
  <si>
    <t>Natural_F2_12wks_Liver_Male_3</t>
  </si>
  <si>
    <t>Natural_F2_12wks_Liver_Male_4</t>
  </si>
  <si>
    <t>Natural_F2_12wks_Liver_Male_5</t>
  </si>
  <si>
    <t>IVF_F2_12wks_Liver_Male_1</t>
  </si>
  <si>
    <t>IVF_F2_12wks_Liver_Male_2</t>
  </si>
  <si>
    <t>IVF_F2_12wks_Liver_Male_3</t>
  </si>
  <si>
    <t>IVF_F2_12wks_Liver_Male_4</t>
  </si>
  <si>
    <t>IVF_F2_12wks_Liver_Male_5</t>
  </si>
  <si>
    <t>Unmap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</si>
</sst>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0.5"/>
      <color theme="1"/>
      <name val="Times New Roman"/>
      <family val="1"/>
    </font>
    <font>
      <sz val="10.5"/>
      <color theme="1"/>
      <name val="Times New Roman"/>
      <family val="1"/>
    </font>
    <font>
      <i/>
      <sz val="10.5"/>
      <color theme="1"/>
      <name val="Times New Roman"/>
      <family val="1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8" xfId="0" applyBorder="1"/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94D73-5518-0448-BA89-A0F31FC72875}">
  <dimension ref="A1:I75"/>
  <sheetViews>
    <sheetView tabSelected="1" workbookViewId="0">
      <selection activeCell="I53" sqref="I53"/>
    </sheetView>
  </sheetViews>
  <sheetFormatPr baseColWidth="10" defaultRowHeight="16" x14ac:dyDescent="0.2"/>
  <cols>
    <col min="1" max="1" width="32.5" bestFit="1" customWidth="1"/>
    <col min="3" max="4" width="13.6640625" bestFit="1" customWidth="1"/>
    <col min="5" max="5" width="11.1640625" bestFit="1" customWidth="1"/>
    <col min="6" max="6" width="12.6640625" bestFit="1" customWidth="1"/>
    <col min="8" max="8" width="12.1640625" bestFit="1" customWidth="1"/>
  </cols>
  <sheetData>
    <row r="1" spans="1:8" x14ac:dyDescent="0.2">
      <c r="A1" s="9" t="s">
        <v>0</v>
      </c>
      <c r="B1" s="10"/>
      <c r="C1" s="10"/>
      <c r="D1" s="10"/>
      <c r="E1" s="10"/>
      <c r="F1" s="10"/>
      <c r="G1" s="10"/>
      <c r="H1" s="11"/>
    </row>
    <row r="2" spans="1:8" ht="17" customHeight="1" thickBot="1" x14ac:dyDescent="0.25">
      <c r="A2" s="12" t="s">
        <v>8</v>
      </c>
      <c r="B2" s="13"/>
      <c r="C2" s="13"/>
      <c r="D2" s="13"/>
      <c r="E2" s="13"/>
      <c r="F2" s="13"/>
      <c r="G2" s="13"/>
      <c r="H2" s="14"/>
    </row>
    <row r="3" spans="1:8" ht="31" thickBot="1" x14ac:dyDescent="0.25">
      <c r="A3" s="26" t="s">
        <v>1</v>
      </c>
      <c r="B3" s="15" t="s">
        <v>2</v>
      </c>
      <c r="C3" s="16" t="s">
        <v>3</v>
      </c>
      <c r="D3" s="16" t="s">
        <v>4</v>
      </c>
      <c r="E3" s="16" t="s">
        <v>5</v>
      </c>
      <c r="F3" s="16" t="s">
        <v>81</v>
      </c>
      <c r="G3" s="16" t="s">
        <v>6</v>
      </c>
      <c r="H3" s="17" t="s">
        <v>7</v>
      </c>
    </row>
    <row r="4" spans="1:8" x14ac:dyDescent="0.2">
      <c r="A4" s="25" t="s">
        <v>9</v>
      </c>
      <c r="B4" s="18">
        <v>3520148</v>
      </c>
      <c r="C4" s="3">
        <v>3426616</v>
      </c>
      <c r="D4" s="3">
        <v>2468806</v>
      </c>
      <c r="E4" s="3">
        <v>224037</v>
      </c>
      <c r="F4" s="3">
        <v>733773</v>
      </c>
      <c r="G4" s="3">
        <f t="shared" ref="G4:G7" si="0">D4+E4</f>
        <v>2692843</v>
      </c>
      <c r="H4" s="4">
        <f t="shared" ref="H4:H7" si="1">(G4*100)/C4</f>
        <v>78.58607442444675</v>
      </c>
    </row>
    <row r="5" spans="1:8" x14ac:dyDescent="0.2">
      <c r="A5" s="22" t="s">
        <v>10</v>
      </c>
      <c r="B5" s="19">
        <v>4795470</v>
      </c>
      <c r="C5" s="1">
        <v>4442549</v>
      </c>
      <c r="D5" s="1">
        <v>3345765</v>
      </c>
      <c r="E5" s="1">
        <v>275607</v>
      </c>
      <c r="F5" s="1">
        <v>821177</v>
      </c>
      <c r="G5" s="1">
        <f t="shared" si="0"/>
        <v>3621372</v>
      </c>
      <c r="H5" s="2">
        <f t="shared" si="1"/>
        <v>81.515634380172287</v>
      </c>
    </row>
    <row r="6" spans="1:8" x14ac:dyDescent="0.2">
      <c r="A6" s="22" t="s">
        <v>11</v>
      </c>
      <c r="B6" s="19">
        <v>3844634</v>
      </c>
      <c r="C6" s="1">
        <v>3740455</v>
      </c>
      <c r="D6" s="1">
        <v>2898902</v>
      </c>
      <c r="E6" s="1">
        <v>234801</v>
      </c>
      <c r="F6" s="1">
        <v>606752</v>
      </c>
      <c r="G6" s="1">
        <f t="shared" si="0"/>
        <v>3133703</v>
      </c>
      <c r="H6" s="2">
        <f t="shared" si="1"/>
        <v>83.778657944020182</v>
      </c>
    </row>
    <row r="7" spans="1:8" x14ac:dyDescent="0.2">
      <c r="A7" s="22" t="s">
        <v>12</v>
      </c>
      <c r="B7" s="19">
        <v>2629900</v>
      </c>
      <c r="C7" s="1">
        <v>2520420</v>
      </c>
      <c r="D7" s="1">
        <v>1885604</v>
      </c>
      <c r="E7" s="1">
        <v>163159</v>
      </c>
      <c r="F7" s="1">
        <v>471657</v>
      </c>
      <c r="G7" s="1">
        <f t="shared" si="0"/>
        <v>2048763</v>
      </c>
      <c r="H7" s="2">
        <f t="shared" si="1"/>
        <v>81.286571285738091</v>
      </c>
    </row>
    <row r="8" spans="1:8" x14ac:dyDescent="0.2">
      <c r="A8" s="22" t="s">
        <v>13</v>
      </c>
      <c r="B8" s="19">
        <v>7813094</v>
      </c>
      <c r="C8" s="1">
        <v>7659780</v>
      </c>
      <c r="D8" s="1">
        <v>5874085</v>
      </c>
      <c r="E8" s="1">
        <v>476188</v>
      </c>
      <c r="F8" s="1">
        <v>1309507</v>
      </c>
      <c r="G8" s="1">
        <f t="shared" ref="G8:G9" si="2">D8+E8</f>
        <v>6350273</v>
      </c>
      <c r="H8" s="2">
        <f t="shared" ref="H8:H9" si="3">(G8*100)/C8</f>
        <v>82.904117350628866</v>
      </c>
    </row>
    <row r="9" spans="1:8" x14ac:dyDescent="0.2">
      <c r="A9" s="22" t="s">
        <v>14</v>
      </c>
      <c r="B9" s="19">
        <v>10069386</v>
      </c>
      <c r="C9" s="1">
        <v>9833105</v>
      </c>
      <c r="D9" s="1">
        <v>7524650</v>
      </c>
      <c r="E9" s="1">
        <v>619094</v>
      </c>
      <c r="F9" s="1">
        <v>1689361</v>
      </c>
      <c r="G9" s="1">
        <f t="shared" si="2"/>
        <v>8143744</v>
      </c>
      <c r="H9" s="2">
        <f t="shared" si="3"/>
        <v>82.819658693769668</v>
      </c>
    </row>
    <row r="10" spans="1:8" x14ac:dyDescent="0.2">
      <c r="A10" s="22" t="s">
        <v>15</v>
      </c>
      <c r="B10" s="19">
        <v>14275572</v>
      </c>
      <c r="C10" s="1">
        <v>13928632</v>
      </c>
      <c r="D10" s="1">
        <v>10639273</v>
      </c>
      <c r="E10" s="1">
        <v>861499</v>
      </c>
      <c r="F10" s="1">
        <v>2427860</v>
      </c>
      <c r="G10" s="1">
        <f t="shared" ref="G10:G13" si="4">D10+E10</f>
        <v>11500772</v>
      </c>
      <c r="H10" s="2">
        <f t="shared" ref="H10:H13" si="5">(G10*100)/C10</f>
        <v>82.569286057668833</v>
      </c>
    </row>
    <row r="11" spans="1:8" x14ac:dyDescent="0.2">
      <c r="A11" s="22" t="s">
        <v>16</v>
      </c>
      <c r="B11" s="19">
        <v>8424298</v>
      </c>
      <c r="C11" s="1">
        <v>8279092</v>
      </c>
      <c r="D11" s="1">
        <v>6383384</v>
      </c>
      <c r="E11" s="1">
        <v>531220</v>
      </c>
      <c r="F11" s="1">
        <v>1364488</v>
      </c>
      <c r="G11" s="1">
        <f t="shared" si="4"/>
        <v>6914604</v>
      </c>
      <c r="H11" s="2">
        <f t="shared" si="5"/>
        <v>83.51886897741926</v>
      </c>
    </row>
    <row r="12" spans="1:8" x14ac:dyDescent="0.2">
      <c r="A12" s="22" t="s">
        <v>17</v>
      </c>
      <c r="B12" s="19">
        <v>10373894</v>
      </c>
      <c r="C12" s="1">
        <v>10166189</v>
      </c>
      <c r="D12" s="1">
        <v>7803912</v>
      </c>
      <c r="E12" s="1">
        <v>621980</v>
      </c>
      <c r="F12" s="1">
        <v>1740297</v>
      </c>
      <c r="G12" s="1">
        <f t="shared" si="4"/>
        <v>8425892</v>
      </c>
      <c r="H12" s="2">
        <f t="shared" si="5"/>
        <v>82.881520302248958</v>
      </c>
    </row>
    <row r="13" spans="1:8" x14ac:dyDescent="0.2">
      <c r="A13" s="22" t="s">
        <v>18</v>
      </c>
      <c r="B13" s="19">
        <v>11825046</v>
      </c>
      <c r="C13" s="1">
        <v>11625561</v>
      </c>
      <c r="D13" s="1">
        <v>8923264</v>
      </c>
      <c r="E13" s="1">
        <v>736899</v>
      </c>
      <c r="F13" s="1">
        <v>1965398</v>
      </c>
      <c r="G13" s="1">
        <f t="shared" si="4"/>
        <v>9660163</v>
      </c>
      <c r="H13" s="2">
        <f t="shared" si="5"/>
        <v>83.094166380443923</v>
      </c>
    </row>
    <row r="14" spans="1:8" x14ac:dyDescent="0.2">
      <c r="A14" s="22" t="s">
        <v>19</v>
      </c>
      <c r="B14" s="19">
        <v>15984821</v>
      </c>
      <c r="C14" s="1">
        <v>15954829</v>
      </c>
      <c r="D14" s="1">
        <v>12608597</v>
      </c>
      <c r="E14" s="1">
        <v>738872</v>
      </c>
      <c r="F14" s="1">
        <v>2607360</v>
      </c>
      <c r="G14" s="1">
        <f t="shared" ref="G14:G33" si="6">D14+E14</f>
        <v>13347469</v>
      </c>
      <c r="H14" s="2">
        <f t="shared" ref="H14:H33" si="7">(G14*100)/C14</f>
        <v>83.657863083333581</v>
      </c>
    </row>
    <row r="15" spans="1:8" x14ac:dyDescent="0.2">
      <c r="A15" s="22" t="s">
        <v>20</v>
      </c>
      <c r="B15" s="19">
        <v>15944136</v>
      </c>
      <c r="C15" s="1">
        <v>15915413</v>
      </c>
      <c r="D15" s="1">
        <v>12519850</v>
      </c>
      <c r="E15" s="1">
        <v>716304</v>
      </c>
      <c r="F15" s="1">
        <v>2679259</v>
      </c>
      <c r="G15" s="1">
        <f t="shared" si="6"/>
        <v>13236154</v>
      </c>
      <c r="H15" s="2">
        <f t="shared" si="7"/>
        <v>83.165633213539607</v>
      </c>
    </row>
    <row r="16" spans="1:8" x14ac:dyDescent="0.2">
      <c r="A16" s="22" t="s">
        <v>21</v>
      </c>
      <c r="B16" s="19">
        <v>12464418</v>
      </c>
      <c r="C16" s="1">
        <v>12437799</v>
      </c>
      <c r="D16" s="1">
        <v>9751737</v>
      </c>
      <c r="E16" s="1">
        <v>545451</v>
      </c>
      <c r="F16" s="1">
        <v>2140611</v>
      </c>
      <c r="G16" s="1">
        <f t="shared" si="6"/>
        <v>10297188</v>
      </c>
      <c r="H16" s="2">
        <f t="shared" si="7"/>
        <v>82.789471031007977</v>
      </c>
    </row>
    <row r="17" spans="1:8" x14ac:dyDescent="0.2">
      <c r="A17" s="22" t="s">
        <v>22</v>
      </c>
      <c r="B17" s="19">
        <v>14470729</v>
      </c>
      <c r="C17" s="1">
        <v>14446287</v>
      </c>
      <c r="D17" s="1">
        <v>11452943</v>
      </c>
      <c r="E17" s="1">
        <v>642410</v>
      </c>
      <c r="F17" s="1">
        <v>2350934</v>
      </c>
      <c r="G17" s="1">
        <f t="shared" si="6"/>
        <v>12095353</v>
      </c>
      <c r="H17" s="2">
        <f t="shared" si="7"/>
        <v>83.726378965058629</v>
      </c>
    </row>
    <row r="18" spans="1:8" x14ac:dyDescent="0.2">
      <c r="A18" s="22" t="s">
        <v>23</v>
      </c>
      <c r="B18" s="19">
        <v>12817042</v>
      </c>
      <c r="C18" s="1">
        <v>12790198</v>
      </c>
      <c r="D18" s="1">
        <v>10145838</v>
      </c>
      <c r="E18" s="1">
        <v>558723</v>
      </c>
      <c r="F18" s="1">
        <v>2085637</v>
      </c>
      <c r="G18" s="1">
        <f t="shared" si="6"/>
        <v>10704561</v>
      </c>
      <c r="H18" s="2">
        <f t="shared" si="7"/>
        <v>83.693473705410966</v>
      </c>
    </row>
    <row r="19" spans="1:8" x14ac:dyDescent="0.2">
      <c r="A19" s="22" t="s">
        <v>24</v>
      </c>
      <c r="B19" s="19">
        <v>12010007</v>
      </c>
      <c r="C19" s="1">
        <v>11991653</v>
      </c>
      <c r="D19" s="1">
        <v>9535410</v>
      </c>
      <c r="E19" s="1">
        <v>543447</v>
      </c>
      <c r="F19" s="1">
        <v>1912796</v>
      </c>
      <c r="G19" s="1">
        <f t="shared" si="6"/>
        <v>10078857</v>
      </c>
      <c r="H19" s="2">
        <f t="shared" si="7"/>
        <v>84.048938040485325</v>
      </c>
    </row>
    <row r="20" spans="1:8" x14ac:dyDescent="0.2">
      <c r="A20" s="22" t="s">
        <v>25</v>
      </c>
      <c r="B20" s="19">
        <v>13130582</v>
      </c>
      <c r="C20" s="1">
        <v>13108659</v>
      </c>
      <c r="D20" s="1">
        <v>10238211</v>
      </c>
      <c r="E20" s="1">
        <v>632675</v>
      </c>
      <c r="F20" s="1">
        <v>2237773</v>
      </c>
      <c r="G20" s="1">
        <f t="shared" si="6"/>
        <v>10870886</v>
      </c>
      <c r="H20" s="2">
        <f t="shared" si="7"/>
        <v>82.929047128314195</v>
      </c>
    </row>
    <row r="21" spans="1:8" x14ac:dyDescent="0.2">
      <c r="A21" s="22" t="s">
        <v>26</v>
      </c>
      <c r="B21" s="19">
        <v>12052718</v>
      </c>
      <c r="C21" s="1">
        <v>12030364</v>
      </c>
      <c r="D21" s="1">
        <v>9351898</v>
      </c>
      <c r="E21" s="1">
        <v>582955</v>
      </c>
      <c r="F21" s="1">
        <v>2095511</v>
      </c>
      <c r="G21" s="1">
        <f t="shared" si="6"/>
        <v>9934853</v>
      </c>
      <c r="H21" s="2">
        <f t="shared" si="7"/>
        <v>82.581482987547176</v>
      </c>
    </row>
    <row r="22" spans="1:8" x14ac:dyDescent="0.2">
      <c r="A22" s="22" t="s">
        <v>27</v>
      </c>
      <c r="B22" s="19">
        <v>13626110</v>
      </c>
      <c r="C22" s="1">
        <v>13601324</v>
      </c>
      <c r="D22" s="1">
        <v>10708709</v>
      </c>
      <c r="E22" s="1">
        <v>631764</v>
      </c>
      <c r="F22" s="1">
        <v>2260851</v>
      </c>
      <c r="G22" s="1">
        <f t="shared" si="6"/>
        <v>11340473</v>
      </c>
      <c r="H22" s="2">
        <f t="shared" si="7"/>
        <v>83.37771381668432</v>
      </c>
    </row>
    <row r="23" spans="1:8" x14ac:dyDescent="0.2">
      <c r="A23" s="22" t="s">
        <v>28</v>
      </c>
      <c r="B23" s="19">
        <v>14435277</v>
      </c>
      <c r="C23" s="1">
        <v>14403982</v>
      </c>
      <c r="D23" s="1">
        <v>11407901</v>
      </c>
      <c r="E23" s="1">
        <v>657269</v>
      </c>
      <c r="F23" s="1">
        <v>2338812</v>
      </c>
      <c r="G23" s="1">
        <f t="shared" si="6"/>
        <v>12065170</v>
      </c>
      <c r="H23" s="2">
        <f t="shared" si="7"/>
        <v>83.762740053410226</v>
      </c>
    </row>
    <row r="24" spans="1:8" x14ac:dyDescent="0.2">
      <c r="A24" s="22" t="s">
        <v>29</v>
      </c>
      <c r="B24" s="19">
        <v>9208055</v>
      </c>
      <c r="C24" s="1">
        <v>8992578</v>
      </c>
      <c r="D24" s="1">
        <v>6869850</v>
      </c>
      <c r="E24" s="1">
        <v>412830</v>
      </c>
      <c r="F24" s="1">
        <v>1709898</v>
      </c>
      <c r="G24" s="1">
        <f t="shared" si="6"/>
        <v>7282680</v>
      </c>
      <c r="H24" s="2">
        <f t="shared" si="7"/>
        <v>80.985452669968495</v>
      </c>
    </row>
    <row r="25" spans="1:8" x14ac:dyDescent="0.2">
      <c r="A25" s="22" t="s">
        <v>30</v>
      </c>
      <c r="B25" s="19">
        <v>9407217</v>
      </c>
      <c r="C25" s="1">
        <v>9219332</v>
      </c>
      <c r="D25" s="1">
        <v>7163232</v>
      </c>
      <c r="E25" s="1">
        <v>422770</v>
      </c>
      <c r="F25" s="1">
        <v>1633330</v>
      </c>
      <c r="G25" s="1">
        <f t="shared" si="6"/>
        <v>7586002</v>
      </c>
      <c r="H25" s="2">
        <f t="shared" si="7"/>
        <v>82.283640506709162</v>
      </c>
    </row>
    <row r="26" spans="1:8" x14ac:dyDescent="0.2">
      <c r="A26" s="22" t="s">
        <v>31</v>
      </c>
      <c r="B26" s="19">
        <v>9645206</v>
      </c>
      <c r="C26" s="1">
        <v>9550972</v>
      </c>
      <c r="D26" s="1">
        <v>7633232</v>
      </c>
      <c r="E26" s="1">
        <v>396019</v>
      </c>
      <c r="F26" s="1">
        <v>1521721</v>
      </c>
      <c r="G26" s="1">
        <f t="shared" si="6"/>
        <v>8029251</v>
      </c>
      <c r="H26" s="2">
        <f t="shared" si="7"/>
        <v>84.067370315817072</v>
      </c>
    </row>
    <row r="27" spans="1:8" x14ac:dyDescent="0.2">
      <c r="A27" s="22" t="s">
        <v>32</v>
      </c>
      <c r="B27" s="19">
        <v>9997594</v>
      </c>
      <c r="C27" s="1">
        <v>9977212</v>
      </c>
      <c r="D27" s="1">
        <v>7727811</v>
      </c>
      <c r="E27" s="1">
        <v>451584</v>
      </c>
      <c r="F27" s="1">
        <v>1797817</v>
      </c>
      <c r="G27" s="1">
        <f t="shared" si="6"/>
        <v>8179395</v>
      </c>
      <c r="H27" s="2">
        <f t="shared" si="7"/>
        <v>81.98076777360248</v>
      </c>
    </row>
    <row r="28" spans="1:8" x14ac:dyDescent="0.2">
      <c r="A28" s="22" t="s">
        <v>33</v>
      </c>
      <c r="B28" s="19">
        <v>15092321</v>
      </c>
      <c r="C28" s="1">
        <v>15065475</v>
      </c>
      <c r="D28" s="1">
        <v>12100689</v>
      </c>
      <c r="E28" s="1">
        <v>751780</v>
      </c>
      <c r="F28" s="1">
        <v>2213006</v>
      </c>
      <c r="G28" s="1">
        <f t="shared" si="6"/>
        <v>12852469</v>
      </c>
      <c r="H28" s="2">
        <f t="shared" si="7"/>
        <v>85.310745263591087</v>
      </c>
    </row>
    <row r="29" spans="1:8" x14ac:dyDescent="0.2">
      <c r="A29" s="22" t="s">
        <v>34</v>
      </c>
      <c r="B29" s="19">
        <v>13969438</v>
      </c>
      <c r="C29" s="1">
        <v>13945596</v>
      </c>
      <c r="D29" s="1">
        <v>10963283</v>
      </c>
      <c r="E29" s="1">
        <v>651822</v>
      </c>
      <c r="F29" s="1">
        <v>2330491</v>
      </c>
      <c r="G29" s="1">
        <f t="shared" si="6"/>
        <v>11615105</v>
      </c>
      <c r="H29" s="2">
        <f t="shared" si="7"/>
        <v>83.288695585330302</v>
      </c>
    </row>
    <row r="30" spans="1:8" x14ac:dyDescent="0.2">
      <c r="A30" s="22" t="s">
        <v>35</v>
      </c>
      <c r="B30" s="19">
        <v>15446735</v>
      </c>
      <c r="C30" s="1">
        <v>15423196</v>
      </c>
      <c r="D30" s="1">
        <v>12345708</v>
      </c>
      <c r="E30" s="1">
        <v>719547</v>
      </c>
      <c r="F30" s="1">
        <v>2357941</v>
      </c>
      <c r="G30" s="1">
        <f t="shared" si="6"/>
        <v>13065255</v>
      </c>
      <c r="H30" s="2">
        <f t="shared" si="7"/>
        <v>84.711722524955263</v>
      </c>
    </row>
    <row r="31" spans="1:8" x14ac:dyDescent="0.2">
      <c r="A31" s="22" t="s">
        <v>36</v>
      </c>
      <c r="B31" s="19">
        <v>11368140</v>
      </c>
      <c r="C31" s="1">
        <v>11350211</v>
      </c>
      <c r="D31" s="1">
        <v>8952596</v>
      </c>
      <c r="E31" s="1">
        <v>486363</v>
      </c>
      <c r="F31" s="1">
        <v>1911252</v>
      </c>
      <c r="G31" s="1">
        <f t="shared" si="6"/>
        <v>9438959</v>
      </c>
      <c r="H31" s="2">
        <f t="shared" si="7"/>
        <v>83.161088370956278</v>
      </c>
    </row>
    <row r="32" spans="1:8" x14ac:dyDescent="0.2">
      <c r="A32" s="22" t="s">
        <v>37</v>
      </c>
      <c r="B32" s="19">
        <v>12520506</v>
      </c>
      <c r="C32" s="1">
        <v>12498247</v>
      </c>
      <c r="D32" s="1">
        <v>9766703</v>
      </c>
      <c r="E32" s="1">
        <v>557679</v>
      </c>
      <c r="F32" s="1">
        <v>2173865</v>
      </c>
      <c r="G32" s="1">
        <f t="shared" si="6"/>
        <v>10324382</v>
      </c>
      <c r="H32" s="2">
        <f t="shared" si="7"/>
        <v>82.606640755299523</v>
      </c>
    </row>
    <row r="33" spans="1:8" x14ac:dyDescent="0.2">
      <c r="A33" s="22" t="s">
        <v>38</v>
      </c>
      <c r="B33" s="19">
        <v>17378239</v>
      </c>
      <c r="C33" s="1">
        <v>17350852</v>
      </c>
      <c r="D33" s="1">
        <v>14093154</v>
      </c>
      <c r="E33" s="1">
        <v>794819</v>
      </c>
      <c r="F33" s="1">
        <v>2462879</v>
      </c>
      <c r="G33" s="1">
        <f t="shared" si="6"/>
        <v>14887973</v>
      </c>
      <c r="H33" s="2">
        <f t="shared" si="7"/>
        <v>85.805429035992006</v>
      </c>
    </row>
    <row r="34" spans="1:8" x14ac:dyDescent="0.2">
      <c r="A34" s="22" t="s">
        <v>39</v>
      </c>
      <c r="B34" s="19">
        <v>21268001</v>
      </c>
      <c r="C34" s="1">
        <v>21212203</v>
      </c>
      <c r="D34" s="1">
        <v>17200126</v>
      </c>
      <c r="E34" s="1">
        <v>902907</v>
      </c>
      <c r="F34" s="1">
        <v>3109170</v>
      </c>
      <c r="G34" s="1">
        <f>D34+E34</f>
        <v>18103033</v>
      </c>
      <c r="H34" s="2">
        <f>(G34*100)/C34</f>
        <v>85.342540800689108</v>
      </c>
    </row>
    <row r="35" spans="1:8" x14ac:dyDescent="0.2">
      <c r="A35" s="22" t="s">
        <v>40</v>
      </c>
      <c r="B35" s="19">
        <v>21412664</v>
      </c>
      <c r="C35" s="1">
        <v>21366296</v>
      </c>
      <c r="D35" s="1">
        <v>17057443</v>
      </c>
      <c r="E35" s="1">
        <v>883352</v>
      </c>
      <c r="F35" s="1">
        <v>3425501</v>
      </c>
      <c r="G35" s="1">
        <f t="shared" ref="G35:G38" si="8">D35+E35</f>
        <v>17940795</v>
      </c>
      <c r="H35" s="2">
        <f t="shared" ref="H35:H38" si="9">(G35*100)/C35</f>
        <v>83.967735914545045</v>
      </c>
    </row>
    <row r="36" spans="1:8" x14ac:dyDescent="0.2">
      <c r="A36" s="22" t="s">
        <v>41</v>
      </c>
      <c r="B36" s="19">
        <v>20449100</v>
      </c>
      <c r="C36" s="1">
        <v>20399572</v>
      </c>
      <c r="D36" s="1">
        <v>16311569</v>
      </c>
      <c r="E36" s="1">
        <v>855719</v>
      </c>
      <c r="F36" s="1">
        <v>3232284</v>
      </c>
      <c r="G36" s="1">
        <f t="shared" si="8"/>
        <v>17167288</v>
      </c>
      <c r="H36" s="2">
        <f t="shared" si="9"/>
        <v>84.155138156820158</v>
      </c>
    </row>
    <row r="37" spans="1:8" x14ac:dyDescent="0.2">
      <c r="A37" s="22" t="s">
        <v>42</v>
      </c>
      <c r="B37" s="19">
        <v>20918714</v>
      </c>
      <c r="C37" s="1">
        <v>20870757</v>
      </c>
      <c r="D37" s="1">
        <v>16597001</v>
      </c>
      <c r="E37" s="1">
        <v>868441</v>
      </c>
      <c r="F37" s="1">
        <v>3405315</v>
      </c>
      <c r="G37" s="1">
        <f t="shared" si="8"/>
        <v>17465442</v>
      </c>
      <c r="H37" s="2">
        <f t="shared" si="9"/>
        <v>83.683797382145741</v>
      </c>
    </row>
    <row r="38" spans="1:8" x14ac:dyDescent="0.2">
      <c r="A38" s="22" t="s">
        <v>43</v>
      </c>
      <c r="B38" s="19">
        <v>18870805</v>
      </c>
      <c r="C38" s="1">
        <v>18824002</v>
      </c>
      <c r="D38" s="1">
        <v>15037775</v>
      </c>
      <c r="E38" s="1">
        <v>805411</v>
      </c>
      <c r="F38" s="1">
        <v>2980816</v>
      </c>
      <c r="G38" s="1">
        <f t="shared" si="8"/>
        <v>15843186</v>
      </c>
      <c r="H38" s="2">
        <f t="shared" si="9"/>
        <v>84.164812562174617</v>
      </c>
    </row>
    <row r="39" spans="1:8" x14ac:dyDescent="0.2">
      <c r="A39" s="22" t="s">
        <v>44</v>
      </c>
      <c r="B39" s="19">
        <v>17094716</v>
      </c>
      <c r="C39" s="1">
        <v>17053204</v>
      </c>
      <c r="D39" s="1">
        <v>13600837</v>
      </c>
      <c r="E39" s="1">
        <v>709206</v>
      </c>
      <c r="F39" s="1">
        <v>2743161</v>
      </c>
      <c r="G39" s="1">
        <f t="shared" ref="G39:G45" si="10">D39+E39</f>
        <v>14310043</v>
      </c>
      <c r="H39" s="2">
        <f t="shared" ref="H39:H45" si="11">(G39*100)/C39</f>
        <v>83.914102006872142</v>
      </c>
    </row>
    <row r="40" spans="1:8" x14ac:dyDescent="0.2">
      <c r="A40" s="22" t="s">
        <v>45</v>
      </c>
      <c r="B40" s="19">
        <v>17616758</v>
      </c>
      <c r="C40" s="1">
        <v>17571508</v>
      </c>
      <c r="D40" s="1">
        <v>14036755</v>
      </c>
      <c r="E40" s="1">
        <v>730630</v>
      </c>
      <c r="F40" s="1">
        <v>2804123</v>
      </c>
      <c r="G40" s="1">
        <f t="shared" si="10"/>
        <v>14767385</v>
      </c>
      <c r="H40" s="2">
        <f t="shared" si="11"/>
        <v>84.041648559702452</v>
      </c>
    </row>
    <row r="41" spans="1:8" x14ac:dyDescent="0.2">
      <c r="A41" s="22" t="s">
        <v>46</v>
      </c>
      <c r="B41" s="19">
        <v>19275542</v>
      </c>
      <c r="C41" s="1">
        <v>19230184</v>
      </c>
      <c r="D41" s="1">
        <v>15297175</v>
      </c>
      <c r="E41" s="1">
        <v>787821</v>
      </c>
      <c r="F41" s="1">
        <v>3145188</v>
      </c>
      <c r="G41" s="1">
        <f t="shared" si="10"/>
        <v>16084996</v>
      </c>
      <c r="H41" s="2">
        <f t="shared" si="11"/>
        <v>83.644524670174761</v>
      </c>
    </row>
    <row r="42" spans="1:8" x14ac:dyDescent="0.2">
      <c r="A42" s="22" t="s">
        <v>47</v>
      </c>
      <c r="B42" s="19">
        <v>19563733</v>
      </c>
      <c r="C42" s="1">
        <v>19521861</v>
      </c>
      <c r="D42" s="1">
        <v>15736470</v>
      </c>
      <c r="E42" s="1">
        <v>814676</v>
      </c>
      <c r="F42" s="1">
        <v>2970715</v>
      </c>
      <c r="G42" s="1">
        <f t="shared" si="10"/>
        <v>16551146</v>
      </c>
      <c r="H42" s="2">
        <f t="shared" si="11"/>
        <v>84.782623951681657</v>
      </c>
    </row>
    <row r="43" spans="1:8" x14ac:dyDescent="0.2">
      <c r="A43" s="22" t="s">
        <v>48</v>
      </c>
      <c r="B43" s="19">
        <v>15740917</v>
      </c>
      <c r="C43" s="1">
        <v>15694786</v>
      </c>
      <c r="D43" s="1">
        <v>12721732</v>
      </c>
      <c r="E43" s="1">
        <v>677300</v>
      </c>
      <c r="F43" s="1">
        <v>2295754</v>
      </c>
      <c r="G43" s="1">
        <f t="shared" si="10"/>
        <v>13399032</v>
      </c>
      <c r="H43" s="2">
        <f t="shared" si="11"/>
        <v>85.372505238363871</v>
      </c>
    </row>
    <row r="44" spans="1:8" x14ac:dyDescent="0.2">
      <c r="A44" s="22" t="s">
        <v>49</v>
      </c>
      <c r="B44" s="19">
        <v>17117047</v>
      </c>
      <c r="C44" s="1">
        <v>17073416</v>
      </c>
      <c r="D44" s="1">
        <v>13512729</v>
      </c>
      <c r="E44" s="1">
        <v>713704</v>
      </c>
      <c r="F44" s="1">
        <v>2846983</v>
      </c>
      <c r="G44" s="1">
        <f t="shared" si="10"/>
        <v>14226433</v>
      </c>
      <c r="H44" s="2">
        <f t="shared" si="11"/>
        <v>83.325053404661375</v>
      </c>
    </row>
    <row r="45" spans="1:8" x14ac:dyDescent="0.2">
      <c r="A45" s="22" t="s">
        <v>50</v>
      </c>
      <c r="B45" s="19">
        <v>17403094</v>
      </c>
      <c r="C45" s="1">
        <v>17355411</v>
      </c>
      <c r="D45" s="1">
        <v>14236098</v>
      </c>
      <c r="E45" s="1">
        <v>740648</v>
      </c>
      <c r="F45" s="1">
        <v>2378665</v>
      </c>
      <c r="G45" s="1">
        <f t="shared" si="10"/>
        <v>14976746</v>
      </c>
      <c r="H45" s="2">
        <f t="shared" si="11"/>
        <v>86.294389686305905</v>
      </c>
    </row>
    <row r="46" spans="1:8" x14ac:dyDescent="0.2">
      <c r="A46" s="22" t="s">
        <v>71</v>
      </c>
      <c r="B46" s="19">
        <v>11837518</v>
      </c>
      <c r="C46" s="1">
        <v>11805555</v>
      </c>
      <c r="D46" s="1">
        <v>7680959</v>
      </c>
      <c r="E46" s="1">
        <v>2311366</v>
      </c>
      <c r="F46" s="1">
        <v>1813230</v>
      </c>
      <c r="G46" s="1">
        <f t="shared" ref="G46:G55" si="12">D46+E46</f>
        <v>9992325</v>
      </c>
      <c r="H46" s="2">
        <f t="shared" ref="H46:H55" si="13">(G46*100)/C46</f>
        <v>84.640874571335274</v>
      </c>
    </row>
    <row r="47" spans="1:8" x14ac:dyDescent="0.2">
      <c r="A47" s="22" t="s">
        <v>72</v>
      </c>
      <c r="B47" s="19">
        <v>14282484</v>
      </c>
      <c r="C47" s="1">
        <v>14248046</v>
      </c>
      <c r="D47" s="1">
        <v>10001820</v>
      </c>
      <c r="E47" s="1">
        <v>2143968</v>
      </c>
      <c r="F47" s="1">
        <v>2102258</v>
      </c>
      <c r="G47" s="1">
        <f t="shared" si="12"/>
        <v>12145788</v>
      </c>
      <c r="H47" s="2">
        <f t="shared" si="13"/>
        <v>85.245289073322752</v>
      </c>
    </row>
    <row r="48" spans="1:8" x14ac:dyDescent="0.2">
      <c r="A48" s="22" t="s">
        <v>73</v>
      </c>
      <c r="B48" s="19">
        <v>12279771</v>
      </c>
      <c r="C48" s="1">
        <v>12246670</v>
      </c>
      <c r="D48" s="1">
        <v>8542017</v>
      </c>
      <c r="E48" s="1">
        <v>1930727</v>
      </c>
      <c r="F48" s="1">
        <v>1773926</v>
      </c>
      <c r="G48" s="1">
        <f t="shared" si="12"/>
        <v>10472744</v>
      </c>
      <c r="H48" s="2">
        <f t="shared" si="13"/>
        <v>85.515033882679944</v>
      </c>
    </row>
    <row r="49" spans="1:9" x14ac:dyDescent="0.2">
      <c r="A49" s="22" t="s">
        <v>74</v>
      </c>
      <c r="B49" s="19">
        <v>34043126</v>
      </c>
      <c r="C49" s="1">
        <v>33956997</v>
      </c>
      <c r="D49" s="1">
        <v>23998566</v>
      </c>
      <c r="E49" s="1">
        <v>5161549</v>
      </c>
      <c r="F49" s="1">
        <v>4796882</v>
      </c>
      <c r="G49" s="1">
        <f t="shared" si="12"/>
        <v>29160115</v>
      </c>
      <c r="H49" s="2">
        <f t="shared" si="13"/>
        <v>85.873656613392527</v>
      </c>
    </row>
    <row r="50" spans="1:9" x14ac:dyDescent="0.2">
      <c r="A50" s="22" t="s">
        <v>75</v>
      </c>
      <c r="B50" s="19">
        <v>9189683</v>
      </c>
      <c r="C50" s="1">
        <v>9168030</v>
      </c>
      <c r="D50" s="1">
        <v>5943320</v>
      </c>
      <c r="E50" s="1">
        <v>1834329</v>
      </c>
      <c r="F50" s="1">
        <v>1390381</v>
      </c>
      <c r="G50" s="1">
        <f t="shared" si="12"/>
        <v>7777649</v>
      </c>
      <c r="H50" s="2">
        <f t="shared" si="13"/>
        <v>84.834462801714224</v>
      </c>
    </row>
    <row r="51" spans="1:9" x14ac:dyDescent="0.2">
      <c r="A51" s="22" t="s">
        <v>76</v>
      </c>
      <c r="B51" s="19">
        <v>11005505</v>
      </c>
      <c r="C51" s="1">
        <v>10914533</v>
      </c>
      <c r="D51" s="1">
        <v>6785673</v>
      </c>
      <c r="E51" s="1">
        <v>1653828</v>
      </c>
      <c r="F51" s="1">
        <v>2475032</v>
      </c>
      <c r="G51" s="1">
        <f t="shared" si="12"/>
        <v>8439501</v>
      </c>
      <c r="H51" s="2">
        <f t="shared" si="13"/>
        <v>77.323519018175119</v>
      </c>
    </row>
    <row r="52" spans="1:9" x14ac:dyDescent="0.2">
      <c r="A52" s="22" t="s">
        <v>77</v>
      </c>
      <c r="B52" s="19">
        <v>4398921</v>
      </c>
      <c r="C52" s="1">
        <v>4205068</v>
      </c>
      <c r="D52" s="1">
        <v>1213176</v>
      </c>
      <c r="E52" s="1">
        <v>614759</v>
      </c>
      <c r="F52" s="1">
        <v>2377133</v>
      </c>
      <c r="G52" s="1">
        <f t="shared" si="12"/>
        <v>1827935</v>
      </c>
      <c r="H52" s="2">
        <f t="shared" si="13"/>
        <v>43.469808336036422</v>
      </c>
    </row>
    <row r="53" spans="1:9" x14ac:dyDescent="0.2">
      <c r="A53" s="22" t="s">
        <v>78</v>
      </c>
      <c r="B53" s="19">
        <v>3287168</v>
      </c>
      <c r="C53" s="1">
        <v>2275028</v>
      </c>
      <c r="D53" s="1">
        <v>1700838</v>
      </c>
      <c r="E53" s="1">
        <v>226750</v>
      </c>
      <c r="F53" s="1">
        <v>347440</v>
      </c>
      <c r="G53" s="1">
        <f t="shared" si="12"/>
        <v>1927588</v>
      </c>
      <c r="H53" s="2">
        <f t="shared" si="13"/>
        <v>84.728100049757629</v>
      </c>
      <c r="I53" s="1"/>
    </row>
    <row r="54" spans="1:9" x14ac:dyDescent="0.2">
      <c r="A54" s="22" t="s">
        <v>79</v>
      </c>
      <c r="B54" s="19">
        <v>9890061</v>
      </c>
      <c r="C54" s="1">
        <v>9843697</v>
      </c>
      <c r="D54" s="1">
        <v>5612520</v>
      </c>
      <c r="E54" s="1">
        <v>2271867</v>
      </c>
      <c r="F54" s="1">
        <v>1959310</v>
      </c>
      <c r="G54" s="1">
        <f t="shared" si="12"/>
        <v>7884387</v>
      </c>
      <c r="H54" s="2">
        <f t="shared" si="13"/>
        <v>80.095791245910959</v>
      </c>
    </row>
    <row r="55" spans="1:9" x14ac:dyDescent="0.2">
      <c r="A55" s="22" t="s">
        <v>80</v>
      </c>
      <c r="B55" s="19">
        <v>9175068</v>
      </c>
      <c r="C55" s="1">
        <v>9003833</v>
      </c>
      <c r="D55" s="1">
        <v>4503191</v>
      </c>
      <c r="E55" s="1">
        <v>1509734</v>
      </c>
      <c r="F55" s="1">
        <v>2990908</v>
      </c>
      <c r="G55" s="1">
        <f t="shared" si="12"/>
        <v>6012925</v>
      </c>
      <c r="H55" s="2">
        <f t="shared" si="13"/>
        <v>66.781836135787941</v>
      </c>
    </row>
    <row r="56" spans="1:9" x14ac:dyDescent="0.2">
      <c r="A56" s="22" t="s">
        <v>51</v>
      </c>
      <c r="B56" s="19">
        <v>6342365</v>
      </c>
      <c r="C56" s="1">
        <v>6230223</v>
      </c>
      <c r="D56" s="1">
        <v>2187853</v>
      </c>
      <c r="E56" s="1">
        <v>652981</v>
      </c>
      <c r="F56" s="1">
        <v>3389389</v>
      </c>
      <c r="G56" s="1">
        <f t="shared" ref="G56:G66" si="14">D56+E56</f>
        <v>2840834</v>
      </c>
      <c r="H56" s="2">
        <f t="shared" ref="H56:H66" si="15">(G56*100)/C56</f>
        <v>45.597629490950808</v>
      </c>
    </row>
    <row r="57" spans="1:9" x14ac:dyDescent="0.2">
      <c r="A57" s="22" t="s">
        <v>52</v>
      </c>
      <c r="B57" s="19">
        <v>9659446</v>
      </c>
      <c r="C57" s="1">
        <v>9632943</v>
      </c>
      <c r="D57" s="1">
        <v>6965275</v>
      </c>
      <c r="E57" s="1">
        <v>992611</v>
      </c>
      <c r="F57" s="1">
        <v>1675057</v>
      </c>
      <c r="G57" s="1">
        <f t="shared" si="14"/>
        <v>7957886</v>
      </c>
      <c r="H57" s="2">
        <f t="shared" si="15"/>
        <v>82.611160472972799</v>
      </c>
    </row>
    <row r="58" spans="1:9" x14ac:dyDescent="0.2">
      <c r="A58" s="22" t="s">
        <v>53</v>
      </c>
      <c r="B58" s="19">
        <v>6322693</v>
      </c>
      <c r="C58" s="1">
        <v>6212715</v>
      </c>
      <c r="D58" s="1">
        <v>2342546</v>
      </c>
      <c r="E58" s="1">
        <v>743511</v>
      </c>
      <c r="F58" s="1">
        <v>3126658</v>
      </c>
      <c r="G58" s="1">
        <f t="shared" si="14"/>
        <v>3086057</v>
      </c>
      <c r="H58" s="2">
        <f t="shared" si="15"/>
        <v>49.673242696631021</v>
      </c>
    </row>
    <row r="59" spans="1:9" x14ac:dyDescent="0.2">
      <c r="A59" s="22" t="s">
        <v>54</v>
      </c>
      <c r="B59" s="19">
        <v>7324847</v>
      </c>
      <c r="C59" s="1">
        <v>7258753</v>
      </c>
      <c r="D59" s="1">
        <v>3827738</v>
      </c>
      <c r="E59" s="1">
        <v>956090</v>
      </c>
      <c r="F59" s="1">
        <v>2474925</v>
      </c>
      <c r="G59" s="1">
        <f t="shared" si="14"/>
        <v>4783828</v>
      </c>
      <c r="H59" s="2">
        <f t="shared" si="15"/>
        <v>65.90426757874252</v>
      </c>
    </row>
    <row r="60" spans="1:9" x14ac:dyDescent="0.2">
      <c r="A60" s="22" t="s">
        <v>55</v>
      </c>
      <c r="B60" s="19">
        <v>37518157</v>
      </c>
      <c r="C60" s="1">
        <v>37161501</v>
      </c>
      <c r="D60" s="1">
        <v>18468355</v>
      </c>
      <c r="E60" s="1">
        <v>4954191</v>
      </c>
      <c r="F60" s="1">
        <v>13738955</v>
      </c>
      <c r="G60" s="1">
        <f t="shared" si="14"/>
        <v>23422546</v>
      </c>
      <c r="H60" s="2">
        <f t="shared" si="15"/>
        <v>63.02906333089183</v>
      </c>
    </row>
    <row r="61" spans="1:9" x14ac:dyDescent="0.2">
      <c r="A61" s="22" t="s">
        <v>56</v>
      </c>
      <c r="B61" s="19">
        <v>10254610</v>
      </c>
      <c r="C61" s="1">
        <v>10231452</v>
      </c>
      <c r="D61" s="1">
        <v>7819265</v>
      </c>
      <c r="E61" s="1">
        <v>760402</v>
      </c>
      <c r="F61" s="1">
        <v>1651785</v>
      </c>
      <c r="G61" s="1">
        <f t="shared" si="14"/>
        <v>8579667</v>
      </c>
      <c r="H61" s="2">
        <f t="shared" si="15"/>
        <v>83.855810494932683</v>
      </c>
    </row>
    <row r="62" spans="1:9" x14ac:dyDescent="0.2">
      <c r="A62" s="22" t="s">
        <v>57</v>
      </c>
      <c r="B62" s="19">
        <v>12390810</v>
      </c>
      <c r="C62" s="1">
        <v>12356925</v>
      </c>
      <c r="D62" s="1">
        <v>9017225</v>
      </c>
      <c r="E62" s="1">
        <v>1482583</v>
      </c>
      <c r="F62" s="1">
        <v>1857117</v>
      </c>
      <c r="G62" s="1">
        <f t="shared" si="14"/>
        <v>10499808</v>
      </c>
      <c r="H62" s="2">
        <f t="shared" si="15"/>
        <v>84.971042553062347</v>
      </c>
    </row>
    <row r="63" spans="1:9" x14ac:dyDescent="0.2">
      <c r="A63" s="22" t="s">
        <v>58</v>
      </c>
      <c r="B63" s="19">
        <v>14223740</v>
      </c>
      <c r="C63" s="1">
        <v>14195729</v>
      </c>
      <c r="D63" s="1">
        <v>10616965</v>
      </c>
      <c r="E63" s="1">
        <v>1290357</v>
      </c>
      <c r="F63" s="1">
        <v>2288407</v>
      </c>
      <c r="G63" s="1">
        <f t="shared" si="14"/>
        <v>11907322</v>
      </c>
      <c r="H63" s="2">
        <f t="shared" si="15"/>
        <v>83.879609141594628</v>
      </c>
    </row>
    <row r="64" spans="1:9" x14ac:dyDescent="0.2">
      <c r="A64" s="22" t="s">
        <v>59</v>
      </c>
      <c r="B64" s="19">
        <v>11033664</v>
      </c>
      <c r="C64" s="1">
        <v>11007169</v>
      </c>
      <c r="D64" s="1">
        <v>7963255</v>
      </c>
      <c r="E64" s="1">
        <v>1505052</v>
      </c>
      <c r="F64" s="1">
        <v>1538862</v>
      </c>
      <c r="G64" s="1">
        <f t="shared" si="14"/>
        <v>9468307</v>
      </c>
      <c r="H64" s="2">
        <f t="shared" si="15"/>
        <v>86.019456955734938</v>
      </c>
    </row>
    <row r="65" spans="1:8" x14ac:dyDescent="0.2">
      <c r="A65" s="22" t="s">
        <v>60</v>
      </c>
      <c r="B65" s="19">
        <v>71065170</v>
      </c>
      <c r="C65" s="1">
        <v>70862647</v>
      </c>
      <c r="D65" s="1">
        <v>52188987</v>
      </c>
      <c r="E65" s="1">
        <v>7039764</v>
      </c>
      <c r="F65" s="1">
        <v>11633896</v>
      </c>
      <c r="G65" s="1">
        <f t="shared" si="14"/>
        <v>59228751</v>
      </c>
      <c r="H65" s="2">
        <f t="shared" si="15"/>
        <v>83.582470465716582</v>
      </c>
    </row>
    <row r="66" spans="1:8" x14ac:dyDescent="0.2">
      <c r="A66" s="22" t="s">
        <v>61</v>
      </c>
      <c r="B66" s="19">
        <v>59993846</v>
      </c>
      <c r="C66" s="1">
        <v>59822531</v>
      </c>
      <c r="D66" s="1">
        <v>42985476</v>
      </c>
      <c r="E66" s="1">
        <v>6931020</v>
      </c>
      <c r="F66" s="1">
        <v>9906035</v>
      </c>
      <c r="G66" s="1">
        <f t="shared" si="14"/>
        <v>49916496</v>
      </c>
      <c r="H66" s="2">
        <f t="shared" si="15"/>
        <v>83.44096307125487</v>
      </c>
    </row>
    <row r="67" spans="1:8" x14ac:dyDescent="0.2">
      <c r="A67" s="22" t="s">
        <v>62</v>
      </c>
      <c r="B67" s="19">
        <v>37660280</v>
      </c>
      <c r="C67" s="1">
        <v>37547390</v>
      </c>
      <c r="D67" s="1">
        <v>30588848</v>
      </c>
      <c r="E67" s="1">
        <v>2405560</v>
      </c>
      <c r="F67" s="1">
        <v>4552982</v>
      </c>
      <c r="G67" s="1">
        <f t="shared" ref="G67" si="16">D67+E67</f>
        <v>32994408</v>
      </c>
      <c r="H67" s="2">
        <f t="shared" ref="H67" si="17">(G67*100)/C67</f>
        <v>87.874038648225621</v>
      </c>
    </row>
    <row r="68" spans="1:8" x14ac:dyDescent="0.2">
      <c r="A68" s="22" t="s">
        <v>63</v>
      </c>
      <c r="B68" s="19">
        <v>15175203</v>
      </c>
      <c r="C68" s="1">
        <v>15132082</v>
      </c>
      <c r="D68" s="1">
        <v>12285290</v>
      </c>
      <c r="E68" s="1">
        <v>1097810</v>
      </c>
      <c r="F68" s="1">
        <v>1748982</v>
      </c>
      <c r="G68" s="1">
        <f t="shared" ref="G68:G75" si="18">D68+E68</f>
        <v>13383100</v>
      </c>
      <c r="H68" s="2">
        <f t="shared" ref="H68:H75" si="19">(G68*100)/C68</f>
        <v>88.44189451259912</v>
      </c>
    </row>
    <row r="69" spans="1:8" x14ac:dyDescent="0.2">
      <c r="A69" s="22" t="s">
        <v>64</v>
      </c>
      <c r="B69" s="19">
        <v>11714354</v>
      </c>
      <c r="C69" s="1">
        <v>11673430</v>
      </c>
      <c r="D69" s="1">
        <v>9541863</v>
      </c>
      <c r="E69" s="1">
        <v>882241</v>
      </c>
      <c r="F69" s="1">
        <v>1249326</v>
      </c>
      <c r="G69" s="1">
        <f t="shared" si="18"/>
        <v>10424104</v>
      </c>
      <c r="H69" s="2">
        <f t="shared" si="19"/>
        <v>89.29769570725999</v>
      </c>
    </row>
    <row r="70" spans="1:8" x14ac:dyDescent="0.2">
      <c r="A70" s="22" t="s">
        <v>65</v>
      </c>
      <c r="B70" s="19">
        <v>14201293</v>
      </c>
      <c r="C70" s="1">
        <v>14163165</v>
      </c>
      <c r="D70" s="1">
        <v>11483860</v>
      </c>
      <c r="E70" s="1">
        <v>1086213</v>
      </c>
      <c r="F70" s="1">
        <v>1593092</v>
      </c>
      <c r="G70" s="1">
        <f t="shared" si="18"/>
        <v>12570073</v>
      </c>
      <c r="H70" s="2">
        <f t="shared" si="19"/>
        <v>88.751864431431812</v>
      </c>
    </row>
    <row r="71" spans="1:8" x14ac:dyDescent="0.2">
      <c r="A71" s="22" t="s">
        <v>66</v>
      </c>
      <c r="B71" s="19">
        <v>11088515</v>
      </c>
      <c r="C71" s="1">
        <v>11049828</v>
      </c>
      <c r="D71" s="1">
        <v>9017919</v>
      </c>
      <c r="E71" s="1">
        <v>793372</v>
      </c>
      <c r="F71" s="1">
        <v>1238537</v>
      </c>
      <c r="G71" s="1">
        <f t="shared" si="18"/>
        <v>9811291</v>
      </c>
      <c r="H71" s="2">
        <f t="shared" si="19"/>
        <v>88.791345892442848</v>
      </c>
    </row>
    <row r="72" spans="1:8" x14ac:dyDescent="0.2">
      <c r="A72" s="22" t="s">
        <v>67</v>
      </c>
      <c r="B72" s="19">
        <v>12593089</v>
      </c>
      <c r="C72" s="1">
        <v>12545188</v>
      </c>
      <c r="D72" s="1">
        <v>10176235</v>
      </c>
      <c r="E72" s="1">
        <v>910837</v>
      </c>
      <c r="F72" s="1">
        <v>1458116</v>
      </c>
      <c r="G72" s="1">
        <f t="shared" si="18"/>
        <v>11087072</v>
      </c>
      <c r="H72" s="2">
        <f t="shared" si="19"/>
        <v>88.377089287143406</v>
      </c>
    </row>
    <row r="73" spans="1:8" x14ac:dyDescent="0.2">
      <c r="A73" s="22" t="s">
        <v>68</v>
      </c>
      <c r="B73" s="19">
        <v>12622664</v>
      </c>
      <c r="C73" s="1">
        <v>12586287</v>
      </c>
      <c r="D73" s="1">
        <v>10148957</v>
      </c>
      <c r="E73" s="1">
        <v>956778</v>
      </c>
      <c r="F73" s="1">
        <v>1480552</v>
      </c>
      <c r="G73" s="1">
        <f t="shared" si="18"/>
        <v>11105735</v>
      </c>
      <c r="H73" s="2">
        <f t="shared" si="19"/>
        <v>88.236785002598467</v>
      </c>
    </row>
    <row r="74" spans="1:8" x14ac:dyDescent="0.2">
      <c r="A74" s="22" t="s">
        <v>69</v>
      </c>
      <c r="B74" s="19">
        <v>11574526</v>
      </c>
      <c r="C74" s="1">
        <v>11534937</v>
      </c>
      <c r="D74" s="1">
        <v>9343163</v>
      </c>
      <c r="E74" s="1">
        <v>814889</v>
      </c>
      <c r="F74" s="1">
        <v>1376885</v>
      </c>
      <c r="G74" s="1">
        <f t="shared" si="18"/>
        <v>10158052</v>
      </c>
      <c r="H74" s="2">
        <f t="shared" si="19"/>
        <v>88.063350497709692</v>
      </c>
    </row>
    <row r="75" spans="1:8" ht="17" thickBot="1" x14ac:dyDescent="0.25">
      <c r="A75" s="23" t="s">
        <v>70</v>
      </c>
      <c r="B75" s="20">
        <v>8930461</v>
      </c>
      <c r="C75" s="24">
        <v>8892103</v>
      </c>
      <c r="D75" s="24">
        <v>7221745</v>
      </c>
      <c r="E75" s="24">
        <v>631795</v>
      </c>
      <c r="F75" s="24">
        <v>1038563</v>
      </c>
      <c r="G75" s="24">
        <f t="shared" si="18"/>
        <v>7853540</v>
      </c>
      <c r="H75" s="27">
        <f t="shared" si="19"/>
        <v>88.320389451179324</v>
      </c>
    </row>
  </sheetData>
  <mergeCells count="2">
    <mergeCell ref="A1:H1"/>
    <mergeCell ref="A2:H2"/>
  </mergeCells>
  <phoneticPr fontId="4" type="noConversion"/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EAB0-6F76-4A44-8A5A-9953521475D5}">
  <dimension ref="C4:H75"/>
  <sheetViews>
    <sheetView workbookViewId="0">
      <selection activeCell="H9" sqref="H9:H18"/>
    </sheetView>
  </sheetViews>
  <sheetFormatPr baseColWidth="10" defaultRowHeight="16" x14ac:dyDescent="0.2"/>
  <sheetData>
    <row r="4" spans="3:8" x14ac:dyDescent="0.2">
      <c r="C4" s="5">
        <v>3520148</v>
      </c>
      <c r="D4">
        <f>C4/2</f>
        <v>1760074</v>
      </c>
    </row>
    <row r="5" spans="3:8" x14ac:dyDescent="0.2">
      <c r="C5" s="6">
        <v>4795470</v>
      </c>
      <c r="D5">
        <f t="shared" ref="D5:D68" si="0">C5/2</f>
        <v>2397735</v>
      </c>
    </row>
    <row r="6" spans="3:8" x14ac:dyDescent="0.2">
      <c r="C6" s="6">
        <v>3844634</v>
      </c>
      <c r="D6">
        <f t="shared" si="0"/>
        <v>1922317</v>
      </c>
    </row>
    <row r="7" spans="3:8" x14ac:dyDescent="0.2">
      <c r="C7" s="6">
        <v>2629900</v>
      </c>
      <c r="D7">
        <f t="shared" si="0"/>
        <v>1314950</v>
      </c>
    </row>
    <row r="8" spans="3:8" ht="17" thickBot="1" x14ac:dyDescent="0.25">
      <c r="C8" s="6">
        <v>7813094</v>
      </c>
      <c r="D8">
        <f t="shared" si="0"/>
        <v>3906547</v>
      </c>
    </row>
    <row r="9" spans="3:8" x14ac:dyDescent="0.2">
      <c r="C9" s="6">
        <v>10069386</v>
      </c>
      <c r="D9">
        <f t="shared" si="0"/>
        <v>5034693</v>
      </c>
      <c r="G9" s="21">
        <v>1760074</v>
      </c>
      <c r="H9" s="21">
        <f>G9*2</f>
        <v>3520148</v>
      </c>
    </row>
    <row r="10" spans="3:8" x14ac:dyDescent="0.2">
      <c r="C10" s="6">
        <v>14275572</v>
      </c>
      <c r="D10">
        <f t="shared" si="0"/>
        <v>7137786</v>
      </c>
      <c r="G10" s="19">
        <v>2397735</v>
      </c>
      <c r="H10" s="19">
        <f t="shared" ref="H10:H18" si="1">G10*2</f>
        <v>4795470</v>
      </c>
    </row>
    <row r="11" spans="3:8" x14ac:dyDescent="0.2">
      <c r="C11" s="6">
        <v>8424298</v>
      </c>
      <c r="D11">
        <f t="shared" si="0"/>
        <v>4212149</v>
      </c>
      <c r="G11" s="19">
        <v>1922317</v>
      </c>
      <c r="H11" s="19">
        <f t="shared" si="1"/>
        <v>3844634</v>
      </c>
    </row>
    <row r="12" spans="3:8" x14ac:dyDescent="0.2">
      <c r="C12" s="6">
        <v>10373894</v>
      </c>
      <c r="D12">
        <f t="shared" si="0"/>
        <v>5186947</v>
      </c>
      <c r="G12" s="19">
        <v>1314950</v>
      </c>
      <c r="H12" s="19">
        <f t="shared" si="1"/>
        <v>2629900</v>
      </c>
    </row>
    <row r="13" spans="3:8" x14ac:dyDescent="0.2">
      <c r="C13" s="6">
        <v>11825046</v>
      </c>
      <c r="D13">
        <f t="shared" si="0"/>
        <v>5912523</v>
      </c>
      <c r="G13" s="19">
        <v>3906547</v>
      </c>
      <c r="H13" s="19">
        <f t="shared" si="1"/>
        <v>7813094</v>
      </c>
    </row>
    <row r="14" spans="3:8" x14ac:dyDescent="0.2">
      <c r="C14" s="6">
        <v>31969642</v>
      </c>
      <c r="D14">
        <f t="shared" si="0"/>
        <v>15984821</v>
      </c>
      <c r="G14" s="19">
        <v>5034693</v>
      </c>
      <c r="H14" s="19">
        <f t="shared" si="1"/>
        <v>10069386</v>
      </c>
    </row>
    <row r="15" spans="3:8" x14ac:dyDescent="0.2">
      <c r="C15" s="6">
        <v>31888272</v>
      </c>
      <c r="D15">
        <f t="shared" si="0"/>
        <v>15944136</v>
      </c>
      <c r="G15" s="19">
        <v>7137786</v>
      </c>
      <c r="H15" s="19">
        <f t="shared" si="1"/>
        <v>14275572</v>
      </c>
    </row>
    <row r="16" spans="3:8" x14ac:dyDescent="0.2">
      <c r="C16" s="7">
        <v>24928836</v>
      </c>
      <c r="D16">
        <f t="shared" si="0"/>
        <v>12464418</v>
      </c>
      <c r="G16" s="19">
        <v>4212149</v>
      </c>
      <c r="H16" s="19">
        <f t="shared" si="1"/>
        <v>8424298</v>
      </c>
    </row>
    <row r="17" spans="3:8" x14ac:dyDescent="0.2">
      <c r="C17" s="7">
        <v>28941458</v>
      </c>
      <c r="D17">
        <f t="shared" si="0"/>
        <v>14470729</v>
      </c>
      <c r="G17" s="19">
        <v>5186947</v>
      </c>
      <c r="H17" s="19">
        <f t="shared" si="1"/>
        <v>10373894</v>
      </c>
    </row>
    <row r="18" spans="3:8" x14ac:dyDescent="0.2">
      <c r="C18" s="7">
        <v>25634084</v>
      </c>
      <c r="D18">
        <f t="shared" si="0"/>
        <v>12817042</v>
      </c>
      <c r="G18" s="19">
        <v>5912523</v>
      </c>
      <c r="H18" s="19">
        <f t="shared" si="1"/>
        <v>11825046</v>
      </c>
    </row>
    <row r="19" spans="3:8" x14ac:dyDescent="0.2">
      <c r="C19" s="7">
        <v>24020014</v>
      </c>
      <c r="D19">
        <f t="shared" si="0"/>
        <v>12010007</v>
      </c>
    </row>
    <row r="20" spans="3:8" x14ac:dyDescent="0.2">
      <c r="C20" s="7">
        <v>26261164</v>
      </c>
      <c r="D20">
        <f t="shared" si="0"/>
        <v>13130582</v>
      </c>
    </row>
    <row r="21" spans="3:8" x14ac:dyDescent="0.2">
      <c r="C21" s="7">
        <v>24105436</v>
      </c>
      <c r="D21">
        <f t="shared" si="0"/>
        <v>12052718</v>
      </c>
    </row>
    <row r="22" spans="3:8" x14ac:dyDescent="0.2">
      <c r="C22" s="7">
        <v>27252220</v>
      </c>
      <c r="D22">
        <f t="shared" si="0"/>
        <v>13626110</v>
      </c>
    </row>
    <row r="23" spans="3:8" x14ac:dyDescent="0.2">
      <c r="C23" s="7">
        <v>28870554</v>
      </c>
      <c r="D23">
        <f t="shared" si="0"/>
        <v>14435277</v>
      </c>
    </row>
    <row r="24" spans="3:8" x14ac:dyDescent="0.2">
      <c r="C24" s="7">
        <v>18416110</v>
      </c>
      <c r="D24">
        <f t="shared" si="0"/>
        <v>9208055</v>
      </c>
    </row>
    <row r="25" spans="3:8" x14ac:dyDescent="0.2">
      <c r="C25" s="7">
        <v>18814434</v>
      </c>
      <c r="D25">
        <f t="shared" si="0"/>
        <v>9407217</v>
      </c>
    </row>
    <row r="26" spans="3:8" x14ac:dyDescent="0.2">
      <c r="C26" s="7">
        <v>19290412</v>
      </c>
      <c r="D26">
        <f t="shared" si="0"/>
        <v>9645206</v>
      </c>
    </row>
    <row r="27" spans="3:8" x14ac:dyDescent="0.2">
      <c r="C27" s="7">
        <v>19995188</v>
      </c>
      <c r="D27">
        <f t="shared" si="0"/>
        <v>9997594</v>
      </c>
    </row>
    <row r="28" spans="3:8" x14ac:dyDescent="0.2">
      <c r="C28" s="7">
        <v>30184642</v>
      </c>
      <c r="D28">
        <f t="shared" si="0"/>
        <v>15092321</v>
      </c>
    </row>
    <row r="29" spans="3:8" x14ac:dyDescent="0.2">
      <c r="C29" s="7">
        <v>27938876</v>
      </c>
      <c r="D29">
        <f t="shared" si="0"/>
        <v>13969438</v>
      </c>
    </row>
    <row r="30" spans="3:8" x14ac:dyDescent="0.2">
      <c r="C30" s="7">
        <v>30893470</v>
      </c>
      <c r="D30">
        <f t="shared" si="0"/>
        <v>15446735</v>
      </c>
    </row>
    <row r="31" spans="3:8" x14ac:dyDescent="0.2">
      <c r="C31" s="7">
        <v>22736280</v>
      </c>
      <c r="D31">
        <f t="shared" si="0"/>
        <v>11368140</v>
      </c>
    </row>
    <row r="32" spans="3:8" x14ac:dyDescent="0.2">
      <c r="C32" s="7">
        <v>25041012</v>
      </c>
      <c r="D32">
        <f t="shared" si="0"/>
        <v>12520506</v>
      </c>
    </row>
    <row r="33" spans="3:4" x14ac:dyDescent="0.2">
      <c r="C33" s="7">
        <v>34756478</v>
      </c>
      <c r="D33">
        <f t="shared" si="0"/>
        <v>17378239</v>
      </c>
    </row>
    <row r="34" spans="3:4" x14ac:dyDescent="0.2">
      <c r="C34" s="7">
        <v>42536002</v>
      </c>
      <c r="D34">
        <f t="shared" si="0"/>
        <v>21268001</v>
      </c>
    </row>
    <row r="35" spans="3:4" x14ac:dyDescent="0.2">
      <c r="C35" s="7">
        <v>42825328</v>
      </c>
      <c r="D35">
        <f t="shared" si="0"/>
        <v>21412664</v>
      </c>
    </row>
    <row r="36" spans="3:4" x14ac:dyDescent="0.2">
      <c r="C36" s="7">
        <v>40898200</v>
      </c>
      <c r="D36">
        <f t="shared" si="0"/>
        <v>20449100</v>
      </c>
    </row>
    <row r="37" spans="3:4" x14ac:dyDescent="0.2">
      <c r="C37" s="7">
        <v>41837428</v>
      </c>
      <c r="D37">
        <f t="shared" si="0"/>
        <v>20918714</v>
      </c>
    </row>
    <row r="38" spans="3:4" x14ac:dyDescent="0.2">
      <c r="C38" s="7">
        <v>37741610</v>
      </c>
      <c r="D38">
        <f t="shared" si="0"/>
        <v>18870805</v>
      </c>
    </row>
    <row r="39" spans="3:4" x14ac:dyDescent="0.2">
      <c r="C39" s="7">
        <v>34189432</v>
      </c>
      <c r="D39">
        <f t="shared" si="0"/>
        <v>17094716</v>
      </c>
    </row>
    <row r="40" spans="3:4" x14ac:dyDescent="0.2">
      <c r="C40" s="7">
        <v>35233516</v>
      </c>
      <c r="D40">
        <f t="shared" si="0"/>
        <v>17616758</v>
      </c>
    </row>
    <row r="41" spans="3:4" x14ac:dyDescent="0.2">
      <c r="C41" s="7">
        <v>38551084</v>
      </c>
      <c r="D41">
        <f t="shared" si="0"/>
        <v>19275542</v>
      </c>
    </row>
    <row r="42" spans="3:4" x14ac:dyDescent="0.2">
      <c r="C42" s="7">
        <v>39127466</v>
      </c>
      <c r="D42">
        <f t="shared" si="0"/>
        <v>19563733</v>
      </c>
    </row>
    <row r="43" spans="3:4" x14ac:dyDescent="0.2">
      <c r="C43" s="7">
        <v>31481834</v>
      </c>
      <c r="D43">
        <f t="shared" si="0"/>
        <v>15740917</v>
      </c>
    </row>
    <row r="44" spans="3:4" x14ac:dyDescent="0.2">
      <c r="C44" s="7">
        <v>34234094</v>
      </c>
      <c r="D44">
        <f t="shared" si="0"/>
        <v>17117047</v>
      </c>
    </row>
    <row r="45" spans="3:4" x14ac:dyDescent="0.2">
      <c r="C45" s="7">
        <v>34806188</v>
      </c>
      <c r="D45">
        <f t="shared" si="0"/>
        <v>17403094</v>
      </c>
    </row>
    <row r="46" spans="3:4" x14ac:dyDescent="0.2">
      <c r="C46" s="7">
        <v>23675036</v>
      </c>
      <c r="D46">
        <f t="shared" si="0"/>
        <v>11837518</v>
      </c>
    </row>
    <row r="47" spans="3:4" x14ac:dyDescent="0.2">
      <c r="C47" s="7">
        <v>28564968</v>
      </c>
      <c r="D47">
        <f t="shared" si="0"/>
        <v>14282484</v>
      </c>
    </row>
    <row r="48" spans="3:4" x14ac:dyDescent="0.2">
      <c r="C48" s="7">
        <v>24559542</v>
      </c>
      <c r="D48">
        <f t="shared" si="0"/>
        <v>12279771</v>
      </c>
    </row>
    <row r="49" spans="3:4" x14ac:dyDescent="0.2">
      <c r="C49" s="7">
        <v>68086252</v>
      </c>
      <c r="D49">
        <f t="shared" si="0"/>
        <v>34043126</v>
      </c>
    </row>
    <row r="50" spans="3:4" x14ac:dyDescent="0.2">
      <c r="C50" s="7">
        <v>18379366</v>
      </c>
      <c r="D50">
        <f t="shared" si="0"/>
        <v>9189683</v>
      </c>
    </row>
    <row r="51" spans="3:4" x14ac:dyDescent="0.2">
      <c r="C51" s="7">
        <v>22011010</v>
      </c>
      <c r="D51">
        <f t="shared" si="0"/>
        <v>11005505</v>
      </c>
    </row>
    <row r="52" spans="3:4" x14ac:dyDescent="0.2">
      <c r="C52" s="7">
        <v>8797842</v>
      </c>
      <c r="D52">
        <f t="shared" si="0"/>
        <v>4398921</v>
      </c>
    </row>
    <row r="53" spans="3:4" x14ac:dyDescent="0.2">
      <c r="C53" s="7">
        <v>6574336</v>
      </c>
      <c r="D53">
        <f t="shared" si="0"/>
        <v>3287168</v>
      </c>
    </row>
    <row r="54" spans="3:4" x14ac:dyDescent="0.2">
      <c r="C54" s="7">
        <v>19780122</v>
      </c>
      <c r="D54">
        <f t="shared" si="0"/>
        <v>9890061</v>
      </c>
    </row>
    <row r="55" spans="3:4" x14ac:dyDescent="0.2">
      <c r="C55" s="7">
        <v>18350136</v>
      </c>
      <c r="D55">
        <f t="shared" si="0"/>
        <v>9175068</v>
      </c>
    </row>
    <row r="56" spans="3:4" x14ac:dyDescent="0.2">
      <c r="C56" s="7">
        <v>12684730</v>
      </c>
      <c r="D56">
        <f t="shared" si="0"/>
        <v>6342365</v>
      </c>
    </row>
    <row r="57" spans="3:4" x14ac:dyDescent="0.2">
      <c r="C57" s="7">
        <v>19318892</v>
      </c>
      <c r="D57">
        <f t="shared" si="0"/>
        <v>9659446</v>
      </c>
    </row>
    <row r="58" spans="3:4" x14ac:dyDescent="0.2">
      <c r="C58" s="7">
        <v>12645386</v>
      </c>
      <c r="D58">
        <f t="shared" si="0"/>
        <v>6322693</v>
      </c>
    </row>
    <row r="59" spans="3:4" x14ac:dyDescent="0.2">
      <c r="C59" s="7">
        <v>14649694</v>
      </c>
      <c r="D59">
        <f t="shared" si="0"/>
        <v>7324847</v>
      </c>
    </row>
    <row r="60" spans="3:4" x14ac:dyDescent="0.2">
      <c r="C60" s="7">
        <v>75036314</v>
      </c>
      <c r="D60">
        <f t="shared" si="0"/>
        <v>37518157</v>
      </c>
    </row>
    <row r="61" spans="3:4" x14ac:dyDescent="0.2">
      <c r="C61" s="7">
        <v>20509220</v>
      </c>
      <c r="D61">
        <f t="shared" si="0"/>
        <v>10254610</v>
      </c>
    </row>
    <row r="62" spans="3:4" x14ac:dyDescent="0.2">
      <c r="C62" s="7">
        <v>24781620</v>
      </c>
      <c r="D62">
        <f t="shared" si="0"/>
        <v>12390810</v>
      </c>
    </row>
    <row r="63" spans="3:4" x14ac:dyDescent="0.2">
      <c r="C63" s="7">
        <v>28447480</v>
      </c>
      <c r="D63">
        <f t="shared" si="0"/>
        <v>14223740</v>
      </c>
    </row>
    <row r="64" spans="3:4" x14ac:dyDescent="0.2">
      <c r="C64" s="7">
        <v>22067328</v>
      </c>
      <c r="D64">
        <f t="shared" si="0"/>
        <v>11033664</v>
      </c>
    </row>
    <row r="65" spans="3:4" x14ac:dyDescent="0.2">
      <c r="C65" s="7">
        <v>142130340</v>
      </c>
      <c r="D65">
        <f t="shared" si="0"/>
        <v>71065170</v>
      </c>
    </row>
    <row r="66" spans="3:4" x14ac:dyDescent="0.2">
      <c r="C66" s="7">
        <v>119987692</v>
      </c>
      <c r="D66">
        <f t="shared" si="0"/>
        <v>59993846</v>
      </c>
    </row>
    <row r="67" spans="3:4" x14ac:dyDescent="0.2">
      <c r="C67" s="7">
        <v>3520148</v>
      </c>
      <c r="D67">
        <f t="shared" si="0"/>
        <v>1760074</v>
      </c>
    </row>
    <row r="68" spans="3:4" x14ac:dyDescent="0.2">
      <c r="C68" s="7">
        <v>4795470</v>
      </c>
      <c r="D68">
        <f t="shared" si="0"/>
        <v>2397735</v>
      </c>
    </row>
    <row r="69" spans="3:4" x14ac:dyDescent="0.2">
      <c r="C69" s="7">
        <v>3844634</v>
      </c>
      <c r="D69">
        <f t="shared" ref="D69:D75" si="2">C69/2</f>
        <v>1922317</v>
      </c>
    </row>
    <row r="70" spans="3:4" x14ac:dyDescent="0.2">
      <c r="C70" s="7">
        <v>2629900</v>
      </c>
      <c r="D70">
        <f t="shared" si="2"/>
        <v>1314950</v>
      </c>
    </row>
    <row r="71" spans="3:4" x14ac:dyDescent="0.2">
      <c r="C71" s="7">
        <v>22177030</v>
      </c>
      <c r="D71">
        <f t="shared" si="2"/>
        <v>11088515</v>
      </c>
    </row>
    <row r="72" spans="3:4" x14ac:dyDescent="0.2">
      <c r="C72" s="7">
        <v>25186178</v>
      </c>
      <c r="D72">
        <f t="shared" si="2"/>
        <v>12593089</v>
      </c>
    </row>
    <row r="73" spans="3:4" x14ac:dyDescent="0.2">
      <c r="C73" s="7">
        <v>25245328</v>
      </c>
      <c r="D73">
        <f t="shared" si="2"/>
        <v>12622664</v>
      </c>
    </row>
    <row r="74" spans="3:4" x14ac:dyDescent="0.2">
      <c r="C74" s="7">
        <v>23149052</v>
      </c>
      <c r="D74">
        <f t="shared" si="2"/>
        <v>11574526</v>
      </c>
    </row>
    <row r="75" spans="3:4" ht="17" thickBot="1" x14ac:dyDescent="0.25">
      <c r="C75" s="8">
        <v>17860922</v>
      </c>
      <c r="D75">
        <f t="shared" si="2"/>
        <v>8930461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Rhon-Calderon</dc:creator>
  <cp:lastModifiedBy>Eric Rhon-Calderon</cp:lastModifiedBy>
  <dcterms:created xsi:type="dcterms:W3CDTF">2024-10-22T18:43:35Z</dcterms:created>
  <dcterms:modified xsi:type="dcterms:W3CDTF">2024-10-25T19:34:39Z</dcterms:modified>
</cp:coreProperties>
</file>