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yona/Library/CloudStorage/Dropbox/Alyona/2025 Ivanova et al manuscript/revisions/re-submission/re-submission july 2025/"/>
    </mc:Choice>
  </mc:AlternateContent>
  <xr:revisionPtr revIDLastSave="0" documentId="13_ncr:1_{BF5B2728-3454-E442-B36D-1A2A12A2BB00}" xr6:coauthVersionLast="47" xr6:coauthVersionMax="47" xr10:uidLastSave="{00000000-0000-0000-0000-000000000000}"/>
  <bookViews>
    <workbookView xWindow="0" yWindow="740" windowWidth="30240" windowHeight="18900" firstSheet="3" activeTab="3" xr2:uid="{7E1F9C18-9C29-D74F-BD86-7FFA99371683}"/>
  </bookViews>
  <sheets>
    <sheet name="Fig. 1D" sheetId="1" r:id="rId1"/>
    <sheet name="Fig. 1G" sheetId="30" r:id="rId2"/>
    <sheet name="Fig. 1H" sheetId="31" r:id="rId3"/>
    <sheet name="Fig. 2A" sheetId="2" r:id="rId4"/>
    <sheet name="Fig. 2B" sheetId="3" r:id="rId5"/>
    <sheet name="Fig. 2C" sheetId="4" r:id="rId6"/>
    <sheet name="Fig. 2D" sheetId="5" r:id="rId7"/>
    <sheet name="Fig. 2E" sheetId="6" r:id="rId8"/>
    <sheet name="Fig. 2F" sheetId="8" r:id="rId9"/>
    <sheet name="Fig. 2K-L" sheetId="7" r:id="rId10"/>
    <sheet name="Fig. 2G" sheetId="9" r:id="rId11"/>
    <sheet name="Fig. 2H-J" sheetId="32" r:id="rId12"/>
    <sheet name="Fig. 3C-F" sheetId="33" r:id="rId13"/>
    <sheet name="Fig. 3J-L" sheetId="34" r:id="rId14"/>
    <sheet name="Fig. 4B" sheetId="35" r:id="rId15"/>
    <sheet name="Fig. 4D" sheetId="37" r:id="rId16"/>
    <sheet name="Fig. 4F" sheetId="38" r:id="rId17"/>
    <sheet name="Fig. 4H" sheetId="11" r:id="rId18"/>
    <sheet name="Fig. 4J" sheetId="12" r:id="rId19"/>
    <sheet name="Fig. 4L" sheetId="13" r:id="rId20"/>
    <sheet name="Fig. 6E" sheetId="14" r:id="rId21"/>
    <sheet name="Fig. 7B" sheetId="15" r:id="rId22"/>
    <sheet name="Fig. 7C" sheetId="17" r:id="rId23"/>
    <sheet name="Fig. 7E" sheetId="16" r:id="rId24"/>
    <sheet name="Fig. 7F-I" sheetId="40" r:id="rId25"/>
    <sheet name="Fig. 8D" sheetId="18" r:id="rId26"/>
    <sheet name="Fig. 8G" sheetId="19" r:id="rId27"/>
    <sheet name="Fig. 8J" sheetId="20" r:id="rId28"/>
    <sheet name="Fig. 8E" sheetId="21" r:id="rId29"/>
    <sheet name="Fig. 8H" sheetId="22" r:id="rId30"/>
    <sheet name="Fig. 8K" sheetId="23" r:id="rId31"/>
    <sheet name="Fig. 8F" sheetId="24" r:id="rId32"/>
    <sheet name="Fig. 8I" sheetId="25" r:id="rId33"/>
    <sheet name="Fig. 8L" sheetId="26" r:id="rId34"/>
    <sheet name="Fig. 9C" sheetId="27" r:id="rId35"/>
    <sheet name="Fig. 9D" sheetId="28" r:id="rId36"/>
    <sheet name="Fig. 9E" sheetId="29" r:id="rId37"/>
    <sheet name="Fig. 9F" sheetId="36" r:id="rId3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8" i="34" l="1"/>
  <c r="H38" i="34"/>
  <c r="G38" i="34"/>
  <c r="F38" i="34"/>
  <c r="E38" i="34"/>
  <c r="D38" i="34"/>
  <c r="C38" i="34"/>
  <c r="B38" i="34"/>
  <c r="M35" i="34"/>
  <c r="L35" i="34"/>
  <c r="K35" i="34"/>
  <c r="J35" i="34"/>
  <c r="I35" i="34"/>
  <c r="H35" i="34"/>
  <c r="G35" i="34"/>
  <c r="F35" i="34"/>
  <c r="E35" i="34"/>
  <c r="D35" i="34"/>
  <c r="C35" i="34"/>
  <c r="B35" i="34"/>
  <c r="M32" i="34"/>
  <c r="L32" i="34"/>
  <c r="K32" i="34"/>
  <c r="J32" i="34"/>
  <c r="I32" i="34"/>
  <c r="H32" i="34"/>
  <c r="G32" i="34"/>
  <c r="F32" i="34"/>
  <c r="E32" i="34"/>
  <c r="D32" i="34"/>
  <c r="C32" i="34"/>
  <c r="B32" i="34"/>
  <c r="K29" i="34"/>
  <c r="J29" i="34"/>
  <c r="I29" i="34"/>
  <c r="H29" i="34"/>
  <c r="G29" i="34"/>
  <c r="F29" i="34"/>
  <c r="E29" i="34"/>
  <c r="D29" i="34"/>
  <c r="C29" i="34"/>
  <c r="B29" i="34"/>
  <c r="M25" i="34"/>
  <c r="L25" i="34"/>
  <c r="K25" i="34"/>
  <c r="J25" i="34"/>
  <c r="I25" i="34"/>
  <c r="H25" i="34"/>
  <c r="G25" i="34"/>
  <c r="F25" i="34"/>
  <c r="E25" i="34"/>
  <c r="D25" i="34"/>
  <c r="C25" i="34"/>
  <c r="B25" i="34"/>
  <c r="M22" i="34"/>
  <c r="L22" i="34"/>
  <c r="K22" i="34"/>
  <c r="J22" i="34"/>
  <c r="I22" i="34"/>
  <c r="H22" i="34"/>
  <c r="G22" i="34"/>
  <c r="F22" i="34"/>
  <c r="E22" i="34"/>
  <c r="D22" i="34"/>
  <c r="C22" i="34"/>
  <c r="B22" i="34"/>
  <c r="M19" i="34"/>
  <c r="L19" i="34"/>
  <c r="K19" i="34"/>
  <c r="J19" i="34"/>
  <c r="I19" i="34"/>
  <c r="H19" i="34"/>
  <c r="G19" i="34"/>
  <c r="F19" i="34"/>
  <c r="E19" i="34"/>
  <c r="D19" i="34"/>
  <c r="C19" i="34"/>
  <c r="B19" i="34"/>
  <c r="M16" i="34"/>
  <c r="L16" i="34"/>
  <c r="K16" i="34"/>
  <c r="J16" i="34"/>
  <c r="I16" i="34"/>
  <c r="H16" i="34"/>
  <c r="G16" i="34"/>
  <c r="F16" i="34"/>
  <c r="E16" i="34"/>
  <c r="D16" i="34"/>
  <c r="C16" i="34"/>
  <c r="B16" i="34"/>
  <c r="M12" i="34"/>
  <c r="L12" i="34"/>
  <c r="K12" i="34"/>
  <c r="J12" i="34"/>
  <c r="I12" i="34"/>
  <c r="H12" i="34"/>
  <c r="G12" i="34"/>
  <c r="F12" i="34"/>
  <c r="E12" i="34"/>
  <c r="D12" i="34"/>
  <c r="C12" i="34"/>
  <c r="B12" i="34"/>
  <c r="J9" i="34"/>
  <c r="I9" i="34"/>
  <c r="H9" i="34"/>
  <c r="G9" i="34"/>
  <c r="F9" i="34"/>
  <c r="E9" i="34"/>
  <c r="D9" i="34"/>
  <c r="C9" i="34"/>
  <c r="B9" i="34"/>
  <c r="M6" i="34"/>
  <c r="L6" i="34"/>
  <c r="K6" i="34"/>
  <c r="J6" i="34"/>
  <c r="I6" i="34"/>
  <c r="H6" i="34"/>
  <c r="G6" i="34"/>
  <c r="F6" i="34"/>
  <c r="E6" i="34"/>
  <c r="D6" i="34"/>
  <c r="C6" i="34"/>
  <c r="B6" i="34"/>
  <c r="M3" i="34"/>
  <c r="L3" i="34"/>
  <c r="K3" i="34"/>
  <c r="J3" i="34"/>
  <c r="I3" i="34"/>
  <c r="H3" i="34"/>
  <c r="G3" i="34"/>
  <c r="F3" i="34"/>
  <c r="E3" i="34"/>
  <c r="D3" i="34"/>
  <c r="C3" i="34"/>
  <c r="B3" i="34"/>
  <c r="W11" i="1" l="1"/>
  <c r="V11" i="1"/>
  <c r="U11" i="1"/>
  <c r="T11" i="1"/>
  <c r="S11" i="1"/>
  <c r="J11" i="1" l="1"/>
  <c r="I11" i="1"/>
  <c r="H11" i="1"/>
  <c r="G11" i="1"/>
  <c r="G12" i="1" s="1"/>
  <c r="E11" i="1"/>
  <c r="D11" i="1"/>
  <c r="C11" i="1"/>
  <c r="B11" i="1"/>
  <c r="B12" i="1" s="1"/>
  <c r="E12" i="1" l="1"/>
  <c r="H12" i="1"/>
  <c r="I12" i="1"/>
  <c r="J12" i="1"/>
  <c r="D12" i="1"/>
  <c r="C12" i="1"/>
</calcChain>
</file>

<file path=xl/sharedStrings.xml><?xml version="1.0" encoding="utf-8"?>
<sst xmlns="http://schemas.openxmlformats.org/spreadsheetml/2006/main" count="904" uniqueCount="108">
  <si>
    <t>CTL-U251</t>
  </si>
  <si>
    <t>TR-U251</t>
  </si>
  <si>
    <t>HEK293</t>
  </si>
  <si>
    <t>lomitapide [ ], µM</t>
  </si>
  <si>
    <t>TMZ [ ], µM</t>
  </si>
  <si>
    <t>GliNS1</t>
  </si>
  <si>
    <t xml:space="preserve">CTL-U251 </t>
  </si>
  <si>
    <t>treatment [ ], µM</t>
  </si>
  <si>
    <t>% cholesterol uptake</t>
  </si>
  <si>
    <t>NT</t>
  </si>
  <si>
    <t>lomitapide</t>
  </si>
  <si>
    <t>0 μM</t>
  </si>
  <si>
    <t>1 μM</t>
  </si>
  <si>
    <t>2 μM</t>
  </si>
  <si>
    <t>time point, hrs</t>
  </si>
  <si>
    <t>lomitapide [], µM</t>
  </si>
  <si>
    <t>U251</t>
  </si>
  <si>
    <t>TMZ</t>
  </si>
  <si>
    <t>Lomitapide</t>
  </si>
  <si>
    <t>TMZ + Lomitapide</t>
  </si>
  <si>
    <t>% positive cells</t>
  </si>
  <si>
    <t>KEAP1</t>
  </si>
  <si>
    <t>xCT</t>
  </si>
  <si>
    <t>DMT1</t>
  </si>
  <si>
    <t>TR</t>
  </si>
  <si>
    <t>24 hr</t>
  </si>
  <si>
    <t>48 hr</t>
  </si>
  <si>
    <t>lomitapide treatment time</t>
  </si>
  <si>
    <t>relative GPX4 concentration post 2µM lomitapide treatment</t>
  </si>
  <si>
    <t>relative CoQ10 concentration post 2µM lomitapide treatment</t>
  </si>
  <si>
    <t>relative fluorescence post 2µM lomitapide treatment</t>
  </si>
  <si>
    <t>1.31 e+007</t>
  </si>
  <si>
    <t>Lomitapide+TMZ</t>
  </si>
  <si>
    <t>week 1</t>
  </si>
  <si>
    <t>week 2</t>
  </si>
  <si>
    <t>week 3</t>
  </si>
  <si>
    <t>week 4</t>
  </si>
  <si>
    <t>total photon flux (photons/s)</t>
  </si>
  <si>
    <t>3.796+007</t>
  </si>
  <si>
    <t>2.796+007</t>
  </si>
  <si>
    <t>week 5</t>
  </si>
  <si>
    <t>days survival</t>
  </si>
  <si>
    <t>tmz</t>
  </si>
  <si>
    <t>lomitapide +tmz</t>
  </si>
  <si>
    <t>U-18</t>
  </si>
  <si>
    <t>Lo 1uM</t>
  </si>
  <si>
    <t>Lo 1.5 uM</t>
  </si>
  <si>
    <t>Lo 2uM</t>
  </si>
  <si>
    <t>Lo 2.5uM</t>
  </si>
  <si>
    <t>0 uM Lomitapide</t>
  </si>
  <si>
    <t>2 uM Lomitapide</t>
  </si>
  <si>
    <t>0 um TMZ</t>
  </si>
  <si>
    <t>10 uM TMZ</t>
  </si>
  <si>
    <t>20 uM TMZ</t>
  </si>
  <si>
    <t>50 uM TMZ</t>
  </si>
  <si>
    <t>100 uM TMZ</t>
  </si>
  <si>
    <t>% viability</t>
  </si>
  <si>
    <t>Concentration of Lomitapide (μM)</t>
  </si>
  <si>
    <t>avg</t>
  </si>
  <si>
    <t>individual readings</t>
  </si>
  <si>
    <t>% viability readings</t>
  </si>
  <si>
    <t>relative abundance</t>
  </si>
  <si>
    <t>24hrs</t>
  </si>
  <si>
    <t>48hr</t>
  </si>
  <si>
    <t>NHA</t>
  </si>
  <si>
    <t>block_id</t>
  </si>
  <si>
    <t>drug1</t>
  </si>
  <si>
    <t>drug2</t>
  </si>
  <si>
    <t>conc1</t>
  </si>
  <si>
    <t>conc2</t>
  </si>
  <si>
    <t>response</t>
  </si>
  <si>
    <t>conc_unit</t>
  </si>
  <si>
    <t>1</t>
  </si>
  <si>
    <t>Lo</t>
  </si>
  <si>
    <t>µM</t>
  </si>
  <si>
    <t>GLINS1</t>
  </si>
  <si>
    <t>LOMITAPIDE</t>
  </si>
  <si>
    <t>average</t>
  </si>
  <si>
    <t>sd</t>
  </si>
  <si>
    <t>% Viability</t>
  </si>
  <si>
    <t>u251</t>
  </si>
  <si>
    <t>total area</t>
  </si>
  <si>
    <t>% area</t>
  </si>
  <si>
    <t>counts</t>
  </si>
  <si>
    <t>% of each column</t>
  </si>
  <si>
    <t xml:space="preserve">% </t>
  </si>
  <si>
    <t># of spheres TMZ</t>
  </si>
  <si>
    <t>Mevalonic acid</t>
  </si>
  <si>
    <t>GSH/GSSG ratio</t>
  </si>
  <si>
    <t>oxidative stress markers</t>
  </si>
  <si>
    <t>CSSC relative levels</t>
  </si>
  <si>
    <t>relative (H-γ-Glu-Cys-OH) levels</t>
  </si>
  <si>
    <t>relative NAC levels</t>
  </si>
  <si>
    <t>relative hydroxy-acrylic acid levels</t>
  </si>
  <si>
    <t>relative malondialdehyde levels</t>
  </si>
  <si>
    <t>D-Glutamate (DL-Glutamic acid) relative levels</t>
  </si>
  <si>
    <t>Figure 3F</t>
  </si>
  <si>
    <t>Figure 3G</t>
  </si>
  <si>
    <t>Figure 3H</t>
  </si>
  <si>
    <t>ferroptosis markers</t>
  </si>
  <si>
    <t>Figure 3I</t>
  </si>
  <si>
    <t>combined</t>
  </si>
  <si>
    <t>lomitapide concentration, µM</t>
  </si>
  <si>
    <t>no treatment</t>
  </si>
  <si>
    <t>TMZ concentration, µM</t>
  </si>
  <si>
    <t># of spheres lomitapide</t>
  </si>
  <si>
    <t># of spheres combined</t>
  </si>
  <si>
    <t># of spheres no 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</si>
</sst>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name val="Verdana"/>
      <family val="2"/>
    </font>
    <font>
      <sz val="12"/>
      <name val="Helvetica"/>
      <family val="2"/>
    </font>
    <font>
      <b/>
      <sz val="12"/>
      <color theme="1"/>
      <name val="Helvetica"/>
      <family val="2"/>
    </font>
    <font>
      <sz val="13"/>
      <name val="Helvetica"/>
      <family val="2"/>
    </font>
    <font>
      <sz val="12"/>
      <color rgb="FF000000"/>
      <name val="Helvetica"/>
      <family val="2"/>
    </font>
    <font>
      <sz val="10"/>
      <name val="Helvetica"/>
      <family val="2"/>
    </font>
    <font>
      <b/>
      <sz val="12"/>
      <color theme="1"/>
      <name val="Aptos Narrow"/>
      <scheme val="minor"/>
    </font>
    <font>
      <sz val="12"/>
      <name val="Arial"/>
      <family val="2"/>
    </font>
    <font>
      <b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27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16" fontId="1" fillId="0" borderId="0" xfId="0" applyNumberFormat="1" applyFont="1"/>
    <xf numFmtId="0" fontId="8" fillId="0" borderId="0" xfId="0" applyFont="1"/>
    <xf numFmtId="0" fontId="0" fillId="0" borderId="1" xfId="0" applyBorder="1"/>
    <xf numFmtId="0" fontId="9" fillId="0" borderId="0" xfId="0" applyFont="1"/>
    <xf numFmtId="0" fontId="10" fillId="0" borderId="0" xfId="0" applyFont="1"/>
    <xf numFmtId="2" fontId="0" fillId="0" borderId="0" xfId="0" applyNumberFormat="1"/>
    <xf numFmtId="2" fontId="0" fillId="0" borderId="0" xfId="0" applyNumberFormat="1" applyAlignment="1">
      <alignment horizontal="center"/>
    </xf>
    <xf numFmtId="2" fontId="8" fillId="0" borderId="0" xfId="0" applyNumberFormat="1" applyFont="1"/>
    <xf numFmtId="2" fontId="8" fillId="0" borderId="2" xfId="0" applyNumberFormat="1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" xfId="0" builtinId="0"/>
    <cellStyle name="Normal 2" xfId="1" xr:uid="{E82C99E0-9102-874C-B848-5AF418541B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alcChain" Target="calcChain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AE784E-D5C3-CA48-967E-BDAA5009D294}">
  <dimension ref="A1:AC20"/>
  <sheetViews>
    <sheetView zoomScale="83" workbookViewId="0">
      <selection activeCell="B39" sqref="B39"/>
    </sheetView>
  </sheetViews>
  <sheetFormatPr baseColWidth="10" defaultRowHeight="16" x14ac:dyDescent="0.2"/>
  <cols>
    <col min="1" max="1" width="31.1640625" style="1" customWidth="1"/>
    <col min="2" max="16384" width="10.83203125" style="1"/>
  </cols>
  <sheetData>
    <row r="1" spans="1:29" x14ac:dyDescent="0.2">
      <c r="A1" s="4"/>
      <c r="B1" s="22" t="s">
        <v>16</v>
      </c>
      <c r="C1" s="22"/>
      <c r="D1" s="22"/>
      <c r="E1" s="22"/>
      <c r="F1" s="4"/>
      <c r="G1" s="22" t="s">
        <v>1</v>
      </c>
      <c r="H1" s="22"/>
      <c r="I1" s="22"/>
      <c r="J1" s="22"/>
      <c r="L1" s="21" t="s">
        <v>2</v>
      </c>
      <c r="M1" s="21"/>
      <c r="N1" s="21"/>
      <c r="O1" s="21"/>
      <c r="P1" s="21"/>
      <c r="Q1" s="3"/>
      <c r="S1" s="21" t="s">
        <v>64</v>
      </c>
      <c r="T1" s="21"/>
      <c r="U1" s="21"/>
      <c r="V1" s="21"/>
      <c r="W1" s="21"/>
    </row>
    <row r="2" spans="1:29" x14ac:dyDescent="0.2">
      <c r="A2" s="5" t="s">
        <v>57</v>
      </c>
      <c r="B2" s="1">
        <v>0</v>
      </c>
      <c r="C2" s="1">
        <v>2</v>
      </c>
      <c r="D2" s="1">
        <v>3</v>
      </c>
      <c r="E2" s="1">
        <v>4</v>
      </c>
      <c r="G2" s="1">
        <v>0</v>
      </c>
      <c r="H2" s="1">
        <v>2</v>
      </c>
      <c r="I2" s="1">
        <v>3</v>
      </c>
      <c r="J2" s="1">
        <v>4</v>
      </c>
      <c r="L2" s="1">
        <v>0</v>
      </c>
      <c r="M2" s="1">
        <v>1</v>
      </c>
      <c r="N2" s="1">
        <v>2</v>
      </c>
      <c r="O2" s="1">
        <v>3</v>
      </c>
      <c r="P2" s="1">
        <v>4</v>
      </c>
      <c r="S2" s="1">
        <v>0</v>
      </c>
      <c r="T2" s="1">
        <v>1</v>
      </c>
      <c r="U2" s="1">
        <v>2</v>
      </c>
      <c r="V2" s="1">
        <v>3</v>
      </c>
      <c r="W2" s="1">
        <v>4</v>
      </c>
      <c r="Y2"/>
      <c r="Z2"/>
      <c r="AA2"/>
      <c r="AB2"/>
      <c r="AC2"/>
    </row>
    <row r="3" spans="1:29" x14ac:dyDescent="0.2">
      <c r="A3" s="23" t="s">
        <v>59</v>
      </c>
      <c r="B3" s="1">
        <v>17597.609</v>
      </c>
      <c r="C3" s="1">
        <v>15182.181</v>
      </c>
      <c r="D3" s="1">
        <v>6280.6980000000003</v>
      </c>
      <c r="E3" s="1">
        <v>2453.6880000000001</v>
      </c>
      <c r="G3" s="1">
        <v>11130.897999999999</v>
      </c>
      <c r="H3" s="1">
        <v>9981.0409999999993</v>
      </c>
      <c r="I3" s="1">
        <v>5047.8119999999999</v>
      </c>
      <c r="J3" s="1">
        <v>2532.8870000000002</v>
      </c>
      <c r="L3" s="1">
        <v>12841.343999999999</v>
      </c>
      <c r="M3" s="1">
        <v>11089.47</v>
      </c>
      <c r="N3" s="1">
        <v>8515.6</v>
      </c>
      <c r="O3" s="1">
        <v>8011.6530000000002</v>
      </c>
      <c r="P3" s="1">
        <v>7157.8220000000001</v>
      </c>
      <c r="S3">
        <v>1400</v>
      </c>
      <c r="T3"/>
      <c r="U3"/>
      <c r="V3"/>
      <c r="W3"/>
    </row>
    <row r="4" spans="1:29" x14ac:dyDescent="0.2">
      <c r="A4" s="23"/>
      <c r="B4" s="1">
        <v>18226.309000000001</v>
      </c>
      <c r="C4" s="1">
        <v>15369.446</v>
      </c>
      <c r="D4" s="1">
        <v>5805.9359999999997</v>
      </c>
      <c r="E4" s="1">
        <v>3037.5309999999999</v>
      </c>
      <c r="G4" s="1">
        <v>11848.387000000001</v>
      </c>
      <c r="H4" s="1">
        <v>9779.7780000000002</v>
      </c>
      <c r="I4" s="1">
        <v>5223.3770000000004</v>
      </c>
      <c r="J4" s="1">
        <v>2579.1860000000001</v>
      </c>
      <c r="L4" s="1">
        <v>13661.384</v>
      </c>
      <c r="M4" s="1">
        <v>11788.439</v>
      </c>
      <c r="N4" s="1">
        <v>8536.8230000000003</v>
      </c>
      <c r="O4" s="1">
        <v>8165.4560000000001</v>
      </c>
      <c r="P4" s="1">
        <v>7201.0810000000001</v>
      </c>
      <c r="S4">
        <v>1478</v>
      </c>
      <c r="T4">
        <v>1300</v>
      </c>
      <c r="U4">
        <v>1267</v>
      </c>
      <c r="V4">
        <v>1182</v>
      </c>
      <c r="W4"/>
    </row>
    <row r="5" spans="1:29" x14ac:dyDescent="0.2">
      <c r="A5" s="23"/>
      <c r="B5" s="1">
        <v>17110.245999999999</v>
      </c>
      <c r="C5" s="1">
        <v>14241.807000000001</v>
      </c>
      <c r="D5" s="1">
        <v>5714.3580000000002</v>
      </c>
      <c r="E5" s="1">
        <v>3188.3069999999998</v>
      </c>
      <c r="G5" s="1">
        <v>10661.549000000001</v>
      </c>
      <c r="H5" s="1">
        <v>9716.098</v>
      </c>
      <c r="I5" s="1">
        <v>4958.549</v>
      </c>
      <c r="J5" s="1">
        <v>2472.3739999999998</v>
      </c>
      <c r="L5" s="1">
        <v>13275.355</v>
      </c>
      <c r="M5" s="1">
        <v>10727.016</v>
      </c>
      <c r="N5" s="1">
        <v>8978.3909999999996</v>
      </c>
      <c r="O5" s="1">
        <v>8170.7039999999997</v>
      </c>
      <c r="P5" s="1">
        <v>7199.6949999999997</v>
      </c>
      <c r="S5">
        <v>1490</v>
      </c>
      <c r="T5">
        <v>1440</v>
      </c>
      <c r="U5">
        <v>1298</v>
      </c>
      <c r="V5">
        <v>1310</v>
      </c>
      <c r="W5">
        <v>1225</v>
      </c>
    </row>
    <row r="6" spans="1:29" x14ac:dyDescent="0.2">
      <c r="A6" s="23"/>
      <c r="B6" s="1">
        <v>17409.798999999999</v>
      </c>
      <c r="C6" s="1">
        <v>14586.505999999999</v>
      </c>
      <c r="D6" s="1">
        <v>5910.0839999999998</v>
      </c>
      <c r="E6" s="1">
        <v>2844.9430000000002</v>
      </c>
      <c r="G6" s="1">
        <v>11573.037</v>
      </c>
      <c r="H6" s="1">
        <v>9540.2669999999998</v>
      </c>
      <c r="I6" s="1">
        <v>5075.2280000000001</v>
      </c>
      <c r="J6" s="1">
        <v>2676.16</v>
      </c>
      <c r="L6" s="1">
        <v>12851.786</v>
      </c>
      <c r="M6" s="1">
        <v>11114.148999999999</v>
      </c>
      <c r="N6" s="1">
        <v>8709.7450000000008</v>
      </c>
      <c r="O6" s="1">
        <v>7248.8919999999998</v>
      </c>
      <c r="P6" s="1">
        <v>6891.2759999999998</v>
      </c>
      <c r="S6">
        <v>1519</v>
      </c>
      <c r="T6">
        <v>1442</v>
      </c>
      <c r="U6">
        <v>1462</v>
      </c>
      <c r="V6">
        <v>1410</v>
      </c>
      <c r="W6">
        <v>1452</v>
      </c>
    </row>
    <row r="7" spans="1:29" x14ac:dyDescent="0.2">
      <c r="A7" s="23"/>
      <c r="B7" s="1">
        <v>17214.776999999998</v>
      </c>
      <c r="C7" s="1">
        <v>14529.883</v>
      </c>
      <c r="D7" s="1">
        <v>6432.7060000000001</v>
      </c>
      <c r="E7" s="1">
        <v>2589.25</v>
      </c>
      <c r="G7" s="1">
        <v>11756.069</v>
      </c>
      <c r="H7" s="1">
        <v>10002.514999999999</v>
      </c>
      <c r="I7" s="1">
        <v>5088.3959999999997</v>
      </c>
      <c r="J7" s="1">
        <v>2473.0529999999999</v>
      </c>
      <c r="L7" s="1">
        <v>13251.734</v>
      </c>
      <c r="M7" s="1">
        <v>11447.092000000001</v>
      </c>
      <c r="N7" s="1">
        <v>8257.1830000000009</v>
      </c>
      <c r="O7" s="1">
        <v>7761.2510000000002</v>
      </c>
      <c r="P7" s="1">
        <v>6586.0410000000002</v>
      </c>
      <c r="S7">
        <v>1561</v>
      </c>
      <c r="T7">
        <v>1499</v>
      </c>
      <c r="U7">
        <v>1497</v>
      </c>
      <c r="V7">
        <v>1410</v>
      </c>
      <c r="W7">
        <v>1383</v>
      </c>
    </row>
    <row r="8" spans="1:29" x14ac:dyDescent="0.2">
      <c r="A8" s="23"/>
      <c r="C8" s="1">
        <v>14377.109</v>
      </c>
      <c r="D8" s="1">
        <v>6160.7479999999996</v>
      </c>
      <c r="E8" s="1">
        <v>2480.5940000000001</v>
      </c>
      <c r="G8" s="1">
        <v>11477.948</v>
      </c>
      <c r="H8" s="1">
        <v>9564.8850000000002</v>
      </c>
      <c r="I8" s="1">
        <v>5735.0020000000004</v>
      </c>
      <c r="J8" s="1">
        <v>2392.1909999999998</v>
      </c>
      <c r="N8" s="1">
        <v>8712.4179999999997</v>
      </c>
      <c r="O8" s="1">
        <v>7847.6719999999996</v>
      </c>
      <c r="P8" s="1">
        <v>6719.1319999999996</v>
      </c>
      <c r="S8">
        <v>1500</v>
      </c>
      <c r="T8">
        <v>1485</v>
      </c>
      <c r="U8">
        <v>1587</v>
      </c>
      <c r="V8">
        <v>1501</v>
      </c>
      <c r="W8">
        <v>1335</v>
      </c>
    </row>
    <row r="9" spans="1:29" x14ac:dyDescent="0.2">
      <c r="A9" s="23"/>
      <c r="C9" s="1">
        <v>15407.592000000001</v>
      </c>
      <c r="D9" s="1">
        <v>5780.442</v>
      </c>
      <c r="E9" s="1">
        <v>2494.893</v>
      </c>
      <c r="I9" s="1">
        <v>5771.1750000000002</v>
      </c>
      <c r="J9" s="1">
        <v>2515.8139999999999</v>
      </c>
      <c r="N9" s="1">
        <v>9088.9930000000004</v>
      </c>
      <c r="O9" s="1">
        <v>8020.5959999999995</v>
      </c>
      <c r="P9" s="1">
        <v>7142.2089999999998</v>
      </c>
      <c r="S9">
        <v>1493</v>
      </c>
      <c r="T9">
        <v>1567</v>
      </c>
      <c r="U9">
        <v>1596</v>
      </c>
      <c r="V9">
        <v>1297</v>
      </c>
      <c r="W9">
        <v>1253</v>
      </c>
    </row>
    <row r="10" spans="1:29" x14ac:dyDescent="0.2">
      <c r="A10" s="23"/>
      <c r="E10" s="1">
        <v>2472.5819999999999</v>
      </c>
      <c r="N10" s="1">
        <v>9097.8420000000006</v>
      </c>
      <c r="O10" s="1">
        <v>8297.5110000000004</v>
      </c>
      <c r="P10" s="1">
        <v>7180.0630000000001</v>
      </c>
      <c r="S10">
        <v>1378</v>
      </c>
      <c r="T10">
        <v>1524</v>
      </c>
      <c r="U10">
        <v>1351</v>
      </c>
      <c r="V10">
        <v>1214</v>
      </c>
      <c r="W10">
        <v>1331</v>
      </c>
    </row>
    <row r="11" spans="1:29" x14ac:dyDescent="0.2">
      <c r="A11" s="6" t="s">
        <v>58</v>
      </c>
      <c r="B11" s="6">
        <f>AVERAGE(B3:B10)</f>
        <v>17511.748</v>
      </c>
      <c r="C11" s="6">
        <f>AVERAGE(C3:C9)</f>
        <v>14813.50342857143</v>
      </c>
      <c r="D11" s="6">
        <f>AVERAGE(D3:D9)</f>
        <v>6012.138857142857</v>
      </c>
      <c r="E11" s="6">
        <f>AVERAGE(E3:E10)</f>
        <v>2695.2235000000001</v>
      </c>
      <c r="F11" s="6"/>
      <c r="G11" s="6">
        <f>AVERAGE(G3:G9)</f>
        <v>11407.981333333335</v>
      </c>
      <c r="H11" s="6">
        <f>AVERAGE(H3:H8)</f>
        <v>9764.0973333333332</v>
      </c>
      <c r="I11" s="6">
        <f>AVERAGE(I3:I9)</f>
        <v>5271.3627142857149</v>
      </c>
      <c r="J11" s="6">
        <f>AVERAGE(J3:J9)</f>
        <v>2520.2378571428567</v>
      </c>
      <c r="N11" s="1">
        <v>9297.027</v>
      </c>
      <c r="O11" s="1">
        <v>8168.3519999999999</v>
      </c>
      <c r="P11" s="1">
        <v>7066.674</v>
      </c>
      <c r="R11" s="6" t="s">
        <v>58</v>
      </c>
      <c r="S11" s="12">
        <f>AVERAGE(S3:S10)</f>
        <v>1477.375</v>
      </c>
      <c r="T11" s="12">
        <f>AVERAGE(T3:T10)</f>
        <v>1465.2857142857142</v>
      </c>
      <c r="U11" s="12">
        <f>AVERAGE(U3:U10)</f>
        <v>1436.8571428571429</v>
      </c>
      <c r="V11" s="12">
        <f>AVERAGE(V3:V10)</f>
        <v>1332</v>
      </c>
      <c r="W11" s="12">
        <f>AVERAGE(W3:W10)</f>
        <v>1329.8333333333333</v>
      </c>
    </row>
    <row r="12" spans="1:29" x14ac:dyDescent="0.2">
      <c r="A12" s="6" t="s">
        <v>56</v>
      </c>
      <c r="B12" s="6">
        <f>(B11/$B11)*100</f>
        <v>100</v>
      </c>
      <c r="C12" s="6">
        <f>(C11/$B11)*100</f>
        <v>84.59180333437547</v>
      </c>
      <c r="D12" s="6">
        <f>(D11/$B11)*100</f>
        <v>34.332031600402523</v>
      </c>
      <c r="E12" s="6">
        <f>(E11/$B11)*100</f>
        <v>15.390944981620338</v>
      </c>
      <c r="F12" s="6"/>
      <c r="G12" s="6">
        <f>(G11/$G11)*100</f>
        <v>100</v>
      </c>
      <c r="H12" s="6">
        <f>(H11/$G11)*100</f>
        <v>85.590053560162431</v>
      </c>
      <c r="I12" s="6">
        <f>(I11/$G11)*100</f>
        <v>46.207673033993814</v>
      </c>
      <c r="J12" s="6">
        <f>(J11/$G11)*100</f>
        <v>22.091882722308593</v>
      </c>
      <c r="N12" s="1">
        <v>9178.3220000000001</v>
      </c>
      <c r="O12" s="1">
        <v>7420.2619999999997</v>
      </c>
      <c r="P12" s="1">
        <v>6639.6289999999999</v>
      </c>
      <c r="R12" s="6" t="s">
        <v>56</v>
      </c>
      <c r="S12" s="12">
        <v>100</v>
      </c>
      <c r="T12" s="12">
        <v>99.181705002840459</v>
      </c>
      <c r="U12" s="12">
        <v>97.257442616610064</v>
      </c>
      <c r="V12" s="12">
        <v>90.159912006091886</v>
      </c>
      <c r="W12" s="12">
        <v>90.013255492568462</v>
      </c>
    </row>
    <row r="13" spans="1:29" x14ac:dyDescent="0.2">
      <c r="N13" s="1">
        <v>8916.7900000000009</v>
      </c>
      <c r="O13" s="1">
        <v>7800.5290000000005</v>
      </c>
      <c r="P13" s="1">
        <v>6485.1989999999996</v>
      </c>
    </row>
    <row r="14" spans="1:29" x14ac:dyDescent="0.2">
      <c r="N14" s="1">
        <v>8723.7819999999992</v>
      </c>
      <c r="O14" s="1">
        <v>7707.1040000000003</v>
      </c>
      <c r="P14" s="1">
        <v>6305.2759999999998</v>
      </c>
    </row>
    <row r="15" spans="1:29" x14ac:dyDescent="0.2">
      <c r="N15" s="1">
        <v>9125.1830000000009</v>
      </c>
      <c r="O15" s="1">
        <v>7669.9790000000003</v>
      </c>
      <c r="P15" s="1">
        <v>6795.652</v>
      </c>
    </row>
    <row r="16" spans="1:29" x14ac:dyDescent="0.2">
      <c r="N16" s="1">
        <v>9668.0519999999997</v>
      </c>
      <c r="O16" s="1">
        <v>8009.8209999999999</v>
      </c>
      <c r="P16" s="1">
        <v>6861.9369999999999</v>
      </c>
    </row>
    <row r="17" spans="11:17" x14ac:dyDescent="0.2">
      <c r="N17" s="1">
        <v>8758.98</v>
      </c>
      <c r="P17" s="1">
        <v>7004.5810000000001</v>
      </c>
    </row>
    <row r="18" spans="11:17" x14ac:dyDescent="0.2">
      <c r="P18" s="1">
        <v>6845.9740000000002</v>
      </c>
    </row>
    <row r="19" spans="11:17" x14ac:dyDescent="0.2">
      <c r="K19" s="6" t="s">
        <v>58</v>
      </c>
      <c r="L19" s="6">
        <v>13176.320600000001</v>
      </c>
      <c r="M19" s="6">
        <v>11233.233199999999</v>
      </c>
      <c r="N19" s="6">
        <v>8904.3420666666661</v>
      </c>
      <c r="O19" s="6">
        <v>7878.5558571428573</v>
      </c>
      <c r="P19" s="6">
        <v>6880.1400624999997</v>
      </c>
      <c r="Q19" s="6"/>
    </row>
    <row r="20" spans="11:17" x14ac:dyDescent="0.2">
      <c r="K20" s="6" t="s">
        <v>56</v>
      </c>
      <c r="L20" s="6">
        <v>100</v>
      </c>
      <c r="M20" s="6">
        <v>85.253186690068844</v>
      </c>
      <c r="N20" s="6">
        <v>67.578365288612247</v>
      </c>
      <c r="O20" s="6">
        <v>59.793292044995148</v>
      </c>
      <c r="P20" s="6">
        <v>52.215943064560818</v>
      </c>
      <c r="Q20" s="6"/>
    </row>
  </sheetData>
  <mergeCells count="5">
    <mergeCell ref="L1:P1"/>
    <mergeCell ref="B1:E1"/>
    <mergeCell ref="G1:J1"/>
    <mergeCell ref="A3:A10"/>
    <mergeCell ref="S1:W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1329E-679E-4341-AE81-6AE39F676CF9}">
  <dimension ref="A1:M50"/>
  <sheetViews>
    <sheetView zoomScale="90" workbookViewId="0">
      <selection activeCell="L51" sqref="L51"/>
    </sheetView>
  </sheetViews>
  <sheetFormatPr baseColWidth="10" defaultRowHeight="16" x14ac:dyDescent="0.2"/>
  <cols>
    <col min="1" max="1" width="20" style="1" customWidth="1"/>
    <col min="2" max="3" width="25.1640625" style="1" customWidth="1"/>
    <col min="4" max="5" width="24.6640625" style="1" customWidth="1"/>
    <col min="6" max="7" width="26.33203125" style="1" customWidth="1"/>
    <col min="8" max="9" width="27.1640625" style="1" customWidth="1"/>
    <col min="10" max="11" width="29.33203125" style="1" customWidth="1"/>
    <col min="12" max="12" width="24" style="1" customWidth="1"/>
    <col min="13" max="16384" width="10.83203125" style="1"/>
  </cols>
  <sheetData>
    <row r="1" spans="1:12" x14ac:dyDescent="0.2">
      <c r="A1" s="1" t="s">
        <v>60</v>
      </c>
      <c r="B1" s="1" t="s">
        <v>2</v>
      </c>
    </row>
    <row r="2" spans="1:12" ht="17" x14ac:dyDescent="0.2">
      <c r="B2" s="1" t="s">
        <v>49</v>
      </c>
      <c r="H2" s="1" t="s">
        <v>50</v>
      </c>
      <c r="I2" s="7"/>
    </row>
    <row r="3" spans="1:12" ht="17" x14ac:dyDescent="0.2">
      <c r="A3" s="5" t="s">
        <v>4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  <c r="H3" s="1" t="s">
        <v>51</v>
      </c>
      <c r="I3" s="7" t="s">
        <v>52</v>
      </c>
      <c r="J3" s="1" t="s">
        <v>53</v>
      </c>
      <c r="K3" s="1" t="s">
        <v>54</v>
      </c>
      <c r="L3" s="1" t="s">
        <v>55</v>
      </c>
    </row>
    <row r="4" spans="1:12" ht="17" x14ac:dyDescent="0.2">
      <c r="B4" s="1">
        <v>99.280667056830779</v>
      </c>
      <c r="C4" s="1">
        <v>107.31561967868872</v>
      </c>
      <c r="D4" s="1">
        <v>98.732498056458567</v>
      </c>
      <c r="E4" s="1">
        <v>92.57855939884081</v>
      </c>
      <c r="F4" s="1">
        <v>89.634587074090504</v>
      </c>
      <c r="H4" s="1">
        <v>98.335621949792866</v>
      </c>
      <c r="I4" s="7">
        <v>112.53847491294313</v>
      </c>
      <c r="J4" s="1">
        <v>112.2248009953323</v>
      </c>
      <c r="K4" s="1">
        <v>106.80393737966139</v>
      </c>
      <c r="L4" s="1">
        <v>109.4122998843192</v>
      </c>
    </row>
    <row r="5" spans="1:12" ht="17" x14ac:dyDescent="0.2">
      <c r="B5" s="1">
        <v>96.070013795391446</v>
      </c>
      <c r="C5" s="1">
        <v>99.074766577854987</v>
      </c>
      <c r="D5" s="1">
        <v>110.17901782613566</v>
      </c>
      <c r="E5" s="1">
        <v>87.154825813147454</v>
      </c>
      <c r="F5" s="1">
        <v>93.837775796521242</v>
      </c>
      <c r="H5" s="1">
        <v>96.202849238611066</v>
      </c>
      <c r="I5" s="7">
        <v>119.1263043717117</v>
      </c>
      <c r="J5" s="1">
        <v>112.54016788529637</v>
      </c>
      <c r="K5" s="1">
        <v>104.74592632759926</v>
      </c>
      <c r="L5" s="1">
        <v>110.96587289400586</v>
      </c>
    </row>
    <row r="6" spans="1:12" x14ac:dyDescent="0.2">
      <c r="B6" s="1">
        <v>98.281898355094398</v>
      </c>
      <c r="C6" s="1">
        <v>103.96709730869016</v>
      </c>
      <c r="D6" s="1">
        <v>99.892186136611087</v>
      </c>
      <c r="E6" s="1">
        <v>99.14852235303735</v>
      </c>
      <c r="F6" s="1">
        <v>93.444547351809774</v>
      </c>
      <c r="H6" s="1">
        <v>102.85325095555591</v>
      </c>
      <c r="I6" s="1">
        <v>108.64656848894259</v>
      </c>
      <c r="J6" s="1">
        <v>108.66519118482839</v>
      </c>
      <c r="K6" s="1">
        <v>114.30035124097411</v>
      </c>
      <c r="L6" s="1">
        <v>111.24795594750498</v>
      </c>
    </row>
    <row r="7" spans="1:12" x14ac:dyDescent="0.2">
      <c r="B7" s="1">
        <v>98.777250180827565</v>
      </c>
      <c r="C7" s="1">
        <v>104.55180073236761</v>
      </c>
      <c r="D7" s="1">
        <v>104.36732224811536</v>
      </c>
      <c r="E7" s="1">
        <v>95.616946239528261</v>
      </c>
      <c r="F7" s="1">
        <v>95.697851160218107</v>
      </c>
      <c r="H7" s="1">
        <v>101.50520478955423</v>
      </c>
      <c r="I7" s="1">
        <v>114.02629287642942</v>
      </c>
      <c r="J7" s="1">
        <v>108.13772871844871</v>
      </c>
      <c r="K7" s="1">
        <v>113.44665300212246</v>
      </c>
      <c r="L7" s="1">
        <v>114.90751884574497</v>
      </c>
    </row>
    <row r="8" spans="1:12" x14ac:dyDescent="0.2">
      <c r="B8" s="1">
        <v>100.02921566580467</v>
      </c>
      <c r="C8" s="1">
        <v>97.724519423499004</v>
      </c>
      <c r="D8" s="1">
        <v>107.14546492725046</v>
      </c>
      <c r="E8" s="1">
        <v>102.58906770987089</v>
      </c>
      <c r="F8" s="1">
        <v>93.465027999971824</v>
      </c>
      <c r="H8" s="1">
        <v>100.9580022655356</v>
      </c>
      <c r="I8" s="1">
        <v>119.27450717151554</v>
      </c>
      <c r="J8" s="1">
        <v>118.9846025857444</v>
      </c>
      <c r="K8" s="1">
        <v>116.50517685551038</v>
      </c>
      <c r="L8" s="1">
        <v>117.84039029107443</v>
      </c>
    </row>
    <row r="9" spans="1:12" x14ac:dyDescent="0.2">
      <c r="B9" s="1">
        <v>107.56095494605107</v>
      </c>
      <c r="D9" s="1">
        <v>97.246417137460085</v>
      </c>
      <c r="E9" s="1">
        <v>88.176924644529294</v>
      </c>
      <c r="F9" s="1">
        <v>88.533364247945926</v>
      </c>
      <c r="H9" s="1">
        <v>100.14507080095029</v>
      </c>
      <c r="I9" s="1">
        <v>119.06457859971209</v>
      </c>
      <c r="J9" s="1">
        <v>108.09442248565249</v>
      </c>
      <c r="K9" s="1">
        <v>107.23036325599891</v>
      </c>
      <c r="L9" s="1">
        <v>114.80031983633697</v>
      </c>
    </row>
    <row r="11" spans="1:12" x14ac:dyDescent="0.2">
      <c r="B11" s="1" t="s">
        <v>0</v>
      </c>
    </row>
    <row r="12" spans="1:12" x14ac:dyDescent="0.2">
      <c r="B12" s="1" t="s">
        <v>49</v>
      </c>
      <c r="H12" s="1" t="s">
        <v>50</v>
      </c>
    </row>
    <row r="13" spans="1:12" x14ac:dyDescent="0.2">
      <c r="A13" s="5" t="s">
        <v>4</v>
      </c>
      <c r="B13" s="1" t="s">
        <v>51</v>
      </c>
      <c r="C13" s="1" t="s">
        <v>52</v>
      </c>
      <c r="D13" s="1" t="s">
        <v>53</v>
      </c>
      <c r="E13" s="1" t="s">
        <v>54</v>
      </c>
      <c r="F13" s="1" t="s">
        <v>55</v>
      </c>
      <c r="H13" s="1" t="s">
        <v>51</v>
      </c>
      <c r="I13" s="1" t="s">
        <v>52</v>
      </c>
      <c r="J13" s="1" t="s">
        <v>53</v>
      </c>
      <c r="K13" s="1" t="s">
        <v>54</v>
      </c>
      <c r="L13" s="1" t="s">
        <v>55</v>
      </c>
    </row>
    <row r="14" spans="1:12" x14ac:dyDescent="0.2">
      <c r="B14" s="1">
        <v>97.992590518693746</v>
      </c>
      <c r="C14" s="1">
        <v>86.058629663102764</v>
      </c>
      <c r="D14" s="1">
        <v>79.959720511518128</v>
      </c>
      <c r="E14" s="1">
        <v>65.360719270363148</v>
      </c>
      <c r="F14" s="1">
        <v>55.498199708308107</v>
      </c>
      <c r="I14" s="1">
        <v>57.780326134791018</v>
      </c>
      <c r="J14" s="1">
        <v>56.054911437547531</v>
      </c>
      <c r="K14" s="1">
        <v>50.572757617531003</v>
      </c>
      <c r="L14" s="1">
        <v>44.862820610347285</v>
      </c>
    </row>
    <row r="15" spans="1:12" x14ac:dyDescent="0.2">
      <c r="B15" s="1">
        <v>101.20210028924971</v>
      </c>
      <c r="C15" s="1">
        <v>82.116995640540154</v>
      </c>
      <c r="D15" s="1">
        <v>80.379945562795825</v>
      </c>
      <c r="E15" s="1">
        <v>60.483261672005895</v>
      </c>
      <c r="F15" s="1">
        <v>54.288807264989579</v>
      </c>
      <c r="I15" s="1">
        <v>59.353954086799988</v>
      </c>
      <c r="J15" s="1">
        <v>55.085636142812952</v>
      </c>
      <c r="K15" s="1">
        <v>50.354250668755228</v>
      </c>
      <c r="L15" s="1">
        <v>38.647637818777284</v>
      </c>
    </row>
    <row r="16" spans="1:12" x14ac:dyDescent="0.2">
      <c r="B16" s="1">
        <v>103.37736673989264</v>
      </c>
      <c r="C16" s="1">
        <v>85.115350740156487</v>
      </c>
      <c r="D16" s="1">
        <v>84.810838173702194</v>
      </c>
      <c r="E16" s="1">
        <v>59.945789548319048</v>
      </c>
      <c r="F16" s="1">
        <v>48.724152184020184</v>
      </c>
      <c r="I16" s="1">
        <v>63.206788168020502</v>
      </c>
      <c r="J16" s="1">
        <v>56.546277220785143</v>
      </c>
      <c r="K16" s="1">
        <v>50.333991822194214</v>
      </c>
      <c r="L16" s="1">
        <v>38.091922426253973</v>
      </c>
    </row>
    <row r="17" spans="1:12" x14ac:dyDescent="0.2">
      <c r="B17" s="1">
        <v>97.42794245216389</v>
      </c>
      <c r="C17" s="1">
        <v>80.945841913257382</v>
      </c>
      <c r="D17" s="1">
        <v>86.6171279271435</v>
      </c>
      <c r="E17" s="1">
        <v>63.896150106257309</v>
      </c>
      <c r="F17" s="1">
        <v>52.655124258505751</v>
      </c>
      <c r="I17" s="1">
        <v>62.385360080240602</v>
      </c>
      <c r="J17" s="1">
        <v>59.024017755865501</v>
      </c>
      <c r="K17" s="1">
        <v>54.324102779461633</v>
      </c>
      <c r="L17" s="1">
        <v>41.865072474477529</v>
      </c>
    </row>
    <row r="18" spans="1:12" x14ac:dyDescent="0.2">
      <c r="C18" s="1">
        <v>83.30018557343945</v>
      </c>
      <c r="E18" s="1">
        <v>63.900490469652802</v>
      </c>
      <c r="F18" s="1">
        <v>49.911361820222432</v>
      </c>
      <c r="I18" s="1">
        <v>60.798722490191302</v>
      </c>
      <c r="J18" s="1">
        <v>58.492031210190362</v>
      </c>
      <c r="K18" s="1">
        <v>50.572837782554146</v>
      </c>
      <c r="L18" s="1">
        <v>40.387424959454393</v>
      </c>
    </row>
    <row r="19" spans="1:12" x14ac:dyDescent="0.2">
      <c r="C19" s="1">
        <v>79.115273609952098</v>
      </c>
      <c r="F19" s="1">
        <v>49.980475522311622</v>
      </c>
      <c r="J19" s="1">
        <v>55.534926741050448</v>
      </c>
    </row>
    <row r="20" spans="1:12" x14ac:dyDescent="0.2">
      <c r="J20" s="1">
        <v>54.216647292021221</v>
      </c>
    </row>
    <row r="21" spans="1:12" x14ac:dyDescent="0.2">
      <c r="B21" s="1" t="s">
        <v>1</v>
      </c>
    </row>
    <row r="22" spans="1:12" x14ac:dyDescent="0.2">
      <c r="B22" s="1" t="s">
        <v>49</v>
      </c>
      <c r="H22" s="1" t="s">
        <v>50</v>
      </c>
    </row>
    <row r="23" spans="1:12" x14ac:dyDescent="0.2">
      <c r="A23" s="5" t="s">
        <v>4</v>
      </c>
      <c r="B23" s="1" t="s">
        <v>51</v>
      </c>
      <c r="C23" s="1" t="s">
        <v>52</v>
      </c>
      <c r="D23" s="1" t="s">
        <v>53</v>
      </c>
      <c r="E23" s="1" t="s">
        <v>54</v>
      </c>
      <c r="F23" s="1" t="s">
        <v>55</v>
      </c>
      <c r="H23" s="1" t="s">
        <v>51</v>
      </c>
      <c r="I23" s="1" t="s">
        <v>52</v>
      </c>
      <c r="J23" s="1" t="s">
        <v>53</v>
      </c>
      <c r="K23" s="1" t="s">
        <v>54</v>
      </c>
      <c r="L23" s="1" t="s">
        <v>55</v>
      </c>
    </row>
    <row r="24" spans="1:12" x14ac:dyDescent="0.2">
      <c r="B24" s="1">
        <v>97.150691901365022</v>
      </c>
      <c r="C24" s="1">
        <v>87.707564395331303</v>
      </c>
      <c r="D24" s="1">
        <v>79.22578856427684</v>
      </c>
      <c r="E24" s="1">
        <v>81.551472060825006</v>
      </c>
      <c r="F24" s="1">
        <v>68.103441795064398</v>
      </c>
      <c r="I24" s="1">
        <v>67.385235909226765</v>
      </c>
      <c r="J24" s="1">
        <v>62.832087997079512</v>
      </c>
      <c r="K24" s="1">
        <v>64.404608185179015</v>
      </c>
      <c r="L24" s="1">
        <v>56.965916738486001</v>
      </c>
    </row>
    <row r="25" spans="1:12" x14ac:dyDescent="0.2">
      <c r="B25" s="1">
        <v>101.08130449974951</v>
      </c>
      <c r="C25" s="1">
        <v>97.556491194939426</v>
      </c>
      <c r="D25" s="1">
        <v>84.182164707948402</v>
      </c>
      <c r="E25" s="1">
        <v>81.226413136894166</v>
      </c>
      <c r="F25" s="1">
        <v>72.592876985356071</v>
      </c>
      <c r="I25" s="1">
        <v>65.993456872614246</v>
      </c>
      <c r="J25" s="1">
        <v>63.63065084857076</v>
      </c>
      <c r="K25" s="1">
        <v>56.675025876010451</v>
      </c>
      <c r="L25" s="1">
        <v>53.955992438972601</v>
      </c>
    </row>
    <row r="26" spans="1:12" x14ac:dyDescent="0.2">
      <c r="B26" s="1">
        <v>98.018673428209013</v>
      </c>
      <c r="C26" s="1">
        <v>98.525127545727315</v>
      </c>
      <c r="D26" s="1">
        <v>80.933988658458915</v>
      </c>
      <c r="E26" s="1">
        <v>78.35954363197547</v>
      </c>
      <c r="F26" s="1">
        <v>71.036595083888784</v>
      </c>
      <c r="I26" s="1">
        <v>65.738019602619048</v>
      </c>
      <c r="J26" s="1">
        <v>62.449946985001233</v>
      </c>
      <c r="K26" s="1">
        <v>61.31207160242419</v>
      </c>
      <c r="L26" s="1">
        <v>53.899113329408074</v>
      </c>
    </row>
    <row r="27" spans="1:12" x14ac:dyDescent="0.2">
      <c r="B27" s="1">
        <v>101.15863933983546</v>
      </c>
      <c r="C27" s="1">
        <v>95.112087780569027</v>
      </c>
      <c r="D27" s="1">
        <v>80.178299394311907</v>
      </c>
      <c r="E27" s="1">
        <v>79.007045311435292</v>
      </c>
      <c r="F27" s="1">
        <v>69.126566618773737</v>
      </c>
      <c r="I27" s="1">
        <v>62.619118357262757</v>
      </c>
      <c r="J27" s="1">
        <v>67.254495148661519</v>
      </c>
      <c r="K27" s="1">
        <v>59.77791436649332</v>
      </c>
      <c r="L27" s="1">
        <v>54.936807504734666</v>
      </c>
    </row>
    <row r="28" spans="1:12" x14ac:dyDescent="0.2">
      <c r="B28" s="1">
        <v>99.678632279187866</v>
      </c>
      <c r="C28" s="1">
        <v>87.62989125760717</v>
      </c>
      <c r="D28" s="1">
        <v>87.463448819626919</v>
      </c>
      <c r="E28" s="1">
        <v>79.146626916944768</v>
      </c>
      <c r="F28" s="1">
        <v>71.494244128806912</v>
      </c>
      <c r="I28" s="1">
        <v>68.861792333965028</v>
      </c>
      <c r="J28" s="1">
        <v>64.978969915266219</v>
      </c>
      <c r="K28" s="1">
        <v>61.351968170552517</v>
      </c>
      <c r="L28" s="1">
        <v>55.3904195311706</v>
      </c>
    </row>
    <row r="29" spans="1:12" x14ac:dyDescent="0.2">
      <c r="B29" s="1">
        <v>102.91205855165309</v>
      </c>
      <c r="C29" s="1">
        <v>90.188030337930769</v>
      </c>
      <c r="E29" s="1">
        <v>80.879883589527395</v>
      </c>
      <c r="F29" s="1">
        <v>74.387568509030586</v>
      </c>
      <c r="I29" s="1">
        <v>63.524718581471397</v>
      </c>
      <c r="J29" s="1">
        <v>62.298051345462326</v>
      </c>
      <c r="L29" s="1">
        <v>57.103130260528268</v>
      </c>
    </row>
    <row r="30" spans="1:12" x14ac:dyDescent="0.2">
      <c r="F30" s="1">
        <v>74.072703620596641</v>
      </c>
      <c r="I30" s="1">
        <v>65.57829801105045</v>
      </c>
    </row>
    <row r="32" spans="1:12" x14ac:dyDescent="0.2">
      <c r="B32" s="1" t="s">
        <v>64</v>
      </c>
    </row>
    <row r="33" spans="1:13" x14ac:dyDescent="0.2">
      <c r="B33" s="1" t="s">
        <v>49</v>
      </c>
      <c r="H33" s="1" t="s">
        <v>50</v>
      </c>
    </row>
    <row r="34" spans="1:13" x14ac:dyDescent="0.2">
      <c r="A34" s="5" t="s">
        <v>4</v>
      </c>
      <c r="B34" s="1" t="s">
        <v>51</v>
      </c>
      <c r="C34" s="1" t="s">
        <v>52</v>
      </c>
      <c r="D34" s="1" t="s">
        <v>53</v>
      </c>
      <c r="E34" s="1" t="s">
        <v>54</v>
      </c>
      <c r="F34" s="1" t="s">
        <v>55</v>
      </c>
      <c r="H34" s="1" t="s">
        <v>51</v>
      </c>
      <c r="I34" s="1" t="s">
        <v>52</v>
      </c>
      <c r="J34" s="1" t="s">
        <v>53</v>
      </c>
      <c r="K34" s="1" t="s">
        <v>54</v>
      </c>
      <c r="L34" s="1" t="s">
        <v>55</v>
      </c>
    </row>
    <row r="35" spans="1:13" x14ac:dyDescent="0.2">
      <c r="B35" s="14">
        <v>100.042305</v>
      </c>
      <c r="C35" s="14">
        <v>78.043827699999994</v>
      </c>
      <c r="D35" s="14">
        <v>76.148574300000007</v>
      </c>
      <c r="E35" s="14">
        <v>56.965902399999997</v>
      </c>
      <c r="F35" s="14">
        <v>70.530501700000002</v>
      </c>
      <c r="H35" s="14">
        <v>84.812589900000006</v>
      </c>
      <c r="I35" s="14">
        <v>62.719350200000001</v>
      </c>
      <c r="J35" s="14">
        <v>61.690498400000003</v>
      </c>
      <c r="K35" s="14">
        <v>56.390557600000001</v>
      </c>
      <c r="L35" s="14">
        <v>59.1048312</v>
      </c>
    </row>
    <row r="36" spans="1:13" x14ac:dyDescent="0.2">
      <c r="B36" s="14">
        <v>100.854556</v>
      </c>
      <c r="C36" s="14">
        <v>80.615957399999999</v>
      </c>
      <c r="D36" s="14">
        <v>73.779507600000002</v>
      </c>
      <c r="E36" s="14">
        <v>61.453591699999997</v>
      </c>
      <c r="F36" s="14">
        <v>72.696505599999995</v>
      </c>
      <c r="H36" s="14">
        <v>100.92224400000001</v>
      </c>
      <c r="I36" s="14">
        <v>74.727134300000003</v>
      </c>
      <c r="J36" s="14">
        <v>60.6548777</v>
      </c>
      <c r="K36" s="14">
        <v>57.825535199999997</v>
      </c>
      <c r="L36" s="14">
        <v>61.778492300000003</v>
      </c>
    </row>
    <row r="37" spans="1:13" x14ac:dyDescent="0.2">
      <c r="B37" s="14">
        <v>102.817497</v>
      </c>
      <c r="C37" s="14">
        <v>86.504780400000001</v>
      </c>
      <c r="D37" s="14">
        <v>71.275065600000005</v>
      </c>
      <c r="E37" s="14">
        <v>67.755309199999999</v>
      </c>
      <c r="F37" s="14">
        <v>71.139690299999998</v>
      </c>
      <c r="H37" s="14">
        <v>106.269566</v>
      </c>
      <c r="I37" s="14">
        <v>69.650562699999995</v>
      </c>
      <c r="J37" s="14">
        <v>64.269396700000001</v>
      </c>
      <c r="K37" s="14">
        <v>61.135459900000001</v>
      </c>
      <c r="L37" s="14">
        <v>63.463914000000003</v>
      </c>
    </row>
    <row r="38" spans="1:13" x14ac:dyDescent="0.2">
      <c r="B38" s="14">
        <v>105.660377</v>
      </c>
      <c r="C38" s="14">
        <v>89.279972900000004</v>
      </c>
      <c r="D38" s="14">
        <v>80.886707799999996</v>
      </c>
      <c r="E38" s="14">
        <v>65.562230299999996</v>
      </c>
      <c r="F38" s="14">
        <v>76.419324799999998</v>
      </c>
      <c r="H38" s="14">
        <v>108.16481899999999</v>
      </c>
      <c r="I38" s="14">
        <v>77.637702000000004</v>
      </c>
      <c r="J38" s="14">
        <v>71.410440800000003</v>
      </c>
      <c r="K38" s="14">
        <v>65.230560999999994</v>
      </c>
      <c r="L38" s="14">
        <v>64.289703000000003</v>
      </c>
    </row>
    <row r="39" spans="1:13" x14ac:dyDescent="0.2">
      <c r="B39" s="14">
        <v>101.531432</v>
      </c>
      <c r="C39" s="14">
        <v>89.753786300000002</v>
      </c>
      <c r="D39" s="14">
        <v>78.585328700000005</v>
      </c>
      <c r="E39" s="14">
        <v>67.112276800000004</v>
      </c>
      <c r="F39" s="14">
        <v>77.502326800000006</v>
      </c>
      <c r="H39" s="14">
        <v>113.173703</v>
      </c>
      <c r="I39" s="14">
        <v>74.591758999999996</v>
      </c>
      <c r="J39" s="14">
        <v>71.545816099999996</v>
      </c>
      <c r="K39" s="14">
        <v>65.751755599999996</v>
      </c>
      <c r="L39" s="14">
        <v>56.349944999999998</v>
      </c>
    </row>
    <row r="40" spans="1:13" x14ac:dyDescent="0.2">
      <c r="B40" s="14">
        <v>101.057619</v>
      </c>
      <c r="C40" s="14">
        <v>84.338776499999994</v>
      </c>
      <c r="D40" s="14">
        <v>74.997884799999994</v>
      </c>
      <c r="E40" s="14">
        <v>66.049581200000006</v>
      </c>
      <c r="F40" s="14">
        <v>71.545816099999996</v>
      </c>
      <c r="H40" s="14">
        <v>110.601574</v>
      </c>
      <c r="I40" s="14">
        <v>77.096200999999994</v>
      </c>
      <c r="J40" s="14">
        <v>72.155004700000006</v>
      </c>
      <c r="K40" s="14">
        <v>66.448938200000001</v>
      </c>
    </row>
    <row r="41" spans="1:13" x14ac:dyDescent="0.2">
      <c r="B41" s="14">
        <v>93.273542599999999</v>
      </c>
      <c r="H41" s="14">
        <v>116.016583</v>
      </c>
      <c r="I41" s="14">
        <v>79.397580199999993</v>
      </c>
      <c r="J41" s="14">
        <v>66.618157199999999</v>
      </c>
      <c r="K41" s="14">
        <v>60.905321899999997</v>
      </c>
    </row>
    <row r="42" spans="1:13" x14ac:dyDescent="0.2">
      <c r="H42" s="14">
        <v>109.450884</v>
      </c>
      <c r="I42" s="14">
        <v>73.9825704</v>
      </c>
    </row>
    <row r="45" spans="1:13" x14ac:dyDescent="0.2">
      <c r="F45" s="14"/>
      <c r="G45" s="14"/>
      <c r="H45" s="14"/>
      <c r="I45" s="14"/>
      <c r="J45" s="14"/>
      <c r="K45" s="14"/>
      <c r="L45" s="14"/>
      <c r="M45" s="14"/>
    </row>
    <row r="46" spans="1:13" x14ac:dyDescent="0.2">
      <c r="F46" s="14"/>
      <c r="G46" s="14"/>
      <c r="H46" s="14"/>
      <c r="I46" s="14"/>
      <c r="J46" s="14"/>
      <c r="K46" s="14"/>
      <c r="L46" s="14"/>
      <c r="M46" s="14"/>
    </row>
    <row r="47" spans="1:13" x14ac:dyDescent="0.2">
      <c r="E47" s="14"/>
      <c r="F47" s="14"/>
      <c r="G47" s="14"/>
      <c r="H47" s="14"/>
      <c r="I47" s="14"/>
      <c r="J47" s="14"/>
      <c r="K47" s="14"/>
      <c r="L47" s="14"/>
      <c r="M47" s="14"/>
    </row>
    <row r="48" spans="1:13" x14ac:dyDescent="0.2">
      <c r="E48" s="14"/>
      <c r="F48" s="14"/>
      <c r="G48" s="14"/>
      <c r="H48" s="14"/>
      <c r="I48" s="14"/>
      <c r="J48" s="14"/>
      <c r="K48" s="14"/>
      <c r="L48" s="14"/>
      <c r="M48" s="14"/>
    </row>
    <row r="49" spans="5:13" x14ac:dyDescent="0.2">
      <c r="E49" s="14"/>
      <c r="F49" s="14"/>
      <c r="G49" s="14"/>
      <c r="H49" s="14"/>
      <c r="I49" s="14"/>
      <c r="J49" s="14"/>
      <c r="K49" s="14"/>
      <c r="L49" s="14"/>
      <c r="M49" s="14"/>
    </row>
    <row r="50" spans="5:13" x14ac:dyDescent="0.2">
      <c r="E50" s="14"/>
      <c r="F50" s="14"/>
      <c r="G50" s="14"/>
      <c r="H50" s="14"/>
      <c r="I50" s="14"/>
      <c r="J50" s="14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201B-83DF-3849-8D20-DA1C68EC786C}">
  <dimension ref="A1:F9"/>
  <sheetViews>
    <sheetView workbookViewId="0">
      <selection activeCell="M32" sqref="M32"/>
    </sheetView>
  </sheetViews>
  <sheetFormatPr baseColWidth="10" defaultRowHeight="16" x14ac:dyDescent="0.2"/>
  <cols>
    <col min="1" max="1" width="15.83203125" style="1" customWidth="1"/>
    <col min="2" max="16384" width="10.83203125" style="1"/>
  </cols>
  <sheetData>
    <row r="1" spans="1:6" x14ac:dyDescent="0.2">
      <c r="A1" s="1" t="s">
        <v>1</v>
      </c>
      <c r="B1" s="1" t="s">
        <v>60</v>
      </c>
    </row>
    <row r="2" spans="1:6" x14ac:dyDescent="0.2">
      <c r="B2" s="21" t="s">
        <v>50</v>
      </c>
      <c r="C2" s="21"/>
      <c r="D2" s="21"/>
      <c r="E2" s="21"/>
    </row>
    <row r="3" spans="1:6" ht="17" x14ac:dyDescent="0.2">
      <c r="A3" s="5" t="s">
        <v>4</v>
      </c>
      <c r="B3" s="1" t="s">
        <v>52</v>
      </c>
      <c r="C3" s="1" t="s">
        <v>53</v>
      </c>
      <c r="D3" s="1" t="s">
        <v>54</v>
      </c>
      <c r="E3" s="1" t="s">
        <v>55</v>
      </c>
      <c r="F3" s="8"/>
    </row>
    <row r="4" spans="1:6" x14ac:dyDescent="0.2">
      <c r="B4" s="1">
        <v>72.623940559866625</v>
      </c>
      <c r="C4" s="1">
        <v>76.255552707709015</v>
      </c>
      <c r="D4" s="1">
        <v>80.477092841141499</v>
      </c>
      <c r="E4" s="1">
        <v>79.622658265122922</v>
      </c>
    </row>
    <row r="5" spans="1:6" x14ac:dyDescent="0.2">
      <c r="B5" s="1">
        <v>71.123960977342449</v>
      </c>
      <c r="C5" s="1">
        <v>77.224720748330867</v>
      </c>
      <c r="D5" s="1">
        <v>70.818555499688472</v>
      </c>
      <c r="E5" s="1">
        <v>75.415613287610384</v>
      </c>
    </row>
    <row r="6" spans="1:6" x14ac:dyDescent="0.2">
      <c r="B6" s="1">
        <v>70.848665345256279</v>
      </c>
      <c r="C6" s="1">
        <v>75.79177098379644</v>
      </c>
      <c r="D6" s="1">
        <v>76.612798643909528</v>
      </c>
      <c r="E6" s="1">
        <v>75.336111961860254</v>
      </c>
    </row>
    <row r="7" spans="1:6" x14ac:dyDescent="0.2">
      <c r="B7" s="1">
        <v>67.487292551964103</v>
      </c>
      <c r="C7" s="1">
        <v>81.622764150023116</v>
      </c>
      <c r="D7" s="1">
        <v>74.695784973801835</v>
      </c>
      <c r="E7" s="1">
        <v>76.786522548334972</v>
      </c>
    </row>
    <row r="8" spans="1:6" x14ac:dyDescent="0.2">
      <c r="B8" s="1">
        <v>74.215288346612269</v>
      </c>
      <c r="C8" s="1">
        <v>78.861095074487011</v>
      </c>
      <c r="D8" s="1">
        <v>76.662651595550415</v>
      </c>
      <c r="E8" s="1">
        <v>77.420547197348611</v>
      </c>
    </row>
    <row r="9" spans="1:6" x14ac:dyDescent="0.2">
      <c r="B9" s="1">
        <v>68.463296508417201</v>
      </c>
      <c r="C9" s="1">
        <v>75.607424317687418</v>
      </c>
      <c r="E9" s="1">
        <v>79.814444968478895</v>
      </c>
    </row>
  </sheetData>
  <mergeCells count="1">
    <mergeCell ref="B2:E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A933-000D-B840-BD51-06DFBFAE5CD0}">
  <dimension ref="A2:O42"/>
  <sheetViews>
    <sheetView zoomScale="75" workbookViewId="0">
      <selection activeCell="N12" sqref="N12"/>
    </sheetView>
  </sheetViews>
  <sheetFormatPr baseColWidth="10" defaultRowHeight="16" x14ac:dyDescent="0.2"/>
  <cols>
    <col min="3" max="3" width="26.1640625" style="16" customWidth="1"/>
    <col min="4" max="13" width="10.83203125" style="16"/>
  </cols>
  <sheetData>
    <row r="2" spans="1:15" x14ac:dyDescent="0.2">
      <c r="C2" s="18" t="s">
        <v>102</v>
      </c>
      <c r="D2" s="16">
        <v>2</v>
      </c>
      <c r="E2" s="16">
        <v>2.25</v>
      </c>
      <c r="F2" s="16">
        <v>2.5</v>
      </c>
      <c r="G2" s="17">
        <v>0</v>
      </c>
      <c r="H2" s="16">
        <v>2</v>
      </c>
      <c r="I2" s="16">
        <v>2.25</v>
      </c>
      <c r="J2" s="16">
        <v>2.5</v>
      </c>
      <c r="K2" s="16">
        <v>2</v>
      </c>
      <c r="L2" s="16">
        <v>2.25</v>
      </c>
      <c r="M2" s="16">
        <v>2.5</v>
      </c>
    </row>
    <row r="3" spans="1:15" x14ac:dyDescent="0.2">
      <c r="A3" t="s">
        <v>75</v>
      </c>
      <c r="C3" s="18" t="s">
        <v>104</v>
      </c>
      <c r="D3" s="16">
        <v>0</v>
      </c>
      <c r="E3" s="16">
        <v>0</v>
      </c>
      <c r="F3" s="16">
        <v>0</v>
      </c>
      <c r="G3" s="16">
        <v>50</v>
      </c>
      <c r="H3" s="16">
        <v>50</v>
      </c>
      <c r="I3" s="16">
        <v>50</v>
      </c>
      <c r="J3" s="16">
        <v>50</v>
      </c>
      <c r="K3" s="16">
        <v>100</v>
      </c>
      <c r="L3" s="16">
        <v>100</v>
      </c>
      <c r="M3" s="16">
        <v>100</v>
      </c>
    </row>
    <row r="4" spans="1:15" x14ac:dyDescent="0.2">
      <c r="A4" t="s">
        <v>76</v>
      </c>
      <c r="D4" s="16">
        <v>3599.8319999999999</v>
      </c>
      <c r="E4" s="16">
        <v>2772.973</v>
      </c>
      <c r="F4" s="16">
        <v>2100.3580000000002</v>
      </c>
      <c r="G4" s="16">
        <v>3848.4839999999999</v>
      </c>
      <c r="H4" s="16">
        <v>2974.41</v>
      </c>
      <c r="I4" s="16">
        <v>2181.1979999999999</v>
      </c>
      <c r="O4" s="19" t="s">
        <v>103</v>
      </c>
    </row>
    <row r="5" spans="1:15" x14ac:dyDescent="0.2">
      <c r="E5" s="16">
        <v>2878.5880000000002</v>
      </c>
      <c r="F5" s="16">
        <v>2454.3580000000002</v>
      </c>
      <c r="G5" s="16">
        <v>4209.3599999999997</v>
      </c>
      <c r="H5" s="16">
        <v>2855.7890000000002</v>
      </c>
      <c r="J5" s="16">
        <v>1625.6679999999999</v>
      </c>
      <c r="M5" s="16">
        <v>1894.691</v>
      </c>
      <c r="O5" s="16">
        <v>3858.6309999999999</v>
      </c>
    </row>
    <row r="6" spans="1:15" x14ac:dyDescent="0.2">
      <c r="D6" s="16">
        <v>3450.8649999999998</v>
      </c>
      <c r="E6" s="16">
        <v>2963.652</v>
      </c>
      <c r="F6" s="16">
        <v>2582.7860000000001</v>
      </c>
      <c r="J6" s="16">
        <v>1689.7159999999999</v>
      </c>
      <c r="K6" s="16">
        <v>2562.1010000000001</v>
      </c>
      <c r="L6" s="16">
        <v>2250.0329999999999</v>
      </c>
      <c r="M6" s="16">
        <v>1769.587</v>
      </c>
      <c r="O6" s="16">
        <v>3781.8589999999999</v>
      </c>
    </row>
    <row r="7" spans="1:15" x14ac:dyDescent="0.2">
      <c r="D7" s="16">
        <v>3566.6610000000001</v>
      </c>
      <c r="E7" s="16">
        <v>2750.8420000000001</v>
      </c>
      <c r="F7" s="16">
        <v>2578.1210000000001</v>
      </c>
      <c r="H7" s="16">
        <v>2870.723</v>
      </c>
      <c r="K7" s="16">
        <v>2853.3539999999998</v>
      </c>
      <c r="L7" s="16">
        <v>2380.895</v>
      </c>
      <c r="M7" s="16">
        <v>1790.9960000000001</v>
      </c>
      <c r="O7" s="16">
        <v>4084.0610000000001</v>
      </c>
    </row>
    <row r="8" spans="1:15" x14ac:dyDescent="0.2">
      <c r="D8" s="16">
        <v>3004.174</v>
      </c>
      <c r="E8" s="16">
        <v>2591.373</v>
      </c>
      <c r="F8" s="16">
        <v>2627.7860000000001</v>
      </c>
      <c r="G8" s="16">
        <v>4160.8559999999998</v>
      </c>
      <c r="H8" s="16">
        <v>2956.2759999999998</v>
      </c>
      <c r="I8" s="16">
        <v>2133.0360000000001</v>
      </c>
      <c r="K8" s="16">
        <v>2730.5709999999999</v>
      </c>
      <c r="L8" s="16">
        <v>2157.0230000000001</v>
      </c>
      <c r="O8" s="16"/>
    </row>
    <row r="9" spans="1:15" x14ac:dyDescent="0.2">
      <c r="D9" s="16">
        <v>3169.8249999999998</v>
      </c>
      <c r="E9" s="16">
        <v>2700.221</v>
      </c>
      <c r="F9" s="16">
        <v>2396.623</v>
      </c>
      <c r="G9" s="16">
        <v>3889.1770000000001</v>
      </c>
      <c r="I9" s="16">
        <v>2242.5459999999998</v>
      </c>
      <c r="J9" s="16">
        <v>1779.6030000000001</v>
      </c>
      <c r="K9" s="16">
        <v>2887.8980000000001</v>
      </c>
      <c r="L9" s="16">
        <v>2369.3560000000002</v>
      </c>
      <c r="M9" s="16">
        <v>1664.027</v>
      </c>
      <c r="O9" s="16">
        <v>4053.346</v>
      </c>
    </row>
    <row r="10" spans="1:15" x14ac:dyDescent="0.2">
      <c r="E10" s="16">
        <v>2785.931</v>
      </c>
      <c r="F10" s="16">
        <v>2182.5520000000001</v>
      </c>
      <c r="G10" s="16">
        <v>4249.7</v>
      </c>
      <c r="I10" s="16">
        <v>2164.2730000000001</v>
      </c>
      <c r="J10" s="16">
        <v>1561.3219999999999</v>
      </c>
      <c r="M10" s="16">
        <v>1937.0219999999999</v>
      </c>
      <c r="O10" s="16"/>
    </row>
    <row r="11" spans="1:15" x14ac:dyDescent="0.2">
      <c r="E11" s="16">
        <v>2666.3530000000001</v>
      </c>
      <c r="G11" s="16">
        <v>3893.239</v>
      </c>
      <c r="K11" s="16">
        <v>2532.7730000000001</v>
      </c>
      <c r="O11" s="16"/>
    </row>
    <row r="12" spans="1:15" x14ac:dyDescent="0.2">
      <c r="B12" s="12" t="s">
        <v>77</v>
      </c>
      <c r="D12" s="16">
        <v>3358.2714000000001</v>
      </c>
      <c r="E12" s="16">
        <v>2763.7416250000001</v>
      </c>
      <c r="F12" s="16">
        <v>2417.5119999999997</v>
      </c>
      <c r="G12" s="16">
        <v>4041.8026666666665</v>
      </c>
      <c r="H12" s="16">
        <v>2914.2995000000001</v>
      </c>
      <c r="I12" s="16">
        <v>2180.26325</v>
      </c>
      <c r="J12" s="16">
        <v>1664.07725</v>
      </c>
      <c r="K12" s="16">
        <v>2713.3393999999998</v>
      </c>
      <c r="L12" s="16">
        <v>2289.3267500000002</v>
      </c>
      <c r="M12" s="16">
        <v>1811.2646</v>
      </c>
      <c r="O12" s="16">
        <v>3944.4742499999998</v>
      </c>
    </row>
    <row r="13" spans="1:15" x14ac:dyDescent="0.2">
      <c r="B13" s="12" t="s">
        <v>78</v>
      </c>
      <c r="D13" s="16">
        <v>232.91558040680749</v>
      </c>
      <c r="E13" s="16">
        <v>110.18631483757126</v>
      </c>
      <c r="F13" s="16">
        <v>190.83004420014308</v>
      </c>
      <c r="G13" s="16">
        <v>167.43571970527131</v>
      </c>
      <c r="H13" s="16">
        <v>51.714815877560532</v>
      </c>
      <c r="I13" s="16">
        <v>39.893971796344019</v>
      </c>
      <c r="J13" s="16">
        <v>80.680630114591381</v>
      </c>
      <c r="K13" s="16">
        <v>145.49845327645232</v>
      </c>
      <c r="L13" s="16">
        <v>91.975141093599305</v>
      </c>
      <c r="M13" s="16">
        <v>96.541842962727785</v>
      </c>
      <c r="O13" s="16">
        <v>127.62278580522964</v>
      </c>
    </row>
    <row r="14" spans="1:15" x14ac:dyDescent="0.2">
      <c r="B14" s="12" t="s">
        <v>56</v>
      </c>
      <c r="D14" s="16">
        <v>85.138631593297902</v>
      </c>
      <c r="E14" s="16">
        <v>70.066159640920461</v>
      </c>
      <c r="F14" s="16">
        <v>61.288573502539656</v>
      </c>
      <c r="G14" s="16">
        <v>102.46746234093598</v>
      </c>
      <c r="H14" s="16">
        <v>73.883091010164421</v>
      </c>
      <c r="I14" s="16">
        <v>55.273861909480082</v>
      </c>
      <c r="J14" s="16">
        <v>42.187555160234602</v>
      </c>
      <c r="K14" s="16">
        <v>68.788366409034111</v>
      </c>
      <c r="L14" s="16">
        <v>58.038831157282878</v>
      </c>
      <c r="M14" s="16">
        <v>45.919037245584761</v>
      </c>
      <c r="O14" s="16">
        <v>100</v>
      </c>
    </row>
    <row r="16" spans="1:15" x14ac:dyDescent="0.2">
      <c r="C16" s="18" t="s">
        <v>102</v>
      </c>
      <c r="D16" s="16">
        <v>2</v>
      </c>
      <c r="E16" s="16">
        <v>2.25</v>
      </c>
      <c r="F16" s="16">
        <v>2.5</v>
      </c>
      <c r="G16" s="17">
        <v>0</v>
      </c>
      <c r="H16" s="16">
        <v>2</v>
      </c>
      <c r="I16" s="16">
        <v>2.25</v>
      </c>
      <c r="J16" s="16">
        <v>2.5</v>
      </c>
      <c r="K16" s="16">
        <v>2</v>
      </c>
      <c r="L16" s="16">
        <v>2.25</v>
      </c>
      <c r="M16" s="16">
        <v>2.5</v>
      </c>
    </row>
    <row r="17" spans="1:15" x14ac:dyDescent="0.2">
      <c r="A17">
        <v>811</v>
      </c>
      <c r="C17" s="18" t="s">
        <v>104</v>
      </c>
      <c r="D17" s="16">
        <v>0</v>
      </c>
      <c r="E17" s="16">
        <v>0</v>
      </c>
      <c r="F17" s="16">
        <v>0</v>
      </c>
      <c r="G17" s="16">
        <v>50</v>
      </c>
      <c r="H17" s="16">
        <v>50</v>
      </c>
      <c r="I17" s="16">
        <v>50</v>
      </c>
      <c r="J17" s="16">
        <v>50</v>
      </c>
      <c r="K17" s="16">
        <v>100</v>
      </c>
      <c r="L17" s="16">
        <v>100</v>
      </c>
      <c r="M17" s="16">
        <v>100</v>
      </c>
      <c r="O17" s="19" t="s">
        <v>103</v>
      </c>
    </row>
    <row r="18" spans="1:15" x14ac:dyDescent="0.2">
      <c r="A18" t="s">
        <v>76</v>
      </c>
      <c r="G18" s="16">
        <v>2884.1840000000002</v>
      </c>
      <c r="H18" s="16">
        <v>1789.973</v>
      </c>
      <c r="I18" s="16">
        <v>1544.77</v>
      </c>
      <c r="K18" s="16">
        <v>1695.2629999999999</v>
      </c>
      <c r="L18" s="16">
        <v>1642.6859999999999</v>
      </c>
      <c r="M18" s="16">
        <v>1071.1479999999999</v>
      </c>
      <c r="O18" s="16">
        <v>2917.0569999999998</v>
      </c>
    </row>
    <row r="19" spans="1:15" x14ac:dyDescent="0.2">
      <c r="E19" s="16">
        <v>1742.722</v>
      </c>
      <c r="G19" s="16">
        <v>2676.5949999999998</v>
      </c>
      <c r="H19" s="16">
        <v>1852.316</v>
      </c>
      <c r="I19" s="16">
        <v>1770.039</v>
      </c>
      <c r="J19" s="16">
        <v>1207.4359999999999</v>
      </c>
      <c r="K19" s="16">
        <v>1686.576</v>
      </c>
      <c r="L19" s="16">
        <v>1514.6659999999999</v>
      </c>
      <c r="M19" s="16">
        <v>1197.6479999999999</v>
      </c>
      <c r="O19" s="16">
        <v>3002.2950000000001</v>
      </c>
    </row>
    <row r="20" spans="1:15" x14ac:dyDescent="0.2">
      <c r="D20" s="16">
        <v>2334.183</v>
      </c>
      <c r="E20" s="16">
        <v>1905.13</v>
      </c>
      <c r="F20" s="16">
        <v>1463.433</v>
      </c>
      <c r="G20" s="16">
        <v>3109.931</v>
      </c>
      <c r="H20" s="16">
        <v>1915.154</v>
      </c>
      <c r="I20" s="16">
        <v>1543.8510000000001</v>
      </c>
      <c r="J20" s="16">
        <v>1275.933</v>
      </c>
      <c r="K20" s="16">
        <v>1768.886</v>
      </c>
      <c r="L20" s="16">
        <v>1532.354</v>
      </c>
      <c r="M20" s="16">
        <v>1203.0329999999999</v>
      </c>
      <c r="O20" s="16">
        <v>2776.5450000000001</v>
      </c>
    </row>
    <row r="21" spans="1:15" x14ac:dyDescent="0.2">
      <c r="D21" s="16">
        <v>2163.931</v>
      </c>
      <c r="E21" s="16">
        <v>1894.402</v>
      </c>
      <c r="F21" s="16">
        <v>1370.345</v>
      </c>
      <c r="G21" s="16">
        <v>2876.527</v>
      </c>
      <c r="I21" s="16">
        <v>1678.328</v>
      </c>
      <c r="J21" s="16">
        <v>1304.885</v>
      </c>
      <c r="K21" s="16">
        <v>1779.673</v>
      </c>
      <c r="L21" s="16">
        <v>1468.6120000000001</v>
      </c>
      <c r="M21" s="16">
        <v>1207.7180000000001</v>
      </c>
      <c r="O21" s="16">
        <v>2969.5940000000001</v>
      </c>
    </row>
    <row r="22" spans="1:15" x14ac:dyDescent="0.2">
      <c r="F22" s="16">
        <v>1396.6179999999999</v>
      </c>
      <c r="G22" s="16">
        <v>3089.6860000000001</v>
      </c>
      <c r="H22" s="16">
        <v>1804.2159999999999</v>
      </c>
      <c r="I22" s="16">
        <v>1503.049</v>
      </c>
      <c r="K22" s="16">
        <v>1887.279</v>
      </c>
      <c r="L22" s="16">
        <v>1506.028</v>
      </c>
      <c r="O22" s="16">
        <v>2689.308</v>
      </c>
    </row>
    <row r="23" spans="1:15" x14ac:dyDescent="0.2">
      <c r="D23" s="16">
        <v>2185.8330000000001</v>
      </c>
      <c r="E23" s="16">
        <v>1794.7829999999999</v>
      </c>
      <c r="F23" s="16">
        <v>1498.6790000000001</v>
      </c>
      <c r="G23" s="16">
        <v>3170.9949999999999</v>
      </c>
      <c r="H23" s="16">
        <v>1893.789</v>
      </c>
      <c r="I23" s="16">
        <v>1779.633</v>
      </c>
      <c r="J23" s="16">
        <v>1173.9739999999999</v>
      </c>
      <c r="K23" s="16">
        <v>1856.152</v>
      </c>
      <c r="L23" s="16">
        <v>1565</v>
      </c>
      <c r="O23" s="16">
        <v>2921.366</v>
      </c>
    </row>
    <row r="24" spans="1:15" x14ac:dyDescent="0.2">
      <c r="E24" s="16">
        <v>1858.0730000000001</v>
      </c>
      <c r="F24" s="16">
        <v>1395.92</v>
      </c>
      <c r="G24" s="16">
        <v>2880.8319999999999</v>
      </c>
      <c r="H24" s="16">
        <v>1938.1010000000001</v>
      </c>
      <c r="J24" s="16">
        <v>1147.569</v>
      </c>
      <c r="K24" s="16">
        <v>1661.8679999999999</v>
      </c>
      <c r="M24" s="16">
        <v>1078.2950000000001</v>
      </c>
      <c r="O24" s="16">
        <v>2959.9259999999999</v>
      </c>
    </row>
    <row r="25" spans="1:15" x14ac:dyDescent="0.2">
      <c r="G25" s="16">
        <v>3071.9920000000002</v>
      </c>
      <c r="H25" s="16">
        <v>1723.4659999999999</v>
      </c>
      <c r="M25" s="16">
        <v>1047.691</v>
      </c>
      <c r="O25" s="16">
        <v>2789.5659999999998</v>
      </c>
    </row>
    <row r="26" spans="1:15" x14ac:dyDescent="0.2">
      <c r="B26" s="12" t="s">
        <v>77</v>
      </c>
      <c r="D26" s="16">
        <v>2227.9823333333334</v>
      </c>
      <c r="E26" s="16">
        <v>1839.0220000000002</v>
      </c>
      <c r="F26" s="16">
        <v>1424.9990000000003</v>
      </c>
      <c r="G26" s="16">
        <v>2970.0927499999998</v>
      </c>
      <c r="H26" s="16">
        <v>1845.2878571428573</v>
      </c>
      <c r="I26" s="16">
        <v>1636.6116666666667</v>
      </c>
      <c r="J26" s="16">
        <v>1221.9594000000002</v>
      </c>
      <c r="K26" s="16">
        <v>1762.2424285714285</v>
      </c>
      <c r="L26" s="16">
        <v>1538.2243333333336</v>
      </c>
      <c r="M26" s="16">
        <v>1134.2555</v>
      </c>
      <c r="O26" s="16">
        <v>2878.2071249999999</v>
      </c>
    </row>
    <row r="27" spans="1:15" x14ac:dyDescent="0.2">
      <c r="B27" s="12" t="s">
        <v>78</v>
      </c>
      <c r="D27" s="16">
        <v>75.625659672421264</v>
      </c>
      <c r="E27" s="16">
        <v>61.69429760682916</v>
      </c>
      <c r="F27" s="16">
        <v>48.050065294440564</v>
      </c>
      <c r="G27" s="16">
        <v>156.06317889700156</v>
      </c>
      <c r="H27" s="16">
        <v>71.198423741437665</v>
      </c>
      <c r="I27" s="16">
        <v>111.71140383396654</v>
      </c>
      <c r="J27" s="16">
        <v>59.728157522562185</v>
      </c>
      <c r="K27" s="16">
        <v>80.25654565001831</v>
      </c>
      <c r="L27" s="16">
        <v>54.925878605221705</v>
      </c>
      <c r="M27" s="16">
        <v>69.225765007810963</v>
      </c>
      <c r="O27" s="16">
        <v>104.68682676253674</v>
      </c>
    </row>
    <row r="28" spans="1:15" x14ac:dyDescent="0.2">
      <c r="B28" s="12" t="s">
        <v>79</v>
      </c>
      <c r="D28" s="16">
        <v>77.408686608450168</v>
      </c>
      <c r="E28" s="16">
        <v>63.894706674385013</v>
      </c>
      <c r="F28" s="16">
        <v>49.509953179620467</v>
      </c>
      <c r="G28" s="16">
        <v>103.1924604800636</v>
      </c>
      <c r="H28" s="16">
        <v>64.112406682436287</v>
      </c>
      <c r="I28" s="16">
        <v>56.86219217689785</v>
      </c>
      <c r="J28" s="16">
        <v>42.455575534717646</v>
      </c>
      <c r="K28" s="16">
        <v>61.22708867143912</v>
      </c>
      <c r="L28" s="16">
        <v>53.443837310121786</v>
      </c>
      <c r="M28" s="16">
        <v>39.408404285706162</v>
      </c>
      <c r="O28" s="16">
        <v>100</v>
      </c>
    </row>
    <row r="30" spans="1:15" x14ac:dyDescent="0.2">
      <c r="C30" s="18" t="s">
        <v>102</v>
      </c>
      <c r="D30" s="16">
        <v>2</v>
      </c>
      <c r="E30" s="16">
        <v>2.25</v>
      </c>
      <c r="F30" s="16">
        <v>2.5</v>
      </c>
      <c r="G30" s="17">
        <v>0</v>
      </c>
      <c r="H30" s="16">
        <v>2</v>
      </c>
      <c r="I30" s="16">
        <v>2.25</v>
      </c>
      <c r="J30" s="16">
        <v>2.5</v>
      </c>
      <c r="K30" s="16">
        <v>2</v>
      </c>
      <c r="L30" s="16">
        <v>2.25</v>
      </c>
      <c r="M30" s="16">
        <v>2.5</v>
      </c>
      <c r="O30" s="19" t="s">
        <v>103</v>
      </c>
    </row>
    <row r="31" spans="1:15" x14ac:dyDescent="0.2">
      <c r="A31">
        <v>818</v>
      </c>
      <c r="C31" s="18" t="s">
        <v>104</v>
      </c>
      <c r="D31" s="16">
        <v>0</v>
      </c>
      <c r="E31" s="16">
        <v>0</v>
      </c>
      <c r="F31" s="16">
        <v>0</v>
      </c>
      <c r="G31" s="16">
        <v>50</v>
      </c>
      <c r="H31" s="16">
        <v>50</v>
      </c>
      <c r="I31" s="16">
        <v>50</v>
      </c>
      <c r="J31" s="16">
        <v>50</v>
      </c>
      <c r="K31" s="16">
        <v>100</v>
      </c>
      <c r="L31" s="16">
        <v>100</v>
      </c>
      <c r="M31" s="16">
        <v>100</v>
      </c>
      <c r="O31" s="16">
        <v>2668.0050000000001</v>
      </c>
    </row>
    <row r="32" spans="1:15" x14ac:dyDescent="0.2">
      <c r="A32" t="s">
        <v>76</v>
      </c>
      <c r="F32" s="16">
        <v>1095.0119999999999</v>
      </c>
      <c r="G32" s="16">
        <v>2550.002</v>
      </c>
      <c r="H32" s="16">
        <v>1291.662</v>
      </c>
      <c r="I32" s="16">
        <v>1192.3889999999999</v>
      </c>
      <c r="J32" s="16">
        <v>1015.647</v>
      </c>
      <c r="L32" s="16">
        <v>1170.6420000000001</v>
      </c>
      <c r="M32" s="16">
        <v>917.17200000000003</v>
      </c>
      <c r="O32" s="16">
        <v>2883.2159999999999</v>
      </c>
    </row>
    <row r="33" spans="2:15" x14ac:dyDescent="0.2">
      <c r="D33" s="16">
        <v>1813.9069999999999</v>
      </c>
      <c r="E33" s="16">
        <v>1248.5340000000001</v>
      </c>
      <c r="F33" s="16">
        <v>1083.078</v>
      </c>
      <c r="G33" s="16">
        <v>2372.8919999999998</v>
      </c>
      <c r="H33" s="16">
        <v>1286.31</v>
      </c>
      <c r="I33" s="16">
        <v>1184.4880000000001</v>
      </c>
      <c r="J33" s="16">
        <v>1035.655</v>
      </c>
      <c r="K33" s="16">
        <v>1278.347</v>
      </c>
      <c r="L33" s="16">
        <v>1201.374</v>
      </c>
      <c r="M33" s="16">
        <v>961.25099999999998</v>
      </c>
      <c r="O33" s="16"/>
    </row>
    <row r="34" spans="2:15" x14ac:dyDescent="0.2">
      <c r="E34" s="16">
        <v>1178.8140000000001</v>
      </c>
      <c r="F34" s="16">
        <v>1112.636</v>
      </c>
      <c r="G34" s="16">
        <v>2336.5149999999999</v>
      </c>
      <c r="H34" s="16">
        <v>1376.73</v>
      </c>
      <c r="I34" s="16">
        <v>1138.347</v>
      </c>
      <c r="J34" s="16">
        <v>1044.82</v>
      </c>
      <c r="K34" s="16">
        <v>1348.05</v>
      </c>
      <c r="L34" s="16">
        <v>1130.557</v>
      </c>
      <c r="M34" s="16">
        <v>996.05700000000002</v>
      </c>
      <c r="O34" s="16"/>
    </row>
    <row r="35" spans="2:15" x14ac:dyDescent="0.2">
      <c r="D35" s="16">
        <v>1751.4639999999999</v>
      </c>
      <c r="F35" s="16">
        <v>1119.9469999999999</v>
      </c>
      <c r="G35" s="16">
        <v>2530.567</v>
      </c>
      <c r="H35" s="16">
        <v>1392.1510000000001</v>
      </c>
      <c r="I35" s="16">
        <v>1132.8140000000001</v>
      </c>
      <c r="J35" s="16">
        <v>1045.1600000000001</v>
      </c>
      <c r="K35" s="16">
        <v>1333.711</v>
      </c>
      <c r="L35" s="16">
        <v>1102.9369999999999</v>
      </c>
      <c r="M35" s="16">
        <v>1031.3389999999999</v>
      </c>
      <c r="O35" s="16">
        <v>2824.2060000000001</v>
      </c>
    </row>
    <row r="36" spans="2:15" x14ac:dyDescent="0.2">
      <c r="D36" s="16">
        <v>1506.4929999999999</v>
      </c>
      <c r="E36" s="16">
        <v>1206.1569999999999</v>
      </c>
      <c r="F36" s="16">
        <v>1078.5029999999999</v>
      </c>
      <c r="G36" s="16">
        <v>2423.076</v>
      </c>
      <c r="H36" s="16">
        <v>1287.5709999999999</v>
      </c>
      <c r="I36" s="16">
        <v>1113.9870000000001</v>
      </c>
      <c r="J36" s="16">
        <v>1014.086</v>
      </c>
      <c r="K36" s="16">
        <v>1425.2270000000001</v>
      </c>
      <c r="L36" s="16">
        <v>1063.588</v>
      </c>
      <c r="O36" s="16">
        <v>2704.1880000000001</v>
      </c>
    </row>
    <row r="37" spans="2:15" x14ac:dyDescent="0.2">
      <c r="D37" s="16">
        <v>1481.1</v>
      </c>
      <c r="E37" s="16">
        <v>1209.2349999999999</v>
      </c>
      <c r="F37" s="16">
        <v>1123.5989999999999</v>
      </c>
      <c r="H37" s="16">
        <v>1309.367</v>
      </c>
      <c r="I37" s="16">
        <v>1112.394</v>
      </c>
      <c r="J37" s="16">
        <v>1034.3699999999999</v>
      </c>
      <c r="K37" s="16">
        <v>1477.5229999999999</v>
      </c>
      <c r="L37" s="16">
        <v>1083.9059999999999</v>
      </c>
      <c r="M37" s="16">
        <v>1062.547</v>
      </c>
      <c r="O37" s="16">
        <v>2720.1489999999999</v>
      </c>
    </row>
    <row r="38" spans="2:15" x14ac:dyDescent="0.2">
      <c r="E38" s="16">
        <v>1171.3109999999999</v>
      </c>
      <c r="F38" s="16">
        <v>1069.9469999999999</v>
      </c>
      <c r="H38" s="16">
        <v>1374.1489999999999</v>
      </c>
      <c r="I38" s="16">
        <v>1105.8969999999999</v>
      </c>
      <c r="J38" s="16">
        <v>1064.3920000000001</v>
      </c>
      <c r="K38" s="16">
        <v>1381.894</v>
      </c>
      <c r="L38" s="16">
        <v>1104.4580000000001</v>
      </c>
      <c r="M38" s="16">
        <v>1064.845</v>
      </c>
      <c r="O38" s="16"/>
    </row>
    <row r="39" spans="2:15" x14ac:dyDescent="0.2">
      <c r="F39" s="16">
        <v>1048.4480000000001</v>
      </c>
      <c r="G39" s="16">
        <v>2538.2620000000002</v>
      </c>
      <c r="H39" s="16">
        <v>1217.7739999999999</v>
      </c>
      <c r="J39" s="16">
        <v>988.44100000000003</v>
      </c>
      <c r="K39" s="16">
        <v>1220.3599999999999</v>
      </c>
      <c r="M39" s="16">
        <v>951.76199999999994</v>
      </c>
      <c r="O39" s="16">
        <v>2759.9528</v>
      </c>
    </row>
    <row r="40" spans="2:15" x14ac:dyDescent="0.2">
      <c r="B40" s="12" t="s">
        <v>77</v>
      </c>
      <c r="D40" s="16">
        <v>1638.241</v>
      </c>
      <c r="E40" s="16">
        <v>1202.8101999999999</v>
      </c>
      <c r="F40" s="16">
        <v>1091.39625</v>
      </c>
      <c r="G40" s="16">
        <v>2458.5523333333335</v>
      </c>
      <c r="H40" s="16">
        <v>1316.96425</v>
      </c>
      <c r="I40" s="16">
        <v>1140.045142857143</v>
      </c>
      <c r="J40" s="16">
        <v>1030.321375</v>
      </c>
      <c r="K40" s="16">
        <v>1352.1588571428572</v>
      </c>
      <c r="L40" s="16">
        <v>1122.4945714285714</v>
      </c>
      <c r="M40" s="16">
        <v>997.85328571428568</v>
      </c>
      <c r="O40" s="16">
        <v>80.586281118810746</v>
      </c>
    </row>
    <row r="41" spans="2:15" x14ac:dyDescent="0.2">
      <c r="B41" s="12" t="s">
        <v>78</v>
      </c>
      <c r="D41" s="16">
        <v>146.39742199745186</v>
      </c>
      <c r="E41" s="16">
        <v>27.243943278461028</v>
      </c>
      <c r="F41" s="16">
        <v>24.638422087006674</v>
      </c>
      <c r="G41" s="16">
        <v>85.041321690628152</v>
      </c>
      <c r="H41" s="16">
        <v>55.717324311541589</v>
      </c>
      <c r="I41" s="16">
        <v>32.469608248895355</v>
      </c>
      <c r="J41" s="16">
        <v>21.991281851778783</v>
      </c>
      <c r="K41" s="16">
        <v>80.281322925658628</v>
      </c>
      <c r="L41" s="16">
        <v>45.153738012822537</v>
      </c>
      <c r="M41" s="16">
        <v>53.145742951984111</v>
      </c>
      <c r="O41" s="16">
        <v>100</v>
      </c>
    </row>
    <row r="42" spans="2:15" x14ac:dyDescent="0.2">
      <c r="B42" s="12" t="s">
        <v>79</v>
      </c>
      <c r="D42" s="16">
        <v>59.357573071539484</v>
      </c>
      <c r="E42" s="16">
        <v>43.580825005413132</v>
      </c>
      <c r="F42" s="16">
        <v>39.54401865133346</v>
      </c>
      <c r="G42" s="16">
        <v>89.079506480448998</v>
      </c>
      <c r="H42" s="16">
        <v>47.716912042843632</v>
      </c>
      <c r="I42" s="16">
        <v>41.306689841114057</v>
      </c>
      <c r="J42" s="16">
        <v>37.331123017755957</v>
      </c>
      <c r="K42" s="16">
        <v>48.992100775884907</v>
      </c>
      <c r="L42" s="16">
        <v>40.670788697131755</v>
      </c>
      <c r="M42" s="16">
        <v>36.15472285302436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8DB6D-EAA1-C64D-BF85-81F977F42669}">
  <dimension ref="A1:M26"/>
  <sheetViews>
    <sheetView workbookViewId="0">
      <selection activeCell="H11" sqref="H11"/>
    </sheetView>
  </sheetViews>
  <sheetFormatPr baseColWidth="10" defaultRowHeight="16" x14ac:dyDescent="0.2"/>
  <sheetData>
    <row r="1" spans="1:13" x14ac:dyDescent="0.2">
      <c r="A1" t="s">
        <v>80</v>
      </c>
      <c r="B1" t="s">
        <v>83</v>
      </c>
      <c r="C1" t="s">
        <v>81</v>
      </c>
      <c r="D1" t="s">
        <v>82</v>
      </c>
    </row>
    <row r="2" spans="1:13" x14ac:dyDescent="0.2">
      <c r="A2" t="s">
        <v>9</v>
      </c>
      <c r="C2">
        <v>5602416</v>
      </c>
      <c r="D2">
        <v>93.239000000000004</v>
      </c>
    </row>
    <row r="3" spans="1:13" x14ac:dyDescent="0.2">
      <c r="C3">
        <v>4312768</v>
      </c>
      <c r="D3">
        <v>98.191000000000003</v>
      </c>
    </row>
    <row r="4" spans="1:13" x14ac:dyDescent="0.2">
      <c r="C4">
        <v>5147012</v>
      </c>
      <c r="D4">
        <v>92.277000000000001</v>
      </c>
    </row>
    <row r="5" spans="1:13" x14ac:dyDescent="0.2">
      <c r="A5" t="s">
        <v>73</v>
      </c>
      <c r="B5">
        <v>1732</v>
      </c>
      <c r="C5">
        <v>196017</v>
      </c>
      <c r="D5">
        <v>2.952</v>
      </c>
    </row>
    <row r="6" spans="1:13" x14ac:dyDescent="0.2">
      <c r="B6">
        <v>2114</v>
      </c>
      <c r="C6">
        <v>156051</v>
      </c>
      <c r="D6">
        <v>2.738</v>
      </c>
    </row>
    <row r="7" spans="1:13" x14ac:dyDescent="0.2">
      <c r="B7">
        <v>1964</v>
      </c>
      <c r="C7">
        <v>161072</v>
      </c>
      <c r="D7">
        <v>2.948</v>
      </c>
    </row>
    <row r="8" spans="1:13" x14ac:dyDescent="0.2">
      <c r="A8" t="s">
        <v>17</v>
      </c>
      <c r="C8">
        <v>6403832</v>
      </c>
      <c r="D8">
        <v>41.326999999999998</v>
      </c>
    </row>
    <row r="9" spans="1:13" x14ac:dyDescent="0.2">
      <c r="C9">
        <v>6051212</v>
      </c>
      <c r="D9">
        <v>34.865000000000002</v>
      </c>
      <c r="H9" s="14"/>
      <c r="I9" s="14"/>
      <c r="J9" s="14"/>
      <c r="K9" s="14"/>
      <c r="L9" s="14"/>
      <c r="M9" s="14"/>
    </row>
    <row r="10" spans="1:13" x14ac:dyDescent="0.2">
      <c r="C10">
        <v>6139412</v>
      </c>
      <c r="D10">
        <v>29.3</v>
      </c>
    </row>
    <row r="11" spans="1:13" x14ac:dyDescent="0.2">
      <c r="A11" t="s">
        <v>101</v>
      </c>
      <c r="B11">
        <v>113</v>
      </c>
      <c r="C11">
        <v>83086</v>
      </c>
      <c r="D11">
        <v>1.431</v>
      </c>
    </row>
    <row r="12" spans="1:13" x14ac:dyDescent="0.2">
      <c r="B12">
        <v>130</v>
      </c>
      <c r="C12">
        <v>91900</v>
      </c>
      <c r="D12">
        <v>1.506</v>
      </c>
    </row>
    <row r="13" spans="1:13" x14ac:dyDescent="0.2">
      <c r="B13">
        <v>126</v>
      </c>
      <c r="C13">
        <v>101379</v>
      </c>
      <c r="D13">
        <v>1.9239999999999999</v>
      </c>
    </row>
    <row r="14" spans="1:13" x14ac:dyDescent="0.2">
      <c r="A14" t="s">
        <v>24</v>
      </c>
    </row>
    <row r="15" spans="1:13" x14ac:dyDescent="0.2">
      <c r="A15" t="s">
        <v>9</v>
      </c>
      <c r="C15">
        <v>4844312</v>
      </c>
      <c r="D15">
        <v>56.725999999999999</v>
      </c>
    </row>
    <row r="16" spans="1:13" x14ac:dyDescent="0.2">
      <c r="C16">
        <v>4727460</v>
      </c>
      <c r="D16">
        <v>57.345999999999997</v>
      </c>
    </row>
    <row r="17" spans="1:4" x14ac:dyDescent="0.2">
      <c r="C17">
        <v>4637732</v>
      </c>
      <c r="D17">
        <v>61.905999999999999</v>
      </c>
    </row>
    <row r="18" spans="1:4" x14ac:dyDescent="0.2">
      <c r="A18" t="s">
        <v>73</v>
      </c>
      <c r="B18" s="14">
        <v>269</v>
      </c>
      <c r="C18">
        <v>4508780</v>
      </c>
      <c r="D18">
        <v>2.4769999999999999</v>
      </c>
    </row>
    <row r="19" spans="1:4" x14ac:dyDescent="0.2">
      <c r="B19" s="14">
        <v>236</v>
      </c>
      <c r="C19">
        <v>4476624</v>
      </c>
      <c r="D19">
        <v>5.3140000000000001</v>
      </c>
    </row>
    <row r="20" spans="1:4" x14ac:dyDescent="0.2">
      <c r="B20" s="14">
        <v>303</v>
      </c>
      <c r="C20">
        <v>4256564</v>
      </c>
      <c r="D20">
        <v>5.1379999999999999</v>
      </c>
    </row>
    <row r="21" spans="1:4" x14ac:dyDescent="0.2">
      <c r="A21" t="s">
        <v>17</v>
      </c>
      <c r="C21">
        <v>4891308</v>
      </c>
      <c r="D21">
        <v>42.853000000000002</v>
      </c>
    </row>
    <row r="22" spans="1:4" x14ac:dyDescent="0.2">
      <c r="C22">
        <v>4653348</v>
      </c>
      <c r="D22">
        <v>65.951999999999998</v>
      </c>
    </row>
    <row r="23" spans="1:4" x14ac:dyDescent="0.2">
      <c r="C23">
        <v>4963912</v>
      </c>
      <c r="D23">
        <v>59.906999999999996</v>
      </c>
    </row>
    <row r="24" spans="1:4" x14ac:dyDescent="0.2">
      <c r="A24" t="s">
        <v>101</v>
      </c>
      <c r="B24" s="14">
        <v>95</v>
      </c>
      <c r="C24">
        <v>3563268</v>
      </c>
      <c r="D24">
        <v>1.7609999999999999</v>
      </c>
    </row>
    <row r="25" spans="1:4" x14ac:dyDescent="0.2">
      <c r="B25" s="14">
        <v>38</v>
      </c>
      <c r="C25">
        <v>4389088</v>
      </c>
      <c r="D25">
        <v>0.85399999999999998</v>
      </c>
    </row>
    <row r="26" spans="1:4" x14ac:dyDescent="0.2">
      <c r="B26" s="14">
        <v>112</v>
      </c>
      <c r="C26">
        <v>3907724</v>
      </c>
      <c r="D26">
        <v>2.0630000000000002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DECDA-5840-E944-A06E-F3CDFC9B16A1}">
  <dimension ref="A1:M38"/>
  <sheetViews>
    <sheetView workbookViewId="0">
      <selection activeCell="F20" sqref="F20"/>
    </sheetView>
  </sheetViews>
  <sheetFormatPr baseColWidth="10" defaultRowHeight="16" x14ac:dyDescent="0.2"/>
  <cols>
    <col min="1" max="1" width="24.5" customWidth="1"/>
  </cols>
  <sheetData>
    <row r="1" spans="1:13" x14ac:dyDescent="0.2">
      <c r="A1" s="12" t="s">
        <v>5</v>
      </c>
    </row>
    <row r="2" spans="1:13" x14ac:dyDescent="0.2">
      <c r="A2" t="s">
        <v>107</v>
      </c>
      <c r="B2">
        <v>6</v>
      </c>
      <c r="C2">
        <v>6</v>
      </c>
      <c r="D2">
        <v>5</v>
      </c>
      <c r="E2">
        <v>7</v>
      </c>
      <c r="F2">
        <v>7</v>
      </c>
      <c r="G2">
        <v>5</v>
      </c>
      <c r="H2">
        <v>7</v>
      </c>
      <c r="I2">
        <v>5</v>
      </c>
      <c r="J2">
        <v>8</v>
      </c>
      <c r="K2">
        <v>7</v>
      </c>
      <c r="L2">
        <v>4</v>
      </c>
      <c r="M2">
        <v>6</v>
      </c>
    </row>
    <row r="3" spans="1:13" x14ac:dyDescent="0.2">
      <c r="A3" t="s">
        <v>84</v>
      </c>
      <c r="B3">
        <f>B2/8%</f>
        <v>75</v>
      </c>
      <c r="C3">
        <f t="shared" ref="C3:M3" si="0">C2/8%</f>
        <v>75</v>
      </c>
      <c r="D3">
        <f t="shared" si="0"/>
        <v>62.5</v>
      </c>
      <c r="E3">
        <f t="shared" si="0"/>
        <v>87.5</v>
      </c>
      <c r="F3">
        <f t="shared" si="0"/>
        <v>87.5</v>
      </c>
      <c r="G3">
        <f t="shared" si="0"/>
        <v>62.5</v>
      </c>
      <c r="H3">
        <f t="shared" si="0"/>
        <v>87.5</v>
      </c>
      <c r="I3">
        <f t="shared" si="0"/>
        <v>62.5</v>
      </c>
      <c r="J3">
        <f t="shared" si="0"/>
        <v>100</v>
      </c>
      <c r="K3">
        <f t="shared" si="0"/>
        <v>87.5</v>
      </c>
      <c r="L3">
        <f t="shared" si="0"/>
        <v>50</v>
      </c>
      <c r="M3">
        <f t="shared" si="0"/>
        <v>75</v>
      </c>
    </row>
    <row r="5" spans="1:13" x14ac:dyDescent="0.2">
      <c r="A5" t="s">
        <v>105</v>
      </c>
      <c r="B5">
        <v>4</v>
      </c>
      <c r="C5">
        <v>8</v>
      </c>
      <c r="D5">
        <v>4</v>
      </c>
      <c r="E5">
        <v>7</v>
      </c>
      <c r="F5">
        <v>4</v>
      </c>
      <c r="G5">
        <v>5</v>
      </c>
      <c r="H5">
        <v>8</v>
      </c>
      <c r="I5">
        <v>7</v>
      </c>
      <c r="J5">
        <v>6</v>
      </c>
      <c r="K5">
        <v>4</v>
      </c>
      <c r="L5">
        <v>6</v>
      </c>
      <c r="M5">
        <v>4</v>
      </c>
    </row>
    <row r="6" spans="1:13" x14ac:dyDescent="0.2">
      <c r="A6" t="s">
        <v>85</v>
      </c>
      <c r="B6">
        <f>B5/8%</f>
        <v>50</v>
      </c>
      <c r="C6">
        <f t="shared" ref="C6:M6" si="1">C5/8%</f>
        <v>100</v>
      </c>
      <c r="D6">
        <f t="shared" si="1"/>
        <v>50</v>
      </c>
      <c r="E6">
        <f t="shared" si="1"/>
        <v>87.5</v>
      </c>
      <c r="F6">
        <f t="shared" si="1"/>
        <v>50</v>
      </c>
      <c r="G6">
        <f t="shared" si="1"/>
        <v>62.5</v>
      </c>
      <c r="H6">
        <f t="shared" si="1"/>
        <v>100</v>
      </c>
      <c r="I6">
        <f t="shared" si="1"/>
        <v>87.5</v>
      </c>
      <c r="J6">
        <f t="shared" si="1"/>
        <v>75</v>
      </c>
      <c r="K6">
        <f t="shared" si="1"/>
        <v>50</v>
      </c>
      <c r="L6">
        <f t="shared" si="1"/>
        <v>75</v>
      </c>
      <c r="M6">
        <f t="shared" si="1"/>
        <v>50</v>
      </c>
    </row>
    <row r="8" spans="1:13" x14ac:dyDescent="0.2">
      <c r="A8" t="s">
        <v>86</v>
      </c>
      <c r="B8">
        <v>3</v>
      </c>
      <c r="C8">
        <v>5</v>
      </c>
      <c r="D8">
        <v>3</v>
      </c>
      <c r="E8">
        <v>2</v>
      </c>
      <c r="F8">
        <v>3</v>
      </c>
      <c r="G8">
        <v>2</v>
      </c>
      <c r="H8">
        <v>6</v>
      </c>
      <c r="I8">
        <v>6</v>
      </c>
      <c r="J8">
        <v>2</v>
      </c>
    </row>
    <row r="9" spans="1:13" x14ac:dyDescent="0.2">
      <c r="A9" t="s">
        <v>85</v>
      </c>
      <c r="B9">
        <f>B8/8%</f>
        <v>37.5</v>
      </c>
      <c r="C9">
        <f t="shared" ref="C9:J9" si="2">C8/8%</f>
        <v>62.5</v>
      </c>
      <c r="D9">
        <f t="shared" si="2"/>
        <v>37.5</v>
      </c>
      <c r="E9">
        <f t="shared" si="2"/>
        <v>25</v>
      </c>
      <c r="F9">
        <f t="shared" si="2"/>
        <v>37.5</v>
      </c>
      <c r="G9">
        <f t="shared" si="2"/>
        <v>25</v>
      </c>
      <c r="H9">
        <f t="shared" si="2"/>
        <v>75</v>
      </c>
      <c r="I9">
        <f t="shared" si="2"/>
        <v>75</v>
      </c>
      <c r="J9">
        <f t="shared" si="2"/>
        <v>25</v>
      </c>
    </row>
    <row r="11" spans="1:13" x14ac:dyDescent="0.2">
      <c r="A11" t="s">
        <v>106</v>
      </c>
      <c r="B11">
        <v>0</v>
      </c>
      <c r="C11">
        <v>2</v>
      </c>
      <c r="D11">
        <v>2</v>
      </c>
      <c r="E11">
        <v>2</v>
      </c>
      <c r="F11">
        <v>3</v>
      </c>
      <c r="G11">
        <v>4</v>
      </c>
      <c r="H11">
        <v>3</v>
      </c>
      <c r="I11">
        <v>2</v>
      </c>
      <c r="J11">
        <v>2</v>
      </c>
      <c r="K11">
        <v>2</v>
      </c>
      <c r="L11">
        <v>1</v>
      </c>
      <c r="M11">
        <v>1</v>
      </c>
    </row>
    <row r="12" spans="1:13" x14ac:dyDescent="0.2">
      <c r="A12" t="s">
        <v>85</v>
      </c>
      <c r="B12">
        <f>B11/8%</f>
        <v>0</v>
      </c>
      <c r="C12">
        <f t="shared" ref="C12:M12" si="3">C11/8%</f>
        <v>25</v>
      </c>
      <c r="D12">
        <f t="shared" si="3"/>
        <v>25</v>
      </c>
      <c r="E12">
        <f t="shared" si="3"/>
        <v>25</v>
      </c>
      <c r="F12">
        <f t="shared" si="3"/>
        <v>37.5</v>
      </c>
      <c r="G12">
        <f t="shared" si="3"/>
        <v>50</v>
      </c>
      <c r="H12">
        <f t="shared" si="3"/>
        <v>37.5</v>
      </c>
      <c r="I12">
        <f t="shared" si="3"/>
        <v>25</v>
      </c>
      <c r="J12">
        <f t="shared" si="3"/>
        <v>25</v>
      </c>
      <c r="K12">
        <f t="shared" si="3"/>
        <v>25</v>
      </c>
      <c r="L12">
        <f t="shared" si="3"/>
        <v>12.5</v>
      </c>
      <c r="M12">
        <f t="shared" si="3"/>
        <v>12.5</v>
      </c>
    </row>
    <row r="14" spans="1:13" x14ac:dyDescent="0.2">
      <c r="A14" s="12">
        <v>811</v>
      </c>
    </row>
    <row r="15" spans="1:13" x14ac:dyDescent="0.2">
      <c r="A15" t="s">
        <v>107</v>
      </c>
      <c r="B15">
        <v>7</v>
      </c>
      <c r="C15">
        <v>7</v>
      </c>
      <c r="D15">
        <v>8</v>
      </c>
      <c r="E15">
        <v>8</v>
      </c>
      <c r="F15">
        <v>8</v>
      </c>
      <c r="G15">
        <v>7</v>
      </c>
      <c r="H15">
        <v>5</v>
      </c>
      <c r="I15">
        <v>6</v>
      </c>
      <c r="J15">
        <v>8</v>
      </c>
      <c r="K15">
        <v>4</v>
      </c>
      <c r="L15">
        <v>6</v>
      </c>
      <c r="M15">
        <v>7</v>
      </c>
    </row>
    <row r="16" spans="1:13" x14ac:dyDescent="0.2">
      <c r="A16" t="s">
        <v>84</v>
      </c>
      <c r="B16">
        <f>B15/8%</f>
        <v>87.5</v>
      </c>
      <c r="C16">
        <f t="shared" ref="C16:M16" si="4">C15/8%</f>
        <v>87.5</v>
      </c>
      <c r="D16">
        <f t="shared" si="4"/>
        <v>100</v>
      </c>
      <c r="E16">
        <f t="shared" si="4"/>
        <v>100</v>
      </c>
      <c r="F16">
        <f t="shared" si="4"/>
        <v>100</v>
      </c>
      <c r="G16">
        <f t="shared" si="4"/>
        <v>87.5</v>
      </c>
      <c r="H16">
        <f t="shared" si="4"/>
        <v>62.5</v>
      </c>
      <c r="I16">
        <f t="shared" si="4"/>
        <v>75</v>
      </c>
      <c r="J16">
        <f t="shared" si="4"/>
        <v>100</v>
      </c>
      <c r="K16">
        <f t="shared" si="4"/>
        <v>50</v>
      </c>
      <c r="L16">
        <f t="shared" si="4"/>
        <v>75</v>
      </c>
      <c r="M16">
        <f t="shared" si="4"/>
        <v>87.5</v>
      </c>
    </row>
    <row r="18" spans="1:13" x14ac:dyDescent="0.2">
      <c r="A18" t="s">
        <v>105</v>
      </c>
      <c r="B18">
        <v>6</v>
      </c>
      <c r="C18">
        <v>5</v>
      </c>
      <c r="D18">
        <v>4</v>
      </c>
      <c r="E18">
        <v>8</v>
      </c>
      <c r="F18">
        <v>7</v>
      </c>
      <c r="G18">
        <v>8</v>
      </c>
      <c r="H18">
        <v>6</v>
      </c>
      <c r="I18">
        <v>6</v>
      </c>
      <c r="J18">
        <v>5</v>
      </c>
      <c r="K18">
        <v>6</v>
      </c>
      <c r="L18">
        <v>5</v>
      </c>
      <c r="M18">
        <v>5</v>
      </c>
    </row>
    <row r="19" spans="1:13" x14ac:dyDescent="0.2">
      <c r="A19" t="s">
        <v>85</v>
      </c>
      <c r="B19">
        <f>B18/8%</f>
        <v>75</v>
      </c>
      <c r="C19">
        <f t="shared" ref="C19:M19" si="5">C18/8%</f>
        <v>62.5</v>
      </c>
      <c r="D19">
        <f t="shared" si="5"/>
        <v>50</v>
      </c>
      <c r="E19">
        <f t="shared" si="5"/>
        <v>100</v>
      </c>
      <c r="F19">
        <f t="shared" si="5"/>
        <v>87.5</v>
      </c>
      <c r="G19">
        <f t="shared" si="5"/>
        <v>100</v>
      </c>
      <c r="H19">
        <f t="shared" si="5"/>
        <v>75</v>
      </c>
      <c r="I19">
        <f t="shared" si="5"/>
        <v>75</v>
      </c>
      <c r="J19">
        <f t="shared" si="5"/>
        <v>62.5</v>
      </c>
      <c r="K19">
        <f t="shared" si="5"/>
        <v>75</v>
      </c>
      <c r="L19">
        <f t="shared" si="5"/>
        <v>62.5</v>
      </c>
      <c r="M19">
        <f t="shared" si="5"/>
        <v>62.5</v>
      </c>
    </row>
    <row r="21" spans="1:13" x14ac:dyDescent="0.2">
      <c r="A21" t="s">
        <v>86</v>
      </c>
      <c r="B21">
        <v>6</v>
      </c>
      <c r="C21">
        <v>4</v>
      </c>
      <c r="D21">
        <v>4</v>
      </c>
      <c r="E21">
        <v>4</v>
      </c>
      <c r="F21">
        <v>4</v>
      </c>
      <c r="G21">
        <v>6</v>
      </c>
      <c r="H21">
        <v>5</v>
      </c>
      <c r="I21">
        <v>6</v>
      </c>
      <c r="J21">
        <v>6</v>
      </c>
      <c r="K21">
        <v>6</v>
      </c>
      <c r="L21">
        <v>7</v>
      </c>
      <c r="M21">
        <v>6</v>
      </c>
    </row>
    <row r="22" spans="1:13" x14ac:dyDescent="0.2">
      <c r="A22" t="s">
        <v>85</v>
      </c>
      <c r="B22">
        <f>B21/8%</f>
        <v>75</v>
      </c>
      <c r="C22">
        <f t="shared" ref="C22:M22" si="6">C21/8%</f>
        <v>50</v>
      </c>
      <c r="D22">
        <f t="shared" si="6"/>
        <v>50</v>
      </c>
      <c r="E22">
        <f t="shared" si="6"/>
        <v>50</v>
      </c>
      <c r="F22">
        <f t="shared" si="6"/>
        <v>50</v>
      </c>
      <c r="G22">
        <f t="shared" si="6"/>
        <v>75</v>
      </c>
      <c r="H22">
        <f t="shared" si="6"/>
        <v>62.5</v>
      </c>
      <c r="I22">
        <f t="shared" si="6"/>
        <v>75</v>
      </c>
      <c r="J22">
        <f t="shared" si="6"/>
        <v>75</v>
      </c>
      <c r="K22">
        <f t="shared" si="6"/>
        <v>75</v>
      </c>
      <c r="L22">
        <f t="shared" si="6"/>
        <v>87.5</v>
      </c>
      <c r="M22">
        <f t="shared" si="6"/>
        <v>75</v>
      </c>
    </row>
    <row r="24" spans="1:13" x14ac:dyDescent="0.2">
      <c r="A24" t="s">
        <v>106</v>
      </c>
      <c r="B24">
        <v>6</v>
      </c>
      <c r="C24">
        <v>3</v>
      </c>
      <c r="D24">
        <v>2</v>
      </c>
      <c r="E24">
        <v>3</v>
      </c>
      <c r="F24">
        <v>4</v>
      </c>
      <c r="G24">
        <v>3</v>
      </c>
      <c r="H24">
        <v>4</v>
      </c>
      <c r="I24">
        <v>6</v>
      </c>
      <c r="J24">
        <v>1</v>
      </c>
      <c r="K24">
        <v>4</v>
      </c>
      <c r="L24">
        <v>3</v>
      </c>
      <c r="M24">
        <v>4</v>
      </c>
    </row>
    <row r="25" spans="1:13" x14ac:dyDescent="0.2">
      <c r="A25" t="s">
        <v>85</v>
      </c>
      <c r="B25">
        <f>B24/8%</f>
        <v>75</v>
      </c>
      <c r="C25">
        <f t="shared" ref="C25:M25" si="7">C24/8%</f>
        <v>37.5</v>
      </c>
      <c r="D25">
        <f t="shared" si="7"/>
        <v>25</v>
      </c>
      <c r="E25">
        <f t="shared" si="7"/>
        <v>37.5</v>
      </c>
      <c r="F25">
        <f t="shared" si="7"/>
        <v>50</v>
      </c>
      <c r="G25">
        <f t="shared" si="7"/>
        <v>37.5</v>
      </c>
      <c r="H25">
        <f t="shared" si="7"/>
        <v>50</v>
      </c>
      <c r="I25">
        <f t="shared" si="7"/>
        <v>75</v>
      </c>
      <c r="J25">
        <f t="shared" si="7"/>
        <v>12.5</v>
      </c>
      <c r="K25">
        <f t="shared" si="7"/>
        <v>50</v>
      </c>
      <c r="L25">
        <f t="shared" si="7"/>
        <v>37.5</v>
      </c>
      <c r="M25">
        <f t="shared" si="7"/>
        <v>50</v>
      </c>
    </row>
    <row r="27" spans="1:13" x14ac:dyDescent="0.2">
      <c r="A27" s="12">
        <v>818</v>
      </c>
    </row>
    <row r="28" spans="1:13" x14ac:dyDescent="0.2">
      <c r="A28" t="s">
        <v>107</v>
      </c>
      <c r="B28">
        <v>6</v>
      </c>
      <c r="C28">
        <v>7</v>
      </c>
      <c r="D28">
        <v>6</v>
      </c>
      <c r="E28">
        <v>6</v>
      </c>
      <c r="F28">
        <v>7</v>
      </c>
      <c r="G28">
        <v>7</v>
      </c>
      <c r="H28">
        <v>8</v>
      </c>
      <c r="I28">
        <v>7</v>
      </c>
      <c r="J28">
        <v>6</v>
      </c>
      <c r="K28">
        <v>7</v>
      </c>
    </row>
    <row r="29" spans="1:13" x14ac:dyDescent="0.2">
      <c r="A29" t="s">
        <v>85</v>
      </c>
      <c r="B29">
        <f>B28/8%</f>
        <v>75</v>
      </c>
      <c r="C29">
        <f t="shared" ref="C29:K29" si="8">C28/8%</f>
        <v>87.5</v>
      </c>
      <c r="D29">
        <f t="shared" si="8"/>
        <v>75</v>
      </c>
      <c r="E29">
        <f t="shared" si="8"/>
        <v>75</v>
      </c>
      <c r="F29">
        <f t="shared" si="8"/>
        <v>87.5</v>
      </c>
      <c r="G29">
        <f t="shared" si="8"/>
        <v>87.5</v>
      </c>
      <c r="H29">
        <f t="shared" si="8"/>
        <v>100</v>
      </c>
      <c r="I29">
        <f t="shared" si="8"/>
        <v>87.5</v>
      </c>
      <c r="J29">
        <f t="shared" si="8"/>
        <v>75</v>
      </c>
      <c r="K29">
        <f t="shared" si="8"/>
        <v>87.5</v>
      </c>
    </row>
    <row r="31" spans="1:13" x14ac:dyDescent="0.2">
      <c r="A31" t="s">
        <v>105</v>
      </c>
      <c r="B31">
        <v>5</v>
      </c>
      <c r="C31">
        <v>6</v>
      </c>
      <c r="D31">
        <v>8</v>
      </c>
      <c r="E31">
        <v>6</v>
      </c>
      <c r="F31">
        <v>6</v>
      </c>
      <c r="G31">
        <v>6</v>
      </c>
      <c r="H31">
        <v>8</v>
      </c>
      <c r="I31">
        <v>7</v>
      </c>
      <c r="J31">
        <v>6</v>
      </c>
      <c r="K31">
        <v>7</v>
      </c>
      <c r="L31">
        <v>5</v>
      </c>
      <c r="M31">
        <v>6</v>
      </c>
    </row>
    <row r="32" spans="1:13" x14ac:dyDescent="0.2">
      <c r="A32" t="s">
        <v>85</v>
      </c>
      <c r="B32">
        <f>B31/8%</f>
        <v>62.5</v>
      </c>
      <c r="C32">
        <f t="shared" ref="C32:M32" si="9">C31/8%</f>
        <v>75</v>
      </c>
      <c r="D32">
        <f t="shared" si="9"/>
        <v>100</v>
      </c>
      <c r="E32">
        <f t="shared" si="9"/>
        <v>75</v>
      </c>
      <c r="F32">
        <f t="shared" si="9"/>
        <v>75</v>
      </c>
      <c r="G32">
        <f t="shared" si="9"/>
        <v>75</v>
      </c>
      <c r="H32">
        <f t="shared" si="9"/>
        <v>100</v>
      </c>
      <c r="I32">
        <f t="shared" si="9"/>
        <v>87.5</v>
      </c>
      <c r="J32">
        <f t="shared" si="9"/>
        <v>75</v>
      </c>
      <c r="K32">
        <f t="shared" si="9"/>
        <v>87.5</v>
      </c>
      <c r="L32">
        <f t="shared" si="9"/>
        <v>62.5</v>
      </c>
      <c r="M32">
        <f t="shared" si="9"/>
        <v>75</v>
      </c>
    </row>
    <row r="34" spans="1:13" x14ac:dyDescent="0.2">
      <c r="A34" t="s">
        <v>86</v>
      </c>
      <c r="B34">
        <v>7</v>
      </c>
      <c r="C34">
        <v>7</v>
      </c>
      <c r="D34">
        <v>7</v>
      </c>
      <c r="E34">
        <v>7</v>
      </c>
      <c r="F34">
        <v>8</v>
      </c>
      <c r="G34">
        <v>5</v>
      </c>
      <c r="H34">
        <v>7</v>
      </c>
      <c r="I34">
        <v>7</v>
      </c>
      <c r="J34">
        <v>6</v>
      </c>
      <c r="K34">
        <v>6</v>
      </c>
      <c r="L34">
        <v>7</v>
      </c>
      <c r="M34">
        <v>8</v>
      </c>
    </row>
    <row r="35" spans="1:13" x14ac:dyDescent="0.2">
      <c r="A35" t="s">
        <v>85</v>
      </c>
      <c r="B35">
        <f>B34/8%</f>
        <v>87.5</v>
      </c>
      <c r="C35">
        <f t="shared" ref="C35:M35" si="10">C34/8%</f>
        <v>87.5</v>
      </c>
      <c r="D35">
        <f t="shared" si="10"/>
        <v>87.5</v>
      </c>
      <c r="E35">
        <f t="shared" si="10"/>
        <v>87.5</v>
      </c>
      <c r="F35">
        <f t="shared" si="10"/>
        <v>100</v>
      </c>
      <c r="G35">
        <f t="shared" si="10"/>
        <v>62.5</v>
      </c>
      <c r="H35">
        <f t="shared" si="10"/>
        <v>87.5</v>
      </c>
      <c r="I35">
        <f t="shared" si="10"/>
        <v>87.5</v>
      </c>
      <c r="J35">
        <f t="shared" si="10"/>
        <v>75</v>
      </c>
      <c r="K35">
        <f t="shared" si="10"/>
        <v>75</v>
      </c>
      <c r="L35">
        <f t="shared" si="10"/>
        <v>87.5</v>
      </c>
      <c r="M35">
        <f t="shared" si="10"/>
        <v>100</v>
      </c>
    </row>
    <row r="37" spans="1:13" x14ac:dyDescent="0.2">
      <c r="A37" t="s">
        <v>106</v>
      </c>
      <c r="B37">
        <v>5</v>
      </c>
      <c r="C37">
        <v>3</v>
      </c>
      <c r="D37">
        <v>4</v>
      </c>
      <c r="E37">
        <v>3</v>
      </c>
      <c r="F37">
        <v>3</v>
      </c>
      <c r="G37">
        <v>4</v>
      </c>
      <c r="H37">
        <v>5</v>
      </c>
      <c r="I37">
        <v>1</v>
      </c>
    </row>
    <row r="38" spans="1:13" x14ac:dyDescent="0.2">
      <c r="A38" t="s">
        <v>85</v>
      </c>
      <c r="B38">
        <f>B37/8%</f>
        <v>62.5</v>
      </c>
      <c r="C38">
        <f t="shared" ref="C38:I38" si="11">C37/8%</f>
        <v>37.5</v>
      </c>
      <c r="D38">
        <f t="shared" si="11"/>
        <v>50</v>
      </c>
      <c r="E38">
        <f t="shared" si="11"/>
        <v>37.5</v>
      </c>
      <c r="F38">
        <f t="shared" si="11"/>
        <v>37.5</v>
      </c>
      <c r="G38">
        <f t="shared" si="11"/>
        <v>50</v>
      </c>
      <c r="H38">
        <f t="shared" si="11"/>
        <v>62.5</v>
      </c>
      <c r="I38">
        <f t="shared" si="11"/>
        <v>12.5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FCB52-EBE5-9E46-8E22-3AFCA72D6586}">
  <dimension ref="A1:E5"/>
  <sheetViews>
    <sheetView zoomScale="116" workbookViewId="0">
      <selection activeCell="A4" sqref="A4:B5"/>
    </sheetView>
  </sheetViews>
  <sheetFormatPr baseColWidth="10" defaultRowHeight="16" x14ac:dyDescent="0.2"/>
  <cols>
    <col min="1" max="1" width="13.83203125" customWidth="1"/>
  </cols>
  <sheetData>
    <row r="1" spans="1:5" x14ac:dyDescent="0.2">
      <c r="A1" s="1" t="s">
        <v>16</v>
      </c>
      <c r="B1" s="1"/>
      <c r="C1" s="21" t="s">
        <v>61</v>
      </c>
      <c r="D1" s="21"/>
      <c r="E1" s="21"/>
    </row>
    <row r="2" spans="1:5" x14ac:dyDescent="0.2">
      <c r="A2" s="1" t="s">
        <v>14</v>
      </c>
      <c r="B2" s="1" t="s">
        <v>15</v>
      </c>
      <c r="C2" s="1"/>
      <c r="D2" s="1"/>
      <c r="E2" s="1"/>
    </row>
    <row r="3" spans="1:5" x14ac:dyDescent="0.2">
      <c r="A3">
        <v>24</v>
      </c>
      <c r="B3" s="1" t="s">
        <v>11</v>
      </c>
      <c r="C3" s="1">
        <v>1</v>
      </c>
      <c r="D3" s="1">
        <v>1</v>
      </c>
      <c r="E3" s="1">
        <v>1</v>
      </c>
    </row>
    <row r="4" spans="1:5" x14ac:dyDescent="0.2">
      <c r="A4" s="9">
        <v>24</v>
      </c>
      <c r="B4" s="9" t="s">
        <v>13</v>
      </c>
      <c r="C4" s="1">
        <v>0.9</v>
      </c>
      <c r="D4" s="1">
        <v>0.69128003999999998</v>
      </c>
      <c r="E4" s="1">
        <v>0.85014613000000006</v>
      </c>
    </row>
    <row r="5" spans="1:5" x14ac:dyDescent="0.2">
      <c r="A5" s="9">
        <v>48</v>
      </c>
      <c r="B5" s="9" t="s">
        <v>13</v>
      </c>
      <c r="C5" s="1">
        <v>0.91387635</v>
      </c>
      <c r="D5" s="1">
        <v>0.78129762999999997</v>
      </c>
      <c r="E5" s="1">
        <v>0.75670031000000004</v>
      </c>
    </row>
  </sheetData>
  <mergeCells count="1">
    <mergeCell ref="C1:E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CFB1B-DC23-614D-95D8-7B86856564C0}">
  <dimension ref="A1:E5"/>
  <sheetViews>
    <sheetView workbookViewId="0">
      <selection activeCell="D22" sqref="D22"/>
    </sheetView>
  </sheetViews>
  <sheetFormatPr baseColWidth="10" defaultRowHeight="16" x14ac:dyDescent="0.2"/>
  <cols>
    <col min="1" max="1" width="14.33203125" customWidth="1"/>
  </cols>
  <sheetData>
    <row r="1" spans="1:5" x14ac:dyDescent="0.2">
      <c r="A1" s="1" t="s">
        <v>24</v>
      </c>
      <c r="B1" s="1"/>
      <c r="C1" s="21" t="s">
        <v>61</v>
      </c>
      <c r="D1" s="21"/>
      <c r="E1" s="21"/>
    </row>
    <row r="2" spans="1:5" x14ac:dyDescent="0.2">
      <c r="A2" s="1" t="s">
        <v>14</v>
      </c>
      <c r="B2" s="1" t="s">
        <v>15</v>
      </c>
      <c r="C2" s="1"/>
      <c r="D2" s="1"/>
      <c r="E2" s="1"/>
    </row>
    <row r="3" spans="1:5" x14ac:dyDescent="0.2">
      <c r="A3">
        <v>24</v>
      </c>
      <c r="B3" s="1" t="s">
        <v>11</v>
      </c>
      <c r="C3" s="1">
        <v>1</v>
      </c>
      <c r="D3" s="1">
        <v>1</v>
      </c>
      <c r="E3" s="1">
        <v>1</v>
      </c>
    </row>
    <row r="4" spans="1:5" x14ac:dyDescent="0.2">
      <c r="A4" s="9">
        <v>24</v>
      </c>
      <c r="B4" s="9" t="s">
        <v>13</v>
      </c>
      <c r="C4" s="14">
        <v>0.92906321000000003</v>
      </c>
      <c r="D4" s="14">
        <v>0.87546169100000004</v>
      </c>
      <c r="E4" s="14">
        <v>0.90927992499999999</v>
      </c>
    </row>
    <row r="5" spans="1:5" x14ac:dyDescent="0.2">
      <c r="A5" s="9">
        <v>48</v>
      </c>
      <c r="B5" s="9" t="s">
        <v>13</v>
      </c>
      <c r="C5" s="14">
        <v>0.96280768000000005</v>
      </c>
      <c r="D5" s="14">
        <v>1.07956534</v>
      </c>
      <c r="E5" s="14">
        <v>0.90249577299999995</v>
      </c>
    </row>
  </sheetData>
  <mergeCells count="1">
    <mergeCell ref="C1:E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23E18-B409-F643-B61D-7D6156F32A45}">
  <dimension ref="A1:D3"/>
  <sheetViews>
    <sheetView workbookViewId="0">
      <selection activeCell="G12" sqref="G12"/>
    </sheetView>
  </sheetViews>
  <sheetFormatPr baseColWidth="10" defaultRowHeight="16" x14ac:dyDescent="0.2"/>
  <cols>
    <col min="1" max="1" width="14.83203125" customWidth="1"/>
  </cols>
  <sheetData>
    <row r="1" spans="1:4" x14ac:dyDescent="0.2">
      <c r="A1" t="s">
        <v>87</v>
      </c>
      <c r="B1" t="s">
        <v>61</v>
      </c>
    </row>
    <row r="2" spans="1:4" x14ac:dyDescent="0.2">
      <c r="A2" t="s">
        <v>9</v>
      </c>
      <c r="B2" s="14">
        <v>0.94197869999999995</v>
      </c>
      <c r="C2" s="14">
        <v>1.1395131199999999</v>
      </c>
      <c r="D2" s="14">
        <v>0.91850818000000001</v>
      </c>
    </row>
    <row r="3" spans="1:4" x14ac:dyDescent="0.2">
      <c r="A3" t="s">
        <v>18</v>
      </c>
      <c r="B3" s="14">
        <v>0.15014187000000001</v>
      </c>
      <c r="C3" s="14">
        <v>0.18767519999999999</v>
      </c>
      <c r="D3" s="14">
        <v>0.13302405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26ED8-615F-0245-AEC6-8BA9156B8583}">
  <dimension ref="A1:E7"/>
  <sheetViews>
    <sheetView workbookViewId="0">
      <selection sqref="A1:E7"/>
    </sheetView>
  </sheetViews>
  <sheetFormatPr baseColWidth="10" defaultRowHeight="16" x14ac:dyDescent="0.2"/>
  <cols>
    <col min="1" max="1" width="12.6640625" style="1" customWidth="1"/>
    <col min="2" max="2" width="15" style="1" customWidth="1"/>
    <col min="3" max="16384" width="10.83203125" style="1"/>
  </cols>
  <sheetData>
    <row r="1" spans="1:5" x14ac:dyDescent="0.2">
      <c r="A1" s="1" t="s">
        <v>16</v>
      </c>
      <c r="C1" s="21" t="s">
        <v>61</v>
      </c>
      <c r="D1" s="21"/>
      <c r="E1" s="21"/>
    </row>
    <row r="2" spans="1:5" x14ac:dyDescent="0.2">
      <c r="B2" s="1" t="s">
        <v>15</v>
      </c>
    </row>
    <row r="3" spans="1:5" x14ac:dyDescent="0.2">
      <c r="A3" s="1" t="s">
        <v>14</v>
      </c>
      <c r="B3" s="1" t="s">
        <v>11</v>
      </c>
      <c r="C3" s="1">
        <v>1</v>
      </c>
      <c r="D3" s="1">
        <v>1</v>
      </c>
      <c r="E3" s="1">
        <v>1</v>
      </c>
    </row>
    <row r="4" spans="1:5" x14ac:dyDescent="0.2">
      <c r="A4" s="9">
        <v>24</v>
      </c>
      <c r="B4" s="9" t="s">
        <v>12</v>
      </c>
      <c r="C4" s="1">
        <v>3.7639663130000001</v>
      </c>
      <c r="D4" s="1">
        <v>1.9709142820000001</v>
      </c>
      <c r="E4" s="1">
        <v>3.2810273809999999</v>
      </c>
    </row>
    <row r="5" spans="1:5" x14ac:dyDescent="0.2">
      <c r="A5" s="9">
        <v>24</v>
      </c>
      <c r="B5" s="9" t="s">
        <v>13</v>
      </c>
      <c r="C5" s="1">
        <v>3.4701460179999999</v>
      </c>
      <c r="D5" s="1">
        <v>2.5554314640000002</v>
      </c>
      <c r="E5" s="1">
        <v>3.6386570429999998</v>
      </c>
    </row>
    <row r="6" spans="1:5" x14ac:dyDescent="0.2">
      <c r="A6" s="9">
        <v>48</v>
      </c>
      <c r="B6" s="9" t="s">
        <v>12</v>
      </c>
      <c r="C6" s="1">
        <v>1.4245677000000001</v>
      </c>
      <c r="D6" s="1">
        <v>1.3460788429999999</v>
      </c>
      <c r="E6" s="1">
        <v>1.555169019</v>
      </c>
    </row>
    <row r="7" spans="1:5" x14ac:dyDescent="0.2">
      <c r="A7" s="9">
        <v>48</v>
      </c>
      <c r="B7" s="9" t="s">
        <v>13</v>
      </c>
      <c r="C7" s="1">
        <v>2.3710525329999999</v>
      </c>
      <c r="D7" s="1">
        <v>2.1322314310000001</v>
      </c>
      <c r="E7" s="1">
        <v>2.8164180810000001</v>
      </c>
    </row>
  </sheetData>
  <mergeCells count="1">
    <mergeCell ref="C1:E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5858C-8E5B-FB47-A6FE-8EE5B89C3ED0}">
  <dimension ref="A1:E7"/>
  <sheetViews>
    <sheetView workbookViewId="0">
      <selection activeCell="R37" sqref="R37"/>
    </sheetView>
  </sheetViews>
  <sheetFormatPr baseColWidth="10" defaultRowHeight="16" x14ac:dyDescent="0.2"/>
  <cols>
    <col min="1" max="1" width="10.83203125" style="1"/>
    <col min="2" max="2" width="14.5" style="1" customWidth="1"/>
    <col min="3" max="16384" width="10.83203125" style="1"/>
  </cols>
  <sheetData>
    <row r="1" spans="1:5" x14ac:dyDescent="0.2">
      <c r="A1" s="1" t="s">
        <v>1</v>
      </c>
      <c r="C1" s="21" t="s">
        <v>61</v>
      </c>
      <c r="D1" s="21"/>
      <c r="E1" s="21"/>
    </row>
    <row r="2" spans="1:5" x14ac:dyDescent="0.2">
      <c r="B2" s="1" t="s">
        <v>15</v>
      </c>
    </row>
    <row r="3" spans="1:5" x14ac:dyDescent="0.2">
      <c r="A3" s="1" t="s">
        <v>14</v>
      </c>
      <c r="B3" s="9" t="s">
        <v>11</v>
      </c>
      <c r="C3" s="1">
        <v>1</v>
      </c>
      <c r="D3" s="1">
        <v>1</v>
      </c>
      <c r="E3" s="1">
        <v>1</v>
      </c>
    </row>
    <row r="4" spans="1:5" x14ac:dyDescent="0.2">
      <c r="A4" s="9">
        <v>24</v>
      </c>
      <c r="B4" s="9" t="s">
        <v>12</v>
      </c>
      <c r="C4" s="1">
        <v>1.1530712599999999</v>
      </c>
      <c r="D4" s="1">
        <v>1.215970158</v>
      </c>
      <c r="E4" s="1">
        <v>1.3024607610000001</v>
      </c>
    </row>
    <row r="5" spans="1:5" x14ac:dyDescent="0.2">
      <c r="A5" s="9">
        <v>24</v>
      </c>
      <c r="B5" s="9" t="s">
        <v>13</v>
      </c>
      <c r="C5" s="1">
        <v>3.7250489569999998</v>
      </c>
      <c r="D5" s="1">
        <v>2.159151145</v>
      </c>
      <c r="E5" s="1">
        <v>3.078729396</v>
      </c>
    </row>
    <row r="6" spans="1:5" x14ac:dyDescent="0.2">
      <c r="A6" s="9">
        <v>48</v>
      </c>
      <c r="B6" s="9" t="s">
        <v>12</v>
      </c>
      <c r="C6" s="1">
        <v>2.4155141050000002</v>
      </c>
      <c r="D6" s="1">
        <v>3.967274497</v>
      </c>
      <c r="E6" s="1">
        <v>3.472764991</v>
      </c>
    </row>
    <row r="7" spans="1:5" x14ac:dyDescent="0.2">
      <c r="A7" s="9">
        <v>48</v>
      </c>
      <c r="B7" s="9" t="s">
        <v>13</v>
      </c>
      <c r="C7" s="1">
        <v>8.3876592589999994</v>
      </c>
      <c r="D7" s="1">
        <v>8.2526301150000005</v>
      </c>
      <c r="E7" s="1">
        <v>8.9090850889999995</v>
      </c>
    </row>
  </sheetData>
  <mergeCells count="1"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1F03D-EBA7-E940-916A-A9FE0D983A77}">
  <dimension ref="A1:G70"/>
  <sheetViews>
    <sheetView workbookViewId="0">
      <selection activeCell="E11" sqref="E11"/>
    </sheetView>
  </sheetViews>
  <sheetFormatPr baseColWidth="10" defaultRowHeight="16" x14ac:dyDescent="0.2"/>
  <cols>
    <col min="1" max="16384" width="10.83203125" style="1"/>
  </cols>
  <sheetData>
    <row r="1" spans="1:7" x14ac:dyDescent="0.2">
      <c r="A1" s="1" t="s">
        <v>65</v>
      </c>
      <c r="B1" s="1" t="s">
        <v>66</v>
      </c>
      <c r="C1" s="1" t="s">
        <v>67</v>
      </c>
      <c r="D1" s="1" t="s">
        <v>68</v>
      </c>
      <c r="E1" s="1" t="s">
        <v>69</v>
      </c>
      <c r="F1" s="1" t="s">
        <v>70</v>
      </c>
      <c r="G1" s="1" t="s">
        <v>71</v>
      </c>
    </row>
    <row r="2" spans="1:7" x14ac:dyDescent="0.2">
      <c r="A2" s="1" t="s">
        <v>72</v>
      </c>
      <c r="B2" s="1" t="s">
        <v>73</v>
      </c>
      <c r="C2" s="1" t="s">
        <v>17</v>
      </c>
      <c r="D2" s="1">
        <v>0</v>
      </c>
      <c r="E2" s="1">
        <v>0</v>
      </c>
      <c r="F2" s="1">
        <v>97.992590518693746</v>
      </c>
      <c r="G2" s="1" t="s">
        <v>74</v>
      </c>
    </row>
    <row r="3" spans="1:7" x14ac:dyDescent="0.2">
      <c r="A3" s="1" t="s">
        <v>72</v>
      </c>
      <c r="B3" s="1" t="s">
        <v>73</v>
      </c>
      <c r="C3" s="1" t="s">
        <v>17</v>
      </c>
      <c r="D3" s="1">
        <v>0</v>
      </c>
      <c r="E3" s="1">
        <v>0</v>
      </c>
      <c r="F3" s="1">
        <v>101.20210028924971</v>
      </c>
      <c r="G3" s="1" t="s">
        <v>74</v>
      </c>
    </row>
    <row r="4" spans="1:7" x14ac:dyDescent="0.2">
      <c r="A4" s="1" t="s">
        <v>72</v>
      </c>
      <c r="B4" s="1" t="s">
        <v>73</v>
      </c>
      <c r="C4" s="1" t="s">
        <v>17</v>
      </c>
      <c r="D4" s="1">
        <v>0</v>
      </c>
      <c r="E4" s="1">
        <v>0</v>
      </c>
      <c r="F4" s="1">
        <v>103.37736673989264</v>
      </c>
      <c r="G4" s="1" t="s">
        <v>74</v>
      </c>
    </row>
    <row r="5" spans="1:7" x14ac:dyDescent="0.2">
      <c r="A5" s="1" t="s">
        <v>72</v>
      </c>
      <c r="B5" s="1" t="s">
        <v>73</v>
      </c>
      <c r="C5" s="1" t="s">
        <v>17</v>
      </c>
      <c r="D5" s="1">
        <v>0</v>
      </c>
      <c r="E5" s="1">
        <v>0</v>
      </c>
      <c r="F5" s="1">
        <v>97.632928701430146</v>
      </c>
      <c r="G5" s="1" t="s">
        <v>74</v>
      </c>
    </row>
    <row r="6" spans="1:7" x14ac:dyDescent="0.2">
      <c r="A6" s="1" t="s">
        <v>72</v>
      </c>
      <c r="B6" s="1" t="s">
        <v>73</v>
      </c>
      <c r="C6" s="1" t="s">
        <v>17</v>
      </c>
      <c r="D6" s="1">
        <v>0</v>
      </c>
      <c r="E6" s="1">
        <v>0</v>
      </c>
      <c r="F6" s="1">
        <v>102.40931568557605</v>
      </c>
      <c r="G6" s="1" t="s">
        <v>74</v>
      </c>
    </row>
    <row r="7" spans="1:7" x14ac:dyDescent="0.2">
      <c r="A7" s="1" t="s">
        <v>72</v>
      </c>
      <c r="B7" s="1" t="s">
        <v>73</v>
      </c>
      <c r="C7" s="1" t="s">
        <v>17</v>
      </c>
      <c r="D7" s="1">
        <v>0</v>
      </c>
      <c r="E7" s="1">
        <v>0</v>
      </c>
      <c r="F7" s="1">
        <v>101.24117253627291</v>
      </c>
      <c r="G7" s="1" t="s">
        <v>74</v>
      </c>
    </row>
    <row r="8" spans="1:7" x14ac:dyDescent="0.2">
      <c r="A8" s="1" t="s">
        <v>72</v>
      </c>
      <c r="B8" s="1" t="s">
        <v>73</v>
      </c>
      <c r="C8" s="1" t="s">
        <v>17</v>
      </c>
      <c r="D8" s="1">
        <v>0</v>
      </c>
      <c r="E8" s="1">
        <v>0</v>
      </c>
      <c r="F8" s="1">
        <v>101.81377073852403</v>
      </c>
      <c r="G8" s="1" t="s">
        <v>74</v>
      </c>
    </row>
    <row r="9" spans="1:7" x14ac:dyDescent="0.2">
      <c r="A9" s="1" t="s">
        <v>72</v>
      </c>
      <c r="B9" s="1" t="s">
        <v>73</v>
      </c>
      <c r="C9" s="1" t="s">
        <v>17</v>
      </c>
      <c r="D9" s="1">
        <v>0</v>
      </c>
      <c r="E9" s="1">
        <v>0</v>
      </c>
      <c r="F9" s="1">
        <v>96.90281233819681</v>
      </c>
      <c r="G9" s="1" t="s">
        <v>74</v>
      </c>
    </row>
    <row r="10" spans="1:7" x14ac:dyDescent="0.2">
      <c r="A10" s="20" t="s">
        <v>72</v>
      </c>
      <c r="B10" s="20" t="s">
        <v>73</v>
      </c>
      <c r="C10" s="20" t="s">
        <v>17</v>
      </c>
      <c r="D10" s="20">
        <v>0</v>
      </c>
      <c r="E10" s="20">
        <v>0</v>
      </c>
      <c r="F10" s="20">
        <v>97.42794245216389</v>
      </c>
      <c r="G10" s="20" t="s">
        <v>74</v>
      </c>
    </row>
    <row r="11" spans="1:7" x14ac:dyDescent="0.2">
      <c r="A11" s="1" t="s">
        <v>72</v>
      </c>
      <c r="B11" s="1" t="s">
        <v>73</v>
      </c>
      <c r="C11" s="1" t="s">
        <v>17</v>
      </c>
      <c r="D11" s="1">
        <v>0</v>
      </c>
      <c r="E11" s="1">
        <v>10</v>
      </c>
      <c r="F11" s="1">
        <v>86.058629663102764</v>
      </c>
      <c r="G11" s="1" t="s">
        <v>74</v>
      </c>
    </row>
    <row r="12" spans="1:7" x14ac:dyDescent="0.2">
      <c r="A12" s="1" t="s">
        <v>72</v>
      </c>
      <c r="B12" s="1" t="s">
        <v>73</v>
      </c>
      <c r="C12" s="1" t="s">
        <v>17</v>
      </c>
      <c r="D12" s="1">
        <v>0</v>
      </c>
      <c r="E12" s="1">
        <v>10</v>
      </c>
      <c r="F12" s="1">
        <v>82.116995640540154</v>
      </c>
      <c r="G12" s="1" t="s">
        <v>74</v>
      </c>
    </row>
    <row r="13" spans="1:7" x14ac:dyDescent="0.2">
      <c r="A13" s="1" t="s">
        <v>72</v>
      </c>
      <c r="B13" s="1" t="s">
        <v>73</v>
      </c>
      <c r="C13" s="1" t="s">
        <v>17</v>
      </c>
      <c r="D13" s="1">
        <v>0</v>
      </c>
      <c r="E13" s="1">
        <v>10</v>
      </c>
      <c r="F13" s="1">
        <v>85.115350740156487</v>
      </c>
      <c r="G13" s="1" t="s">
        <v>74</v>
      </c>
    </row>
    <row r="14" spans="1:7" x14ac:dyDescent="0.2">
      <c r="A14" s="1" t="s">
        <v>72</v>
      </c>
      <c r="B14" s="1" t="s">
        <v>73</v>
      </c>
      <c r="C14" s="1" t="s">
        <v>17</v>
      </c>
      <c r="D14" s="1">
        <v>0</v>
      </c>
      <c r="E14" s="1">
        <v>10</v>
      </c>
      <c r="F14" s="1">
        <v>80.945841913257382</v>
      </c>
      <c r="G14" s="1" t="s">
        <v>74</v>
      </c>
    </row>
    <row r="15" spans="1:7" x14ac:dyDescent="0.2">
      <c r="A15" s="1" t="s">
        <v>72</v>
      </c>
      <c r="B15" s="1" t="s">
        <v>73</v>
      </c>
      <c r="C15" s="1" t="s">
        <v>17</v>
      </c>
      <c r="D15" s="1">
        <v>0</v>
      </c>
      <c r="E15" s="1">
        <v>10</v>
      </c>
      <c r="F15" s="1">
        <v>83.30018557343945</v>
      </c>
      <c r="G15" s="1" t="s">
        <v>74</v>
      </c>
    </row>
    <row r="16" spans="1:7" x14ac:dyDescent="0.2">
      <c r="A16" s="20" t="s">
        <v>72</v>
      </c>
      <c r="B16" s="20" t="s">
        <v>73</v>
      </c>
      <c r="C16" s="20" t="s">
        <v>17</v>
      </c>
      <c r="D16" s="20">
        <v>0</v>
      </c>
      <c r="E16" s="20">
        <v>10</v>
      </c>
      <c r="F16" s="20">
        <v>79.115273609952098</v>
      </c>
      <c r="G16" s="20" t="s">
        <v>74</v>
      </c>
    </row>
    <row r="17" spans="1:7" x14ac:dyDescent="0.2">
      <c r="A17" s="1" t="s">
        <v>72</v>
      </c>
      <c r="B17" s="1" t="s">
        <v>73</v>
      </c>
      <c r="C17" s="1" t="s">
        <v>17</v>
      </c>
      <c r="D17" s="1">
        <v>0</v>
      </c>
      <c r="E17" s="1">
        <v>20</v>
      </c>
      <c r="F17" s="1">
        <v>79.959720511518128</v>
      </c>
      <c r="G17" s="1" t="s">
        <v>74</v>
      </c>
    </row>
    <row r="18" spans="1:7" x14ac:dyDescent="0.2">
      <c r="A18" s="1" t="s">
        <v>72</v>
      </c>
      <c r="B18" s="1" t="s">
        <v>73</v>
      </c>
      <c r="C18" s="1" t="s">
        <v>17</v>
      </c>
      <c r="D18" s="1">
        <v>0</v>
      </c>
      <c r="E18" s="1">
        <v>20</v>
      </c>
      <c r="F18" s="1">
        <v>80.379945562795825</v>
      </c>
      <c r="G18" s="1" t="s">
        <v>74</v>
      </c>
    </row>
    <row r="19" spans="1:7" x14ac:dyDescent="0.2">
      <c r="A19" s="1" t="s">
        <v>72</v>
      </c>
      <c r="B19" s="1" t="s">
        <v>73</v>
      </c>
      <c r="C19" s="1" t="s">
        <v>17</v>
      </c>
      <c r="D19" s="1">
        <v>0</v>
      </c>
      <c r="E19" s="1">
        <v>20</v>
      </c>
      <c r="F19" s="1">
        <v>84.810838173702194</v>
      </c>
      <c r="G19" s="1" t="s">
        <v>74</v>
      </c>
    </row>
    <row r="20" spans="1:7" x14ac:dyDescent="0.2">
      <c r="A20" s="20" t="s">
        <v>72</v>
      </c>
      <c r="B20" s="20" t="s">
        <v>73</v>
      </c>
      <c r="C20" s="20" t="s">
        <v>17</v>
      </c>
      <c r="D20" s="20">
        <v>0</v>
      </c>
      <c r="E20" s="20">
        <v>20</v>
      </c>
      <c r="F20" s="20">
        <v>86.6171279271435</v>
      </c>
      <c r="G20" s="20" t="s">
        <v>74</v>
      </c>
    </row>
    <row r="21" spans="1:7" x14ac:dyDescent="0.2">
      <c r="A21" s="1" t="s">
        <v>72</v>
      </c>
      <c r="B21" s="1" t="s">
        <v>73</v>
      </c>
      <c r="C21" s="1" t="s">
        <v>17</v>
      </c>
      <c r="D21" s="1">
        <v>0</v>
      </c>
      <c r="E21" s="1">
        <v>50</v>
      </c>
      <c r="F21" s="1">
        <v>65.360719270363148</v>
      </c>
      <c r="G21" s="1" t="s">
        <v>74</v>
      </c>
    </row>
    <row r="22" spans="1:7" x14ac:dyDescent="0.2">
      <c r="A22" s="1" t="s">
        <v>72</v>
      </c>
      <c r="B22" s="1" t="s">
        <v>73</v>
      </c>
      <c r="C22" s="1" t="s">
        <v>17</v>
      </c>
      <c r="D22" s="1">
        <v>0</v>
      </c>
      <c r="E22" s="1">
        <v>50</v>
      </c>
      <c r="F22" s="1">
        <v>60.483261672005895</v>
      </c>
      <c r="G22" s="1" t="s">
        <v>74</v>
      </c>
    </row>
    <row r="23" spans="1:7" x14ac:dyDescent="0.2">
      <c r="A23" s="1" t="s">
        <v>72</v>
      </c>
      <c r="B23" s="1" t="s">
        <v>73</v>
      </c>
      <c r="C23" s="1" t="s">
        <v>17</v>
      </c>
      <c r="D23" s="1">
        <v>0</v>
      </c>
      <c r="E23" s="1">
        <v>50</v>
      </c>
      <c r="F23" s="1">
        <v>59.945789548319048</v>
      </c>
      <c r="G23" s="1" t="s">
        <v>74</v>
      </c>
    </row>
    <row r="24" spans="1:7" x14ac:dyDescent="0.2">
      <c r="A24" s="1" t="s">
        <v>72</v>
      </c>
      <c r="B24" s="1" t="s">
        <v>73</v>
      </c>
      <c r="C24" s="1" t="s">
        <v>17</v>
      </c>
      <c r="D24" s="1">
        <v>0</v>
      </c>
      <c r="E24" s="1">
        <v>50</v>
      </c>
      <c r="F24" s="1">
        <v>63.896150106257309</v>
      </c>
      <c r="G24" s="1" t="s">
        <v>74</v>
      </c>
    </row>
    <row r="25" spans="1:7" x14ac:dyDescent="0.2">
      <c r="A25" s="20" t="s">
        <v>72</v>
      </c>
      <c r="B25" s="20" t="s">
        <v>73</v>
      </c>
      <c r="C25" s="20" t="s">
        <v>17</v>
      </c>
      <c r="D25" s="20">
        <v>0</v>
      </c>
      <c r="E25" s="20">
        <v>50</v>
      </c>
      <c r="F25" s="20">
        <v>63.900490469652802</v>
      </c>
      <c r="G25" s="20" t="s">
        <v>74</v>
      </c>
    </row>
    <row r="26" spans="1:7" x14ac:dyDescent="0.2">
      <c r="A26" s="1" t="s">
        <v>72</v>
      </c>
      <c r="B26" s="1" t="s">
        <v>73</v>
      </c>
      <c r="C26" s="1" t="s">
        <v>17</v>
      </c>
      <c r="D26" s="1">
        <v>0</v>
      </c>
      <c r="E26" s="1">
        <v>100</v>
      </c>
      <c r="F26" s="1">
        <v>55.498199708308107</v>
      </c>
      <c r="G26" s="1" t="s">
        <v>74</v>
      </c>
    </row>
    <row r="27" spans="1:7" x14ac:dyDescent="0.2">
      <c r="A27" s="1" t="s">
        <v>72</v>
      </c>
      <c r="B27" s="1" t="s">
        <v>73</v>
      </c>
      <c r="C27" s="1" t="s">
        <v>17</v>
      </c>
      <c r="D27" s="1">
        <v>0</v>
      </c>
      <c r="E27" s="1">
        <v>100</v>
      </c>
      <c r="F27" s="1">
        <v>54.288807264989579</v>
      </c>
      <c r="G27" s="1" t="s">
        <v>74</v>
      </c>
    </row>
    <row r="28" spans="1:7" x14ac:dyDescent="0.2">
      <c r="A28" s="1" t="s">
        <v>72</v>
      </c>
      <c r="B28" s="1" t="s">
        <v>73</v>
      </c>
      <c r="C28" s="1" t="s">
        <v>17</v>
      </c>
      <c r="D28" s="1">
        <v>0</v>
      </c>
      <c r="E28" s="1">
        <v>100</v>
      </c>
      <c r="F28" s="1">
        <v>48.724152184020184</v>
      </c>
      <c r="G28" s="1" t="s">
        <v>74</v>
      </c>
    </row>
    <row r="29" spans="1:7" x14ac:dyDescent="0.2">
      <c r="A29" s="1" t="s">
        <v>72</v>
      </c>
      <c r="B29" s="1" t="s">
        <v>73</v>
      </c>
      <c r="C29" s="1" t="s">
        <v>17</v>
      </c>
      <c r="D29" s="1">
        <v>0</v>
      </c>
      <c r="E29" s="1">
        <v>100</v>
      </c>
      <c r="F29" s="1">
        <v>52.655124258505751</v>
      </c>
      <c r="G29" s="1" t="s">
        <v>74</v>
      </c>
    </row>
    <row r="30" spans="1:7" x14ac:dyDescent="0.2">
      <c r="A30" s="1" t="s">
        <v>72</v>
      </c>
      <c r="B30" s="1" t="s">
        <v>73</v>
      </c>
      <c r="C30" s="1" t="s">
        <v>17</v>
      </c>
      <c r="D30" s="1">
        <v>0</v>
      </c>
      <c r="E30" s="1">
        <v>100</v>
      </c>
      <c r="F30" s="1">
        <v>49.911361820222432</v>
      </c>
      <c r="G30" s="1" t="s">
        <v>74</v>
      </c>
    </row>
    <row r="31" spans="1:7" x14ac:dyDescent="0.2">
      <c r="A31" s="20" t="s">
        <v>72</v>
      </c>
      <c r="B31" s="20" t="s">
        <v>73</v>
      </c>
      <c r="C31" s="20" t="s">
        <v>17</v>
      </c>
      <c r="D31" s="20">
        <v>0</v>
      </c>
      <c r="E31" s="20">
        <v>100</v>
      </c>
      <c r="F31" s="20">
        <v>49.980475522311622</v>
      </c>
      <c r="G31" s="20" t="s">
        <v>74</v>
      </c>
    </row>
    <row r="32" spans="1:7" x14ac:dyDescent="0.2">
      <c r="A32" s="1" t="s">
        <v>72</v>
      </c>
      <c r="B32" s="1" t="s">
        <v>73</v>
      </c>
      <c r="C32" s="1" t="s">
        <v>17</v>
      </c>
      <c r="D32" s="1">
        <v>2</v>
      </c>
      <c r="E32" s="1">
        <v>0</v>
      </c>
      <c r="F32" s="1">
        <v>79.094825900637403</v>
      </c>
      <c r="G32" s="1" t="s">
        <v>74</v>
      </c>
    </row>
    <row r="33" spans="1:7" x14ac:dyDescent="0.2">
      <c r="A33" s="1" t="s">
        <v>72</v>
      </c>
      <c r="B33" s="1" t="s">
        <v>73</v>
      </c>
      <c r="C33" s="1" t="s">
        <v>17</v>
      </c>
      <c r="D33" s="1">
        <v>2</v>
      </c>
      <c r="E33" s="1">
        <v>0</v>
      </c>
      <c r="F33" s="1">
        <v>83.752541744652504</v>
      </c>
      <c r="G33" s="1" t="s">
        <v>74</v>
      </c>
    </row>
    <row r="34" spans="1:7" x14ac:dyDescent="0.2">
      <c r="A34" s="1" t="s">
        <v>72</v>
      </c>
      <c r="B34" s="1" t="s">
        <v>73</v>
      </c>
      <c r="C34" s="1" t="s">
        <v>17</v>
      </c>
      <c r="D34" s="1">
        <v>2</v>
      </c>
      <c r="E34" s="1">
        <v>0</v>
      </c>
      <c r="F34" s="1">
        <v>81.046633196693151</v>
      </c>
      <c r="G34" s="1" t="s">
        <v>74</v>
      </c>
    </row>
    <row r="35" spans="1:7" x14ac:dyDescent="0.2">
      <c r="A35" s="1" t="s">
        <v>72</v>
      </c>
      <c r="B35" s="1" t="s">
        <v>73</v>
      </c>
      <c r="C35" s="1" t="s">
        <v>17</v>
      </c>
      <c r="D35" s="1">
        <v>2</v>
      </c>
      <c r="E35" s="1">
        <v>0</v>
      </c>
      <c r="F35" s="1">
        <v>79.594727137116237</v>
      </c>
      <c r="G35" s="1" t="s">
        <v>74</v>
      </c>
    </row>
    <row r="36" spans="1:7" x14ac:dyDescent="0.2">
      <c r="A36" s="1" t="s">
        <v>72</v>
      </c>
      <c r="B36" s="1" t="s">
        <v>73</v>
      </c>
      <c r="C36" s="1" t="s">
        <v>17</v>
      </c>
      <c r="D36" s="1">
        <v>2</v>
      </c>
      <c r="E36" s="1">
        <v>0</v>
      </c>
      <c r="F36" s="1">
        <v>82.661097525053179</v>
      </c>
      <c r="G36" s="1" t="s">
        <v>74</v>
      </c>
    </row>
    <row r="37" spans="1:7" x14ac:dyDescent="0.2">
      <c r="A37" s="20" t="s">
        <v>72</v>
      </c>
      <c r="B37" s="20" t="s">
        <v>73</v>
      </c>
      <c r="C37" s="20" t="s">
        <v>17</v>
      </c>
      <c r="D37" s="20">
        <v>2</v>
      </c>
      <c r="E37" s="20">
        <v>0</v>
      </c>
      <c r="F37" s="20">
        <v>79.065160805096596</v>
      </c>
      <c r="G37" s="20" t="s">
        <v>74</v>
      </c>
    </row>
    <row r="38" spans="1:7" x14ac:dyDescent="0.2">
      <c r="A38" s="1" t="s">
        <v>72</v>
      </c>
      <c r="B38" s="1" t="s">
        <v>73</v>
      </c>
      <c r="C38" s="1" t="s">
        <v>17</v>
      </c>
      <c r="D38" s="1">
        <v>2</v>
      </c>
      <c r="E38" s="1">
        <v>10</v>
      </c>
      <c r="F38" s="1">
        <v>57.780326134791018</v>
      </c>
      <c r="G38" s="1" t="s">
        <v>74</v>
      </c>
    </row>
    <row r="39" spans="1:7" x14ac:dyDescent="0.2">
      <c r="A39" s="1" t="s">
        <v>72</v>
      </c>
      <c r="B39" s="1" t="s">
        <v>73</v>
      </c>
      <c r="C39" s="1" t="s">
        <v>17</v>
      </c>
      <c r="D39" s="1">
        <v>2</v>
      </c>
      <c r="E39" s="1">
        <v>10</v>
      </c>
      <c r="F39" s="1">
        <v>59.353954086799988</v>
      </c>
      <c r="G39" s="1" t="s">
        <v>74</v>
      </c>
    </row>
    <row r="40" spans="1:7" x14ac:dyDescent="0.2">
      <c r="A40" s="1" t="s">
        <v>72</v>
      </c>
      <c r="B40" s="1" t="s">
        <v>73</v>
      </c>
      <c r="C40" s="1" t="s">
        <v>17</v>
      </c>
      <c r="D40" s="1">
        <v>2</v>
      </c>
      <c r="E40" s="1">
        <v>10</v>
      </c>
      <c r="F40" s="1">
        <v>63.206788168020502</v>
      </c>
      <c r="G40" s="1" t="s">
        <v>74</v>
      </c>
    </row>
    <row r="41" spans="1:7" x14ac:dyDescent="0.2">
      <c r="A41" s="1" t="s">
        <v>72</v>
      </c>
      <c r="B41" s="1" t="s">
        <v>73</v>
      </c>
      <c r="C41" s="1" t="s">
        <v>17</v>
      </c>
      <c r="D41" s="1">
        <v>2</v>
      </c>
      <c r="E41" s="1">
        <v>10</v>
      </c>
      <c r="F41" s="1">
        <v>62.385360080240602</v>
      </c>
      <c r="G41" s="1" t="s">
        <v>74</v>
      </c>
    </row>
    <row r="42" spans="1:7" x14ac:dyDescent="0.2">
      <c r="A42" s="20" t="s">
        <v>72</v>
      </c>
      <c r="B42" s="20" t="s">
        <v>73</v>
      </c>
      <c r="C42" s="20" t="s">
        <v>17</v>
      </c>
      <c r="D42" s="20">
        <v>2</v>
      </c>
      <c r="E42" s="20">
        <v>10</v>
      </c>
      <c r="F42" s="20">
        <v>60.798722490191302</v>
      </c>
      <c r="G42" s="20" t="s">
        <v>74</v>
      </c>
    </row>
    <row r="43" spans="1:7" x14ac:dyDescent="0.2">
      <c r="A43" s="1" t="s">
        <v>72</v>
      </c>
      <c r="B43" s="1" t="s">
        <v>73</v>
      </c>
      <c r="C43" s="1" t="s">
        <v>17</v>
      </c>
      <c r="D43" s="1">
        <v>2</v>
      </c>
      <c r="E43" s="1">
        <v>20</v>
      </c>
      <c r="F43" s="1">
        <v>56.054911437547531</v>
      </c>
      <c r="G43" s="1" t="s">
        <v>74</v>
      </c>
    </row>
    <row r="44" spans="1:7" x14ac:dyDescent="0.2">
      <c r="A44" s="1" t="s">
        <v>72</v>
      </c>
      <c r="B44" s="1" t="s">
        <v>73</v>
      </c>
      <c r="C44" s="1" t="s">
        <v>17</v>
      </c>
      <c r="D44" s="1">
        <v>2</v>
      </c>
      <c r="E44" s="1">
        <v>20</v>
      </c>
      <c r="F44" s="1">
        <v>55.085636142812952</v>
      </c>
      <c r="G44" s="1" t="s">
        <v>74</v>
      </c>
    </row>
    <row r="45" spans="1:7" x14ac:dyDescent="0.2">
      <c r="A45" s="1" t="s">
        <v>72</v>
      </c>
      <c r="B45" s="1" t="s">
        <v>73</v>
      </c>
      <c r="C45" s="1" t="s">
        <v>17</v>
      </c>
      <c r="D45" s="1">
        <v>2</v>
      </c>
      <c r="E45" s="1">
        <v>20</v>
      </c>
      <c r="F45" s="1">
        <v>56.546277220785143</v>
      </c>
      <c r="G45" s="1" t="s">
        <v>74</v>
      </c>
    </row>
    <row r="46" spans="1:7" x14ac:dyDescent="0.2">
      <c r="A46" s="1" t="s">
        <v>72</v>
      </c>
      <c r="B46" s="1" t="s">
        <v>73</v>
      </c>
      <c r="C46" s="1" t="s">
        <v>17</v>
      </c>
      <c r="D46" s="1">
        <v>2</v>
      </c>
      <c r="E46" s="1">
        <v>20</v>
      </c>
      <c r="F46" s="1">
        <v>59.024017755865501</v>
      </c>
      <c r="G46" s="1" t="s">
        <v>74</v>
      </c>
    </row>
    <row r="47" spans="1:7" x14ac:dyDescent="0.2">
      <c r="A47" s="1" t="s">
        <v>72</v>
      </c>
      <c r="B47" s="1" t="s">
        <v>73</v>
      </c>
      <c r="C47" s="1" t="s">
        <v>17</v>
      </c>
      <c r="D47" s="1">
        <v>2</v>
      </c>
      <c r="E47" s="1">
        <v>20</v>
      </c>
      <c r="F47" s="1">
        <v>58.492031210190362</v>
      </c>
      <c r="G47" s="1" t="s">
        <v>74</v>
      </c>
    </row>
    <row r="48" spans="1:7" x14ac:dyDescent="0.2">
      <c r="A48" s="1" t="s">
        <v>72</v>
      </c>
      <c r="B48" s="1" t="s">
        <v>73</v>
      </c>
      <c r="C48" s="1" t="s">
        <v>17</v>
      </c>
      <c r="D48" s="1">
        <v>2</v>
      </c>
      <c r="E48" s="1">
        <v>20</v>
      </c>
      <c r="F48" s="1">
        <v>55.534926741050448</v>
      </c>
      <c r="G48" s="1" t="s">
        <v>74</v>
      </c>
    </row>
    <row r="49" spans="1:7" x14ac:dyDescent="0.2">
      <c r="A49" s="20" t="s">
        <v>72</v>
      </c>
      <c r="B49" s="20" t="s">
        <v>73</v>
      </c>
      <c r="C49" s="20" t="s">
        <v>17</v>
      </c>
      <c r="D49" s="20">
        <v>2</v>
      </c>
      <c r="E49" s="20">
        <v>20</v>
      </c>
      <c r="F49" s="20">
        <v>54.216647292021221</v>
      </c>
      <c r="G49" s="20" t="s">
        <v>74</v>
      </c>
    </row>
    <row r="50" spans="1:7" x14ac:dyDescent="0.2">
      <c r="A50" s="1" t="s">
        <v>72</v>
      </c>
      <c r="B50" s="1" t="s">
        <v>73</v>
      </c>
      <c r="C50" s="1" t="s">
        <v>17</v>
      </c>
      <c r="D50" s="1">
        <v>2</v>
      </c>
      <c r="E50" s="1">
        <v>50</v>
      </c>
      <c r="F50" s="1">
        <v>50.572757617531003</v>
      </c>
      <c r="G50" s="1" t="s">
        <v>74</v>
      </c>
    </row>
    <row r="51" spans="1:7" x14ac:dyDescent="0.2">
      <c r="A51" s="1" t="s">
        <v>72</v>
      </c>
      <c r="B51" s="1" t="s">
        <v>73</v>
      </c>
      <c r="C51" s="1" t="s">
        <v>17</v>
      </c>
      <c r="D51" s="1">
        <v>2</v>
      </c>
      <c r="E51" s="1">
        <v>50</v>
      </c>
      <c r="F51" s="1">
        <v>50.354250668755228</v>
      </c>
      <c r="G51" s="1" t="s">
        <v>74</v>
      </c>
    </row>
    <row r="52" spans="1:7" x14ac:dyDescent="0.2">
      <c r="A52" s="1" t="s">
        <v>72</v>
      </c>
      <c r="B52" s="1" t="s">
        <v>73</v>
      </c>
      <c r="C52" s="1" t="s">
        <v>17</v>
      </c>
      <c r="D52" s="1">
        <v>2</v>
      </c>
      <c r="E52" s="1">
        <v>50</v>
      </c>
      <c r="F52" s="1">
        <v>50.333991822194214</v>
      </c>
      <c r="G52" s="1" t="s">
        <v>74</v>
      </c>
    </row>
    <row r="53" spans="1:7" x14ac:dyDescent="0.2">
      <c r="A53" s="1" t="s">
        <v>72</v>
      </c>
      <c r="B53" s="1" t="s">
        <v>73</v>
      </c>
      <c r="C53" s="1" t="s">
        <v>17</v>
      </c>
      <c r="D53" s="1">
        <v>2</v>
      </c>
      <c r="E53" s="1">
        <v>50</v>
      </c>
      <c r="F53" s="1">
        <v>54.324102779461633</v>
      </c>
      <c r="G53" s="1" t="s">
        <v>74</v>
      </c>
    </row>
    <row r="54" spans="1:7" x14ac:dyDescent="0.2">
      <c r="A54" s="20" t="s">
        <v>72</v>
      </c>
      <c r="B54" s="20" t="s">
        <v>73</v>
      </c>
      <c r="C54" s="20" t="s">
        <v>17</v>
      </c>
      <c r="D54" s="20">
        <v>2</v>
      </c>
      <c r="E54" s="20">
        <v>50</v>
      </c>
      <c r="F54" s="20">
        <v>50.572837782554146</v>
      </c>
      <c r="G54" s="20" t="s">
        <v>74</v>
      </c>
    </row>
    <row r="55" spans="1:7" x14ac:dyDescent="0.2">
      <c r="A55" s="1" t="s">
        <v>72</v>
      </c>
      <c r="B55" s="1" t="s">
        <v>73</v>
      </c>
      <c r="C55" s="1" t="s">
        <v>17</v>
      </c>
      <c r="D55" s="1">
        <v>2</v>
      </c>
      <c r="E55" s="1">
        <v>100</v>
      </c>
      <c r="F55" s="1">
        <v>44.862820610347285</v>
      </c>
      <c r="G55" s="1" t="s">
        <v>74</v>
      </c>
    </row>
    <row r="56" spans="1:7" x14ac:dyDescent="0.2">
      <c r="A56" s="1" t="s">
        <v>72</v>
      </c>
      <c r="B56" s="1" t="s">
        <v>73</v>
      </c>
      <c r="C56" s="1" t="s">
        <v>17</v>
      </c>
      <c r="D56" s="1">
        <v>2</v>
      </c>
      <c r="E56" s="1">
        <v>100</v>
      </c>
      <c r="F56" s="1">
        <v>38.647637818777284</v>
      </c>
      <c r="G56" s="1" t="s">
        <v>74</v>
      </c>
    </row>
    <row r="57" spans="1:7" x14ac:dyDescent="0.2">
      <c r="A57" s="1" t="s">
        <v>72</v>
      </c>
      <c r="B57" s="1" t="s">
        <v>73</v>
      </c>
      <c r="C57" s="1" t="s">
        <v>17</v>
      </c>
      <c r="D57" s="1">
        <v>2</v>
      </c>
      <c r="E57" s="1">
        <v>100</v>
      </c>
      <c r="F57" s="1">
        <v>38.091922426253973</v>
      </c>
      <c r="G57" s="1" t="s">
        <v>74</v>
      </c>
    </row>
    <row r="58" spans="1:7" x14ac:dyDescent="0.2">
      <c r="A58" s="1" t="s">
        <v>72</v>
      </c>
      <c r="B58" s="1" t="s">
        <v>73</v>
      </c>
      <c r="C58" s="1" t="s">
        <v>17</v>
      </c>
      <c r="D58" s="1">
        <v>2</v>
      </c>
      <c r="E58" s="1">
        <v>100</v>
      </c>
      <c r="F58" s="1">
        <v>41.865072474477529</v>
      </c>
      <c r="G58" s="1" t="s">
        <v>74</v>
      </c>
    </row>
    <row r="59" spans="1:7" x14ac:dyDescent="0.2">
      <c r="A59" s="20" t="s">
        <v>72</v>
      </c>
      <c r="B59" s="20" t="s">
        <v>73</v>
      </c>
      <c r="C59" s="20" t="s">
        <v>17</v>
      </c>
      <c r="D59" s="20">
        <v>2</v>
      </c>
      <c r="E59" s="20">
        <v>100</v>
      </c>
      <c r="F59" s="20">
        <v>40.387424959454393</v>
      </c>
      <c r="G59" s="20" t="s">
        <v>74</v>
      </c>
    </row>
    <row r="64" spans="1:7" x14ac:dyDescent="0.2">
      <c r="A64" s="20"/>
      <c r="B64" s="20"/>
      <c r="C64" s="20"/>
      <c r="D64" s="20"/>
      <c r="E64" s="20"/>
      <c r="F64" s="20"/>
      <c r="G64" s="20"/>
    </row>
    <row r="70" spans="1:7" x14ac:dyDescent="0.2">
      <c r="A70" s="20"/>
      <c r="B70" s="20"/>
      <c r="C70" s="20"/>
      <c r="D70" s="20"/>
      <c r="E70" s="20"/>
      <c r="F70" s="20"/>
      <c r="G70" s="20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1845C-C34E-1B41-AD4F-D736916FFBEC}">
  <dimension ref="A1:S15"/>
  <sheetViews>
    <sheetView zoomScaleNormal="100" workbookViewId="0">
      <selection activeCell="R41" sqref="R41"/>
    </sheetView>
  </sheetViews>
  <sheetFormatPr baseColWidth="10" defaultRowHeight="16" x14ac:dyDescent="0.2"/>
  <cols>
    <col min="1" max="1" width="19.83203125" style="1" customWidth="1"/>
    <col min="2" max="16384" width="10.83203125" style="1"/>
  </cols>
  <sheetData>
    <row r="1" spans="1:19" x14ac:dyDescent="0.2">
      <c r="A1" s="1" t="s">
        <v>7</v>
      </c>
      <c r="B1" s="1" t="s">
        <v>44</v>
      </c>
      <c r="C1" s="1" t="s">
        <v>9</v>
      </c>
      <c r="D1" s="1" t="s">
        <v>45</v>
      </c>
      <c r="E1" s="1" t="s">
        <v>46</v>
      </c>
      <c r="F1" s="1" t="s">
        <v>47</v>
      </c>
      <c r="G1" s="1" t="s">
        <v>48</v>
      </c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19" x14ac:dyDescent="0.2">
      <c r="A2" s="1" t="s">
        <v>8</v>
      </c>
      <c r="B2" s="1">
        <v>101.79271246845157</v>
      </c>
      <c r="C2" s="1">
        <v>104.73575405532233</v>
      </c>
      <c r="D2" s="1">
        <v>77.076489910839996</v>
      </c>
      <c r="E2" s="1">
        <v>77.708092888759253</v>
      </c>
      <c r="F2" s="1">
        <v>78.111405633695639</v>
      </c>
      <c r="G2" s="1">
        <v>58.189277968724241</v>
      </c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</row>
    <row r="3" spans="1:19" x14ac:dyDescent="0.2">
      <c r="B3" s="1">
        <v>118.19346328966228</v>
      </c>
      <c r="C3" s="1">
        <v>96.737986226489298</v>
      </c>
      <c r="D3" s="1">
        <v>93.125293289535435</v>
      </c>
      <c r="E3" s="1">
        <v>74.572907022461237</v>
      </c>
      <c r="F3" s="1">
        <v>77.386584143975043</v>
      </c>
      <c r="G3" s="1">
        <v>72.641952135147818</v>
      </c>
    </row>
    <row r="4" spans="1:19" x14ac:dyDescent="0.2">
      <c r="B4" s="1">
        <v>123.05604525219731</v>
      </c>
      <c r="C4" s="1">
        <v>98.526259718188399</v>
      </c>
      <c r="D4" s="1">
        <v>100.14712037236674</v>
      </c>
      <c r="E4" s="1">
        <v>80.896546476086613</v>
      </c>
      <c r="F4" s="1">
        <v>82.810379595926307</v>
      </c>
      <c r="G4" s="1">
        <v>68.464240871561387</v>
      </c>
    </row>
    <row r="14" spans="1:19" x14ac:dyDescent="0.2">
      <c r="E14" s="24"/>
    </row>
    <row r="15" spans="1:19" x14ac:dyDescent="0.2">
      <c r="E15" s="24"/>
    </row>
  </sheetData>
  <mergeCells count="6">
    <mergeCell ref="Q2:S2"/>
    <mergeCell ref="H1:S1"/>
    <mergeCell ref="E14:E15"/>
    <mergeCell ref="H2:J2"/>
    <mergeCell ref="K2:M2"/>
    <mergeCell ref="N2:P2"/>
  </mergeCells>
  <pageMargins left="0.7" right="0.7" top="0.75" bottom="0.75" header="0.3" footer="0.3"/>
  <pageSetup orientation="portrait" horizontalDpi="0" verticalDpi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D4BA2-0AF1-3B43-A878-483B4E28C19E}">
  <dimension ref="A1:D23"/>
  <sheetViews>
    <sheetView workbookViewId="0">
      <selection activeCell="J33" sqref="J33"/>
    </sheetView>
  </sheetViews>
  <sheetFormatPr baseColWidth="10" defaultRowHeight="16" x14ac:dyDescent="0.2"/>
  <cols>
    <col min="1" max="3" width="10.83203125" style="1"/>
    <col min="4" max="4" width="15.33203125" style="1" customWidth="1"/>
    <col min="5" max="16384" width="10.83203125" style="1"/>
  </cols>
  <sheetData>
    <row r="1" spans="1:4" x14ac:dyDescent="0.2">
      <c r="A1" s="21" t="s">
        <v>20</v>
      </c>
      <c r="B1" s="21"/>
      <c r="C1" s="21"/>
      <c r="D1" s="21"/>
    </row>
    <row r="2" spans="1:4" x14ac:dyDescent="0.2">
      <c r="A2" s="1" t="s">
        <v>9</v>
      </c>
      <c r="B2" s="1" t="s">
        <v>17</v>
      </c>
      <c r="C2" s="1" t="s">
        <v>18</v>
      </c>
      <c r="D2" s="1" t="s">
        <v>19</v>
      </c>
    </row>
    <row r="3" spans="1:4" x14ac:dyDescent="0.2">
      <c r="A3" s="1">
        <v>0.21413276000000001</v>
      </c>
      <c r="B3" s="1">
        <v>0.41601663999999999</v>
      </c>
      <c r="C3" s="1">
        <v>9.9108547500000004</v>
      </c>
      <c r="D3" s="1">
        <v>13.556953200000001</v>
      </c>
    </row>
    <row r="4" spans="1:4" x14ac:dyDescent="0.2">
      <c r="A4" s="1">
        <v>0.132714</v>
      </c>
      <c r="B4" s="1">
        <v>0.98292809000000003</v>
      </c>
      <c r="C4" s="1">
        <v>8.0392156900000007</v>
      </c>
      <c r="D4" s="1">
        <v>11.8985696</v>
      </c>
    </row>
    <row r="5" spans="1:4" x14ac:dyDescent="0.2">
      <c r="A5" s="1">
        <v>0.59249505999999996</v>
      </c>
      <c r="B5" s="1">
        <v>0.25278059000000003</v>
      </c>
      <c r="C5" s="1">
        <v>14.938398400000001</v>
      </c>
      <c r="D5" s="1">
        <v>31.1688312</v>
      </c>
    </row>
    <row r="6" spans="1:4" x14ac:dyDescent="0.2">
      <c r="A6" s="1">
        <v>0.50409577999999999</v>
      </c>
      <c r="B6" s="1">
        <v>0.65722952000000001</v>
      </c>
      <c r="C6" s="1">
        <v>9.6116504900000006</v>
      </c>
      <c r="D6" s="1">
        <v>44.690265500000002</v>
      </c>
    </row>
    <row r="7" spans="1:4" x14ac:dyDescent="0.2">
      <c r="A7" s="1">
        <v>1.0625</v>
      </c>
      <c r="B7" s="1">
        <v>0.62041736999999997</v>
      </c>
      <c r="C7" s="1">
        <v>13.4030418</v>
      </c>
      <c r="D7" s="1">
        <v>23.514377</v>
      </c>
    </row>
    <row r="8" spans="1:4" x14ac:dyDescent="0.2">
      <c r="A8" s="1">
        <v>0.69101678</v>
      </c>
      <c r="B8" s="1">
        <v>6.0240960000000003E-2</v>
      </c>
      <c r="C8" s="1">
        <v>6.4859632100000004</v>
      </c>
      <c r="D8" s="1">
        <v>16.367887799999998</v>
      </c>
    </row>
    <row r="9" spans="1:4" x14ac:dyDescent="0.2">
      <c r="A9" s="1">
        <v>0.27203482000000001</v>
      </c>
      <c r="B9" s="1">
        <v>1.1007154699999999</v>
      </c>
      <c r="C9" s="1">
        <v>4.8816568</v>
      </c>
      <c r="D9" s="1">
        <v>44.982993200000003</v>
      </c>
    </row>
    <row r="10" spans="1:4" x14ac:dyDescent="0.2">
      <c r="A10" s="1">
        <v>4.8076920000000002E-2</v>
      </c>
      <c r="B10" s="1">
        <v>0.37878788000000002</v>
      </c>
      <c r="C10" s="1">
        <v>11.5314216</v>
      </c>
      <c r="D10" s="1">
        <v>10.2341137</v>
      </c>
    </row>
    <row r="11" spans="1:4" x14ac:dyDescent="0.2">
      <c r="A11" s="1">
        <v>0.54536439999999997</v>
      </c>
      <c r="B11" s="1">
        <v>0.1283697</v>
      </c>
      <c r="C11" s="1">
        <v>7.9356846499999998</v>
      </c>
      <c r="D11" s="1">
        <v>26.907073499999999</v>
      </c>
    </row>
    <row r="12" spans="1:4" x14ac:dyDescent="0.2">
      <c r="A12" s="1">
        <v>0.26581606000000002</v>
      </c>
      <c r="B12" s="1">
        <v>0.12755101999999999</v>
      </c>
      <c r="C12" s="1">
        <v>7.1038251399999996</v>
      </c>
      <c r="D12" s="1">
        <v>32.930756799999997</v>
      </c>
    </row>
    <row r="13" spans="1:4" x14ac:dyDescent="0.2">
      <c r="A13" s="1">
        <v>2.9624277499999998</v>
      </c>
      <c r="B13" s="1">
        <v>6.6581305999999998</v>
      </c>
      <c r="C13" s="1">
        <v>20.564149199999999</v>
      </c>
      <c r="D13" s="1">
        <v>10.7173725</v>
      </c>
    </row>
    <row r="14" spans="1:4" x14ac:dyDescent="0.2">
      <c r="A14" s="1">
        <v>1.8691588800000001</v>
      </c>
      <c r="B14" s="1">
        <v>6.19047619</v>
      </c>
      <c r="C14" s="1">
        <v>29.064486800000001</v>
      </c>
      <c r="D14" s="1">
        <v>8.3258728699999995</v>
      </c>
    </row>
    <row r="15" spans="1:4" x14ac:dyDescent="0.2">
      <c r="A15" s="1">
        <v>2.92318151</v>
      </c>
      <c r="B15" s="1">
        <v>3.8207200600000002</v>
      </c>
      <c r="C15" s="1">
        <v>30.8374384</v>
      </c>
      <c r="D15" s="1">
        <v>10.357142899999999</v>
      </c>
    </row>
    <row r="16" spans="1:4" x14ac:dyDescent="0.2">
      <c r="A16" s="1">
        <v>3.45125108</v>
      </c>
      <c r="B16" s="1">
        <v>0.96618356999999999</v>
      </c>
      <c r="C16" s="1">
        <v>38.5416667</v>
      </c>
      <c r="D16" s="1">
        <v>2.9450261800000002</v>
      </c>
    </row>
    <row r="17" spans="1:4" x14ac:dyDescent="0.2">
      <c r="A17" s="1">
        <v>6.3432835799999996</v>
      </c>
      <c r="B17" s="1">
        <v>2.1627188500000001</v>
      </c>
      <c r="C17" s="1">
        <v>29.209252299999999</v>
      </c>
      <c r="D17" s="1">
        <v>8.2574772400000001</v>
      </c>
    </row>
    <row r="18" spans="1:4" x14ac:dyDescent="0.2">
      <c r="A18" s="1">
        <v>0.12210012000000001</v>
      </c>
      <c r="B18" s="1">
        <v>0.19595035999999999</v>
      </c>
      <c r="C18" s="1">
        <v>9.2410944799999992</v>
      </c>
      <c r="D18" s="1">
        <v>6.7777777800000001</v>
      </c>
    </row>
    <row r="19" spans="1:4" x14ac:dyDescent="0.2">
      <c r="A19" s="1">
        <v>0.67817508999999998</v>
      </c>
      <c r="B19" s="1">
        <v>0.14326648</v>
      </c>
      <c r="C19" s="1">
        <v>12.087353999999999</v>
      </c>
      <c r="D19" s="1">
        <v>3.9005087600000001</v>
      </c>
    </row>
    <row r="20" spans="1:4" x14ac:dyDescent="0.2">
      <c r="A20" s="1">
        <v>0.36674816999999998</v>
      </c>
      <c r="B20" s="1">
        <v>0.12870013</v>
      </c>
      <c r="C20" s="1">
        <v>38.566552899999998</v>
      </c>
      <c r="D20" s="1">
        <v>8.9196675899999995</v>
      </c>
    </row>
    <row r="21" spans="1:4" x14ac:dyDescent="0.2">
      <c r="A21" s="1">
        <v>2.8763769899999998</v>
      </c>
      <c r="B21" s="1">
        <v>9.6153849999999999E-2</v>
      </c>
      <c r="C21" s="1">
        <v>21.3620774</v>
      </c>
      <c r="D21" s="1">
        <v>15.196662699999999</v>
      </c>
    </row>
    <row r="22" spans="1:4" x14ac:dyDescent="0.2">
      <c r="A22" s="1">
        <v>0.82101805999999999</v>
      </c>
      <c r="B22" s="1">
        <v>0.12360939</v>
      </c>
      <c r="C22" s="1">
        <v>33.382209199999998</v>
      </c>
      <c r="D22" s="1">
        <v>12.415070999999999</v>
      </c>
    </row>
    <row r="23" spans="1:4" x14ac:dyDescent="0.2">
      <c r="C23" s="1">
        <v>32.122588</v>
      </c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49D7A5-BC77-724B-915F-F92B5B5C617B}">
  <dimension ref="A1:Q11"/>
  <sheetViews>
    <sheetView workbookViewId="0">
      <selection activeCell="A39" sqref="A39"/>
    </sheetView>
  </sheetViews>
  <sheetFormatPr baseColWidth="10" defaultRowHeight="16" x14ac:dyDescent="0.2"/>
  <cols>
    <col min="1" max="1" width="25.83203125" style="1" customWidth="1"/>
    <col min="2" max="16384" width="10.83203125" style="1"/>
  </cols>
  <sheetData>
    <row r="1" spans="1:17" x14ac:dyDescent="0.2">
      <c r="A1" s="1" t="s">
        <v>29</v>
      </c>
    </row>
    <row r="2" spans="1:17" x14ac:dyDescent="0.2">
      <c r="B2" s="21" t="s">
        <v>16</v>
      </c>
      <c r="C2" s="21"/>
      <c r="D2" s="21"/>
      <c r="E2" s="21"/>
      <c r="F2" s="21"/>
      <c r="G2" s="21"/>
      <c r="I2" s="21" t="s">
        <v>1</v>
      </c>
      <c r="J2" s="21"/>
      <c r="K2" s="21"/>
      <c r="L2" s="21"/>
      <c r="M2" s="21"/>
      <c r="N2" s="21"/>
      <c r="O2" s="21"/>
      <c r="P2" s="21"/>
      <c r="Q2" s="21"/>
    </row>
    <row r="3" spans="1:17" x14ac:dyDescent="0.2">
      <c r="A3" s="1" t="s">
        <v>27</v>
      </c>
    </row>
    <row r="4" spans="1:17" x14ac:dyDescent="0.2">
      <c r="A4" s="1" t="s">
        <v>9</v>
      </c>
      <c r="B4" s="10">
        <v>1.055411157</v>
      </c>
      <c r="C4" s="10">
        <v>0.99472080200000002</v>
      </c>
      <c r="D4" s="10">
        <v>0.99447781000000002</v>
      </c>
      <c r="E4" s="10">
        <v>1.0267225600000001</v>
      </c>
      <c r="F4" s="10">
        <v>0.92866767100000003</v>
      </c>
      <c r="G4" s="10"/>
      <c r="I4" s="10">
        <v>0.966907505</v>
      </c>
      <c r="J4" s="10">
        <v>0.99080166700000005</v>
      </c>
      <c r="K4" s="10">
        <v>0.93847325800000003</v>
      </c>
      <c r="L4" s="10">
        <v>1.2387889480000001</v>
      </c>
      <c r="M4" s="10">
        <v>0.89081666100000001</v>
      </c>
      <c r="N4" s="10">
        <v>0.93411674600000005</v>
      </c>
      <c r="O4" s="10">
        <v>1.040095215</v>
      </c>
      <c r="P4" s="10"/>
      <c r="Q4" s="10"/>
    </row>
    <row r="5" spans="1:17" x14ac:dyDescent="0.2">
      <c r="A5" s="1" t="s">
        <v>25</v>
      </c>
      <c r="B5" s="10">
        <v>0.64448141599999997</v>
      </c>
      <c r="C5" s="10">
        <v>0.72588176199999999</v>
      </c>
      <c r="D5" s="10">
        <v>0.80525265800000001</v>
      </c>
      <c r="E5" s="10">
        <v>0.75019719900000004</v>
      </c>
      <c r="F5" s="10">
        <v>0.73723956999999996</v>
      </c>
      <c r="G5" s="10">
        <v>0.74247774799999999</v>
      </c>
      <c r="I5" s="10">
        <v>0.59391032899999996</v>
      </c>
      <c r="J5" s="10">
        <v>0.65533922300000003</v>
      </c>
      <c r="K5" s="10">
        <v>0.68757173199999999</v>
      </c>
      <c r="L5" s="10">
        <v>0.83953705499999998</v>
      </c>
      <c r="M5" s="10">
        <v>0.80768682800000002</v>
      </c>
      <c r="N5" s="10">
        <v>0.725707133</v>
      </c>
      <c r="O5" s="10">
        <v>0.62700526199999995</v>
      </c>
      <c r="P5" s="10">
        <v>0.63098819399999995</v>
      </c>
      <c r="Q5" s="10">
        <v>0.72076330099999997</v>
      </c>
    </row>
    <row r="6" spans="1:17" x14ac:dyDescent="0.2">
      <c r="A6" s="1" t="s">
        <v>26</v>
      </c>
      <c r="B6" s="10">
        <v>0.87396932100000002</v>
      </c>
      <c r="C6" s="10">
        <v>0.55332032799999997</v>
      </c>
      <c r="D6" s="10">
        <v>0.75485577699999995</v>
      </c>
      <c r="E6" s="10">
        <v>0.74191247800000004</v>
      </c>
      <c r="F6" s="10"/>
      <c r="G6" s="10"/>
      <c r="I6" s="10">
        <v>0.82178348199999995</v>
      </c>
      <c r="J6" s="10">
        <v>0.83086851699999997</v>
      </c>
      <c r="K6" s="10">
        <v>0.87308506799999996</v>
      </c>
      <c r="L6" s="10">
        <v>0.84665038000000004</v>
      </c>
      <c r="M6" s="10">
        <v>0.88067109700000001</v>
      </c>
      <c r="N6" s="10">
        <v>0.90264305899999997</v>
      </c>
      <c r="O6" s="10"/>
      <c r="P6" s="10"/>
      <c r="Q6" s="10"/>
    </row>
    <row r="11" spans="1:17" x14ac:dyDescent="0.2">
      <c r="D11" s="10"/>
    </row>
  </sheetData>
  <mergeCells count="2">
    <mergeCell ref="I2:Q2"/>
    <mergeCell ref="B2:G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B087C-772F-5F42-B101-FCDEBF18D5C9}">
  <dimension ref="A1:M26"/>
  <sheetViews>
    <sheetView workbookViewId="0">
      <selection activeCell="P21" sqref="P21"/>
    </sheetView>
  </sheetViews>
  <sheetFormatPr baseColWidth="10" defaultRowHeight="16" x14ac:dyDescent="0.2"/>
  <cols>
    <col min="1" max="1" width="22.33203125" customWidth="1"/>
  </cols>
  <sheetData>
    <row r="1" spans="1:13" x14ac:dyDescent="0.2">
      <c r="A1" t="s">
        <v>30</v>
      </c>
    </row>
    <row r="2" spans="1:13" x14ac:dyDescent="0.2">
      <c r="B2" s="25" t="s">
        <v>16</v>
      </c>
      <c r="C2" s="25"/>
      <c r="D2" s="25"/>
      <c r="E2" s="25" t="s">
        <v>24</v>
      </c>
      <c r="F2" s="25"/>
      <c r="G2" s="25"/>
      <c r="H2" s="25" t="s">
        <v>2</v>
      </c>
      <c r="I2" s="25"/>
      <c r="J2" s="25"/>
      <c r="K2" t="s">
        <v>64</v>
      </c>
    </row>
    <row r="3" spans="1:13" x14ac:dyDescent="0.2">
      <c r="A3" t="s">
        <v>27</v>
      </c>
      <c r="B3" t="s">
        <v>9</v>
      </c>
      <c r="C3" t="s">
        <v>62</v>
      </c>
      <c r="D3" t="s">
        <v>63</v>
      </c>
      <c r="E3" t="s">
        <v>9</v>
      </c>
      <c r="F3" t="s">
        <v>62</v>
      </c>
      <c r="G3" t="s">
        <v>63</v>
      </c>
      <c r="H3" t="s">
        <v>9</v>
      </c>
      <c r="I3" t="s">
        <v>62</v>
      </c>
      <c r="J3" t="s">
        <v>63</v>
      </c>
      <c r="K3" t="s">
        <v>9</v>
      </c>
      <c r="L3" t="s">
        <v>62</v>
      </c>
      <c r="M3" t="s">
        <v>63</v>
      </c>
    </row>
    <row r="4" spans="1:13" x14ac:dyDescent="0.2">
      <c r="B4">
        <v>1.0713601340000001</v>
      </c>
      <c r="C4">
        <v>1.4964832880000001</v>
      </c>
      <c r="D4">
        <v>1.1433518279999999</v>
      </c>
      <c r="E4">
        <v>1.2917822560000001</v>
      </c>
      <c r="F4">
        <v>1.608812688</v>
      </c>
      <c r="G4">
        <v>1.4593271940000001</v>
      </c>
      <c r="H4">
        <v>0.80207691999999997</v>
      </c>
      <c r="I4">
        <v>1.0348070220000001</v>
      </c>
      <c r="J4">
        <v>0.957521226</v>
      </c>
      <c r="K4">
        <v>1.1021698643396609</v>
      </c>
      <c r="L4">
        <v>1.250585464204419</v>
      </c>
      <c r="M4">
        <v>1.3604288391016588</v>
      </c>
    </row>
    <row r="5" spans="1:13" x14ac:dyDescent="0.2">
      <c r="B5">
        <v>0.77717017899999996</v>
      </c>
      <c r="C5">
        <v>2.2804435089999999</v>
      </c>
      <c r="D5">
        <v>1.58554251</v>
      </c>
      <c r="E5">
        <v>0.69126880599999996</v>
      </c>
      <c r="F5">
        <v>1.657449046</v>
      </c>
      <c r="G5">
        <v>1.525490966</v>
      </c>
      <c r="H5">
        <v>0.68515373899999998</v>
      </c>
      <c r="I5">
        <v>0.82151337800000002</v>
      </c>
      <c r="J5">
        <v>0.68629706099999999</v>
      </c>
      <c r="K5">
        <v>1.0219146234314593</v>
      </c>
      <c r="L5">
        <v>1.3124134242334122</v>
      </c>
      <c r="M5">
        <v>1.5569469243199174</v>
      </c>
    </row>
    <row r="6" spans="1:13" x14ac:dyDescent="0.2">
      <c r="B6">
        <v>0.88939687499999998</v>
      </c>
      <c r="C6">
        <v>1.316220621</v>
      </c>
      <c r="D6">
        <v>1.0191470549999999</v>
      </c>
      <c r="E6">
        <v>0.80107377099999999</v>
      </c>
      <c r="F6">
        <v>1.311556017</v>
      </c>
      <c r="G6">
        <v>2.7636416989999999</v>
      </c>
      <c r="H6">
        <v>1.1186821360000001</v>
      </c>
      <c r="I6">
        <v>0.97201907799999998</v>
      </c>
      <c r="J6">
        <v>0.82847478299999999</v>
      </c>
      <c r="K6">
        <v>1.0272021765359742</v>
      </c>
      <c r="L6">
        <v>1.3091759852816958</v>
      </c>
      <c r="M6">
        <v>1.0172998877129977</v>
      </c>
    </row>
    <row r="7" spans="1:13" x14ac:dyDescent="0.2">
      <c r="B7">
        <v>1.1100793920000001</v>
      </c>
      <c r="C7">
        <v>1.6320499829999999</v>
      </c>
      <c r="D7">
        <v>1.151546706</v>
      </c>
      <c r="E7">
        <v>0.87697663699999995</v>
      </c>
      <c r="F7">
        <v>1.6864298710000001</v>
      </c>
      <c r="G7">
        <v>1.532481242</v>
      </c>
      <c r="H7">
        <v>1.0883875110000001</v>
      </c>
      <c r="I7">
        <v>1.0626864659999999</v>
      </c>
      <c r="J7">
        <v>1.6512532559999999</v>
      </c>
      <c r="K7">
        <v>1.1144705492564519</v>
      </c>
      <c r="L7">
        <v>1.3721279461203315</v>
      </c>
      <c r="M7">
        <v>1.0903361938437777</v>
      </c>
    </row>
    <row r="8" spans="1:13" x14ac:dyDescent="0.2">
      <c r="B8">
        <v>0.91669259700000005</v>
      </c>
      <c r="C8">
        <v>1.589867927</v>
      </c>
      <c r="D8">
        <v>1.8870031089999999</v>
      </c>
      <c r="E8">
        <v>1.119375161</v>
      </c>
      <c r="F8">
        <v>2.8542344900000001</v>
      </c>
      <c r="G8">
        <v>1.6231035899999999</v>
      </c>
      <c r="H8">
        <v>1.0814802290000001</v>
      </c>
      <c r="I8">
        <v>1.255562697</v>
      </c>
      <c r="J8">
        <v>1.1467780670000001</v>
      </c>
      <c r="K8">
        <v>0.89369937614562722</v>
      </c>
      <c r="L8">
        <v>1.6006642234160806</v>
      </c>
      <c r="M8">
        <v>0.89391309460943247</v>
      </c>
    </row>
    <row r="9" spans="1:13" x14ac:dyDescent="0.2">
      <c r="B9">
        <v>0.99246749000000001</v>
      </c>
      <c r="C9">
        <v>1.6509906249999999</v>
      </c>
      <c r="D9">
        <v>1.747862708</v>
      </c>
      <c r="E9">
        <v>0.93876594499999999</v>
      </c>
      <c r="F9">
        <v>1.7394850289999999</v>
      </c>
      <c r="G9">
        <v>1.662621554</v>
      </c>
      <c r="H9">
        <v>0.89569394199999997</v>
      </c>
      <c r="I9">
        <v>0.92673950500000002</v>
      </c>
      <c r="J9">
        <v>0.95804214700000001</v>
      </c>
      <c r="K9">
        <v>1.0061232036058489</v>
      </c>
      <c r="L9">
        <v>1.1076394739133435</v>
      </c>
      <c r="M9">
        <v>1.2938594953756528</v>
      </c>
    </row>
    <row r="10" spans="1:13" x14ac:dyDescent="0.2">
      <c r="B10">
        <v>1.178756165</v>
      </c>
      <c r="C10">
        <v>1.7084656789999999</v>
      </c>
      <c r="D10">
        <v>1.0471451940000001</v>
      </c>
      <c r="E10">
        <v>1.2807574239999999</v>
      </c>
      <c r="F10">
        <v>1.4500905719999999</v>
      </c>
      <c r="G10">
        <v>1.462903614</v>
      </c>
      <c r="H10">
        <v>1.3285255220000001</v>
      </c>
      <c r="I10">
        <v>0.73311910199999997</v>
      </c>
      <c r="J10">
        <v>1.390792545</v>
      </c>
      <c r="K10">
        <v>0.83442020668497785</v>
      </c>
      <c r="L10">
        <v>0.9132110803411807</v>
      </c>
      <c r="M10">
        <v>1.0688139529887226</v>
      </c>
    </row>
    <row r="11" spans="1:13" x14ac:dyDescent="0.2">
      <c r="B11">
        <v>1.064077167</v>
      </c>
      <c r="C11">
        <v>1.423320897</v>
      </c>
      <c r="D11">
        <v>1.8884449139999999</v>
      </c>
      <c r="F11">
        <v>1.5756938549999999</v>
      </c>
      <c r="G11">
        <v>1.462430699</v>
      </c>
      <c r="I11">
        <v>0.92341102100000005</v>
      </c>
      <c r="J11">
        <v>0.88829279800000005</v>
      </c>
      <c r="K11">
        <v>1.1742500845996424</v>
      </c>
      <c r="L11">
        <v>0.83920908337394751</v>
      </c>
      <c r="M11">
        <v>1.0053316537399035</v>
      </c>
    </row>
    <row r="12" spans="1:13" x14ac:dyDescent="0.2">
      <c r="C12">
        <v>1.6047789079999999</v>
      </c>
      <c r="D12">
        <v>1.6277985049999999</v>
      </c>
      <c r="F12">
        <v>1.4782142389999999</v>
      </c>
      <c r="G12">
        <v>1.670823674</v>
      </c>
      <c r="I12">
        <v>0.91177485400000002</v>
      </c>
      <c r="J12">
        <v>0.74231302600000004</v>
      </c>
      <c r="K12">
        <v>1.1089955605330586</v>
      </c>
      <c r="L12">
        <v>1.1138388900526937</v>
      </c>
      <c r="M12">
        <v>1.359995649161255</v>
      </c>
    </row>
    <row r="13" spans="1:13" x14ac:dyDescent="0.2">
      <c r="C13">
        <v>1.4412263970000001</v>
      </c>
      <c r="D13">
        <v>1.4874874069999999</v>
      </c>
      <c r="F13">
        <v>1.4897267649999999</v>
      </c>
      <c r="G13">
        <v>2.2266614310000001</v>
      </c>
      <c r="I13">
        <v>0.75562020100000005</v>
      </c>
      <c r="J13">
        <v>0.89927274000000001</v>
      </c>
      <c r="K13">
        <v>0.95098457869378161</v>
      </c>
      <c r="L13">
        <v>1.1689062071966096</v>
      </c>
      <c r="M13">
        <v>1.3046392832396025</v>
      </c>
    </row>
    <row r="14" spans="1:13" x14ac:dyDescent="0.2">
      <c r="C14">
        <v>2.6056630919999999</v>
      </c>
      <c r="D14">
        <v>1.0833135650000001</v>
      </c>
      <c r="G14">
        <v>2.6871624669999998</v>
      </c>
      <c r="I14">
        <v>1.1811927069999999</v>
      </c>
      <c r="J14">
        <v>1.4474173800000001</v>
      </c>
      <c r="K14">
        <v>1.153311673139211</v>
      </c>
      <c r="L14">
        <v>1.1660227693894325</v>
      </c>
      <c r="M14">
        <v>1.0730971123322108</v>
      </c>
    </row>
    <row r="15" spans="1:13" x14ac:dyDescent="0.2">
      <c r="C15">
        <v>2.2053710340000001</v>
      </c>
      <c r="D15">
        <v>1.0596901350000001</v>
      </c>
      <c r="I15">
        <v>1.083645097</v>
      </c>
      <c r="J15">
        <v>1.2198288399999999</v>
      </c>
      <c r="K15">
        <v>0.83921435132217159</v>
      </c>
      <c r="L15">
        <v>1.2220911823001437</v>
      </c>
      <c r="M15">
        <v>0.90271343281176986</v>
      </c>
    </row>
    <row r="16" spans="1:13" x14ac:dyDescent="0.2">
      <c r="C16">
        <v>1.7627120730000001</v>
      </c>
      <c r="J16">
        <v>0.91295876600000003</v>
      </c>
      <c r="K16">
        <v>0.90569557020158886</v>
      </c>
      <c r="L16">
        <v>1.4256379215882173</v>
      </c>
      <c r="M16">
        <v>0.80365430169038155</v>
      </c>
    </row>
    <row r="17" spans="3:13" x14ac:dyDescent="0.2">
      <c r="C17">
        <v>1.6404543540000001</v>
      </c>
      <c r="K17">
        <v>0.86754818151054691</v>
      </c>
      <c r="L17">
        <v>0.98652347841500565</v>
      </c>
      <c r="M17">
        <v>0.77981835248239528</v>
      </c>
    </row>
    <row r="18" spans="3:13" x14ac:dyDescent="0.2">
      <c r="K18">
        <v>1.1570317431470869</v>
      </c>
      <c r="L18">
        <v>0.81335506067002927</v>
      </c>
      <c r="M18">
        <v>0.8180996906070227</v>
      </c>
    </row>
    <row r="19" spans="3:13" x14ac:dyDescent="0.2">
      <c r="K19">
        <v>1.1314169945576724</v>
      </c>
      <c r="L19">
        <v>0.74744488937589648</v>
      </c>
      <c r="M19">
        <v>1.0477012860066264</v>
      </c>
    </row>
    <row r="20" spans="3:13" x14ac:dyDescent="0.2">
      <c r="K20">
        <v>1.3370769722119766</v>
      </c>
      <c r="L20">
        <v>0.93644810970252701</v>
      </c>
      <c r="M20">
        <v>0.86516555493782887</v>
      </c>
    </row>
    <row r="21" spans="3:13" x14ac:dyDescent="0.2">
      <c r="K21">
        <v>0.8425187621043666</v>
      </c>
      <c r="L21">
        <v>0.99832353513640237</v>
      </c>
      <c r="M21">
        <v>0.80543867138815384</v>
      </c>
    </row>
    <row r="22" spans="3:13" x14ac:dyDescent="0.2">
      <c r="K22">
        <v>0.78737285374322674</v>
      </c>
      <c r="L22">
        <v>0.79762520525672287</v>
      </c>
      <c r="M22">
        <v>0.76626165540958324</v>
      </c>
    </row>
    <row r="23" spans="3:13" x14ac:dyDescent="0.2">
      <c r="K23">
        <v>0.74458267423567071</v>
      </c>
      <c r="L23">
        <v>0.90141332762682902</v>
      </c>
      <c r="M23">
        <v>0.62743229888604879</v>
      </c>
    </row>
    <row r="24" spans="3:13" x14ac:dyDescent="0.2">
      <c r="L24">
        <v>0.99377482033651887</v>
      </c>
      <c r="M24">
        <v>0.67079026123387386</v>
      </c>
    </row>
    <row r="25" spans="3:13" x14ac:dyDescent="0.2">
      <c r="L25">
        <v>0.77961745631136858</v>
      </c>
      <c r="M25">
        <v>0.74609246042456823</v>
      </c>
    </row>
    <row r="26" spans="3:13" x14ac:dyDescent="0.2">
      <c r="L26">
        <v>0.95015877487948064</v>
      </c>
    </row>
  </sheetData>
  <mergeCells count="3">
    <mergeCell ref="H2:J2"/>
    <mergeCell ref="B2:D2"/>
    <mergeCell ref="E2:G2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39336-9D02-AE41-8651-AE0D8B73B7C3}">
  <dimension ref="A1:M16"/>
  <sheetViews>
    <sheetView workbookViewId="0">
      <selection activeCell="H18" sqref="H18"/>
    </sheetView>
  </sheetViews>
  <sheetFormatPr baseColWidth="10" defaultRowHeight="16" x14ac:dyDescent="0.2"/>
  <cols>
    <col min="1" max="1" width="24.83203125" style="1" customWidth="1"/>
    <col min="2" max="16384" width="10.83203125" style="1"/>
  </cols>
  <sheetData>
    <row r="1" spans="1:13" x14ac:dyDescent="0.2">
      <c r="A1" s="1" t="s">
        <v>28</v>
      </c>
    </row>
    <row r="2" spans="1:13" x14ac:dyDescent="0.2">
      <c r="B2" s="21"/>
      <c r="C2" s="21"/>
      <c r="D2" s="21"/>
      <c r="E2" s="21"/>
      <c r="F2" s="21"/>
      <c r="G2" s="21"/>
    </row>
    <row r="3" spans="1:13" x14ac:dyDescent="0.2">
      <c r="A3" s="1" t="s">
        <v>27</v>
      </c>
      <c r="B3" s="21" t="s">
        <v>16</v>
      </c>
      <c r="C3" s="21"/>
      <c r="D3" s="21"/>
      <c r="E3" s="21" t="s">
        <v>1</v>
      </c>
      <c r="F3" s="21"/>
      <c r="G3" s="21"/>
      <c r="H3" s="21" t="s">
        <v>2</v>
      </c>
      <c r="I3" s="21"/>
      <c r="J3" s="21"/>
    </row>
    <row r="4" spans="1:13" x14ac:dyDescent="0.2">
      <c r="A4" s="1" t="s">
        <v>9</v>
      </c>
      <c r="B4" s="10">
        <v>1.0248962660000001</v>
      </c>
      <c r="C4" s="10">
        <v>0.898029046</v>
      </c>
      <c r="D4" s="10">
        <v>1.077074689</v>
      </c>
      <c r="E4" s="10">
        <v>1.1409077160000001</v>
      </c>
      <c r="F4" s="10">
        <v>1.0318493150000001</v>
      </c>
      <c r="G4" s="10">
        <v>0.88350983400000005</v>
      </c>
      <c r="H4" s="10">
        <v>1.013471928</v>
      </c>
      <c r="I4" s="10">
        <v>0.996649114</v>
      </c>
      <c r="J4" s="10">
        <v>0.98987895800000003</v>
      </c>
    </row>
    <row r="5" spans="1:13" x14ac:dyDescent="0.2">
      <c r="A5" s="1" t="s">
        <v>25</v>
      </c>
      <c r="B5" s="10">
        <v>1.277489627</v>
      </c>
      <c r="C5" s="10">
        <v>1.2684128631</v>
      </c>
      <c r="D5" s="10">
        <v>1.1514004148999999</v>
      </c>
      <c r="E5" s="10">
        <v>1.288812785</v>
      </c>
      <c r="F5" s="10">
        <v>1.1917808219999999</v>
      </c>
      <c r="G5" s="10">
        <v>1.3458904110000001</v>
      </c>
      <c r="H5" s="10">
        <v>0.76605347700000004</v>
      </c>
      <c r="I5" s="10">
        <v>0.82247144900000002</v>
      </c>
      <c r="J5" s="10">
        <v>0.79621144799999999</v>
      </c>
    </row>
    <row r="6" spans="1:13" x14ac:dyDescent="0.2">
      <c r="A6" s="1" t="s">
        <v>26</v>
      </c>
      <c r="B6" s="10">
        <v>1.5959543570000001</v>
      </c>
      <c r="C6" s="10">
        <v>1.3018672200000001</v>
      </c>
      <c r="D6" s="10">
        <v>1.4788381740000001</v>
      </c>
      <c r="E6" s="10">
        <v>0.641828654</v>
      </c>
      <c r="F6" s="10">
        <v>0.72102231800000005</v>
      </c>
      <c r="G6" s="10">
        <v>0.79985601200000001</v>
      </c>
      <c r="H6" s="10">
        <v>0.64624222099999995</v>
      </c>
      <c r="I6" s="10">
        <v>0.78759488499999997</v>
      </c>
      <c r="J6" s="10">
        <v>0.77056691499999996</v>
      </c>
    </row>
    <row r="14" spans="1:13" x14ac:dyDescent="0.2">
      <c r="D14" s="10"/>
      <c r="E14" s="10"/>
      <c r="I14" s="10"/>
      <c r="M14" s="10"/>
    </row>
    <row r="15" spans="1:13" x14ac:dyDescent="0.2">
      <c r="D15" s="10"/>
      <c r="E15" s="10"/>
      <c r="I15" s="10"/>
      <c r="M15" s="10"/>
    </row>
    <row r="16" spans="1:13" x14ac:dyDescent="0.2">
      <c r="D16" s="10"/>
      <c r="E16" s="10"/>
      <c r="I16" s="10"/>
      <c r="M16" s="10"/>
    </row>
  </sheetData>
  <mergeCells count="6">
    <mergeCell ref="B3:D3"/>
    <mergeCell ref="E3:G3"/>
    <mergeCell ref="H3:J3"/>
    <mergeCell ref="B2:C2"/>
    <mergeCell ref="D2:E2"/>
    <mergeCell ref="F2:G2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0DA07-A9B2-5B4A-9B58-7CAFF659D447}">
  <dimension ref="A1:G33"/>
  <sheetViews>
    <sheetView workbookViewId="0">
      <selection activeCell="J27" sqref="J27"/>
    </sheetView>
  </sheetViews>
  <sheetFormatPr baseColWidth="10" defaultRowHeight="16" x14ac:dyDescent="0.2"/>
  <cols>
    <col min="1" max="1" width="46" customWidth="1"/>
  </cols>
  <sheetData>
    <row r="1" spans="1:7" x14ac:dyDescent="0.2">
      <c r="A1" t="s">
        <v>96</v>
      </c>
    </row>
    <row r="2" spans="1:7" x14ac:dyDescent="0.2">
      <c r="A2" s="12" t="s">
        <v>88</v>
      </c>
      <c r="B2" s="26" t="s">
        <v>16</v>
      </c>
      <c r="C2" s="26"/>
      <c r="D2" s="26"/>
      <c r="E2" s="26" t="s">
        <v>1</v>
      </c>
      <c r="F2" s="26"/>
      <c r="G2" s="26"/>
    </row>
    <row r="3" spans="1:7" x14ac:dyDescent="0.2">
      <c r="A3" t="s">
        <v>9</v>
      </c>
      <c r="B3" s="14">
        <v>147.321786</v>
      </c>
      <c r="C3" s="14">
        <v>136.5479785</v>
      </c>
      <c r="D3" s="14">
        <v>93.496333340000007</v>
      </c>
      <c r="E3" s="14">
        <v>94.838351020000005</v>
      </c>
      <c r="F3" s="14">
        <v>92.607713489999995</v>
      </c>
      <c r="G3" s="14">
        <v>117.5055833</v>
      </c>
    </row>
    <row r="4" spans="1:7" x14ac:dyDescent="0.2">
      <c r="A4" t="s">
        <v>18</v>
      </c>
      <c r="B4" s="14">
        <v>119.59770589999999</v>
      </c>
      <c r="C4" s="14">
        <v>99.254858260000006</v>
      </c>
      <c r="D4" s="14">
        <v>92.257801499999999</v>
      </c>
      <c r="E4" s="14">
        <v>69.013498929999997</v>
      </c>
      <c r="F4" s="14">
        <v>69.433375830000003</v>
      </c>
      <c r="G4" s="14">
        <v>63.47537981</v>
      </c>
    </row>
    <row r="5" spans="1:7" x14ac:dyDescent="0.2">
      <c r="B5" s="14"/>
      <c r="C5" s="14"/>
      <c r="D5" s="14"/>
      <c r="E5" s="14"/>
      <c r="F5" s="14"/>
      <c r="G5" s="14"/>
    </row>
    <row r="6" spans="1:7" x14ac:dyDescent="0.2">
      <c r="A6" t="s">
        <v>97</v>
      </c>
    </row>
    <row r="7" spans="1:7" x14ac:dyDescent="0.2">
      <c r="A7" s="12" t="s">
        <v>89</v>
      </c>
    </row>
    <row r="8" spans="1:7" x14ac:dyDescent="0.2">
      <c r="A8" s="12" t="s">
        <v>90</v>
      </c>
      <c r="B8" s="26" t="s">
        <v>16</v>
      </c>
      <c r="C8" s="26"/>
      <c r="D8" s="26"/>
      <c r="E8" s="26" t="s">
        <v>1</v>
      </c>
      <c r="F8" s="26"/>
      <c r="G8" s="26"/>
    </row>
    <row r="9" spans="1:7" x14ac:dyDescent="0.2">
      <c r="A9" t="s">
        <v>9</v>
      </c>
      <c r="B9" s="14">
        <v>0.53868082100000003</v>
      </c>
      <c r="C9" s="14">
        <v>0.90660132199999999</v>
      </c>
      <c r="D9" s="14">
        <v>1.554717857</v>
      </c>
      <c r="E9" s="14">
        <v>1.2025187719999999</v>
      </c>
      <c r="F9" s="14">
        <v>0.947671123</v>
      </c>
      <c r="G9" s="14">
        <v>0.84981010499999998</v>
      </c>
    </row>
    <row r="10" spans="1:7" x14ac:dyDescent="0.2">
      <c r="A10" t="s">
        <v>18</v>
      </c>
      <c r="B10" s="14">
        <v>1.4696713299999999</v>
      </c>
      <c r="C10" s="14">
        <v>0.77644312100000001</v>
      </c>
      <c r="D10" s="14">
        <v>0.68093296000000003</v>
      </c>
      <c r="E10" s="14">
        <v>11.455355170000001</v>
      </c>
      <c r="F10" s="14">
        <v>12.44276956</v>
      </c>
      <c r="G10" s="14"/>
    </row>
    <row r="12" spans="1:7" x14ac:dyDescent="0.2">
      <c r="A12" s="15" t="s">
        <v>91</v>
      </c>
      <c r="B12" s="26" t="s">
        <v>16</v>
      </c>
      <c r="C12" s="26"/>
      <c r="D12" s="26"/>
      <c r="E12" s="26" t="s">
        <v>1</v>
      </c>
      <c r="F12" s="26"/>
      <c r="G12" s="26"/>
    </row>
    <row r="13" spans="1:7" x14ac:dyDescent="0.2">
      <c r="A13" t="s">
        <v>9</v>
      </c>
      <c r="B13" s="14">
        <v>0.92501096800000004</v>
      </c>
      <c r="C13" s="14">
        <v>0.78705767599999998</v>
      </c>
      <c r="D13" s="14">
        <v>1.2879313560000001</v>
      </c>
      <c r="E13" s="14">
        <v>1.3396181579999999</v>
      </c>
      <c r="F13" s="14">
        <v>0.66293769999999996</v>
      </c>
      <c r="G13" s="14">
        <v>0.99744414100000001</v>
      </c>
    </row>
    <row r="14" spans="1:7" x14ac:dyDescent="0.2">
      <c r="A14" t="s">
        <v>18</v>
      </c>
      <c r="B14" s="14">
        <v>0.50986052599999998</v>
      </c>
      <c r="C14" s="14">
        <v>0.484750505</v>
      </c>
      <c r="D14" s="14">
        <v>0.52913478400000002</v>
      </c>
      <c r="E14" s="14">
        <v>2.6118425329999999</v>
      </c>
      <c r="F14" s="14">
        <v>2.4024098980000002</v>
      </c>
      <c r="G14" s="14">
        <v>3.357305529</v>
      </c>
    </row>
    <row r="16" spans="1:7" x14ac:dyDescent="0.2">
      <c r="A16" s="12" t="s">
        <v>92</v>
      </c>
      <c r="B16" s="26" t="s">
        <v>16</v>
      </c>
      <c r="C16" s="26"/>
      <c r="D16" s="26"/>
      <c r="E16" s="26" t="s">
        <v>1</v>
      </c>
      <c r="F16" s="26"/>
      <c r="G16" s="26"/>
    </row>
    <row r="17" spans="1:7" x14ac:dyDescent="0.2">
      <c r="A17" t="s">
        <v>9</v>
      </c>
      <c r="B17" s="14">
        <v>1.111277531</v>
      </c>
      <c r="C17" s="14">
        <v>1.1156449799999999</v>
      </c>
      <c r="D17" s="14">
        <v>0.77307748899999995</v>
      </c>
      <c r="E17" s="14">
        <v>1.0238189040000001</v>
      </c>
      <c r="F17" s="14">
        <v>1.046627298</v>
      </c>
      <c r="G17" s="14">
        <v>0.92955379800000004</v>
      </c>
    </row>
    <row r="18" spans="1:7" x14ac:dyDescent="0.2">
      <c r="A18" t="s">
        <v>18</v>
      </c>
      <c r="B18" s="14">
        <v>0.32751935300000001</v>
      </c>
      <c r="C18" s="14">
        <v>0.121725999</v>
      </c>
      <c r="D18" s="14">
        <v>0.38626980799999999</v>
      </c>
      <c r="E18" s="14">
        <v>5.875384843</v>
      </c>
      <c r="F18" s="14">
        <v>5.6379605660000003</v>
      </c>
      <c r="G18" s="14">
        <v>7.3985250530000002</v>
      </c>
    </row>
    <row r="20" spans="1:7" x14ac:dyDescent="0.2">
      <c r="A20" t="s">
        <v>98</v>
      </c>
    </row>
    <row r="21" spans="1:7" x14ac:dyDescent="0.2">
      <c r="A21" s="12" t="s">
        <v>99</v>
      </c>
      <c r="B21" s="26" t="s">
        <v>16</v>
      </c>
      <c r="C21" s="26"/>
      <c r="D21" s="26"/>
      <c r="E21" s="26" t="s">
        <v>1</v>
      </c>
      <c r="F21" s="26"/>
      <c r="G21" s="26"/>
    </row>
    <row r="22" spans="1:7" x14ac:dyDescent="0.2">
      <c r="A22" s="15" t="s">
        <v>93</v>
      </c>
      <c r="B22" s="14">
        <v>1.0219132790000001</v>
      </c>
      <c r="C22" s="14">
        <v>0.79144737799999998</v>
      </c>
      <c r="D22" s="14">
        <v>1.1866393420000001</v>
      </c>
      <c r="E22" s="14">
        <v>1.0689632099999999</v>
      </c>
      <c r="F22" s="14">
        <v>1.0687258340000001</v>
      </c>
      <c r="G22" s="14">
        <v>0.86231095700000004</v>
      </c>
    </row>
    <row r="23" spans="1:7" x14ac:dyDescent="0.2">
      <c r="A23" t="s">
        <v>9</v>
      </c>
      <c r="B23" s="14">
        <v>1.868548015</v>
      </c>
      <c r="C23" s="14">
        <v>2.090097922</v>
      </c>
      <c r="D23" s="14">
        <v>2.283750886</v>
      </c>
      <c r="E23" s="14">
        <v>2.84392288</v>
      </c>
      <c r="F23" s="14">
        <v>1.790673599</v>
      </c>
      <c r="G23" s="14">
        <v>1.615744128</v>
      </c>
    </row>
    <row r="24" spans="1:7" x14ac:dyDescent="0.2">
      <c r="A24" t="s">
        <v>18</v>
      </c>
    </row>
    <row r="25" spans="1:7" x14ac:dyDescent="0.2">
      <c r="B25" s="26" t="s">
        <v>16</v>
      </c>
      <c r="C25" s="26"/>
      <c r="D25" s="26"/>
      <c r="E25" s="26" t="s">
        <v>1</v>
      </c>
      <c r="F25" s="26"/>
      <c r="G25" s="26"/>
    </row>
    <row r="26" spans="1:7" x14ac:dyDescent="0.2">
      <c r="A26" s="15" t="s">
        <v>94</v>
      </c>
      <c r="B26" s="14">
        <v>0.92843412000000003</v>
      </c>
      <c r="C26" s="14">
        <v>0.84729178699999996</v>
      </c>
      <c r="D26" s="14">
        <v>1.224274093</v>
      </c>
      <c r="E26" s="14">
        <v>1.1276938990000001</v>
      </c>
      <c r="F26" s="14">
        <v>0.94825925600000005</v>
      </c>
      <c r="G26" s="14">
        <v>0.92404684500000001</v>
      </c>
    </row>
    <row r="27" spans="1:7" x14ac:dyDescent="0.2">
      <c r="A27" t="s">
        <v>9</v>
      </c>
      <c r="B27" s="14">
        <v>1.4255381620000001</v>
      </c>
      <c r="C27" s="14">
        <v>1.2857343210000001</v>
      </c>
      <c r="D27" s="14">
        <v>1.317844942</v>
      </c>
      <c r="E27" s="14">
        <v>2.9806905179999998</v>
      </c>
      <c r="F27" s="14">
        <v>3.7340556299999998</v>
      </c>
      <c r="G27" s="14">
        <v>3.8787621790000002</v>
      </c>
    </row>
    <row r="28" spans="1:7" x14ac:dyDescent="0.2">
      <c r="A28" t="s">
        <v>18</v>
      </c>
    </row>
    <row r="30" spans="1:7" x14ac:dyDescent="0.2">
      <c r="A30" t="s">
        <v>100</v>
      </c>
      <c r="B30" s="26" t="s">
        <v>16</v>
      </c>
      <c r="C30" s="26"/>
      <c r="D30" s="26"/>
      <c r="E30" s="26" t="s">
        <v>1</v>
      </c>
      <c r="F30" s="26"/>
      <c r="G30" s="26"/>
    </row>
    <row r="31" spans="1:7" x14ac:dyDescent="0.2">
      <c r="A31" s="15" t="s">
        <v>95</v>
      </c>
      <c r="B31" s="14">
        <v>0.91699110800000005</v>
      </c>
      <c r="C31" s="14">
        <v>0.76934345599999998</v>
      </c>
      <c r="D31" s="14">
        <v>1.313665436</v>
      </c>
      <c r="E31" s="14">
        <v>1.3756175159999999</v>
      </c>
      <c r="F31" s="14">
        <v>0.92532012200000002</v>
      </c>
      <c r="G31" s="14">
        <v>0.69906236200000005</v>
      </c>
    </row>
    <row r="32" spans="1:7" x14ac:dyDescent="0.2">
      <c r="A32" t="s">
        <v>9</v>
      </c>
      <c r="B32" s="14">
        <v>1.321602758</v>
      </c>
      <c r="C32" s="14">
        <v>1.0854488680000001</v>
      </c>
      <c r="D32" s="14">
        <v>1.3199954169999999</v>
      </c>
      <c r="E32" s="14">
        <v>8.3649269480000008</v>
      </c>
      <c r="F32" s="14">
        <v>6.5261037220000002</v>
      </c>
      <c r="G32" s="14">
        <v>7.4844963580000003</v>
      </c>
    </row>
    <row r="33" spans="1:1" x14ac:dyDescent="0.2">
      <c r="A33" t="s">
        <v>18</v>
      </c>
    </row>
  </sheetData>
  <mergeCells count="14">
    <mergeCell ref="B2:D2"/>
    <mergeCell ref="E2:G2"/>
    <mergeCell ref="B8:D8"/>
    <mergeCell ref="E8:G8"/>
    <mergeCell ref="B12:D12"/>
    <mergeCell ref="E12:G12"/>
    <mergeCell ref="B30:D30"/>
    <mergeCell ref="E30:G30"/>
    <mergeCell ref="B16:D16"/>
    <mergeCell ref="E16:G16"/>
    <mergeCell ref="B21:D21"/>
    <mergeCell ref="E21:G21"/>
    <mergeCell ref="B25:D25"/>
    <mergeCell ref="E25:G25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9F305-6A37-1D4E-AA3E-B60C196C8749}">
  <dimension ref="A1:H13"/>
  <sheetViews>
    <sheetView workbookViewId="0">
      <selection activeCell="Q41" sqref="Q41"/>
    </sheetView>
  </sheetViews>
  <sheetFormatPr baseColWidth="10" defaultRowHeight="16" x14ac:dyDescent="0.2"/>
  <cols>
    <col min="1" max="1" width="13.83203125" style="1" customWidth="1"/>
    <col min="2" max="2" width="14.6640625" style="1" customWidth="1"/>
    <col min="3" max="16384" width="10.83203125" style="1"/>
  </cols>
  <sheetData>
    <row r="1" spans="1:8" x14ac:dyDescent="0.2">
      <c r="A1" s="1" t="s">
        <v>16</v>
      </c>
      <c r="B1" s="1" t="s">
        <v>21</v>
      </c>
    </row>
    <row r="2" spans="1:8" x14ac:dyDescent="0.2">
      <c r="A2" s="1" t="s">
        <v>14</v>
      </c>
      <c r="B2" s="1" t="s">
        <v>3</v>
      </c>
      <c r="C2" s="21" t="s">
        <v>61</v>
      </c>
      <c r="D2" s="21"/>
      <c r="E2" s="21"/>
      <c r="F2" s="21"/>
    </row>
    <row r="3" spans="1:8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  <c r="F3" s="1">
        <v>1</v>
      </c>
    </row>
    <row r="4" spans="1:8" x14ac:dyDescent="0.2">
      <c r="A4" s="9">
        <v>24</v>
      </c>
      <c r="B4" s="9" t="s">
        <v>12</v>
      </c>
      <c r="C4" s="1">
        <v>0.82069542799999995</v>
      </c>
      <c r="D4" s="1">
        <v>0.80869807500000002</v>
      </c>
      <c r="E4" s="1">
        <v>0.81862747800000002</v>
      </c>
    </row>
    <row r="5" spans="1:8" x14ac:dyDescent="0.2">
      <c r="A5" s="9">
        <v>24</v>
      </c>
      <c r="B5" s="9" t="s">
        <v>13</v>
      </c>
      <c r="C5" s="1">
        <v>1.004179004</v>
      </c>
      <c r="D5" s="1">
        <v>0.95481923899999999</v>
      </c>
      <c r="E5" s="1">
        <v>1.202451318</v>
      </c>
      <c r="F5" s="1">
        <v>1.122994689</v>
      </c>
    </row>
    <row r="6" spans="1:8" x14ac:dyDescent="0.2">
      <c r="A6" s="1">
        <v>0</v>
      </c>
      <c r="B6" s="9" t="s">
        <v>11</v>
      </c>
      <c r="C6" s="1">
        <v>1</v>
      </c>
      <c r="D6" s="1">
        <v>1</v>
      </c>
      <c r="E6" s="1">
        <v>1</v>
      </c>
      <c r="F6" s="1">
        <v>1</v>
      </c>
    </row>
    <row r="7" spans="1:8" x14ac:dyDescent="0.2">
      <c r="A7" s="9">
        <v>48</v>
      </c>
      <c r="B7" s="9" t="s">
        <v>12</v>
      </c>
      <c r="C7" s="1">
        <v>1.0317888019999999</v>
      </c>
      <c r="D7" s="1">
        <v>0.90382378900000004</v>
      </c>
      <c r="E7" s="1">
        <v>0.95543234499999996</v>
      </c>
    </row>
    <row r="8" spans="1:8" x14ac:dyDescent="0.2">
      <c r="A8" s="9">
        <v>48</v>
      </c>
      <c r="B8" s="9" t="s">
        <v>13</v>
      </c>
      <c r="C8" s="1">
        <v>0.56950511400000003</v>
      </c>
      <c r="D8" s="1">
        <v>0.35391995399999998</v>
      </c>
      <c r="E8" s="1">
        <v>0.42345677999999998</v>
      </c>
    </row>
    <row r="13" spans="1:8" x14ac:dyDescent="0.2">
      <c r="E13" s="11"/>
      <c r="F13" s="11"/>
      <c r="G13" s="11"/>
      <c r="H13" s="11"/>
    </row>
  </sheetData>
  <mergeCells count="1">
    <mergeCell ref="C2:F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D6969-3CD1-AE41-8ED6-A88A95A9832D}">
  <dimension ref="A1:F8"/>
  <sheetViews>
    <sheetView workbookViewId="0">
      <selection activeCell="Q39" sqref="Q39"/>
    </sheetView>
  </sheetViews>
  <sheetFormatPr baseColWidth="10" defaultRowHeight="16" x14ac:dyDescent="0.2"/>
  <cols>
    <col min="1" max="1" width="13.5" style="1" customWidth="1"/>
    <col min="2" max="2" width="14.83203125" style="1" customWidth="1"/>
    <col min="3" max="16384" width="10.83203125" style="1"/>
  </cols>
  <sheetData>
    <row r="1" spans="1:6" x14ac:dyDescent="0.2">
      <c r="A1" s="1" t="s">
        <v>16</v>
      </c>
      <c r="B1" s="1" t="s">
        <v>22</v>
      </c>
    </row>
    <row r="2" spans="1:6" x14ac:dyDescent="0.2">
      <c r="A2" s="1" t="s">
        <v>14</v>
      </c>
      <c r="B2" s="1" t="s">
        <v>3</v>
      </c>
      <c r="C2" s="21" t="s">
        <v>61</v>
      </c>
      <c r="D2" s="21"/>
      <c r="E2" s="21"/>
      <c r="F2" s="21"/>
    </row>
    <row r="3" spans="1:6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  <c r="F3" s="1">
        <v>1</v>
      </c>
    </row>
    <row r="4" spans="1:6" x14ac:dyDescent="0.2">
      <c r="A4" s="9">
        <v>24</v>
      </c>
      <c r="B4" s="9" t="s">
        <v>12</v>
      </c>
      <c r="C4" s="1">
        <v>0.889764047</v>
      </c>
      <c r="D4" s="1">
        <v>2.041534779</v>
      </c>
      <c r="E4" s="1">
        <v>1.4656494129802131</v>
      </c>
    </row>
    <row r="5" spans="1:6" x14ac:dyDescent="0.2">
      <c r="A5" s="9">
        <v>24</v>
      </c>
      <c r="B5" s="9" t="s">
        <v>13</v>
      </c>
      <c r="C5" s="1">
        <v>5.857425729</v>
      </c>
      <c r="D5" s="1">
        <v>4.3035627378375239</v>
      </c>
      <c r="E5" s="1">
        <v>2.7496997470000002</v>
      </c>
    </row>
    <row r="6" spans="1:6" x14ac:dyDescent="0.2">
      <c r="A6" s="1">
        <v>0</v>
      </c>
      <c r="B6" s="9" t="s">
        <v>11</v>
      </c>
      <c r="C6" s="1">
        <v>1</v>
      </c>
      <c r="D6" s="1">
        <v>1</v>
      </c>
      <c r="E6" s="1">
        <v>1</v>
      </c>
      <c r="F6" s="1">
        <v>1</v>
      </c>
    </row>
    <row r="7" spans="1:6" x14ac:dyDescent="0.2">
      <c r="A7" s="9">
        <v>48</v>
      </c>
      <c r="B7" s="9" t="s">
        <v>12</v>
      </c>
      <c r="C7" s="1">
        <v>1.311897096</v>
      </c>
      <c r="D7" s="1">
        <v>0.91453171099999997</v>
      </c>
      <c r="E7" s="1">
        <v>1.1132144035490139</v>
      </c>
    </row>
    <row r="8" spans="1:6" x14ac:dyDescent="0.2">
      <c r="A8" s="9">
        <v>48</v>
      </c>
      <c r="B8" s="9" t="s">
        <v>13</v>
      </c>
      <c r="C8" s="1">
        <v>7.1762874331784268</v>
      </c>
      <c r="D8" s="1">
        <v>7.2032671930000003</v>
      </c>
      <c r="E8" s="1">
        <v>7.149307673</v>
      </c>
    </row>
  </sheetData>
  <mergeCells count="1">
    <mergeCell ref="C2:F2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B2C0A-87FE-834B-B63A-7AAA91628ECE}">
  <dimension ref="A1:F8"/>
  <sheetViews>
    <sheetView workbookViewId="0">
      <selection activeCell="Q36" sqref="Q36"/>
    </sheetView>
  </sheetViews>
  <sheetFormatPr baseColWidth="10" defaultRowHeight="16" x14ac:dyDescent="0.2"/>
  <cols>
    <col min="1" max="1" width="13.83203125" style="1" customWidth="1"/>
    <col min="2" max="2" width="15.1640625" style="1" customWidth="1"/>
    <col min="3" max="16384" width="10.83203125" style="1"/>
  </cols>
  <sheetData>
    <row r="1" spans="1:6" x14ac:dyDescent="0.2">
      <c r="A1" s="1" t="s">
        <v>16</v>
      </c>
      <c r="B1" s="1" t="s">
        <v>23</v>
      </c>
    </row>
    <row r="2" spans="1:6" x14ac:dyDescent="0.2">
      <c r="A2" s="1" t="s">
        <v>14</v>
      </c>
      <c r="B2" s="1" t="s">
        <v>3</v>
      </c>
      <c r="C2" s="21" t="s">
        <v>61</v>
      </c>
      <c r="D2" s="21"/>
      <c r="E2" s="21"/>
      <c r="F2" s="21"/>
    </row>
    <row r="3" spans="1:6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</row>
    <row r="4" spans="1:6" x14ac:dyDescent="0.2">
      <c r="A4" s="9">
        <v>24</v>
      </c>
      <c r="B4" s="9" t="s">
        <v>12</v>
      </c>
      <c r="C4" s="1">
        <v>1.4594382450000001</v>
      </c>
      <c r="D4" s="1">
        <v>1.442317809</v>
      </c>
      <c r="E4" s="1">
        <v>1.4508780271022363</v>
      </c>
    </row>
    <row r="5" spans="1:6" x14ac:dyDescent="0.2">
      <c r="A5" s="9">
        <v>24</v>
      </c>
      <c r="B5" s="9" t="s">
        <v>13</v>
      </c>
      <c r="C5" s="1">
        <v>4.9449993780000003</v>
      </c>
      <c r="D5" s="1">
        <v>4.0018237880000003</v>
      </c>
      <c r="E5" s="1">
        <v>4.329898225</v>
      </c>
    </row>
    <row r="6" spans="1:6" x14ac:dyDescent="0.2">
      <c r="A6" s="1">
        <v>0</v>
      </c>
      <c r="B6" s="9" t="s">
        <v>11</v>
      </c>
      <c r="C6" s="1">
        <v>1</v>
      </c>
      <c r="D6" s="1">
        <v>1</v>
      </c>
      <c r="E6" s="1">
        <v>1</v>
      </c>
    </row>
    <row r="7" spans="1:6" x14ac:dyDescent="0.2">
      <c r="A7" s="9">
        <v>48</v>
      </c>
      <c r="B7" s="9" t="s">
        <v>12</v>
      </c>
      <c r="C7" s="1">
        <v>1.6155648869999999</v>
      </c>
      <c r="D7" s="1">
        <v>2.3090493219999999</v>
      </c>
      <c r="E7" s="1">
        <v>2.5507028780000001</v>
      </c>
    </row>
    <row r="8" spans="1:6" x14ac:dyDescent="0.2">
      <c r="A8" s="9">
        <v>48</v>
      </c>
      <c r="B8" s="9" t="s">
        <v>13</v>
      </c>
      <c r="C8" s="1">
        <v>1.4</v>
      </c>
      <c r="D8" s="1">
        <v>2.4</v>
      </c>
      <c r="E8" s="1">
        <v>2.897708663</v>
      </c>
    </row>
  </sheetData>
  <mergeCells count="1">
    <mergeCell ref="C2:F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BD8A-8285-2848-AD49-CC3219BDDE53}">
  <dimension ref="A1:E5"/>
  <sheetViews>
    <sheetView workbookViewId="0">
      <selection activeCell="T40" sqref="T40"/>
    </sheetView>
  </sheetViews>
  <sheetFormatPr baseColWidth="10" defaultRowHeight="16" x14ac:dyDescent="0.2"/>
  <cols>
    <col min="1" max="1" width="12.83203125" style="1" customWidth="1"/>
    <col min="2" max="2" width="15.33203125" style="1" customWidth="1"/>
    <col min="3" max="16384" width="10.83203125" style="1"/>
  </cols>
  <sheetData>
    <row r="1" spans="1:5" x14ac:dyDescent="0.2">
      <c r="A1" s="1" t="s">
        <v>24</v>
      </c>
      <c r="B1" s="1" t="s">
        <v>21</v>
      </c>
    </row>
    <row r="2" spans="1:5" x14ac:dyDescent="0.2">
      <c r="A2" s="1" t="s">
        <v>14</v>
      </c>
      <c r="B2" s="1" t="s">
        <v>3</v>
      </c>
      <c r="C2" s="21" t="s">
        <v>61</v>
      </c>
      <c r="D2" s="21"/>
      <c r="E2" s="21"/>
    </row>
    <row r="3" spans="1:5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</row>
    <row r="4" spans="1:5" x14ac:dyDescent="0.2">
      <c r="A4" s="1">
        <v>24</v>
      </c>
      <c r="B4" s="9" t="s">
        <v>13</v>
      </c>
      <c r="C4" s="1">
        <v>0.84247763799999997</v>
      </c>
      <c r="D4" s="1">
        <v>0.89676252000000001</v>
      </c>
      <c r="E4" s="1">
        <v>0.80498835400000002</v>
      </c>
    </row>
    <row r="5" spans="1:5" x14ac:dyDescent="0.2">
      <c r="A5" s="1">
        <v>48</v>
      </c>
      <c r="B5" s="9" t="s">
        <v>13</v>
      </c>
      <c r="C5" s="1">
        <v>0.78087326499999998</v>
      </c>
      <c r="D5" s="1">
        <v>0.66037766099999995</v>
      </c>
      <c r="E5" s="1">
        <v>0.761905269</v>
      </c>
    </row>
  </sheetData>
  <mergeCells count="1">
    <mergeCell ref="C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86A39-D8A5-1845-9FC7-BE210240DB82}">
  <dimension ref="A1:L71"/>
  <sheetViews>
    <sheetView workbookViewId="0">
      <selection activeCell="L13" sqref="L13"/>
    </sheetView>
  </sheetViews>
  <sheetFormatPr baseColWidth="10" defaultRowHeight="16" x14ac:dyDescent="0.2"/>
  <sheetData>
    <row r="1" spans="1:12" x14ac:dyDescent="0.2">
      <c r="A1" t="s">
        <v>65</v>
      </c>
      <c r="B1" t="s">
        <v>66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</row>
    <row r="2" spans="1:12" x14ac:dyDescent="0.2">
      <c r="A2" t="s">
        <v>72</v>
      </c>
      <c r="B2" t="s">
        <v>73</v>
      </c>
      <c r="C2" t="s">
        <v>17</v>
      </c>
      <c r="D2">
        <v>0</v>
      </c>
      <c r="E2">
        <v>0</v>
      </c>
      <c r="F2">
        <v>97.150691901365022</v>
      </c>
      <c r="G2" t="s">
        <v>74</v>
      </c>
    </row>
    <row r="3" spans="1:12" x14ac:dyDescent="0.2">
      <c r="A3" t="s">
        <v>72</v>
      </c>
      <c r="B3" t="s">
        <v>73</v>
      </c>
      <c r="C3" t="s">
        <v>17</v>
      </c>
      <c r="D3">
        <v>0</v>
      </c>
      <c r="E3">
        <v>0</v>
      </c>
      <c r="F3">
        <v>101.08130449974951</v>
      </c>
      <c r="G3" t="s">
        <v>74</v>
      </c>
    </row>
    <row r="4" spans="1:12" x14ac:dyDescent="0.2">
      <c r="A4" t="s">
        <v>72</v>
      </c>
      <c r="B4" t="s">
        <v>73</v>
      </c>
      <c r="C4" t="s">
        <v>17</v>
      </c>
      <c r="D4">
        <v>0</v>
      </c>
      <c r="E4">
        <v>0</v>
      </c>
      <c r="F4">
        <v>98.018673428209013</v>
      </c>
      <c r="G4" t="s">
        <v>74</v>
      </c>
    </row>
    <row r="5" spans="1:12" x14ac:dyDescent="0.2">
      <c r="A5" t="s">
        <v>72</v>
      </c>
      <c r="B5" t="s">
        <v>73</v>
      </c>
      <c r="C5" t="s">
        <v>17</v>
      </c>
      <c r="D5">
        <v>0</v>
      </c>
      <c r="E5">
        <v>0</v>
      </c>
      <c r="F5">
        <v>101.15863933983546</v>
      </c>
      <c r="G5" t="s">
        <v>74</v>
      </c>
    </row>
    <row r="6" spans="1:12" x14ac:dyDescent="0.2">
      <c r="A6" t="s">
        <v>72</v>
      </c>
      <c r="B6" t="s">
        <v>73</v>
      </c>
      <c r="C6" t="s">
        <v>17</v>
      </c>
      <c r="D6">
        <v>0</v>
      </c>
      <c r="E6">
        <v>0</v>
      </c>
      <c r="F6">
        <v>99.678632279187866</v>
      </c>
      <c r="G6" t="s">
        <v>74</v>
      </c>
    </row>
    <row r="7" spans="1:12" x14ac:dyDescent="0.2">
      <c r="A7" s="13" t="s">
        <v>72</v>
      </c>
      <c r="B7" s="13" t="s">
        <v>73</v>
      </c>
      <c r="C7" s="13" t="s">
        <v>17</v>
      </c>
      <c r="D7" s="13">
        <v>0</v>
      </c>
      <c r="E7" s="13">
        <v>0</v>
      </c>
      <c r="F7" s="13">
        <v>102.91205855165309</v>
      </c>
      <c r="G7" s="13" t="s">
        <v>74</v>
      </c>
    </row>
    <row r="8" spans="1:12" x14ac:dyDescent="0.2">
      <c r="A8" t="s">
        <v>72</v>
      </c>
      <c r="B8" t="s">
        <v>73</v>
      </c>
      <c r="C8" t="s">
        <v>17</v>
      </c>
      <c r="D8">
        <v>0</v>
      </c>
      <c r="E8">
        <v>10</v>
      </c>
      <c r="F8">
        <v>87.707564395331303</v>
      </c>
      <c r="G8" t="s">
        <v>74</v>
      </c>
    </row>
    <row r="9" spans="1:12" x14ac:dyDescent="0.2">
      <c r="A9" t="s">
        <v>72</v>
      </c>
      <c r="B9" t="s">
        <v>73</v>
      </c>
      <c r="C9" t="s">
        <v>17</v>
      </c>
      <c r="D9">
        <v>0</v>
      </c>
      <c r="E9">
        <v>10</v>
      </c>
      <c r="F9">
        <v>97.556491194939426</v>
      </c>
      <c r="G9" t="s">
        <v>74</v>
      </c>
    </row>
    <row r="10" spans="1:12" x14ac:dyDescent="0.2">
      <c r="A10" t="s">
        <v>72</v>
      </c>
      <c r="B10" t="s">
        <v>73</v>
      </c>
      <c r="C10" t="s">
        <v>17</v>
      </c>
      <c r="D10">
        <v>0</v>
      </c>
      <c r="E10">
        <v>10</v>
      </c>
      <c r="F10">
        <v>98.525127545727315</v>
      </c>
      <c r="G10" t="s">
        <v>74</v>
      </c>
    </row>
    <row r="11" spans="1:12" x14ac:dyDescent="0.2">
      <c r="A11" t="s">
        <v>72</v>
      </c>
      <c r="B11" t="s">
        <v>73</v>
      </c>
      <c r="C11" t="s">
        <v>17</v>
      </c>
      <c r="D11">
        <v>0</v>
      </c>
      <c r="E11">
        <v>10</v>
      </c>
      <c r="F11">
        <v>95.112087780569027</v>
      </c>
      <c r="G11" t="s">
        <v>74</v>
      </c>
    </row>
    <row r="12" spans="1:12" x14ac:dyDescent="0.2">
      <c r="A12" t="s">
        <v>72</v>
      </c>
      <c r="B12" t="s">
        <v>73</v>
      </c>
      <c r="C12" t="s">
        <v>17</v>
      </c>
      <c r="D12">
        <v>0</v>
      </c>
      <c r="E12">
        <v>10</v>
      </c>
      <c r="F12">
        <v>87.62989125760717</v>
      </c>
      <c r="G12" t="s">
        <v>74</v>
      </c>
    </row>
    <row r="13" spans="1:12" x14ac:dyDescent="0.2">
      <c r="A13" s="13" t="s">
        <v>72</v>
      </c>
      <c r="B13" s="13" t="s">
        <v>73</v>
      </c>
      <c r="C13" s="13" t="s">
        <v>17</v>
      </c>
      <c r="D13" s="13">
        <v>0</v>
      </c>
      <c r="E13" s="13">
        <v>10</v>
      </c>
      <c r="F13" s="13">
        <v>90.188030337930769</v>
      </c>
      <c r="G13" s="13" t="s">
        <v>74</v>
      </c>
      <c r="L13" s="1"/>
    </row>
    <row r="14" spans="1:12" x14ac:dyDescent="0.2">
      <c r="A14" t="s">
        <v>72</v>
      </c>
      <c r="B14" t="s">
        <v>73</v>
      </c>
      <c r="C14" t="s">
        <v>17</v>
      </c>
      <c r="D14">
        <v>0</v>
      </c>
      <c r="E14">
        <v>20</v>
      </c>
      <c r="F14">
        <v>79.22578856427684</v>
      </c>
      <c r="G14" t="s">
        <v>74</v>
      </c>
    </row>
    <row r="15" spans="1:12" x14ac:dyDescent="0.2">
      <c r="A15" t="s">
        <v>72</v>
      </c>
      <c r="B15" t="s">
        <v>73</v>
      </c>
      <c r="C15" t="s">
        <v>17</v>
      </c>
      <c r="D15">
        <v>0</v>
      </c>
      <c r="E15">
        <v>20</v>
      </c>
      <c r="F15">
        <v>84.182164707948402</v>
      </c>
      <c r="G15" t="s">
        <v>74</v>
      </c>
    </row>
    <row r="16" spans="1:12" x14ac:dyDescent="0.2">
      <c r="A16" t="s">
        <v>72</v>
      </c>
      <c r="B16" t="s">
        <v>73</v>
      </c>
      <c r="C16" t="s">
        <v>17</v>
      </c>
      <c r="D16">
        <v>0</v>
      </c>
      <c r="E16">
        <v>20</v>
      </c>
      <c r="F16">
        <v>80.933988658458915</v>
      </c>
      <c r="G16" t="s">
        <v>74</v>
      </c>
    </row>
    <row r="17" spans="1:7" x14ac:dyDescent="0.2">
      <c r="A17" t="s">
        <v>72</v>
      </c>
      <c r="B17" t="s">
        <v>73</v>
      </c>
      <c r="C17" t="s">
        <v>17</v>
      </c>
      <c r="D17">
        <v>0</v>
      </c>
      <c r="E17">
        <v>20</v>
      </c>
      <c r="F17">
        <v>80.178299394311907</v>
      </c>
      <c r="G17" t="s">
        <v>74</v>
      </c>
    </row>
    <row r="18" spans="1:7" x14ac:dyDescent="0.2">
      <c r="A18" s="13" t="s">
        <v>72</v>
      </c>
      <c r="B18" s="13" t="s">
        <v>73</v>
      </c>
      <c r="C18" s="13" t="s">
        <v>17</v>
      </c>
      <c r="D18" s="13">
        <v>0</v>
      </c>
      <c r="E18" s="13">
        <v>20</v>
      </c>
      <c r="F18" s="13">
        <v>87.463448819626919</v>
      </c>
      <c r="G18" s="13" t="s">
        <v>74</v>
      </c>
    </row>
    <row r="19" spans="1:7" x14ac:dyDescent="0.2">
      <c r="A19" t="s">
        <v>72</v>
      </c>
      <c r="B19" t="s">
        <v>73</v>
      </c>
      <c r="C19" t="s">
        <v>17</v>
      </c>
      <c r="D19">
        <v>0</v>
      </c>
      <c r="E19">
        <v>50</v>
      </c>
      <c r="F19">
        <v>81.551472060825006</v>
      </c>
      <c r="G19" t="s">
        <v>74</v>
      </c>
    </row>
    <row r="20" spans="1:7" x14ac:dyDescent="0.2">
      <c r="A20" t="s">
        <v>72</v>
      </c>
      <c r="B20" t="s">
        <v>73</v>
      </c>
      <c r="C20" t="s">
        <v>17</v>
      </c>
      <c r="D20">
        <v>0</v>
      </c>
      <c r="E20">
        <v>50</v>
      </c>
      <c r="F20">
        <v>81.226413136894166</v>
      </c>
      <c r="G20" t="s">
        <v>74</v>
      </c>
    </row>
    <row r="21" spans="1:7" x14ac:dyDescent="0.2">
      <c r="A21" t="s">
        <v>72</v>
      </c>
      <c r="B21" t="s">
        <v>73</v>
      </c>
      <c r="C21" t="s">
        <v>17</v>
      </c>
      <c r="D21">
        <v>0</v>
      </c>
      <c r="E21">
        <v>50</v>
      </c>
      <c r="F21">
        <v>78.35954363197547</v>
      </c>
      <c r="G21" t="s">
        <v>74</v>
      </c>
    </row>
    <row r="22" spans="1:7" x14ac:dyDescent="0.2">
      <c r="A22" t="s">
        <v>72</v>
      </c>
      <c r="B22" t="s">
        <v>73</v>
      </c>
      <c r="C22" t="s">
        <v>17</v>
      </c>
      <c r="D22">
        <v>0</v>
      </c>
      <c r="E22">
        <v>50</v>
      </c>
      <c r="F22">
        <v>79.007045311435292</v>
      </c>
      <c r="G22" t="s">
        <v>74</v>
      </c>
    </row>
    <row r="23" spans="1:7" x14ac:dyDescent="0.2">
      <c r="A23" t="s">
        <v>72</v>
      </c>
      <c r="B23" t="s">
        <v>73</v>
      </c>
      <c r="C23" t="s">
        <v>17</v>
      </c>
      <c r="D23">
        <v>0</v>
      </c>
      <c r="E23">
        <v>50</v>
      </c>
      <c r="F23">
        <v>80.879883589527395</v>
      </c>
      <c r="G23" t="s">
        <v>74</v>
      </c>
    </row>
    <row r="24" spans="1:7" x14ac:dyDescent="0.2">
      <c r="A24" s="13" t="s">
        <v>72</v>
      </c>
      <c r="B24" s="13" t="s">
        <v>73</v>
      </c>
      <c r="C24" s="13" t="s">
        <v>17</v>
      </c>
      <c r="D24" s="13">
        <v>0</v>
      </c>
      <c r="E24" s="13">
        <v>50</v>
      </c>
      <c r="F24" s="13">
        <v>79.146626916944768</v>
      </c>
      <c r="G24" s="13" t="s">
        <v>74</v>
      </c>
    </row>
    <row r="25" spans="1:7" x14ac:dyDescent="0.2">
      <c r="A25" t="s">
        <v>72</v>
      </c>
      <c r="B25" t="s">
        <v>73</v>
      </c>
      <c r="C25" t="s">
        <v>17</v>
      </c>
      <c r="D25">
        <v>0</v>
      </c>
      <c r="E25">
        <v>100</v>
      </c>
      <c r="F25">
        <v>68.103441795064398</v>
      </c>
      <c r="G25" t="s">
        <v>74</v>
      </c>
    </row>
    <row r="26" spans="1:7" x14ac:dyDescent="0.2">
      <c r="A26" t="s">
        <v>72</v>
      </c>
      <c r="B26" t="s">
        <v>73</v>
      </c>
      <c r="C26" t="s">
        <v>17</v>
      </c>
      <c r="D26">
        <v>0</v>
      </c>
      <c r="E26">
        <v>100</v>
      </c>
      <c r="F26">
        <v>72.592876985356071</v>
      </c>
      <c r="G26" t="s">
        <v>74</v>
      </c>
    </row>
    <row r="27" spans="1:7" x14ac:dyDescent="0.2">
      <c r="A27" t="s">
        <v>72</v>
      </c>
      <c r="B27" t="s">
        <v>73</v>
      </c>
      <c r="C27" t="s">
        <v>17</v>
      </c>
      <c r="D27">
        <v>0</v>
      </c>
      <c r="E27">
        <v>100</v>
      </c>
      <c r="F27">
        <v>71.036595083888784</v>
      </c>
      <c r="G27" t="s">
        <v>74</v>
      </c>
    </row>
    <row r="28" spans="1:7" x14ac:dyDescent="0.2">
      <c r="A28" t="s">
        <v>72</v>
      </c>
      <c r="B28" t="s">
        <v>73</v>
      </c>
      <c r="C28" t="s">
        <v>17</v>
      </c>
      <c r="D28">
        <v>0</v>
      </c>
      <c r="E28">
        <v>100</v>
      </c>
      <c r="F28">
        <v>69.126566618773737</v>
      </c>
      <c r="G28" t="s">
        <v>74</v>
      </c>
    </row>
    <row r="29" spans="1:7" x14ac:dyDescent="0.2">
      <c r="A29" t="s">
        <v>72</v>
      </c>
      <c r="B29" t="s">
        <v>73</v>
      </c>
      <c r="C29" t="s">
        <v>17</v>
      </c>
      <c r="D29">
        <v>0</v>
      </c>
      <c r="E29">
        <v>100</v>
      </c>
      <c r="F29">
        <v>71.494244128806912</v>
      </c>
      <c r="G29" t="s">
        <v>74</v>
      </c>
    </row>
    <row r="30" spans="1:7" x14ac:dyDescent="0.2">
      <c r="A30" t="s">
        <v>72</v>
      </c>
      <c r="B30" t="s">
        <v>73</v>
      </c>
      <c r="C30" t="s">
        <v>17</v>
      </c>
      <c r="D30">
        <v>0</v>
      </c>
      <c r="E30">
        <v>100</v>
      </c>
      <c r="F30">
        <v>74.387568509030586</v>
      </c>
      <c r="G30" t="s">
        <v>74</v>
      </c>
    </row>
    <row r="31" spans="1:7" x14ac:dyDescent="0.2">
      <c r="A31" s="13" t="s">
        <v>72</v>
      </c>
      <c r="B31" s="13" t="s">
        <v>73</v>
      </c>
      <c r="C31" s="13" t="s">
        <v>17</v>
      </c>
      <c r="D31" s="13">
        <v>0</v>
      </c>
      <c r="E31" s="13">
        <v>100</v>
      </c>
      <c r="F31" s="13">
        <v>74.072703620596641</v>
      </c>
      <c r="G31" s="13" t="s">
        <v>74</v>
      </c>
    </row>
    <row r="32" spans="1:7" x14ac:dyDescent="0.2">
      <c r="A32" t="s">
        <v>72</v>
      </c>
      <c r="B32" t="s">
        <v>73</v>
      </c>
      <c r="C32" t="s">
        <v>17</v>
      </c>
      <c r="D32">
        <v>2</v>
      </c>
      <c r="E32">
        <v>0</v>
      </c>
      <c r="F32">
        <v>81.340473732984449</v>
      </c>
      <c r="G32" t="s">
        <v>74</v>
      </c>
    </row>
    <row r="33" spans="1:7" x14ac:dyDescent="0.2">
      <c r="A33" t="s">
        <v>72</v>
      </c>
      <c r="B33" t="s">
        <v>73</v>
      </c>
      <c r="C33" t="s">
        <v>17</v>
      </c>
      <c r="D33">
        <v>2</v>
      </c>
      <c r="E33">
        <v>0</v>
      </c>
      <c r="F33">
        <v>83.123638287154236</v>
      </c>
      <c r="G33" t="s">
        <v>74</v>
      </c>
    </row>
    <row r="34" spans="1:7" x14ac:dyDescent="0.2">
      <c r="A34" t="s">
        <v>72</v>
      </c>
      <c r="B34" t="s">
        <v>73</v>
      </c>
      <c r="C34" t="s">
        <v>17</v>
      </c>
      <c r="D34">
        <v>2</v>
      </c>
      <c r="E34">
        <v>0</v>
      </c>
      <c r="F34">
        <v>76.832352505596134</v>
      </c>
      <c r="G34" t="s">
        <v>74</v>
      </c>
    </row>
    <row r="35" spans="1:7" x14ac:dyDescent="0.2">
      <c r="A35" t="s">
        <v>72</v>
      </c>
      <c r="B35" t="s">
        <v>73</v>
      </c>
      <c r="C35" t="s">
        <v>17</v>
      </c>
      <c r="D35">
        <v>2</v>
      </c>
      <c r="E35">
        <v>0</v>
      </c>
      <c r="F35">
        <v>79.945977219035029</v>
      </c>
      <c r="G35" t="s">
        <v>74</v>
      </c>
    </row>
    <row r="36" spans="1:7" x14ac:dyDescent="0.2">
      <c r="A36" t="s">
        <v>72</v>
      </c>
      <c r="B36" t="s">
        <v>73</v>
      </c>
      <c r="C36" t="s">
        <v>17</v>
      </c>
      <c r="D36">
        <v>2</v>
      </c>
      <c r="E36">
        <v>0</v>
      </c>
      <c r="F36">
        <v>80.769634765832805</v>
      </c>
      <c r="G36" t="s">
        <v>74</v>
      </c>
    </row>
    <row r="37" spans="1:7" x14ac:dyDescent="0.2">
      <c r="A37" s="13" t="s">
        <v>72</v>
      </c>
      <c r="B37" s="13" t="s">
        <v>73</v>
      </c>
      <c r="C37" s="13" t="s">
        <v>17</v>
      </c>
      <c r="D37" s="13">
        <v>2</v>
      </c>
      <c r="E37" s="13">
        <v>0</v>
      </c>
      <c r="F37" s="13">
        <v>85.890508894706869</v>
      </c>
      <c r="G37" s="13" t="s">
        <v>74</v>
      </c>
    </row>
    <row r="38" spans="1:7" x14ac:dyDescent="0.2">
      <c r="A38" t="s">
        <v>72</v>
      </c>
      <c r="B38" t="s">
        <v>73</v>
      </c>
      <c r="C38" t="s">
        <v>17</v>
      </c>
      <c r="D38">
        <v>2</v>
      </c>
      <c r="E38">
        <v>10</v>
      </c>
      <c r="F38">
        <v>67.385235909226765</v>
      </c>
      <c r="G38" t="s">
        <v>74</v>
      </c>
    </row>
    <row r="39" spans="1:7" x14ac:dyDescent="0.2">
      <c r="A39" t="s">
        <v>72</v>
      </c>
      <c r="B39" t="s">
        <v>73</v>
      </c>
      <c r="C39" t="s">
        <v>17</v>
      </c>
      <c r="D39">
        <v>2</v>
      </c>
      <c r="E39">
        <v>10</v>
      </c>
      <c r="F39">
        <v>65.993456872614246</v>
      </c>
      <c r="G39" t="s">
        <v>74</v>
      </c>
    </row>
    <row r="40" spans="1:7" x14ac:dyDescent="0.2">
      <c r="A40" t="s">
        <v>72</v>
      </c>
      <c r="B40" t="s">
        <v>73</v>
      </c>
      <c r="C40" t="s">
        <v>17</v>
      </c>
      <c r="D40">
        <v>2</v>
      </c>
      <c r="E40">
        <v>10</v>
      </c>
      <c r="F40">
        <v>65.738019602619048</v>
      </c>
      <c r="G40" t="s">
        <v>74</v>
      </c>
    </row>
    <row r="41" spans="1:7" x14ac:dyDescent="0.2">
      <c r="A41" t="s">
        <v>72</v>
      </c>
      <c r="B41" t="s">
        <v>73</v>
      </c>
      <c r="C41" t="s">
        <v>17</v>
      </c>
      <c r="D41">
        <v>2</v>
      </c>
      <c r="E41">
        <v>10</v>
      </c>
      <c r="F41">
        <v>62.619118357262757</v>
      </c>
      <c r="G41" t="s">
        <v>74</v>
      </c>
    </row>
    <row r="42" spans="1:7" x14ac:dyDescent="0.2">
      <c r="A42" t="s">
        <v>72</v>
      </c>
      <c r="B42" t="s">
        <v>73</v>
      </c>
      <c r="C42" t="s">
        <v>17</v>
      </c>
      <c r="D42">
        <v>2</v>
      </c>
      <c r="E42">
        <v>10</v>
      </c>
      <c r="F42">
        <v>68.861792333965028</v>
      </c>
      <c r="G42" t="s">
        <v>74</v>
      </c>
    </row>
    <row r="43" spans="1:7" x14ac:dyDescent="0.2">
      <c r="A43" t="s">
        <v>72</v>
      </c>
      <c r="B43" t="s">
        <v>73</v>
      </c>
      <c r="C43" t="s">
        <v>17</v>
      </c>
      <c r="D43">
        <v>2</v>
      </c>
      <c r="E43">
        <v>10</v>
      </c>
      <c r="F43">
        <v>63.524718581471397</v>
      </c>
      <c r="G43" t="s">
        <v>74</v>
      </c>
    </row>
    <row r="44" spans="1:7" x14ac:dyDescent="0.2">
      <c r="A44" s="13" t="s">
        <v>72</v>
      </c>
      <c r="B44" s="13" t="s">
        <v>73</v>
      </c>
      <c r="C44" s="13" t="s">
        <v>17</v>
      </c>
      <c r="D44" s="13">
        <v>2</v>
      </c>
      <c r="E44" s="13">
        <v>10</v>
      </c>
      <c r="F44" s="13">
        <v>65.57829801105045</v>
      </c>
      <c r="G44" s="13" t="s">
        <v>74</v>
      </c>
    </row>
    <row r="45" spans="1:7" x14ac:dyDescent="0.2">
      <c r="A45" t="s">
        <v>72</v>
      </c>
      <c r="B45" t="s">
        <v>73</v>
      </c>
      <c r="C45" t="s">
        <v>17</v>
      </c>
      <c r="D45">
        <v>2</v>
      </c>
      <c r="E45">
        <v>20</v>
      </c>
      <c r="F45">
        <v>62.832087997079512</v>
      </c>
      <c r="G45" t="s">
        <v>74</v>
      </c>
    </row>
    <row r="46" spans="1:7" x14ac:dyDescent="0.2">
      <c r="A46" t="s">
        <v>72</v>
      </c>
      <c r="B46" t="s">
        <v>73</v>
      </c>
      <c r="C46" t="s">
        <v>17</v>
      </c>
      <c r="D46">
        <v>2</v>
      </c>
      <c r="E46">
        <v>20</v>
      </c>
      <c r="F46">
        <v>63.63065084857076</v>
      </c>
      <c r="G46" t="s">
        <v>74</v>
      </c>
    </row>
    <row r="47" spans="1:7" x14ac:dyDescent="0.2">
      <c r="A47" t="s">
        <v>72</v>
      </c>
      <c r="B47" t="s">
        <v>73</v>
      </c>
      <c r="C47" t="s">
        <v>17</v>
      </c>
      <c r="D47">
        <v>2</v>
      </c>
      <c r="E47">
        <v>20</v>
      </c>
      <c r="F47">
        <v>62.449946985001233</v>
      </c>
      <c r="G47" t="s">
        <v>74</v>
      </c>
    </row>
    <row r="48" spans="1:7" x14ac:dyDescent="0.2">
      <c r="A48" t="s">
        <v>72</v>
      </c>
      <c r="B48" t="s">
        <v>73</v>
      </c>
      <c r="C48" t="s">
        <v>17</v>
      </c>
      <c r="D48">
        <v>2</v>
      </c>
      <c r="E48">
        <v>20</v>
      </c>
      <c r="F48">
        <v>67.254495148661519</v>
      </c>
      <c r="G48" t="s">
        <v>74</v>
      </c>
    </row>
    <row r="49" spans="1:7" x14ac:dyDescent="0.2">
      <c r="A49" t="s">
        <v>72</v>
      </c>
      <c r="B49" t="s">
        <v>73</v>
      </c>
      <c r="C49" t="s">
        <v>17</v>
      </c>
      <c r="D49">
        <v>2</v>
      </c>
      <c r="E49">
        <v>20</v>
      </c>
      <c r="F49">
        <v>64.978969915266219</v>
      </c>
      <c r="G49" t="s">
        <v>74</v>
      </c>
    </row>
    <row r="50" spans="1:7" x14ac:dyDescent="0.2">
      <c r="A50" s="13" t="s">
        <v>72</v>
      </c>
      <c r="B50" s="13" t="s">
        <v>73</v>
      </c>
      <c r="C50" s="13" t="s">
        <v>17</v>
      </c>
      <c r="D50" s="13">
        <v>2</v>
      </c>
      <c r="E50" s="13">
        <v>20</v>
      </c>
      <c r="F50" s="13">
        <v>62.298051345462326</v>
      </c>
      <c r="G50" s="13" t="s">
        <v>74</v>
      </c>
    </row>
    <row r="51" spans="1:7" x14ac:dyDescent="0.2">
      <c r="A51" t="s">
        <v>72</v>
      </c>
      <c r="B51" t="s">
        <v>73</v>
      </c>
      <c r="C51" t="s">
        <v>17</v>
      </c>
      <c r="D51">
        <v>2</v>
      </c>
      <c r="E51">
        <v>50</v>
      </c>
      <c r="F51">
        <v>64.404608185179015</v>
      </c>
      <c r="G51" t="s">
        <v>74</v>
      </c>
    </row>
    <row r="52" spans="1:7" x14ac:dyDescent="0.2">
      <c r="A52" t="s">
        <v>72</v>
      </c>
      <c r="B52" t="s">
        <v>73</v>
      </c>
      <c r="C52" t="s">
        <v>17</v>
      </c>
      <c r="D52">
        <v>2</v>
      </c>
      <c r="E52">
        <v>50</v>
      </c>
      <c r="F52">
        <v>56.675025876010451</v>
      </c>
      <c r="G52" t="s">
        <v>74</v>
      </c>
    </row>
    <row r="53" spans="1:7" x14ac:dyDescent="0.2">
      <c r="A53" t="s">
        <v>72</v>
      </c>
      <c r="B53" t="s">
        <v>73</v>
      </c>
      <c r="C53" t="s">
        <v>17</v>
      </c>
      <c r="D53">
        <v>2</v>
      </c>
      <c r="E53">
        <v>50</v>
      </c>
      <c r="F53">
        <v>61.31207160242419</v>
      </c>
      <c r="G53" t="s">
        <v>74</v>
      </c>
    </row>
    <row r="54" spans="1:7" x14ac:dyDescent="0.2">
      <c r="A54" t="s">
        <v>72</v>
      </c>
      <c r="B54" t="s">
        <v>73</v>
      </c>
      <c r="C54" t="s">
        <v>17</v>
      </c>
      <c r="D54">
        <v>2</v>
      </c>
      <c r="E54">
        <v>50</v>
      </c>
      <c r="F54">
        <v>59.77791436649332</v>
      </c>
      <c r="G54" t="s">
        <v>74</v>
      </c>
    </row>
    <row r="55" spans="1:7" x14ac:dyDescent="0.2">
      <c r="A55" s="13" t="s">
        <v>72</v>
      </c>
      <c r="B55" s="13" t="s">
        <v>73</v>
      </c>
      <c r="C55" s="13" t="s">
        <v>17</v>
      </c>
      <c r="D55" s="13">
        <v>2</v>
      </c>
      <c r="E55" s="13">
        <v>50</v>
      </c>
      <c r="F55" s="13">
        <v>61.351968170552517</v>
      </c>
      <c r="G55" s="13" t="s">
        <v>74</v>
      </c>
    </row>
    <row r="56" spans="1:7" x14ac:dyDescent="0.2">
      <c r="A56" t="s">
        <v>72</v>
      </c>
      <c r="B56" t="s">
        <v>73</v>
      </c>
      <c r="C56" t="s">
        <v>17</v>
      </c>
      <c r="D56">
        <v>2</v>
      </c>
      <c r="E56">
        <v>100</v>
      </c>
      <c r="F56">
        <v>56.965916738486001</v>
      </c>
      <c r="G56" t="s">
        <v>74</v>
      </c>
    </row>
    <row r="57" spans="1:7" x14ac:dyDescent="0.2">
      <c r="A57" t="s">
        <v>72</v>
      </c>
      <c r="B57" t="s">
        <v>73</v>
      </c>
      <c r="C57" t="s">
        <v>17</v>
      </c>
      <c r="D57">
        <v>2</v>
      </c>
      <c r="E57">
        <v>100</v>
      </c>
      <c r="F57">
        <v>53.955992438972601</v>
      </c>
      <c r="G57" t="s">
        <v>74</v>
      </c>
    </row>
    <row r="58" spans="1:7" x14ac:dyDescent="0.2">
      <c r="A58" t="s">
        <v>72</v>
      </c>
      <c r="B58" t="s">
        <v>73</v>
      </c>
      <c r="C58" t="s">
        <v>17</v>
      </c>
      <c r="D58">
        <v>2</v>
      </c>
      <c r="E58">
        <v>100</v>
      </c>
      <c r="F58">
        <v>53.899113329408074</v>
      </c>
      <c r="G58" t="s">
        <v>74</v>
      </c>
    </row>
    <row r="59" spans="1:7" x14ac:dyDescent="0.2">
      <c r="A59" t="s">
        <v>72</v>
      </c>
      <c r="B59" t="s">
        <v>73</v>
      </c>
      <c r="C59" t="s">
        <v>17</v>
      </c>
      <c r="D59">
        <v>2</v>
      </c>
      <c r="E59">
        <v>100</v>
      </c>
      <c r="F59">
        <v>54.936807504734666</v>
      </c>
      <c r="G59" t="s">
        <v>74</v>
      </c>
    </row>
    <row r="60" spans="1:7" x14ac:dyDescent="0.2">
      <c r="A60" t="s">
        <v>72</v>
      </c>
      <c r="B60" t="s">
        <v>73</v>
      </c>
      <c r="C60" t="s">
        <v>17</v>
      </c>
      <c r="D60">
        <v>2</v>
      </c>
      <c r="E60">
        <v>100</v>
      </c>
      <c r="F60">
        <v>55.3904195311706</v>
      </c>
      <c r="G60" t="s">
        <v>74</v>
      </c>
    </row>
    <row r="61" spans="1:7" x14ac:dyDescent="0.2">
      <c r="A61" s="13" t="s">
        <v>72</v>
      </c>
      <c r="B61" s="13" t="s">
        <v>73</v>
      </c>
      <c r="C61" s="13" t="s">
        <v>17</v>
      </c>
      <c r="D61" s="13">
        <v>2</v>
      </c>
      <c r="E61" s="13">
        <v>100</v>
      </c>
      <c r="F61" s="13">
        <v>57.103130260528268</v>
      </c>
      <c r="G61" s="13" t="s">
        <v>74</v>
      </c>
    </row>
    <row r="65" spans="1:7" x14ac:dyDescent="0.2">
      <c r="A65" s="13"/>
      <c r="B65" s="13"/>
      <c r="C65" s="13"/>
      <c r="D65" s="13"/>
      <c r="E65" s="13"/>
      <c r="F65" s="13"/>
      <c r="G65" s="13"/>
    </row>
    <row r="71" spans="1:7" x14ac:dyDescent="0.2">
      <c r="A71" s="13"/>
      <c r="B71" s="13"/>
      <c r="C71" s="13"/>
      <c r="D71" s="13"/>
      <c r="E71" s="13"/>
      <c r="F71" s="13"/>
      <c r="G71" s="13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E2A52-28F5-314C-8EB6-01440598D41B}">
  <dimension ref="A1:E5"/>
  <sheetViews>
    <sheetView workbookViewId="0">
      <selection activeCell="S39" sqref="S39"/>
    </sheetView>
  </sheetViews>
  <sheetFormatPr baseColWidth="10" defaultRowHeight="16" x14ac:dyDescent="0.2"/>
  <cols>
    <col min="1" max="1" width="13" style="1" customWidth="1"/>
    <col min="2" max="2" width="14.83203125" style="1" customWidth="1"/>
    <col min="3" max="16384" width="10.83203125" style="1"/>
  </cols>
  <sheetData>
    <row r="1" spans="1:5" x14ac:dyDescent="0.2">
      <c r="A1" s="1" t="s">
        <v>24</v>
      </c>
      <c r="B1" s="1" t="s">
        <v>22</v>
      </c>
    </row>
    <row r="2" spans="1:5" x14ac:dyDescent="0.2">
      <c r="A2" s="1" t="s">
        <v>14</v>
      </c>
      <c r="B2" s="1" t="s">
        <v>3</v>
      </c>
      <c r="C2" s="21" t="s">
        <v>61</v>
      </c>
      <c r="D2" s="21"/>
      <c r="E2" s="21"/>
    </row>
    <row r="3" spans="1:5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</row>
    <row r="4" spans="1:5" x14ac:dyDescent="0.2">
      <c r="A4" s="1">
        <v>24</v>
      </c>
      <c r="B4" s="9" t="s">
        <v>13</v>
      </c>
      <c r="C4" s="1">
        <v>0.97753317200000001</v>
      </c>
      <c r="D4" s="1">
        <v>0.94346977799999998</v>
      </c>
      <c r="E4" s="1">
        <v>0.87358502000000005</v>
      </c>
    </row>
    <row r="5" spans="1:5" x14ac:dyDescent="0.2">
      <c r="A5" s="1">
        <v>48</v>
      </c>
      <c r="B5" s="9" t="s">
        <v>13</v>
      </c>
      <c r="C5" s="1">
        <v>0.80278791999999999</v>
      </c>
      <c r="D5" s="1">
        <v>0.72530142600000003</v>
      </c>
      <c r="E5" s="1">
        <v>0.79645870299999999</v>
      </c>
    </row>
  </sheetData>
  <mergeCells count="1">
    <mergeCell ref="C2:E2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B1DFE-756E-4B4C-8F47-7AABC02E7450}">
  <dimension ref="A1:E5"/>
  <sheetViews>
    <sheetView workbookViewId="0">
      <selection activeCell="Q39" sqref="Q39"/>
    </sheetView>
  </sheetViews>
  <sheetFormatPr baseColWidth="10" defaultRowHeight="16" x14ac:dyDescent="0.2"/>
  <cols>
    <col min="1" max="1" width="14" style="1" customWidth="1"/>
    <col min="2" max="2" width="15.5" style="1" customWidth="1"/>
    <col min="3" max="16384" width="10.83203125" style="1"/>
  </cols>
  <sheetData>
    <row r="1" spans="1:5" x14ac:dyDescent="0.2">
      <c r="A1" s="1" t="s">
        <v>24</v>
      </c>
      <c r="B1" s="1" t="s">
        <v>23</v>
      </c>
    </row>
    <row r="2" spans="1:5" x14ac:dyDescent="0.2">
      <c r="A2" s="1" t="s">
        <v>14</v>
      </c>
      <c r="B2" s="1" t="s">
        <v>3</v>
      </c>
      <c r="C2" s="21" t="s">
        <v>61</v>
      </c>
      <c r="D2" s="21"/>
      <c r="E2" s="21"/>
    </row>
    <row r="3" spans="1:5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</row>
    <row r="4" spans="1:5" x14ac:dyDescent="0.2">
      <c r="A4" s="1">
        <v>24</v>
      </c>
      <c r="B4" s="9" t="s">
        <v>13</v>
      </c>
      <c r="C4" s="1">
        <v>1.071828123</v>
      </c>
      <c r="D4" s="1">
        <v>0.879942695</v>
      </c>
      <c r="E4" s="1">
        <v>0.77906388400000004</v>
      </c>
    </row>
    <row r="5" spans="1:5" x14ac:dyDescent="0.2">
      <c r="A5" s="1">
        <v>48</v>
      </c>
      <c r="B5" s="9" t="s">
        <v>13</v>
      </c>
      <c r="C5" s="1">
        <v>1.8262293810000001</v>
      </c>
      <c r="D5" s="1">
        <v>1.236327223</v>
      </c>
      <c r="E5" s="1">
        <v>1.5312783018205802</v>
      </c>
    </row>
  </sheetData>
  <mergeCells count="1">
    <mergeCell ref="C2:E2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957EC5-CFD5-DB44-9928-FE99B49EA68F}">
  <dimension ref="A1:G5"/>
  <sheetViews>
    <sheetView workbookViewId="0">
      <selection activeCell="Q41" sqref="Q41"/>
    </sheetView>
  </sheetViews>
  <sheetFormatPr baseColWidth="10" defaultRowHeight="16" x14ac:dyDescent="0.2"/>
  <cols>
    <col min="1" max="1" width="14.1640625" style="1" customWidth="1"/>
    <col min="2" max="2" width="14.6640625" style="1" customWidth="1"/>
    <col min="3" max="16384" width="10.83203125" style="1"/>
  </cols>
  <sheetData>
    <row r="1" spans="1:7" x14ac:dyDescent="0.2">
      <c r="A1" s="1" t="s">
        <v>2</v>
      </c>
      <c r="B1" s="1" t="s">
        <v>21</v>
      </c>
    </row>
    <row r="2" spans="1:7" x14ac:dyDescent="0.2">
      <c r="A2" s="1" t="s">
        <v>14</v>
      </c>
      <c r="B2" s="1" t="s">
        <v>3</v>
      </c>
      <c r="C2" s="21" t="s">
        <v>61</v>
      </c>
      <c r="D2" s="21"/>
      <c r="E2" s="21"/>
      <c r="F2" s="21"/>
      <c r="G2" s="21"/>
    </row>
    <row r="3" spans="1:7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  <c r="F3" s="1">
        <v>1</v>
      </c>
    </row>
    <row r="4" spans="1:7" x14ac:dyDescent="0.2">
      <c r="A4" s="1">
        <v>24</v>
      </c>
      <c r="B4" s="9" t="s">
        <v>13</v>
      </c>
      <c r="C4" s="1">
        <v>0.80861021300000002</v>
      </c>
      <c r="D4" s="1">
        <v>0.96781667699999996</v>
      </c>
      <c r="E4" s="1">
        <v>0.720211029</v>
      </c>
      <c r="F4" s="1">
        <v>0.43522137999999999</v>
      </c>
      <c r="G4" s="1">
        <v>0.49256494299999998</v>
      </c>
    </row>
    <row r="5" spans="1:7" x14ac:dyDescent="0.2">
      <c r="A5" s="1">
        <v>48</v>
      </c>
      <c r="B5" s="9" t="s">
        <v>13</v>
      </c>
      <c r="C5" s="1">
        <v>1.7543464150000001</v>
      </c>
      <c r="D5" s="1">
        <v>1.2320533970000001</v>
      </c>
      <c r="E5" s="1">
        <v>1.073639043</v>
      </c>
      <c r="F5" s="1">
        <v>1.1344089719999999</v>
      </c>
    </row>
  </sheetData>
  <mergeCells count="1">
    <mergeCell ref="C2:G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CFE2F-24AD-8B4D-AC8D-8E4DD4E52DF6}">
  <dimension ref="A1:G5"/>
  <sheetViews>
    <sheetView workbookViewId="0">
      <selection activeCell="S41" sqref="S41"/>
    </sheetView>
  </sheetViews>
  <sheetFormatPr baseColWidth="10" defaultRowHeight="16" x14ac:dyDescent="0.2"/>
  <cols>
    <col min="1" max="1" width="14" style="1" customWidth="1"/>
    <col min="2" max="2" width="14.83203125" style="1" customWidth="1"/>
    <col min="3" max="16384" width="10.83203125" style="1"/>
  </cols>
  <sheetData>
    <row r="1" spans="1:7" x14ac:dyDescent="0.2">
      <c r="A1" s="1" t="s">
        <v>2</v>
      </c>
      <c r="B1" s="1" t="s">
        <v>22</v>
      </c>
    </row>
    <row r="2" spans="1:7" x14ac:dyDescent="0.2">
      <c r="A2" s="1" t="s">
        <v>14</v>
      </c>
      <c r="B2" s="1" t="s">
        <v>3</v>
      </c>
      <c r="C2" s="21" t="s">
        <v>61</v>
      </c>
      <c r="D2" s="21"/>
      <c r="E2" s="21"/>
      <c r="F2" s="21"/>
      <c r="G2" s="21"/>
    </row>
    <row r="3" spans="1:7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  <c r="F3" s="1">
        <v>1</v>
      </c>
    </row>
    <row r="4" spans="1:7" x14ac:dyDescent="0.2">
      <c r="A4" s="1">
        <v>24</v>
      </c>
      <c r="B4" s="9" t="s">
        <v>13</v>
      </c>
      <c r="C4" s="1">
        <v>0.99104320000000001</v>
      </c>
      <c r="D4" s="1">
        <v>0.59178318699999999</v>
      </c>
      <c r="E4" s="1">
        <v>0.30959166100000002</v>
      </c>
      <c r="F4" s="1">
        <v>0.83595883699999995</v>
      </c>
      <c r="G4" s="1">
        <v>1.1060256390000001</v>
      </c>
    </row>
    <row r="5" spans="1:7" x14ac:dyDescent="0.2">
      <c r="A5" s="1">
        <v>48</v>
      </c>
      <c r="B5" s="9" t="s">
        <v>13</v>
      </c>
      <c r="C5" s="1">
        <v>1.657620954</v>
      </c>
      <c r="D5" s="1">
        <v>2.096758506</v>
      </c>
      <c r="E5" s="1">
        <v>2.7953750849999999</v>
      </c>
      <c r="F5" s="1">
        <v>2.866295992</v>
      </c>
    </row>
  </sheetData>
  <mergeCells count="1">
    <mergeCell ref="C2:G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CE566-30C9-5241-B491-878F1A1B70E7}">
  <dimension ref="A1:E5"/>
  <sheetViews>
    <sheetView workbookViewId="0">
      <selection activeCell="J27" sqref="J27"/>
    </sheetView>
  </sheetViews>
  <sheetFormatPr baseColWidth="10" defaultRowHeight="16" x14ac:dyDescent="0.2"/>
  <cols>
    <col min="1" max="1" width="13.6640625" style="1" customWidth="1"/>
    <col min="2" max="2" width="14.5" style="1" customWidth="1"/>
    <col min="3" max="16384" width="10.83203125" style="1"/>
  </cols>
  <sheetData>
    <row r="1" spans="1:5" x14ac:dyDescent="0.2">
      <c r="A1" s="1" t="s">
        <v>2</v>
      </c>
      <c r="B1" s="1" t="s">
        <v>23</v>
      </c>
    </row>
    <row r="2" spans="1:5" x14ac:dyDescent="0.2">
      <c r="A2" s="1" t="s">
        <v>14</v>
      </c>
      <c r="B2" s="1" t="s">
        <v>3</v>
      </c>
      <c r="C2" s="21" t="s">
        <v>61</v>
      </c>
      <c r="D2" s="21"/>
      <c r="E2" s="21"/>
    </row>
    <row r="3" spans="1:5" x14ac:dyDescent="0.2">
      <c r="A3" s="1">
        <v>0</v>
      </c>
      <c r="B3" s="9" t="s">
        <v>11</v>
      </c>
      <c r="C3" s="1">
        <v>1</v>
      </c>
      <c r="D3" s="1">
        <v>1</v>
      </c>
      <c r="E3" s="1">
        <v>1</v>
      </c>
    </row>
    <row r="4" spans="1:5" x14ac:dyDescent="0.2">
      <c r="A4" s="1">
        <v>24</v>
      </c>
      <c r="B4" s="9" t="s">
        <v>13</v>
      </c>
      <c r="C4" s="1">
        <v>0.52591513499999998</v>
      </c>
      <c r="D4" s="1">
        <v>0.248701599</v>
      </c>
      <c r="E4" s="1">
        <v>0.29138339899999999</v>
      </c>
    </row>
    <row r="5" spans="1:5" x14ac:dyDescent="0.2">
      <c r="A5" s="1">
        <v>48</v>
      </c>
      <c r="B5" s="9" t="s">
        <v>13</v>
      </c>
      <c r="C5" s="1">
        <v>1.172589696</v>
      </c>
      <c r="D5" s="1">
        <v>0.83744764400000005</v>
      </c>
      <c r="E5" s="1">
        <v>1.0368554759999999</v>
      </c>
    </row>
  </sheetData>
  <mergeCells count="1">
    <mergeCell ref="C2:E2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29516-72C3-744C-85F4-E6708894F076}">
  <dimension ref="A1:Q12"/>
  <sheetViews>
    <sheetView workbookViewId="0">
      <selection activeCell="N38" sqref="N38"/>
    </sheetView>
  </sheetViews>
  <sheetFormatPr baseColWidth="10" defaultRowHeight="16" x14ac:dyDescent="0.2"/>
  <cols>
    <col min="1" max="1" width="23.6640625" style="1" customWidth="1"/>
    <col min="2" max="4" width="10.83203125" style="1"/>
    <col min="5" max="5" width="15" style="1" customWidth="1"/>
    <col min="6" max="8" width="10.83203125" style="1"/>
    <col min="9" max="9" width="16.33203125" style="1" customWidth="1"/>
    <col min="10" max="12" width="10.83203125" style="1"/>
    <col min="13" max="13" width="15.1640625" style="1" customWidth="1"/>
    <col min="14" max="16" width="10.83203125" style="1"/>
    <col min="17" max="17" width="14.83203125" style="1" customWidth="1"/>
    <col min="18" max="16384" width="10.83203125" style="1"/>
  </cols>
  <sheetData>
    <row r="1" spans="1:17" x14ac:dyDescent="0.2">
      <c r="A1" s="1" t="s">
        <v>37</v>
      </c>
      <c r="B1" s="21" t="s">
        <v>33</v>
      </c>
      <c r="C1" s="21"/>
      <c r="D1" s="21"/>
      <c r="E1" s="21"/>
      <c r="F1" s="21" t="s">
        <v>34</v>
      </c>
      <c r="G1" s="21"/>
      <c r="H1" s="21"/>
      <c r="I1" s="21"/>
      <c r="J1" s="21" t="s">
        <v>35</v>
      </c>
      <c r="K1" s="21"/>
      <c r="L1" s="21"/>
      <c r="M1" s="21"/>
      <c r="N1" s="21" t="s">
        <v>36</v>
      </c>
      <c r="O1" s="21"/>
      <c r="P1" s="21"/>
      <c r="Q1" s="21"/>
    </row>
    <row r="2" spans="1:17" x14ac:dyDescent="0.2">
      <c r="B2" s="1" t="s">
        <v>9</v>
      </c>
      <c r="C2" s="1" t="s">
        <v>18</v>
      </c>
      <c r="D2" s="1" t="s">
        <v>17</v>
      </c>
      <c r="E2" s="1" t="s">
        <v>32</v>
      </c>
      <c r="F2" s="1" t="s">
        <v>9</v>
      </c>
      <c r="G2" s="1" t="s">
        <v>18</v>
      </c>
      <c r="H2" s="1" t="s">
        <v>17</v>
      </c>
      <c r="I2" s="1" t="s">
        <v>32</v>
      </c>
      <c r="J2" s="1" t="s">
        <v>9</v>
      </c>
      <c r="K2" s="1" t="s">
        <v>18</v>
      </c>
      <c r="L2" s="1" t="s">
        <v>17</v>
      </c>
      <c r="M2" s="1" t="s">
        <v>32</v>
      </c>
      <c r="N2" s="1" t="s">
        <v>9</v>
      </c>
      <c r="O2" s="1" t="s">
        <v>18</v>
      </c>
      <c r="P2" s="1" t="s">
        <v>17</v>
      </c>
      <c r="Q2" s="1" t="s">
        <v>32</v>
      </c>
    </row>
    <row r="3" spans="1:17" x14ac:dyDescent="0.2">
      <c r="B3" s="2">
        <v>13500000</v>
      </c>
      <c r="C3" s="1">
        <v>1960000</v>
      </c>
      <c r="D3" s="2">
        <v>205000000</v>
      </c>
      <c r="E3" s="1">
        <v>7550000</v>
      </c>
      <c r="F3" s="2">
        <v>340000000</v>
      </c>
      <c r="G3" s="2">
        <v>11500000</v>
      </c>
      <c r="H3" s="2">
        <v>59000000</v>
      </c>
      <c r="I3" s="1">
        <v>570000</v>
      </c>
      <c r="J3" s="2">
        <v>132000000</v>
      </c>
      <c r="K3" s="2">
        <v>38900000</v>
      </c>
      <c r="L3" s="2">
        <v>49600000</v>
      </c>
      <c r="M3" s="1">
        <v>526000</v>
      </c>
      <c r="N3" s="2">
        <v>128000000</v>
      </c>
      <c r="O3" s="2">
        <v>27400000</v>
      </c>
      <c r="P3" s="2">
        <v>37100000</v>
      </c>
      <c r="Q3" s="1">
        <v>3300000</v>
      </c>
    </row>
    <row r="4" spans="1:17" x14ac:dyDescent="0.2">
      <c r="B4" s="2">
        <v>12200000</v>
      </c>
      <c r="C4" s="1">
        <v>71800</v>
      </c>
      <c r="D4" s="1">
        <v>4250000</v>
      </c>
      <c r="E4" s="1">
        <v>2560000</v>
      </c>
      <c r="F4" s="2">
        <v>57500000</v>
      </c>
      <c r="G4" s="1">
        <v>6640000</v>
      </c>
      <c r="H4" s="1">
        <v>135000</v>
      </c>
      <c r="I4" s="1">
        <v>1040000</v>
      </c>
      <c r="J4" s="2">
        <v>33500000</v>
      </c>
      <c r="K4" s="2">
        <v>23500000</v>
      </c>
      <c r="L4" s="1">
        <v>692000</v>
      </c>
      <c r="M4" s="1">
        <v>199000</v>
      </c>
      <c r="O4" s="2">
        <v>24300000</v>
      </c>
      <c r="P4" s="1">
        <v>1960000</v>
      </c>
      <c r="Q4" s="1">
        <v>1040000</v>
      </c>
    </row>
    <row r="5" spans="1:17" x14ac:dyDescent="0.2">
      <c r="B5" s="1">
        <v>3460000</v>
      </c>
      <c r="C5" s="1">
        <v>46200</v>
      </c>
      <c r="D5" s="2">
        <v>11400000</v>
      </c>
      <c r="E5" s="1">
        <v>2120000</v>
      </c>
      <c r="F5" s="2">
        <v>24100000</v>
      </c>
      <c r="G5" s="1">
        <v>4760000</v>
      </c>
      <c r="H5" s="1">
        <v>580000</v>
      </c>
      <c r="I5" s="1">
        <v>227000</v>
      </c>
      <c r="J5" s="2">
        <v>65700000</v>
      </c>
      <c r="K5" s="2">
        <v>44300000</v>
      </c>
      <c r="L5" s="1">
        <v>557000</v>
      </c>
      <c r="M5" s="1">
        <v>274000</v>
      </c>
      <c r="O5" s="2">
        <v>584000000</v>
      </c>
      <c r="P5" s="2">
        <v>10600000</v>
      </c>
      <c r="Q5" s="1">
        <v>6440000</v>
      </c>
    </row>
    <row r="6" spans="1:17" x14ac:dyDescent="0.2">
      <c r="B6" s="1">
        <v>70600</v>
      </c>
      <c r="C6" s="1">
        <v>2960000</v>
      </c>
      <c r="D6" s="2">
        <v>73300000</v>
      </c>
      <c r="E6" s="1">
        <v>1750000</v>
      </c>
      <c r="F6" s="2">
        <v>23700000</v>
      </c>
      <c r="G6" s="2">
        <v>18800000</v>
      </c>
      <c r="H6" s="2">
        <v>11300000</v>
      </c>
      <c r="I6" s="1">
        <v>208000</v>
      </c>
      <c r="J6" s="2">
        <v>14000000</v>
      </c>
      <c r="K6" s="2">
        <v>38600000</v>
      </c>
      <c r="L6" s="1">
        <v>433000</v>
      </c>
      <c r="M6" s="1">
        <v>181000</v>
      </c>
      <c r="P6" s="2">
        <v>37900000</v>
      </c>
      <c r="Q6" s="1">
        <v>2450000</v>
      </c>
    </row>
    <row r="7" spans="1:17" x14ac:dyDescent="0.2">
      <c r="B7" s="1">
        <v>3230000</v>
      </c>
      <c r="C7" s="1">
        <v>2800000</v>
      </c>
      <c r="D7" s="2">
        <v>159000000</v>
      </c>
      <c r="E7" s="1">
        <v>2890000</v>
      </c>
      <c r="F7" s="1">
        <v>5490000</v>
      </c>
      <c r="G7" s="2">
        <v>11900000</v>
      </c>
      <c r="H7" s="2">
        <v>26700000</v>
      </c>
      <c r="I7" s="1">
        <v>391000</v>
      </c>
      <c r="J7" s="2">
        <v>193000000</v>
      </c>
      <c r="K7" s="1">
        <v>7350000</v>
      </c>
      <c r="L7" s="1">
        <v>503000</v>
      </c>
      <c r="M7" s="1">
        <v>126000</v>
      </c>
      <c r="P7" s="2">
        <v>110000000</v>
      </c>
      <c r="Q7" s="1">
        <v>4480000</v>
      </c>
    </row>
    <row r="8" spans="1:17" x14ac:dyDescent="0.2">
      <c r="B8" s="1">
        <v>178000</v>
      </c>
      <c r="C8" s="1">
        <v>190000</v>
      </c>
      <c r="D8" s="2">
        <v>19400000</v>
      </c>
      <c r="E8" s="1">
        <v>3690000</v>
      </c>
      <c r="F8" s="1">
        <v>3720000</v>
      </c>
      <c r="G8" s="1">
        <v>1740000</v>
      </c>
      <c r="H8" s="1">
        <v>282000</v>
      </c>
      <c r="I8" s="1">
        <v>865000</v>
      </c>
      <c r="J8" s="2">
        <v>12100000</v>
      </c>
      <c r="K8" s="2">
        <v>22600000</v>
      </c>
      <c r="L8" s="1">
        <v>2440000</v>
      </c>
      <c r="M8" s="1">
        <v>432000</v>
      </c>
      <c r="P8" s="2">
        <v>14500000</v>
      </c>
      <c r="Q8" s="1">
        <v>1920000</v>
      </c>
    </row>
    <row r="9" spans="1:17" x14ac:dyDescent="0.2">
      <c r="B9" s="2">
        <v>13000000</v>
      </c>
      <c r="C9" s="1">
        <v>317000</v>
      </c>
      <c r="D9" s="1">
        <v>2420000</v>
      </c>
      <c r="E9" s="1">
        <v>1970000</v>
      </c>
      <c r="F9" s="2">
        <v>54600000</v>
      </c>
      <c r="G9" s="1">
        <v>8380000</v>
      </c>
      <c r="H9" s="1">
        <v>94900</v>
      </c>
      <c r="I9" s="1">
        <v>756000</v>
      </c>
      <c r="K9" s="2">
        <v>34400000</v>
      </c>
      <c r="L9" s="1">
        <v>647000</v>
      </c>
      <c r="M9" s="1">
        <v>368000</v>
      </c>
      <c r="P9" s="2">
        <v>19200000</v>
      </c>
      <c r="Q9" s="1">
        <v>6890000</v>
      </c>
    </row>
    <row r="10" spans="1:17" x14ac:dyDescent="0.2">
      <c r="B10" s="1">
        <v>1720000</v>
      </c>
      <c r="C10" s="1">
        <v>518000</v>
      </c>
      <c r="D10" s="1">
        <v>3370000</v>
      </c>
      <c r="E10" s="1">
        <v>4560000</v>
      </c>
      <c r="F10" s="1">
        <v>2030000</v>
      </c>
      <c r="G10" s="1">
        <v>5780000</v>
      </c>
      <c r="H10" s="1">
        <v>609000</v>
      </c>
      <c r="I10" s="1">
        <v>311000</v>
      </c>
      <c r="K10" s="2">
        <v>171000000</v>
      </c>
      <c r="L10" s="1">
        <v>266000</v>
      </c>
      <c r="M10" s="1">
        <v>339000</v>
      </c>
      <c r="P10" s="1">
        <v>1950000</v>
      </c>
      <c r="Q10" s="1">
        <v>662000</v>
      </c>
    </row>
    <row r="11" spans="1:17" x14ac:dyDescent="0.2">
      <c r="C11" s="1" t="s">
        <v>31</v>
      </c>
      <c r="D11" s="1">
        <v>8790000</v>
      </c>
      <c r="E11" s="1">
        <v>3130000</v>
      </c>
      <c r="G11" s="2">
        <v>58300000</v>
      </c>
      <c r="H11" s="1">
        <v>2030000</v>
      </c>
      <c r="I11" s="1">
        <v>601000</v>
      </c>
      <c r="L11" s="1">
        <v>669000</v>
      </c>
      <c r="M11" s="1">
        <v>238000</v>
      </c>
      <c r="P11" s="1">
        <v>3250000</v>
      </c>
      <c r="Q11" s="1">
        <v>1020000</v>
      </c>
    </row>
    <row r="12" spans="1:17" x14ac:dyDescent="0.2">
      <c r="E12" s="1">
        <v>4520000</v>
      </c>
      <c r="I12" s="1">
        <v>1040000</v>
      </c>
      <c r="M12" s="1">
        <v>822000</v>
      </c>
      <c r="Q12" s="1">
        <v>5480000</v>
      </c>
    </row>
  </sheetData>
  <mergeCells count="4">
    <mergeCell ref="B1:E1"/>
    <mergeCell ref="F1:I1"/>
    <mergeCell ref="J1:M1"/>
    <mergeCell ref="N1:Q1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5DE613-75E9-C641-B609-BCF29EE6E704}">
  <dimension ref="A1:K11"/>
  <sheetViews>
    <sheetView workbookViewId="0">
      <selection sqref="A1:XFD1048576"/>
    </sheetView>
  </sheetViews>
  <sheetFormatPr baseColWidth="10" defaultRowHeight="16" x14ac:dyDescent="0.2"/>
  <cols>
    <col min="1" max="1" width="24.6640625" style="1" customWidth="1"/>
    <col min="2" max="2" width="10.83203125" style="1"/>
    <col min="3" max="3" width="14.1640625" style="1" customWidth="1"/>
    <col min="4" max="4" width="10.83203125" style="1"/>
    <col min="5" max="5" width="16" style="1" customWidth="1"/>
    <col min="6" max="6" width="10.83203125" style="1"/>
    <col min="7" max="7" width="14.5" style="1" customWidth="1"/>
    <col min="8" max="8" width="10.83203125" style="1"/>
    <col min="9" max="9" width="16.1640625" style="1" customWidth="1"/>
    <col min="10" max="10" width="10.83203125" style="1"/>
    <col min="11" max="11" width="14.6640625" style="1" customWidth="1"/>
    <col min="12" max="16384" width="10.83203125" style="1"/>
  </cols>
  <sheetData>
    <row r="1" spans="1:11" x14ac:dyDescent="0.2">
      <c r="A1" s="1" t="s">
        <v>37</v>
      </c>
      <c r="B1" s="21" t="s">
        <v>33</v>
      </c>
      <c r="C1" s="21"/>
      <c r="D1" s="21" t="s">
        <v>34</v>
      </c>
      <c r="E1" s="21"/>
      <c r="F1" s="21" t="s">
        <v>35</v>
      </c>
      <c r="G1" s="21"/>
      <c r="H1" s="21" t="s">
        <v>36</v>
      </c>
      <c r="I1" s="21"/>
      <c r="J1" s="21" t="s">
        <v>40</v>
      </c>
      <c r="K1" s="21"/>
    </row>
    <row r="2" spans="1:11" x14ac:dyDescent="0.2">
      <c r="B2" s="1" t="s">
        <v>17</v>
      </c>
      <c r="C2" s="1" t="s">
        <v>32</v>
      </c>
      <c r="D2" s="1" t="s">
        <v>17</v>
      </c>
      <c r="E2" s="1" t="s">
        <v>32</v>
      </c>
      <c r="F2" s="1" t="s">
        <v>17</v>
      </c>
      <c r="G2" s="1" t="s">
        <v>32</v>
      </c>
      <c r="H2" s="1" t="s">
        <v>17</v>
      </c>
      <c r="I2" s="1" t="s">
        <v>32</v>
      </c>
      <c r="J2" s="1" t="s">
        <v>17</v>
      </c>
      <c r="K2" s="1" t="s">
        <v>32</v>
      </c>
    </row>
    <row r="3" spans="1:11" x14ac:dyDescent="0.2">
      <c r="B3" s="1">
        <v>4250000</v>
      </c>
      <c r="C3" s="1">
        <v>2560000</v>
      </c>
      <c r="D3" s="1">
        <v>135000</v>
      </c>
      <c r="E3" s="1">
        <v>1040000</v>
      </c>
      <c r="F3" s="1">
        <v>692000</v>
      </c>
      <c r="G3" s="1">
        <v>199000</v>
      </c>
      <c r="H3" s="1">
        <v>1960000</v>
      </c>
      <c r="I3" s="1">
        <v>1040000</v>
      </c>
      <c r="J3" s="2">
        <v>25200000</v>
      </c>
      <c r="K3" s="2">
        <v>55000000</v>
      </c>
    </row>
    <row r="4" spans="1:11" x14ac:dyDescent="0.2">
      <c r="B4" s="2">
        <v>11400000</v>
      </c>
      <c r="C4" s="1">
        <v>2120000</v>
      </c>
      <c r="D4" s="1">
        <v>580000</v>
      </c>
      <c r="E4" s="1">
        <v>227000</v>
      </c>
      <c r="F4" s="1">
        <v>557000</v>
      </c>
      <c r="G4" s="1">
        <v>274000</v>
      </c>
      <c r="H4" s="2">
        <v>10600000</v>
      </c>
      <c r="I4" s="1">
        <v>6440000</v>
      </c>
      <c r="J4" s="2">
        <v>309000000</v>
      </c>
      <c r="K4" s="2">
        <v>146000000</v>
      </c>
    </row>
    <row r="5" spans="1:11" x14ac:dyDescent="0.2">
      <c r="B5" s="2">
        <v>73300000</v>
      </c>
      <c r="C5" s="1">
        <v>1750000</v>
      </c>
      <c r="D5" s="2">
        <v>11300000</v>
      </c>
      <c r="E5" s="1">
        <v>208000</v>
      </c>
      <c r="F5" s="1">
        <v>433000</v>
      </c>
      <c r="G5" s="1">
        <v>181000</v>
      </c>
      <c r="H5" s="1" t="s">
        <v>38</v>
      </c>
      <c r="I5" s="1">
        <v>2450000</v>
      </c>
      <c r="J5" s="2">
        <v>255000000</v>
      </c>
      <c r="K5" s="2">
        <v>24500000</v>
      </c>
    </row>
    <row r="6" spans="1:11" x14ac:dyDescent="0.2">
      <c r="B6" s="1">
        <v>1590000</v>
      </c>
      <c r="C6" s="1">
        <v>2890000</v>
      </c>
      <c r="D6" s="1">
        <v>255000</v>
      </c>
      <c r="E6" s="1">
        <v>391000</v>
      </c>
      <c r="F6" s="1">
        <v>170000</v>
      </c>
      <c r="G6" s="1">
        <v>126000</v>
      </c>
      <c r="H6" s="1">
        <v>1550000</v>
      </c>
      <c r="I6" s="1">
        <v>4480000</v>
      </c>
      <c r="J6" s="2">
        <v>27700000</v>
      </c>
      <c r="K6" s="2">
        <v>88000000</v>
      </c>
    </row>
    <row r="7" spans="1:11" x14ac:dyDescent="0.2">
      <c r="B7" s="2">
        <v>159000000</v>
      </c>
      <c r="C7" s="1">
        <v>3690000</v>
      </c>
      <c r="D7" s="2">
        <v>26700000</v>
      </c>
      <c r="E7" s="1">
        <v>865000</v>
      </c>
      <c r="F7" s="1">
        <v>503000</v>
      </c>
      <c r="G7" s="1">
        <v>432000</v>
      </c>
      <c r="H7" s="2">
        <v>110000000</v>
      </c>
      <c r="I7" s="1">
        <v>1920000</v>
      </c>
      <c r="J7" s="2">
        <v>1000000000</v>
      </c>
      <c r="K7" s="2">
        <v>90300000</v>
      </c>
    </row>
    <row r="8" spans="1:11" x14ac:dyDescent="0.2">
      <c r="B8" s="2">
        <v>19400000</v>
      </c>
      <c r="C8" s="1">
        <v>1970000</v>
      </c>
      <c r="D8" s="1">
        <v>282000</v>
      </c>
      <c r="E8" s="1">
        <v>756000</v>
      </c>
      <c r="F8" s="1">
        <v>2440000</v>
      </c>
      <c r="G8" s="1">
        <v>368000</v>
      </c>
      <c r="H8" s="2">
        <v>14500000</v>
      </c>
      <c r="I8" s="1">
        <v>6890000</v>
      </c>
      <c r="J8" s="2">
        <v>200000000</v>
      </c>
      <c r="K8" s="2">
        <v>219000000</v>
      </c>
    </row>
    <row r="9" spans="1:11" x14ac:dyDescent="0.2">
      <c r="B9" s="1">
        <v>2420000</v>
      </c>
      <c r="C9" s="1">
        <v>4560000</v>
      </c>
      <c r="D9" s="1">
        <v>94900</v>
      </c>
      <c r="E9" s="1">
        <v>311000</v>
      </c>
      <c r="F9" s="1">
        <v>647000</v>
      </c>
      <c r="G9" s="1">
        <v>339000</v>
      </c>
      <c r="H9" s="2">
        <v>19200000</v>
      </c>
      <c r="I9" s="1">
        <v>662000</v>
      </c>
      <c r="J9" s="1" t="s">
        <v>39</v>
      </c>
      <c r="K9" s="2">
        <v>39000000</v>
      </c>
    </row>
    <row r="10" spans="1:11" x14ac:dyDescent="0.2">
      <c r="B10" s="1">
        <v>3370000</v>
      </c>
      <c r="C10" s="1">
        <v>3130000</v>
      </c>
      <c r="D10" s="1">
        <v>609000</v>
      </c>
      <c r="E10" s="1">
        <v>601000</v>
      </c>
      <c r="F10" s="1">
        <v>266000</v>
      </c>
      <c r="G10" s="1">
        <v>238000</v>
      </c>
      <c r="H10" s="1">
        <v>1950000</v>
      </c>
      <c r="I10" s="1">
        <v>1020000</v>
      </c>
      <c r="J10" s="2">
        <v>39400000</v>
      </c>
      <c r="K10" s="2">
        <v>25000000</v>
      </c>
    </row>
    <row r="11" spans="1:11" x14ac:dyDescent="0.2">
      <c r="B11" s="1">
        <v>8790000</v>
      </c>
      <c r="C11" s="1">
        <v>4520000</v>
      </c>
      <c r="D11" s="1">
        <v>2030000</v>
      </c>
      <c r="E11" s="1">
        <v>1040000</v>
      </c>
      <c r="F11" s="1">
        <v>669000</v>
      </c>
      <c r="G11" s="1">
        <v>822000</v>
      </c>
      <c r="H11" s="1">
        <v>3250000</v>
      </c>
      <c r="I11" s="1">
        <v>5480000</v>
      </c>
      <c r="K11" s="2">
        <v>134000000</v>
      </c>
    </row>
  </sheetData>
  <mergeCells count="5">
    <mergeCell ref="B1:C1"/>
    <mergeCell ref="D1:E1"/>
    <mergeCell ref="F1:G1"/>
    <mergeCell ref="H1:I1"/>
    <mergeCell ref="J1:K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E1C20-ABC4-6C40-9D00-8DD78FA4F76C}">
  <dimension ref="A1:E17"/>
  <sheetViews>
    <sheetView workbookViewId="0">
      <selection activeCell="S40" sqref="S40"/>
    </sheetView>
  </sheetViews>
  <sheetFormatPr baseColWidth="10" defaultRowHeight="16" x14ac:dyDescent="0.2"/>
  <cols>
    <col min="1" max="1" width="12" style="1" customWidth="1"/>
    <col min="2" max="4" width="10.83203125" style="1"/>
    <col min="5" max="5" width="17.33203125" style="1" customWidth="1"/>
    <col min="6" max="16384" width="10.83203125" style="1"/>
  </cols>
  <sheetData>
    <row r="1" spans="1:5" x14ac:dyDescent="0.2">
      <c r="A1" s="1" t="s">
        <v>41</v>
      </c>
      <c r="B1" s="1" t="s">
        <v>9</v>
      </c>
      <c r="C1" s="1" t="s">
        <v>10</v>
      </c>
      <c r="D1" s="1" t="s">
        <v>42</v>
      </c>
      <c r="E1" s="1" t="s">
        <v>43</v>
      </c>
    </row>
    <row r="2" spans="1:5" x14ac:dyDescent="0.2">
      <c r="B2" s="1">
        <v>21</v>
      </c>
      <c r="C2" s="1">
        <v>24</v>
      </c>
      <c r="D2" s="1">
        <v>42</v>
      </c>
      <c r="E2" s="1">
        <v>42</v>
      </c>
    </row>
    <row r="3" spans="1:5" x14ac:dyDescent="0.2">
      <c r="B3" s="1">
        <v>21</v>
      </c>
      <c r="C3" s="1">
        <v>24</v>
      </c>
      <c r="D3" s="1">
        <v>42</v>
      </c>
      <c r="E3" s="1">
        <v>45</v>
      </c>
    </row>
    <row r="4" spans="1:5" x14ac:dyDescent="0.2">
      <c r="B4" s="1">
        <v>24</v>
      </c>
      <c r="C4" s="1">
        <v>28</v>
      </c>
      <c r="D4" s="1">
        <v>42</v>
      </c>
      <c r="E4" s="1">
        <v>45</v>
      </c>
    </row>
    <row r="5" spans="1:5" x14ac:dyDescent="0.2">
      <c r="B5" s="1">
        <v>24</v>
      </c>
      <c r="C5" s="1">
        <v>28</v>
      </c>
      <c r="D5" s="1">
        <v>45</v>
      </c>
      <c r="E5" s="1">
        <v>52</v>
      </c>
    </row>
    <row r="6" spans="1:5" x14ac:dyDescent="0.2">
      <c r="B6" s="1">
        <v>28</v>
      </c>
      <c r="C6" s="1">
        <v>30</v>
      </c>
      <c r="D6" s="1">
        <v>45</v>
      </c>
      <c r="E6" s="1">
        <v>52</v>
      </c>
    </row>
    <row r="7" spans="1:5" x14ac:dyDescent="0.2">
      <c r="B7" s="1">
        <v>30</v>
      </c>
      <c r="C7" s="1">
        <v>38</v>
      </c>
      <c r="D7" s="1">
        <v>32</v>
      </c>
      <c r="E7" s="1">
        <v>55</v>
      </c>
    </row>
    <row r="8" spans="1:5" x14ac:dyDescent="0.2">
      <c r="B8" s="1">
        <v>30</v>
      </c>
      <c r="C8" s="1">
        <v>38</v>
      </c>
      <c r="D8" s="1">
        <v>33</v>
      </c>
      <c r="E8" s="1">
        <v>65</v>
      </c>
    </row>
    <row r="9" spans="1:5" x14ac:dyDescent="0.2">
      <c r="B9" s="1">
        <v>30</v>
      </c>
      <c r="C9" s="1">
        <v>38</v>
      </c>
      <c r="D9" s="1">
        <v>33</v>
      </c>
      <c r="E9" s="1">
        <v>91</v>
      </c>
    </row>
    <row r="10" spans="1:5" x14ac:dyDescent="0.2">
      <c r="B10" s="1">
        <v>18</v>
      </c>
      <c r="C10" s="1">
        <v>21</v>
      </c>
      <c r="D10" s="1">
        <v>33</v>
      </c>
      <c r="E10" s="1">
        <v>35</v>
      </c>
    </row>
    <row r="11" spans="1:5" x14ac:dyDescent="0.2">
      <c r="B11" s="1">
        <v>18</v>
      </c>
      <c r="C11" s="1">
        <v>21</v>
      </c>
      <c r="D11" s="1">
        <v>34</v>
      </c>
      <c r="E11" s="1">
        <v>36</v>
      </c>
    </row>
    <row r="12" spans="1:5" x14ac:dyDescent="0.2">
      <c r="B12" s="1">
        <v>19</v>
      </c>
      <c r="C12" s="1">
        <v>21</v>
      </c>
      <c r="D12" s="1">
        <v>33</v>
      </c>
      <c r="E12" s="1">
        <v>36</v>
      </c>
    </row>
    <row r="13" spans="1:5" x14ac:dyDescent="0.2">
      <c r="B13" s="1">
        <v>20</v>
      </c>
      <c r="C13" s="1">
        <v>21</v>
      </c>
      <c r="D13" s="1">
        <v>35</v>
      </c>
      <c r="E13" s="1">
        <v>37</v>
      </c>
    </row>
    <row r="14" spans="1:5" x14ac:dyDescent="0.2">
      <c r="B14" s="1">
        <v>20</v>
      </c>
      <c r="C14" s="1">
        <v>21</v>
      </c>
      <c r="D14" s="1">
        <v>35</v>
      </c>
      <c r="E14" s="1">
        <v>37</v>
      </c>
    </row>
    <row r="15" spans="1:5" x14ac:dyDescent="0.2">
      <c r="B15" s="1">
        <v>24</v>
      </c>
      <c r="C15" s="1">
        <v>21</v>
      </c>
      <c r="D15" s="1">
        <v>39</v>
      </c>
      <c r="E15" s="1">
        <v>38</v>
      </c>
    </row>
    <row r="16" spans="1:5" x14ac:dyDescent="0.2">
      <c r="B16" s="1">
        <v>25</v>
      </c>
      <c r="C16" s="1">
        <v>28</v>
      </c>
      <c r="D16" s="1">
        <v>39</v>
      </c>
      <c r="E16" s="1">
        <v>39</v>
      </c>
    </row>
    <row r="17" spans="2:5" x14ac:dyDescent="0.2">
      <c r="B17" s="1">
        <v>28</v>
      </c>
      <c r="C17" s="1">
        <v>35</v>
      </c>
      <c r="D17" s="1">
        <v>48</v>
      </c>
      <c r="E17" s="1">
        <v>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5DCAF-8905-004B-96B8-25A63509FBC9}">
  <dimension ref="A1:E14"/>
  <sheetViews>
    <sheetView workbookViewId="0">
      <selection activeCell="Q25" sqref="Q25"/>
    </sheetView>
  </sheetViews>
  <sheetFormatPr baseColWidth="10" defaultRowHeight="16" x14ac:dyDescent="0.2"/>
  <sheetData>
    <row r="1" spans="1:5" x14ac:dyDescent="0.2">
      <c r="A1" s="1" t="s">
        <v>41</v>
      </c>
      <c r="B1" s="1" t="s">
        <v>9</v>
      </c>
      <c r="C1" s="1" t="s">
        <v>10</v>
      </c>
      <c r="D1" s="1" t="s">
        <v>42</v>
      </c>
      <c r="E1" s="1" t="s">
        <v>43</v>
      </c>
    </row>
    <row r="2" spans="1:5" x14ac:dyDescent="0.2">
      <c r="B2" s="14">
        <v>28</v>
      </c>
      <c r="C2" s="14">
        <v>28</v>
      </c>
      <c r="D2" s="14">
        <v>28</v>
      </c>
      <c r="E2" s="14">
        <v>46</v>
      </c>
    </row>
    <row r="3" spans="1:5" x14ac:dyDescent="0.2">
      <c r="B3" s="14">
        <v>28</v>
      </c>
      <c r="C3" s="14">
        <v>28</v>
      </c>
      <c r="D3" s="14">
        <v>35</v>
      </c>
      <c r="E3" s="14">
        <v>54</v>
      </c>
    </row>
    <row r="4" spans="1:5" x14ac:dyDescent="0.2">
      <c r="B4" s="14">
        <v>28</v>
      </c>
      <c r="C4" s="14">
        <v>28</v>
      </c>
      <c r="D4" s="14">
        <v>28</v>
      </c>
      <c r="E4" s="14">
        <v>60</v>
      </c>
    </row>
    <row r="5" spans="1:5" x14ac:dyDescent="0.2">
      <c r="B5" s="14">
        <v>35</v>
      </c>
      <c r="C5" s="14">
        <v>28</v>
      </c>
      <c r="D5" s="14">
        <v>28</v>
      </c>
      <c r="E5" s="14">
        <v>67</v>
      </c>
    </row>
    <row r="6" spans="1:5" x14ac:dyDescent="0.2">
      <c r="B6" s="14">
        <v>29</v>
      </c>
      <c r="C6" s="14">
        <v>28</v>
      </c>
      <c r="D6" s="14">
        <v>35</v>
      </c>
      <c r="E6" s="14">
        <v>81</v>
      </c>
    </row>
    <row r="7" spans="1:5" x14ac:dyDescent="0.2">
      <c r="B7" s="14">
        <v>29</v>
      </c>
      <c r="C7" s="14">
        <v>46</v>
      </c>
      <c r="D7" s="14">
        <v>28</v>
      </c>
      <c r="E7" s="14">
        <v>47</v>
      </c>
    </row>
    <row r="8" spans="1:5" x14ac:dyDescent="0.2">
      <c r="B8" s="14"/>
      <c r="C8" s="14">
        <v>35</v>
      </c>
      <c r="D8" s="14">
        <v>39</v>
      </c>
      <c r="E8" s="14">
        <v>53</v>
      </c>
    </row>
    <row r="9" spans="1:5" x14ac:dyDescent="0.2">
      <c r="B9" s="14"/>
      <c r="C9" s="14">
        <v>60</v>
      </c>
      <c r="D9" s="14">
        <v>35</v>
      </c>
      <c r="E9" s="14">
        <v>60</v>
      </c>
    </row>
    <row r="10" spans="1:5" x14ac:dyDescent="0.2">
      <c r="B10" s="14"/>
      <c r="C10" s="14"/>
      <c r="D10" s="14"/>
      <c r="E10" s="14">
        <v>67</v>
      </c>
    </row>
    <row r="11" spans="1:5" x14ac:dyDescent="0.2">
      <c r="B11" s="14"/>
      <c r="C11" s="14"/>
      <c r="D11" s="14"/>
      <c r="E11" s="14">
        <v>72</v>
      </c>
    </row>
    <row r="12" spans="1:5" x14ac:dyDescent="0.2">
      <c r="B12" s="14"/>
      <c r="C12" s="14"/>
      <c r="D12" s="14"/>
      <c r="E12" s="14">
        <v>75</v>
      </c>
    </row>
    <row r="13" spans="1:5" x14ac:dyDescent="0.2">
      <c r="B13" s="14"/>
      <c r="C13" s="14"/>
      <c r="D13" s="14"/>
      <c r="E13" s="14">
        <v>77</v>
      </c>
    </row>
    <row r="14" spans="1:5" x14ac:dyDescent="0.2">
      <c r="B14" s="14"/>
      <c r="C14" s="14"/>
      <c r="D14" s="14"/>
      <c r="E14" s="14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D32E11-BA3C-A146-A480-EFDE67F6AC78}">
  <dimension ref="A1:M9"/>
  <sheetViews>
    <sheetView tabSelected="1" zoomScale="125" workbookViewId="0">
      <selection activeCell="C25" sqref="C25"/>
    </sheetView>
  </sheetViews>
  <sheetFormatPr baseColWidth="10" defaultRowHeight="16" x14ac:dyDescent="0.2"/>
  <cols>
    <col min="1" max="1" width="17" style="1" customWidth="1"/>
    <col min="2" max="3" width="10.83203125" style="1"/>
    <col min="4" max="4" width="12.6640625" style="1" bestFit="1" customWidth="1"/>
    <col min="5" max="16384" width="10.83203125" style="1"/>
  </cols>
  <sheetData>
    <row r="1" spans="1:13" x14ac:dyDescent="0.2">
      <c r="A1" s="1" t="s">
        <v>0</v>
      </c>
      <c r="B1" s="21" t="s">
        <v>60</v>
      </c>
      <c r="C1" s="21"/>
      <c r="D1" s="21"/>
      <c r="E1" s="21"/>
    </row>
    <row r="2" spans="1:13" x14ac:dyDescent="0.2">
      <c r="A2" s="1" t="s">
        <v>3</v>
      </c>
      <c r="B2" s="3">
        <v>0</v>
      </c>
      <c r="C2" s="3">
        <v>2</v>
      </c>
      <c r="D2" s="3">
        <v>0</v>
      </c>
      <c r="E2" s="3">
        <v>2</v>
      </c>
      <c r="F2" s="3"/>
      <c r="G2" s="3"/>
      <c r="H2" s="3"/>
      <c r="I2" s="3"/>
      <c r="J2" s="3"/>
      <c r="K2" s="3"/>
      <c r="L2" s="3"/>
      <c r="M2" s="3"/>
    </row>
    <row r="3" spans="1:13" x14ac:dyDescent="0.2">
      <c r="A3" s="1" t="s">
        <v>4</v>
      </c>
      <c r="B3" s="3">
        <v>0</v>
      </c>
      <c r="C3" s="3">
        <v>0</v>
      </c>
      <c r="D3" s="3">
        <v>100</v>
      </c>
      <c r="E3" s="3">
        <v>100</v>
      </c>
      <c r="F3" s="3"/>
      <c r="G3" s="3"/>
      <c r="H3" s="3"/>
      <c r="I3" s="3"/>
      <c r="J3" s="3"/>
      <c r="K3" s="3"/>
      <c r="L3" s="3"/>
      <c r="M3" s="3"/>
    </row>
    <row r="4" spans="1:13" x14ac:dyDescent="0.2">
      <c r="B4" s="1">
        <v>97.632928701430146</v>
      </c>
      <c r="C4" s="1">
        <v>79.094825900637403</v>
      </c>
      <c r="D4" s="1">
        <v>50.314793729796072</v>
      </c>
      <c r="E4" s="1">
        <v>43.40078783393497</v>
      </c>
    </row>
    <row r="5" spans="1:13" x14ac:dyDescent="0.2">
      <c r="B5" s="1">
        <v>102.40931568557605</v>
      </c>
      <c r="C5" s="1">
        <v>83.752541744652504</v>
      </c>
      <c r="D5" s="1">
        <v>49.087390316200434</v>
      </c>
      <c r="E5" s="1">
        <v>43.623553068155665</v>
      </c>
    </row>
    <row r="6" spans="1:13" x14ac:dyDescent="0.2">
      <c r="B6" s="1">
        <v>101.24117253627291</v>
      </c>
      <c r="C6" s="1">
        <v>81.046633196693151</v>
      </c>
      <c r="D6" s="1">
        <v>50.430726967183389</v>
      </c>
      <c r="E6" s="1">
        <v>43.23115082249879</v>
      </c>
    </row>
    <row r="7" spans="1:13" x14ac:dyDescent="0.2">
      <c r="B7" s="1">
        <v>101.81377073852403</v>
      </c>
      <c r="C7" s="1">
        <v>79.594727137116237</v>
      </c>
      <c r="D7" s="1">
        <v>52.545463681902994</v>
      </c>
      <c r="E7" s="1">
        <v>43.901409854240185</v>
      </c>
    </row>
    <row r="8" spans="1:13" x14ac:dyDescent="0.2">
      <c r="B8" s="1">
        <v>96.90281233819681</v>
      </c>
      <c r="C8" s="1">
        <v>82.661097525053179</v>
      </c>
      <c r="D8" s="1">
        <v>53.354446705303047</v>
      </c>
      <c r="E8" s="1">
        <v>45.659363953887002</v>
      </c>
    </row>
    <row r="9" spans="1:13" x14ac:dyDescent="0.2">
      <c r="C9" s="1">
        <v>79.065160805096596</v>
      </c>
      <c r="D9" s="1">
        <v>51.394882914638075</v>
      </c>
    </row>
  </sheetData>
  <mergeCells count="1">
    <mergeCell ref="B1:E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F8B6E-F311-204E-8C72-D1038F39B8CC}">
  <dimension ref="A1:E13"/>
  <sheetViews>
    <sheetView zoomScale="125" workbookViewId="0">
      <selection sqref="A1:XFD1048576"/>
    </sheetView>
  </sheetViews>
  <sheetFormatPr baseColWidth="10" defaultRowHeight="16" x14ac:dyDescent="0.2"/>
  <cols>
    <col min="1" max="1" width="17.1640625" style="1" customWidth="1"/>
    <col min="2" max="3" width="10.83203125" style="1"/>
    <col min="4" max="4" width="12.6640625" style="1" bestFit="1" customWidth="1"/>
    <col min="5" max="16384" width="10.83203125" style="1"/>
  </cols>
  <sheetData>
    <row r="1" spans="1:5" x14ac:dyDescent="0.2">
      <c r="A1" s="1" t="s">
        <v>1</v>
      </c>
      <c r="B1" s="21" t="s">
        <v>60</v>
      </c>
      <c r="C1" s="21"/>
      <c r="D1" s="21"/>
      <c r="E1" s="21"/>
    </row>
    <row r="2" spans="1:5" x14ac:dyDescent="0.2">
      <c r="A2" s="1" t="s">
        <v>3</v>
      </c>
      <c r="B2" s="3">
        <v>0</v>
      </c>
      <c r="C2" s="3">
        <v>2</v>
      </c>
      <c r="D2" s="3">
        <v>0</v>
      </c>
      <c r="E2" s="3">
        <v>2</v>
      </c>
    </row>
    <row r="3" spans="1:5" x14ac:dyDescent="0.2">
      <c r="A3" s="1" t="s">
        <v>4</v>
      </c>
      <c r="B3" s="3">
        <v>0</v>
      </c>
      <c r="C3" s="3">
        <v>0</v>
      </c>
      <c r="D3" s="3">
        <v>100</v>
      </c>
      <c r="E3" s="3">
        <v>100</v>
      </c>
    </row>
    <row r="4" spans="1:5" x14ac:dyDescent="0.2">
      <c r="B4" s="1">
        <v>91.278886313284445</v>
      </c>
      <c r="C4" s="1">
        <v>81.340473732984449</v>
      </c>
      <c r="D4" s="1">
        <v>62.614650132121078</v>
      </c>
      <c r="E4" s="1">
        <v>53.522886311334972</v>
      </c>
    </row>
    <row r="5" spans="1:5" x14ac:dyDescent="0.2">
      <c r="B5" s="1">
        <v>94.971931967285173</v>
      </c>
      <c r="C5" s="1">
        <v>83.123638287154236</v>
      </c>
      <c r="D5" s="1">
        <v>59.788489742835971</v>
      </c>
      <c r="E5" s="1">
        <v>50.694882387021025</v>
      </c>
    </row>
    <row r="6" spans="1:5" x14ac:dyDescent="0.2">
      <c r="B6" s="1">
        <v>92.094406877885902</v>
      </c>
      <c r="C6" s="1">
        <v>76.832352505596134</v>
      </c>
      <c r="D6" s="1">
        <v>60.797221254484057</v>
      </c>
      <c r="E6" s="1">
        <v>50.641441061242162</v>
      </c>
    </row>
    <row r="7" spans="1:5" x14ac:dyDescent="0.2">
      <c r="B7" s="1">
        <v>95.044592675491231</v>
      </c>
      <c r="C7" s="1">
        <v>79.945977219035029</v>
      </c>
      <c r="D7" s="1">
        <v>60.529124643162078</v>
      </c>
      <c r="E7" s="1">
        <v>51.616416810810264</v>
      </c>
    </row>
    <row r="8" spans="1:5" x14ac:dyDescent="0.2">
      <c r="B8" s="1">
        <v>93.654037512293158</v>
      </c>
      <c r="C8" s="1">
        <v>80.769634765832805</v>
      </c>
      <c r="D8" s="1">
        <v>60.643932376338064</v>
      </c>
      <c r="E8" s="1">
        <v>52.042612443399506</v>
      </c>
    </row>
    <row r="9" spans="1:5" x14ac:dyDescent="0.2">
      <c r="B9" s="1">
        <v>96.692034909433588</v>
      </c>
      <c r="C9" s="1">
        <v>85.890508894706869</v>
      </c>
      <c r="D9" s="1">
        <v>59.515201567352292</v>
      </c>
      <c r="E9" s="1">
        <v>53.651806623007658</v>
      </c>
    </row>
    <row r="10" spans="1:5" x14ac:dyDescent="0.2">
      <c r="B10" s="1">
        <v>113.06252001533397</v>
      </c>
      <c r="D10" s="1">
        <v>61.398171293773594</v>
      </c>
    </row>
    <row r="11" spans="1:5" x14ac:dyDescent="0.2">
      <c r="B11" s="1">
        <v>109.37320381150654</v>
      </c>
      <c r="D11" s="1">
        <v>60.325466997618641</v>
      </c>
    </row>
    <row r="12" spans="1:5" x14ac:dyDescent="0.2">
      <c r="B12" s="1">
        <v>108.54102786147202</v>
      </c>
    </row>
    <row r="13" spans="1:5" x14ac:dyDescent="0.2">
      <c r="B13" s="1">
        <v>105.28735805601393</v>
      </c>
    </row>
  </sheetData>
  <mergeCells count="1">
    <mergeCell ref="B1:E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4651D-A8A9-1543-A8DE-8EDDAEEE0A0C}">
  <dimension ref="A1:M10"/>
  <sheetViews>
    <sheetView zoomScale="139" workbookViewId="0">
      <selection sqref="A1:XFD1048576"/>
    </sheetView>
  </sheetViews>
  <sheetFormatPr baseColWidth="10" defaultRowHeight="16" x14ac:dyDescent="0.2"/>
  <cols>
    <col min="1" max="1" width="17.5" customWidth="1"/>
  </cols>
  <sheetData>
    <row r="1" spans="1:13" x14ac:dyDescent="0.2">
      <c r="A1" s="1" t="s">
        <v>5</v>
      </c>
      <c r="B1" s="21" t="s">
        <v>60</v>
      </c>
      <c r="C1" s="21"/>
      <c r="D1" s="21"/>
      <c r="E1" s="21"/>
    </row>
    <row r="2" spans="1:13" x14ac:dyDescent="0.2">
      <c r="A2" s="1" t="s">
        <v>3</v>
      </c>
      <c r="B2" s="3">
        <v>0</v>
      </c>
      <c r="C2" s="3">
        <v>2</v>
      </c>
      <c r="D2" s="3">
        <v>0</v>
      </c>
      <c r="E2" s="3">
        <v>2</v>
      </c>
    </row>
    <row r="3" spans="1:13" x14ac:dyDescent="0.2">
      <c r="A3" s="1" t="s">
        <v>4</v>
      </c>
      <c r="B3" s="3">
        <v>0</v>
      </c>
      <c r="C3" s="3">
        <v>0</v>
      </c>
      <c r="D3" s="3">
        <v>100</v>
      </c>
      <c r="E3" s="3">
        <v>100</v>
      </c>
    </row>
    <row r="4" spans="1:13" x14ac:dyDescent="0.2">
      <c r="B4">
        <v>97.823708698313851</v>
      </c>
      <c r="C4">
        <v>91.2626568673886</v>
      </c>
      <c r="D4">
        <v>92.339606482870707</v>
      </c>
      <c r="E4">
        <v>64.954182423677892</v>
      </c>
    </row>
    <row r="5" spans="1:13" x14ac:dyDescent="0.2">
      <c r="B5">
        <v>95.877391010982009</v>
      </c>
      <c r="C5">
        <v>87.486057235637929</v>
      </c>
      <c r="D5">
        <v>92.337504713155283</v>
      </c>
      <c r="E5">
        <v>72.338005502254205</v>
      </c>
      <c r="F5" s="1"/>
      <c r="G5" s="1"/>
      <c r="H5" s="1"/>
      <c r="I5" s="1"/>
      <c r="J5" s="1"/>
      <c r="K5" s="1"/>
      <c r="L5" s="1"/>
      <c r="M5" s="1"/>
    </row>
    <row r="6" spans="1:13" x14ac:dyDescent="0.2">
      <c r="B6">
        <v>103.53879227377389</v>
      </c>
      <c r="C6">
        <v>90.421708292302839</v>
      </c>
      <c r="D6">
        <v>89.097335487773904</v>
      </c>
      <c r="E6">
        <v>69.225220572805114</v>
      </c>
    </row>
    <row r="7" spans="1:13" x14ac:dyDescent="0.2">
      <c r="B7">
        <v>102.76010801693027</v>
      </c>
      <c r="C7">
        <v>76.161582243818685</v>
      </c>
      <c r="D7">
        <v>86.924156247079992</v>
      </c>
      <c r="E7">
        <v>73.213762265021771</v>
      </c>
    </row>
    <row r="8" spans="1:13" x14ac:dyDescent="0.2">
      <c r="C8">
        <v>80.361153327341412</v>
      </c>
      <c r="D8">
        <v>88.243181339931382</v>
      </c>
      <c r="E8">
        <v>64.210661281411603</v>
      </c>
    </row>
    <row r="9" spans="1:13" x14ac:dyDescent="0.2">
      <c r="D9">
        <v>86.168937211022495</v>
      </c>
    </row>
    <row r="10" spans="1:13" x14ac:dyDescent="0.2">
      <c r="D10">
        <v>89.618625022252175</v>
      </c>
    </row>
  </sheetData>
  <mergeCells count="1">
    <mergeCell ref="B1:E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01B45-AC8A-0B44-9604-D9D91767390D}">
  <dimension ref="A1:E21"/>
  <sheetViews>
    <sheetView workbookViewId="0">
      <selection activeCell="F24" sqref="F24"/>
    </sheetView>
  </sheetViews>
  <sheetFormatPr baseColWidth="10" defaultRowHeight="16" x14ac:dyDescent="0.2"/>
  <cols>
    <col min="1" max="1" width="16.83203125" style="1" customWidth="1"/>
    <col min="2" max="4" width="10.83203125" style="1"/>
    <col min="5" max="5" width="12.1640625" style="1" bestFit="1" customWidth="1"/>
    <col min="6" max="16384" width="10.83203125" style="1"/>
  </cols>
  <sheetData>
    <row r="1" spans="1:5" x14ac:dyDescent="0.2">
      <c r="A1" s="1">
        <v>811</v>
      </c>
      <c r="B1" s="21" t="s">
        <v>60</v>
      </c>
      <c r="C1" s="21"/>
      <c r="D1" s="21"/>
      <c r="E1" s="21"/>
    </row>
    <row r="2" spans="1:5" x14ac:dyDescent="0.2">
      <c r="A2" s="1" t="s">
        <v>3</v>
      </c>
      <c r="B2" s="3">
        <v>0</v>
      </c>
      <c r="C2" s="3">
        <v>2</v>
      </c>
      <c r="D2" s="3">
        <v>0</v>
      </c>
      <c r="E2" s="3">
        <v>2</v>
      </c>
    </row>
    <row r="3" spans="1:5" x14ac:dyDescent="0.2">
      <c r="A3" s="1" t="s">
        <v>4</v>
      </c>
      <c r="B3" s="3">
        <v>0</v>
      </c>
      <c r="C3" s="3">
        <v>0</v>
      </c>
      <c r="D3" s="3">
        <v>100</v>
      </c>
      <c r="E3" s="3">
        <v>100</v>
      </c>
    </row>
    <row r="4" spans="1:5" x14ac:dyDescent="0.2">
      <c r="B4" s="1">
        <v>101.34979427514273</v>
      </c>
      <c r="C4" s="1">
        <v>81.098506765735294</v>
      </c>
      <c r="D4" s="1">
        <v>77.482226785217208</v>
      </c>
      <c r="E4" s="1">
        <v>58.899965373409323</v>
      </c>
    </row>
    <row r="5" spans="1:5" x14ac:dyDescent="0.2">
      <c r="B5" s="1">
        <v>104.31129066154334</v>
      </c>
      <c r="C5" s="1">
        <v>75.183296615597115</v>
      </c>
      <c r="D5" s="1">
        <v>82.386364753136405</v>
      </c>
      <c r="E5" s="1">
        <v>58.598145538257604</v>
      </c>
    </row>
    <row r="6" spans="1:5" x14ac:dyDescent="0.2">
      <c r="B6" s="1">
        <v>96.467866258930201</v>
      </c>
      <c r="C6" s="1">
        <v>75.944256444018094</v>
      </c>
      <c r="D6" s="1">
        <v>74.777971237821419</v>
      </c>
      <c r="E6" s="1">
        <v>61.457911928419676</v>
      </c>
    </row>
    <row r="7" spans="1:5" x14ac:dyDescent="0.2">
      <c r="B7" s="1">
        <v>103.1751319842904</v>
      </c>
      <c r="C7" s="1">
        <v>73.648565399999995</v>
      </c>
      <c r="D7" s="1">
        <v>73.985008047770023</v>
      </c>
      <c r="E7" s="1">
        <v>61.832693851037568</v>
      </c>
    </row>
    <row r="8" spans="1:5" x14ac:dyDescent="0.2">
      <c r="B8" s="1">
        <v>93.436916914032025</v>
      </c>
      <c r="D8" s="1">
        <v>80.82116943682577</v>
      </c>
      <c r="E8" s="1">
        <v>65.571340700506397</v>
      </c>
    </row>
    <row r="9" spans="1:5" x14ac:dyDescent="0.2">
      <c r="B9" s="1">
        <v>101.49950552985307</v>
      </c>
      <c r="D9" s="1">
        <v>76.219618103598023</v>
      </c>
      <c r="E9" s="1">
        <v>64.489868845001908</v>
      </c>
    </row>
    <row r="10" spans="1:5" x14ac:dyDescent="0.2">
      <c r="B10" s="1">
        <v>102.83922843113662</v>
      </c>
      <c r="D10" s="1">
        <v>82.607671962570734</v>
      </c>
      <c r="E10" s="1">
        <v>57.739694463441374</v>
      </c>
    </row>
    <row r="11" spans="1:5" x14ac:dyDescent="0.2">
      <c r="B11" s="1">
        <v>96.92026594507162</v>
      </c>
    </row>
    <row r="20" s="1" customFormat="1" x14ac:dyDescent="0.2"/>
    <row r="21" s="1" customFormat="1" x14ac:dyDescent="0.2"/>
  </sheetData>
  <mergeCells count="1">
    <mergeCell ref="B1:E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F12AB-831C-0F46-911F-65235525142D}">
  <dimension ref="A1:E10"/>
  <sheetViews>
    <sheetView workbookViewId="0">
      <selection activeCell="B1" sqref="B1:E1"/>
    </sheetView>
  </sheetViews>
  <sheetFormatPr baseColWidth="10" defaultRowHeight="16" x14ac:dyDescent="0.2"/>
  <cols>
    <col min="1" max="1" width="16.6640625" style="1" customWidth="1"/>
    <col min="2" max="5" width="10.83203125" style="1"/>
    <col min="6" max="6" width="12.1640625" style="1" bestFit="1" customWidth="1"/>
    <col min="7" max="16384" width="10.83203125" style="1"/>
  </cols>
  <sheetData>
    <row r="1" spans="1:5" x14ac:dyDescent="0.2">
      <c r="A1" s="1">
        <v>818</v>
      </c>
      <c r="B1" s="21" t="s">
        <v>60</v>
      </c>
      <c r="C1" s="21"/>
      <c r="D1" s="21"/>
      <c r="E1" s="21"/>
    </row>
    <row r="2" spans="1:5" x14ac:dyDescent="0.2">
      <c r="A2" s="1" t="s">
        <v>3</v>
      </c>
      <c r="B2" s="3">
        <v>0</v>
      </c>
      <c r="C2" s="3">
        <v>2</v>
      </c>
      <c r="D2" s="3">
        <v>0</v>
      </c>
      <c r="E2" s="3">
        <v>2</v>
      </c>
    </row>
    <row r="3" spans="1:5" x14ac:dyDescent="0.2">
      <c r="A3" s="1" t="s">
        <v>4</v>
      </c>
      <c r="B3" s="3">
        <v>0</v>
      </c>
      <c r="C3" s="3">
        <v>0</v>
      </c>
      <c r="D3" s="3">
        <v>100</v>
      </c>
      <c r="E3" s="3">
        <v>100</v>
      </c>
    </row>
    <row r="4" spans="1:5" x14ac:dyDescent="0.2">
      <c r="B4" s="1">
        <v>96.668500997553295</v>
      </c>
      <c r="C4" s="1">
        <v>65.722392064096169</v>
      </c>
      <c r="D4" s="1">
        <v>92.339606482870707</v>
      </c>
      <c r="E4" s="1">
        <v>58.899965373409323</v>
      </c>
    </row>
    <row r="5" spans="1:5" x14ac:dyDescent="0.2">
      <c r="B5" s="1">
        <v>104.4661343483845</v>
      </c>
      <c r="C5" s="1">
        <v>63.459925836412857</v>
      </c>
      <c r="D5" s="1">
        <v>92.337504713155283</v>
      </c>
      <c r="E5" s="1">
        <v>58.598145538257604</v>
      </c>
    </row>
    <row r="6" spans="1:5" x14ac:dyDescent="0.2">
      <c r="B6" s="1">
        <v>102.32805430585626</v>
      </c>
      <c r="C6" s="1">
        <v>54.584013175877502</v>
      </c>
      <c r="D6" s="1">
        <v>89.097335487773904</v>
      </c>
      <c r="E6" s="1">
        <v>61.457911928419676</v>
      </c>
    </row>
    <row r="7" spans="1:5" x14ac:dyDescent="0.2">
      <c r="B7" s="1">
        <v>97.979501678434502</v>
      </c>
      <c r="C7" s="1">
        <v>53.663961209771408</v>
      </c>
      <c r="D7" s="1">
        <v>86.924156247079992</v>
      </c>
      <c r="E7" s="1">
        <v>61.832693851037568</v>
      </c>
    </row>
    <row r="8" spans="1:5" x14ac:dyDescent="0.2">
      <c r="B8" s="1">
        <v>98.557808669771447</v>
      </c>
      <c r="D8" s="1">
        <v>88.243181339931382</v>
      </c>
      <c r="E8" s="1">
        <v>65.571340700506397</v>
      </c>
    </row>
    <row r="9" spans="1:5" x14ac:dyDescent="0.2">
      <c r="D9" s="1">
        <v>86.168937211022495</v>
      </c>
      <c r="E9" s="1">
        <v>64.489868845001908</v>
      </c>
    </row>
    <row r="10" spans="1:5" x14ac:dyDescent="0.2">
      <c r="D10" s="1">
        <v>89.618625022252175</v>
      </c>
      <c r="E10" s="1">
        <v>57.739694463441374</v>
      </c>
    </row>
  </sheetData>
  <mergeCells count="1">
    <mergeCell ref="B1:E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43BCE-3591-F14B-9CE7-4DA5547AF24A}">
  <dimension ref="A1:F10"/>
  <sheetViews>
    <sheetView workbookViewId="0">
      <selection activeCell="D7" sqref="D7"/>
    </sheetView>
  </sheetViews>
  <sheetFormatPr baseColWidth="10" defaultRowHeight="16" x14ac:dyDescent="0.2"/>
  <cols>
    <col min="1" max="1" width="15.6640625" style="1" customWidth="1"/>
    <col min="2" max="2" width="14" style="1" customWidth="1"/>
    <col min="3" max="16384" width="10.83203125" style="1"/>
  </cols>
  <sheetData>
    <row r="1" spans="1:6" x14ac:dyDescent="0.2">
      <c r="A1" s="1" t="s">
        <v>6</v>
      </c>
      <c r="B1" s="1" t="s">
        <v>60</v>
      </c>
    </row>
    <row r="2" spans="1:6" x14ac:dyDescent="0.2">
      <c r="B2" s="21" t="s">
        <v>50</v>
      </c>
      <c r="C2" s="21"/>
      <c r="D2" s="21"/>
      <c r="E2" s="21"/>
      <c r="F2" s="21"/>
    </row>
    <row r="3" spans="1:6" x14ac:dyDescent="0.2">
      <c r="A3" s="5" t="s">
        <v>4</v>
      </c>
      <c r="B3" s="1" t="s">
        <v>51</v>
      </c>
      <c r="C3" s="1" t="s">
        <v>52</v>
      </c>
      <c r="D3" s="1" t="s">
        <v>53</v>
      </c>
      <c r="E3" s="1" t="s">
        <v>54</v>
      </c>
      <c r="F3" s="1" t="s">
        <v>55</v>
      </c>
    </row>
    <row r="4" spans="1:6" x14ac:dyDescent="0.2">
      <c r="C4" s="1">
        <v>69.803758638704053</v>
      </c>
      <c r="D4" s="1">
        <v>67.583339664615437</v>
      </c>
      <c r="E4" s="1">
        <v>80.636079614416985</v>
      </c>
      <c r="F4" s="1">
        <v>86.535893358396208</v>
      </c>
    </row>
    <row r="5" spans="1:6" x14ac:dyDescent="0.2">
      <c r="C5" s="1">
        <v>71.704840773354917</v>
      </c>
      <c r="D5" s="1">
        <v>66.414720184312614</v>
      </c>
      <c r="E5" s="1">
        <v>80.287679713999466</v>
      </c>
      <c r="F5" s="1">
        <v>74.547427454177239</v>
      </c>
    </row>
    <row r="6" spans="1:6" x14ac:dyDescent="0.2">
      <c r="C6" s="1">
        <v>76.359406060042573</v>
      </c>
      <c r="D6" s="1">
        <v>68.175761270081992</v>
      </c>
      <c r="E6" s="1">
        <v>80.25537785740417</v>
      </c>
      <c r="F6" s="1">
        <v>73.475508049851484</v>
      </c>
    </row>
    <row r="7" spans="1:6" x14ac:dyDescent="0.2">
      <c r="C7" s="1">
        <v>75.367048075688544</v>
      </c>
      <c r="D7" s="1">
        <v>71.163081665185771</v>
      </c>
      <c r="E7" s="1">
        <v>86.61743759031144</v>
      </c>
      <c r="F7" s="1">
        <v>80.753537067112902</v>
      </c>
    </row>
    <row r="8" spans="1:6" x14ac:dyDescent="0.2">
      <c r="C8" s="1">
        <v>73.4502491444307</v>
      </c>
      <c r="D8" s="1">
        <v>70.521685104361211</v>
      </c>
      <c r="E8" s="1">
        <v>80.636207434086955</v>
      </c>
      <c r="F8" s="1">
        <v>77.903302818759613</v>
      </c>
    </row>
    <row r="9" spans="1:6" x14ac:dyDescent="0.2">
      <c r="D9" s="1">
        <v>66.956413290770087</v>
      </c>
    </row>
    <row r="10" spans="1:6" x14ac:dyDescent="0.2">
      <c r="D10" s="1">
        <v>65.367012371354008</v>
      </c>
    </row>
  </sheetData>
  <mergeCells count="1">
    <mergeCell ref="B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38</vt:i4>
      </vt:variant>
    </vt:vector>
  </HeadingPairs>
  <TitlesOfParts>
    <vt:vector size="38" baseType="lpstr">
      <vt:lpstr>Fig. 1D</vt:lpstr>
      <vt:lpstr>Fig. 1G</vt:lpstr>
      <vt:lpstr>Fig. 1H</vt:lpstr>
      <vt:lpstr>Fig. 2A</vt:lpstr>
      <vt:lpstr>Fig. 2B</vt:lpstr>
      <vt:lpstr>Fig. 2C</vt:lpstr>
      <vt:lpstr>Fig. 2D</vt:lpstr>
      <vt:lpstr>Fig. 2E</vt:lpstr>
      <vt:lpstr>Fig. 2F</vt:lpstr>
      <vt:lpstr>Fig. 2K-L</vt:lpstr>
      <vt:lpstr>Fig. 2G</vt:lpstr>
      <vt:lpstr>Fig. 2H-J</vt:lpstr>
      <vt:lpstr>Fig. 3C-F</vt:lpstr>
      <vt:lpstr>Fig. 3J-L</vt:lpstr>
      <vt:lpstr>Fig. 4B</vt:lpstr>
      <vt:lpstr>Fig. 4D</vt:lpstr>
      <vt:lpstr>Fig. 4F</vt:lpstr>
      <vt:lpstr>Fig. 4H</vt:lpstr>
      <vt:lpstr>Fig. 4J</vt:lpstr>
      <vt:lpstr>Fig. 4L</vt:lpstr>
      <vt:lpstr>Fig. 6E</vt:lpstr>
      <vt:lpstr>Fig. 7B</vt:lpstr>
      <vt:lpstr>Fig. 7C</vt:lpstr>
      <vt:lpstr>Fig. 7E</vt:lpstr>
      <vt:lpstr>Fig. 7F-I</vt:lpstr>
      <vt:lpstr>Fig. 8D</vt:lpstr>
      <vt:lpstr>Fig. 8G</vt:lpstr>
      <vt:lpstr>Fig. 8J</vt:lpstr>
      <vt:lpstr>Fig. 8E</vt:lpstr>
      <vt:lpstr>Fig. 8H</vt:lpstr>
      <vt:lpstr>Fig. 8K</vt:lpstr>
      <vt:lpstr>Fig. 8F</vt:lpstr>
      <vt:lpstr>Fig. 8I</vt:lpstr>
      <vt:lpstr>Fig. 8L</vt:lpstr>
      <vt:lpstr>Fig. 9C</vt:lpstr>
      <vt:lpstr>Fig. 9D</vt:lpstr>
      <vt:lpstr>Fig. 9E</vt:lpstr>
      <vt:lpstr>Fig. 9F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Alyona Ivanova</dc:creator>
  <cp:lastModifiedBy>Alyona Ivanova</cp:lastModifiedBy>
  <dcterms:created xsi:type="dcterms:W3CDTF">2024-09-01T05:06:54Z</dcterms:created>
  <dcterms:modified xsi:type="dcterms:W3CDTF">2025-07-11T01:56:47Z</dcterms:modified>
</cp:coreProperties>
</file>