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fredhutch-my.sharepoint.com/personal/lzhao_fredhutch_org/Documents/dump/AA-Seroconversion2T1D/icohort/HOH DR/manuscript/final JCI Insight/"/>
    </mc:Choice>
  </mc:AlternateContent>
  <xr:revisionPtr revIDLastSave="528" documentId="13_ncr:1_{A69106FF-8B9D-4C18-B23E-D85D9E550293}" xr6:coauthVersionLast="47" xr6:coauthVersionMax="47" xr10:uidLastSave="{C2308649-94B0-4305-8CDC-E270A848D522}"/>
  <bookViews>
    <workbookView xWindow="13950" yWindow="1950" windowWidth="20535" windowHeight="12510" tabRatio="671" firstSheet="1" activeTab="10" xr2:uid="{00000000-000D-0000-FFFF-FFFF00000000}"/>
  </bookViews>
  <sheets>
    <sheet name="table 1" sheetId="37" r:id="rId1"/>
    <sheet name="table 2" sheetId="34" r:id="rId2"/>
    <sheet name="table 3" sheetId="38" r:id="rId3"/>
    <sheet name="table S1" sheetId="36" r:id="rId4"/>
    <sheet name="table S2" sheetId="43" r:id="rId5"/>
    <sheet name="table  S3" sheetId="35" r:id="rId6"/>
    <sheet name="table S4" sheetId="45" r:id="rId7"/>
    <sheet name="table S5" sheetId="46" r:id="rId8"/>
    <sheet name="table S6" sheetId="18" r:id="rId9"/>
    <sheet name="table S7" sheetId="33" r:id="rId10"/>
    <sheet name="table  S8" sheetId="44"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43" l="1"/>
  <c r="W30" i="43"/>
  <c r="F82" i="33"/>
  <c r="I16" i="18"/>
</calcChain>
</file>

<file path=xl/sharedStrings.xml><?xml version="1.0" encoding="utf-8"?>
<sst xmlns="http://schemas.openxmlformats.org/spreadsheetml/2006/main" count="1709" uniqueCount="590">
  <si>
    <t>coef</t>
  </si>
  <si>
    <t>HR</t>
  </si>
  <si>
    <t>SE</t>
  </si>
  <si>
    <t>Z</t>
  </si>
  <si>
    <t>p</t>
  </si>
  <si>
    <t>n</t>
  </si>
  <si>
    <t>F</t>
  </si>
  <si>
    <t>L</t>
  </si>
  <si>
    <t>G</t>
  </si>
  <si>
    <t>Y</t>
  </si>
  <si>
    <t>R</t>
  </si>
  <si>
    <t>V</t>
  </si>
  <si>
    <t xml:space="preserve"> </t>
  </si>
  <si>
    <t>Univariate Analysis</t>
  </si>
  <si>
    <t>Multivariate Analysis</t>
  </si>
  <si>
    <t>Variable</t>
  </si>
  <si>
    <t>Value</t>
  </si>
  <si>
    <t>Race</t>
  </si>
  <si>
    <t>White</t>
  </si>
  <si>
    <t>Others</t>
  </si>
  <si>
    <t>Sex</t>
  </si>
  <si>
    <t>Male</t>
  </si>
  <si>
    <t>Female</t>
  </si>
  <si>
    <t>Age</t>
  </si>
  <si>
    <t>in 10 years</t>
  </si>
  <si>
    <t>Risk Level</t>
  </si>
  <si>
    <t>Low</t>
  </si>
  <si>
    <t>High</t>
  </si>
  <si>
    <t>insulin</t>
  </si>
  <si>
    <t>Placebo</t>
  </si>
  <si>
    <t>Tretment</t>
  </si>
  <si>
    <t>Study</t>
  </si>
  <si>
    <t>DPT1</t>
  </si>
  <si>
    <t>TN07</t>
  </si>
  <si>
    <t>seq</t>
  </si>
  <si>
    <t>DRB1*03:01:01-DRB4*01:03:01h</t>
  </si>
  <si>
    <t>DRB1*04:01:01-DRB3*01:01:02h</t>
  </si>
  <si>
    <t>DRB1*04:01:01-DRB3*02:02:01h</t>
  </si>
  <si>
    <t>DRB1*04:01:01-nullh</t>
  </si>
  <si>
    <t>DRB1*01:01:01-DRB4*01:03:01h</t>
  </si>
  <si>
    <t>DRB1*04:04:01-DRB3*01:01:02h</t>
  </si>
  <si>
    <t>DRB1*13:02:01-DRB4*01:03:01h</t>
  </si>
  <si>
    <t>DRB1*13:01:01-DRB4*01:03:01h</t>
  </si>
  <si>
    <t>DRB1*04:01:01-DRB3*03:01:01h</t>
  </si>
  <si>
    <t>DRB1*03:01:01-nullh</t>
  </si>
  <si>
    <t>DRB1*04:04:01-DRB3*02:02:01h</t>
  </si>
  <si>
    <t>DRB1*07:01:01-DRB3*01:01:02h</t>
  </si>
  <si>
    <t>DRB1*08:01:01-DRB4*01:03:01h</t>
  </si>
  <si>
    <t>DRB1*11:01:01-DRB4*01:03:01h</t>
  </si>
  <si>
    <t>DRB1*01:01:01-DRB3*01:01:02h</t>
  </si>
  <si>
    <t>DRB1*04:05:01-DRB3*01:01:02h</t>
  </si>
  <si>
    <t>DRB1*03:01:01-DRB3*03:01:01h</t>
  </si>
  <si>
    <t>DRB1*07:01:01-nullh</t>
  </si>
  <si>
    <t>DRB1*03:01:01-DRB4*01:03:02h</t>
  </si>
  <si>
    <t>DRB1*04:05:01-DRB3*02:02:01h</t>
  </si>
  <si>
    <t>DRB1*13:02:01-DRB3*01:01:02h</t>
  </si>
  <si>
    <t>DRB1*12:01:01-DRB4*01:03:01h</t>
  </si>
  <si>
    <t>DRB1*16:01:01-DRB4*01:03:01h</t>
  </si>
  <si>
    <t>DRB1*07:01:01-DRB3*02:02:01h</t>
  </si>
  <si>
    <t>DRB1*01:02:01-DRB4*01:03:01h</t>
  </si>
  <si>
    <t>DRB1*03:01:01-DRB4*01:01:01:01h</t>
  </si>
  <si>
    <t>DRB1*04:01:01-DRB5*02:02:01h</t>
  </si>
  <si>
    <t>DRB1*04:02:01-DRB3*02:02:01h</t>
  </si>
  <si>
    <t>DRB1*04:04:01-nullh</t>
  </si>
  <si>
    <t>DRB1*04:02:01-DRB3*01:01:02h</t>
  </si>
  <si>
    <t>DRB1*04:08:01-DRB3*01:01:02h</t>
  </si>
  <si>
    <t>DRB1*11:04:01-DRB4*01:03:01h</t>
  </si>
  <si>
    <t>DRB1*07:01:01-DRB3*03:01:01h</t>
  </si>
  <si>
    <t>DRB1*13:03:01-DRB4*01:03:01h</t>
  </si>
  <si>
    <t>DRB1*01:03:01-DRB4*01:03:01h</t>
  </si>
  <si>
    <t>DRB1*04:05:01-nullh</t>
  </si>
  <si>
    <t>DRB1*04:07:01-DRB3*02:02:01h</t>
  </si>
  <si>
    <t>DRB1*03:01:01-DRB4*01:01:01h</t>
  </si>
  <si>
    <t>DRB1*03:01:01-DRB4*01:03:01:02Nh</t>
  </si>
  <si>
    <t>DRB1*03:01:01-DRB5*02:02:01h</t>
  </si>
  <si>
    <t>DRB1*04:02:01-nullh</t>
  </si>
  <si>
    <t>DRB1*04:04:01-DRB3*03:01:01h</t>
  </si>
  <si>
    <t>DRB1*09:01:02-DRB3*01:01:02h</t>
  </si>
  <si>
    <t>DRB1*13:02:01-DRB3*02:02:01h</t>
  </si>
  <si>
    <t>DRB1*13:02:01-nullh</t>
  </si>
  <si>
    <t>DRB1*01:01:01-DRB3*02:02:01h</t>
  </si>
  <si>
    <t>DRB1*09:01:02-DRB3*02:02:01h</t>
  </si>
  <si>
    <t>DRB1*11:01:01-DRB3*01:01:02h</t>
  </si>
  <si>
    <t>DRB1*13:01:01-nullh</t>
  </si>
  <si>
    <t>DRB1*16:01:01-DRB3*01:01:02h</t>
  </si>
  <si>
    <t>DRB1*01:01:01-DRB3*03:01:01h</t>
  </si>
  <si>
    <t>DRB1*04:03:01-DRB3*01:01:02h</t>
  </si>
  <si>
    <t>DRB1*04:07:01-DRB3*01:01:02h</t>
  </si>
  <si>
    <t>DRB1*15:02:01-DRB4*01:03:01h</t>
  </si>
  <si>
    <t>DRB1*04:05:01-DRB3*03:01:01h</t>
  </si>
  <si>
    <t>DRB1*13:02:01-DRB4*01:01:01:01h</t>
  </si>
  <si>
    <t>DRB1*13:02:01-DRB4*01:03:02h</t>
  </si>
  <si>
    <t>DRB1*14:54:01-DRB4*01:03:01h</t>
  </si>
  <si>
    <t>DRB1*01:01:01-DRB4*01:01:01h</t>
  </si>
  <si>
    <t>DRB1*04:01:01-DRB5*01:02h</t>
  </si>
  <si>
    <t>DRB1*04:03:01-DRB3*02:02:01h</t>
  </si>
  <si>
    <t>DRB1*04:05:01-DRB4*01:01:01h</t>
  </si>
  <si>
    <t>DRB1*04:08:01-nullh</t>
  </si>
  <si>
    <t>DRB1*07:01:01-DRB4*01:03:02h</t>
  </si>
  <si>
    <t>DRB1*08:01:01-DRB4*01:01:01:01h</t>
  </si>
  <si>
    <t>DRB1*08:01:01-DRB4*01:01:01h</t>
  </si>
  <si>
    <t>DRB1*08:02:01-DRB4*01:03:01h</t>
  </si>
  <si>
    <t>DRB1*08:04:01-DRB4*01:03:01h</t>
  </si>
  <si>
    <t>DRB1*10:01:01-DRB3*01:01:02h</t>
  </si>
  <si>
    <t>DRB1*11:02:01-DRB4*01:03:01h</t>
  </si>
  <si>
    <t>DRB1*11:03:01-DRB4*01:03:01h</t>
  </si>
  <si>
    <t>DRB1*13:02:01-DRB4*01:01:01h</t>
  </si>
  <si>
    <t>DRB1*14:02:01-DRB4*01:03:01h</t>
  </si>
  <si>
    <t>DRB1*16:01:01-DRB3*02:02:01h</t>
  </si>
  <si>
    <t>DRB1*01:01:01-DRB4*01:03:02h</t>
  </si>
  <si>
    <t>DRB1*03:01:01-DRB5*01:02:01h</t>
  </si>
  <si>
    <t>DRB1*04:01:01-DRB4*01:03:01:02Nh</t>
  </si>
  <si>
    <t>DRB1*04:01:01-DRB5*01:01:01h</t>
  </si>
  <si>
    <t>DRB1*04:01:01-DRB5*01:02:01h</t>
  </si>
  <si>
    <t>DRB1*04:02:01-DRB3*03:01:01h</t>
  </si>
  <si>
    <t>DRB1*04:07:01-DRB4*01:01:01h</t>
  </si>
  <si>
    <t>DRB1*04:08:01-DRB3*03:01:01h</t>
  </si>
  <si>
    <t>DRB1*04:11:01-nullh</t>
  </si>
  <si>
    <t>DRB1*08:01:01-DRB3*01:01:02h</t>
  </si>
  <si>
    <t>DRB1*08:02:01-DRB4*01:01:01:01h</t>
  </si>
  <si>
    <t>DRB1*08:03:02-DRB4*01:03:01h</t>
  </si>
  <si>
    <t>DRB1*09:01:02-DRB3*03:01:01h</t>
  </si>
  <si>
    <t>DRB1*11:01:01-DRB4*01:03:02h</t>
  </si>
  <si>
    <t>DRB1*11:01:02-DRB4*01:03:01h</t>
  </si>
  <si>
    <t>DRB1*11:03:01-DRB3*01:01:02h</t>
  </si>
  <si>
    <t>DRB1*11:04:01-DRB4*01:03:02h</t>
  </si>
  <si>
    <t>DRB1*12:01:01-DRB3*01:01:02h</t>
  </si>
  <si>
    <t>DRB1*12:01:01-DRB3*03:01:01h</t>
  </si>
  <si>
    <t>DRB1*13:01:01-DRB4*01:01:01h</t>
  </si>
  <si>
    <t>DRB1*15:01:01-DRB4*01:03:01h</t>
  </si>
  <si>
    <t>DRB1*15:02:01-DRB3*01:01:02h</t>
  </si>
  <si>
    <t>DRB1*16:01:01-DRB4*01:03:02h</t>
  </si>
  <si>
    <t>DRB1*01:01:01-DRB3*01:02h</t>
  </si>
  <si>
    <t>DRB1*01:01:01-DRB5*01:01:01h</t>
  </si>
  <si>
    <t>DRB1*01:02:01-DRB3*01:01:02h</t>
  </si>
  <si>
    <t>DRB1*01:02:01-DRB3*02:02:01h</t>
  </si>
  <si>
    <t>DRB1*01:03:01-DRB3*01:01:02h</t>
  </si>
  <si>
    <t>DRB1*01:03:01-DRB4*01:01:01:01h</t>
  </si>
  <si>
    <t>DRB1*01:03:01-DRB4*01:03:02h</t>
  </si>
  <si>
    <t>DRB1*03:01:01-DRB4*01:03:03h</t>
  </si>
  <si>
    <t>DRB1*03:01:01-DRB5*01:01:01h</t>
  </si>
  <si>
    <t>DRB1*03:01:01-DRB5*01:02h</t>
  </si>
  <si>
    <t>DRB1*03:02:01-DRB4*01:03:01h</t>
  </si>
  <si>
    <t>DRB1*03:04:01-DRB3*02:02:01h</t>
  </si>
  <si>
    <t>DRB1*03:124-DRB4*01:03:01h</t>
  </si>
  <si>
    <t>DRB1*04:01:01-DRB3*01:02h</t>
  </si>
  <si>
    <t>DRB1*04:01:01-DRB3*02:167h</t>
  </si>
  <si>
    <t>DRB1*04:01:01-DRB4*01:06h</t>
  </si>
  <si>
    <t>DRB1*04:02:01-DRB4*01:01:01h</t>
  </si>
  <si>
    <t>DRB1*04:02:01-DRB5*01:01:01h</t>
  </si>
  <si>
    <t>DRB1*04:02:01-DRB5*02:02:01h</t>
  </si>
  <si>
    <t>DRB1*04:04:01-DRB3*02:24h</t>
  </si>
  <si>
    <t>DRB1*04:04:01-DRB4*01:01:01h</t>
  </si>
  <si>
    <t>DRB1*04:04:01-DRB4*01:03:01:02Nh</t>
  </si>
  <si>
    <t>DRB1*04:04:01-DRB5*02:21h</t>
  </si>
  <si>
    <t>DRB1*04:05:01-DRB3*01:62:01h</t>
  </si>
  <si>
    <t>DRB1*04:07:01-DRB5*02:02:01h</t>
  </si>
  <si>
    <t>DRB1*04:07:01-nullh</t>
  </si>
  <si>
    <t>DRB1*04:09:01-DRB3*01:01:02h</t>
  </si>
  <si>
    <t>DRB1*04:10:01-nullh</t>
  </si>
  <si>
    <t>DRB1*04:11:01-DRB3*02:02:01h</t>
  </si>
  <si>
    <t>DRB1*08:01:01-DRB3*02:02:01h</t>
  </si>
  <si>
    <t>DRB1*08:01:01-DRB3*03:01:01h</t>
  </si>
  <si>
    <t>DRB1*08:01:01-DRB4*01:03:02h</t>
  </si>
  <si>
    <t>DRB1*08:02:01-DRB3*02:02:01h</t>
  </si>
  <si>
    <t>DRB1*08:02:01-DRB4*01:03:02h</t>
  </si>
  <si>
    <t>DRB1*08:03:02-DRB3*01:01:02h</t>
  </si>
  <si>
    <t>DRB1*08:04:01-DRB3*02:02:01h</t>
  </si>
  <si>
    <t>DRB1*08:04:01-DRB4*01:01:01:01h</t>
  </si>
  <si>
    <t>DRB1*08:11:01-DRB4*01:03:01h</t>
  </si>
  <si>
    <t>DRB1*09:01:02-DRB3*03:01:03h</t>
  </si>
  <si>
    <t>DRB1*09:01:02-DRB5*02:02:01h</t>
  </si>
  <si>
    <t>DRB1*09:01:02-nullh</t>
  </si>
  <si>
    <t>DRB1*10:01:01-DRB3*03:01:01h</t>
  </si>
  <si>
    <t>DRB1*10:01:01-DRB4*01:01:01h</t>
  </si>
  <si>
    <t>DRB1*10:01:01-DRB4*01:03:01h</t>
  </si>
  <si>
    <t>DRB1*11:01:01-DRB4*01:01:01:01h</t>
  </si>
  <si>
    <t>DRB1*11:01:02-DRB5*02:02:01h</t>
  </si>
  <si>
    <t>DRB1*11:02:01-DRB4*01:03:02h</t>
  </si>
  <si>
    <t>DRB1*11:02:01-nullh</t>
  </si>
  <si>
    <t>DRB1*11:04:01-DRB4*01:01:01h</t>
  </si>
  <si>
    <t>DRB1*11:12:01-DRB4*01:03:01h</t>
  </si>
  <si>
    <t>DRB1*12:01:01-DRB4*01:01:01:01h</t>
  </si>
  <si>
    <t>DRB1*12:02:01-DRB4*01:03:01h</t>
  </si>
  <si>
    <t>DRB1*13:01:01-DRB3*03:01:01h</t>
  </si>
  <si>
    <t>DRB1*13:01:01-DRB4*01:03:01:02Nh</t>
  </si>
  <si>
    <t>DRB1*13:01:01-DRB5*02:02:01h</t>
  </si>
  <si>
    <t>DRB1*13:02:01-DRB5*02:02:01h</t>
  </si>
  <si>
    <t>DRB1*13:03:01-DRB3*02:02:01h</t>
  </si>
  <si>
    <t>DRB1*13:03:01-DRB3*03:01:01h</t>
  </si>
  <si>
    <t>DRB1*13:03:01-DRB4*01:03:01:02Nh</t>
  </si>
  <si>
    <t>DRB1*13:03:01-nullh</t>
  </si>
  <si>
    <t>DRB1*13:04-DRB3*02:02:01h</t>
  </si>
  <si>
    <t>DRB1*13:05:01-DRB3*01:01:02h</t>
  </si>
  <si>
    <t>DRB1*13:05:01-DRB4*01:03:01h</t>
  </si>
  <si>
    <t>DRB1*13:05:01-DRB4*01:03:02h</t>
  </si>
  <si>
    <t>DRB1*13:05:01-DRB5*02:02:01h</t>
  </si>
  <si>
    <t>DRB1*13:20:01-DRB4*01:03:01h</t>
  </si>
  <si>
    <t>DRB1*14:04:01-DRB4*01:01:01:01h</t>
  </si>
  <si>
    <t>DRB1*14:04:01-DRB4*01:03:01h</t>
  </si>
  <si>
    <t>DRB1*14:04:01-nullh</t>
  </si>
  <si>
    <t>DRB1*14:06:01-DRB4*01:03:01h</t>
  </si>
  <si>
    <t>DRB1*14:54:01-DRB3*01:01:02h</t>
  </si>
  <si>
    <t>DRB1*14:54:01-DRB3*03:01:01h</t>
  </si>
  <si>
    <t>DRB1*15:01:01-DRB3*01:01:02h</t>
  </si>
  <si>
    <t>DRB1*15:01:01-DRB5*02:02:01h</t>
  </si>
  <si>
    <t>DRB1*15:01:01-nullh</t>
  </si>
  <si>
    <t>DRB1*15:02:02-DRB3*01:01:02h</t>
  </si>
  <si>
    <t>DRB1*16:01:01-DRB3*03:01:01h</t>
  </si>
  <si>
    <t>DRB1*16:02:01-DRB3*02:02:01h</t>
  </si>
  <si>
    <t>DRB1*16:02:01-DRB4*01:03:01h</t>
  </si>
  <si>
    <t>&lt;0</t>
  </si>
  <si>
    <t>C</t>
  </si>
  <si>
    <t>id</t>
  </si>
  <si>
    <t>DR haplotypes</t>
  </si>
  <si>
    <t>DRB1*03:01:01-DRB3*01:01:02</t>
  </si>
  <si>
    <t>DRB1*03:01:01-DRB3*02:02:01</t>
  </si>
  <si>
    <t>DRB1*03:01:01-DRB3*01:02</t>
  </si>
  <si>
    <t>DRB1*03:01:01-DRB3*02:24</t>
  </si>
  <si>
    <t>DRB1*01:01:01-null</t>
  </si>
  <si>
    <t>DRB1*01:02:01-null</t>
  </si>
  <si>
    <t>DRB1*01:03:01-null</t>
  </si>
  <si>
    <t>DRB1*03:02:01-DRB3*01:62:01</t>
  </si>
  <si>
    <t>DRB1*03:04:01-DRB3*01:01:02</t>
  </si>
  <si>
    <t>DRB1*03:124-DRB3*02:02:01</t>
  </si>
  <si>
    <t>DRB1*04:01:01-DRB4*01:01:01</t>
  </si>
  <si>
    <t>DRB1*04:01:01-DRB4*01:01:01:01</t>
  </si>
  <si>
    <t>DRB1*04:01:01-DRB4*01:03:01</t>
  </si>
  <si>
    <t>DRB1*04:01:01-DRB4*01:03:02</t>
  </si>
  <si>
    <t>DRB1*04:01:03-DRB4*01:03:01</t>
  </si>
  <si>
    <t>DRB1*04:02:01-DRB4*01:03:01</t>
  </si>
  <si>
    <t>DRB1*04:03:01-DRB4*01:03:01</t>
  </si>
  <si>
    <t>DRB1*04:04:01-DRB4*01:03:01</t>
  </si>
  <si>
    <t>DRB1*04:04:01-DRB4*01:03:02</t>
  </si>
  <si>
    <t>DRB1*04:04:01-DRB4*01:03:03</t>
  </si>
  <si>
    <t>DRB1*04:05:01-DRB4*01:03:01</t>
  </si>
  <si>
    <t>DRB1*04:07:01-DRB4*01:03:01</t>
  </si>
  <si>
    <t>DRB1*04:07:01-DRB4*01:03:02</t>
  </si>
  <si>
    <t>DRB1*04:08:01-DRB4*01:03:01</t>
  </si>
  <si>
    <t>DRB1*04:08:01-DRB4*01:03:02</t>
  </si>
  <si>
    <t>DRB1*04:09:01-DRB4*01:03:01</t>
  </si>
  <si>
    <t>DRB1*04:10:01-DRB4*01:03:02</t>
  </si>
  <si>
    <t>DRB1*04:11:01-DRB4*01:03:01</t>
  </si>
  <si>
    <t>DRB1*04:13-DRB4*01:03:01</t>
  </si>
  <si>
    <t>DRB1*07:01:01-DRB4*01:01:01</t>
  </si>
  <si>
    <t>DRB1*07:01:01-DRB4*01:01:01:01</t>
  </si>
  <si>
    <t>DRB1*07:01:01-DRB4*01:03:01</t>
  </si>
  <si>
    <t>DRB1*07:01:01-DRB4*01:03:01:02N</t>
  </si>
  <si>
    <t>DRB1*07:01:01-DRB4*01:06</t>
  </si>
  <si>
    <t>DRB1*08:01:01-null</t>
  </si>
  <si>
    <t>DRB1*08:02:01-null</t>
  </si>
  <si>
    <t>DRB1*08:03:02-null</t>
  </si>
  <si>
    <t>DRB1*08:04:01-null</t>
  </si>
  <si>
    <t>DRB1*08:11:01-null</t>
  </si>
  <si>
    <t>DRB1*09:01:02-DRB4*01:01:01</t>
  </si>
  <si>
    <t>DRB1*09:01:02-DRB4*01:01:01:01</t>
  </si>
  <si>
    <t>DRB1*09:01:02-DRB4*01:03:01</t>
  </si>
  <si>
    <t>DRB1*09:01:02-DRB4*01:03:02</t>
  </si>
  <si>
    <t>DRB1*10:01:01-null</t>
  </si>
  <si>
    <t>DRB1*11:01:01-DRB3*02:02:01</t>
  </si>
  <si>
    <t>DRB1*11:01:01-DRB3*02:167</t>
  </si>
  <si>
    <t>DRB1*11:01:02-DRB3*02:02:01</t>
  </si>
  <si>
    <t>DRB1*11:02:01-DRB3*02:02:01</t>
  </si>
  <si>
    <t>DRB1*11:03:01-DRB3*02:02:01</t>
  </si>
  <si>
    <t>DRB1*11:04:01-DRB3*02:02:01</t>
  </si>
  <si>
    <t>DRB1*11:12:01-DRB3*02:02:01</t>
  </si>
  <si>
    <t>DRB1*12:01:01-DRB3*02:02:01</t>
  </si>
  <si>
    <t>DRB1*12:02:01-DRB3*03:01:03</t>
  </si>
  <si>
    <t>DRB1*13:01:01-DRB3*01:01:02</t>
  </si>
  <si>
    <t>DRB1*13:01:01-DRB3*02:02:01</t>
  </si>
  <si>
    <t>DRB1*13:02:01-DRB3*03:01:01</t>
  </si>
  <si>
    <t>DRB1*13:03:01-DRB3*01:01:02</t>
  </si>
  <si>
    <t>DRB1*13:04-DRB3*03:01:01</t>
  </si>
  <si>
    <t>DRB1*13:05:01-DRB3*02:02:01</t>
  </si>
  <si>
    <t>DRB1*13:20:01-DRB3*01:01:02</t>
  </si>
  <si>
    <t>DRB1*14:02:01-DRB3*01:01:02</t>
  </si>
  <si>
    <t>DRB1*14:02:01-DRB3*02:02:01</t>
  </si>
  <si>
    <t>DRB1*14:04:01-DRB3*02:02:01</t>
  </si>
  <si>
    <t>DRB1*14:06:01-DRB3*01:01:02</t>
  </si>
  <si>
    <t>DRB1*14:54:01-DRB3*02:02:01</t>
  </si>
  <si>
    <t>DRB1*15:01:01-DRB5*01:01:01</t>
  </si>
  <si>
    <t>DRB1*15:02:01-DRB5*01:02</t>
  </si>
  <si>
    <t>DRB1*15:02:01-DRB5*01:02:01</t>
  </si>
  <si>
    <t>DRB1*15:02:02-DRB5*01:02:01</t>
  </si>
  <si>
    <t>DRB1*16:01:01-DRB5*01:01:01</t>
  </si>
  <si>
    <t>DRB1*16:01:01-DRB5*02:02:01</t>
  </si>
  <si>
    <t>DRB1*16:02:01-DRB5*02:02:01</t>
  </si>
  <si>
    <t>DRB1*16:02:01-DRB5*02:21</t>
  </si>
  <si>
    <t>&gt;0</t>
  </si>
  <si>
    <t>β11</t>
  </si>
  <si>
    <t>DRB1*01:01:01</t>
  </si>
  <si>
    <t>null</t>
  </si>
  <si>
    <t>DRB1*01:02:01</t>
  </si>
  <si>
    <t>DRB1*01:03:01</t>
  </si>
  <si>
    <t>DRB1*03:01:01</t>
  </si>
  <si>
    <t>DRB3*01:01:02</t>
  </si>
  <si>
    <t>DRB3*01:02</t>
  </si>
  <si>
    <t>DRB3*02:02:01</t>
  </si>
  <si>
    <t>DRB3*02:24</t>
  </si>
  <si>
    <t>DRB1*04:01:01</t>
  </si>
  <si>
    <t>DRB4*01:01:01</t>
  </si>
  <si>
    <t>DRB4*01:01:01:01</t>
  </si>
  <si>
    <t>DRB4*01:03:01</t>
  </si>
  <si>
    <t>DRB4*01:03:02</t>
  </si>
  <si>
    <t>DRB1*04:02:01</t>
  </si>
  <si>
    <t>DRB1*04:03:01</t>
  </si>
  <si>
    <t>DRB1*04:04:01</t>
  </si>
  <si>
    <t>DRB1*04:05:01</t>
  </si>
  <si>
    <t>DRB1*04:07:01</t>
  </si>
  <si>
    <t>DRB1*04:08:01</t>
  </si>
  <si>
    <t>DRB1*07:01:01</t>
  </si>
  <si>
    <t>DRB4*01:03:01:02N</t>
  </si>
  <si>
    <t>DRB1*08:01:01</t>
  </si>
  <si>
    <t>DRB1*09:01:02</t>
  </si>
  <si>
    <t>DRB1*11:01:01</t>
  </si>
  <si>
    <t>DRB1*11:04:01</t>
  </si>
  <si>
    <t>DRB1*12:01:01</t>
  </si>
  <si>
    <t>DRB1*13:01:01</t>
  </si>
  <si>
    <t>DRB1*13:02:01</t>
  </si>
  <si>
    <t>DRB3*03:01:01</t>
  </si>
  <si>
    <t>DRB1*13:03:01</t>
  </si>
  <si>
    <t>DRB1*16:01:01</t>
  </si>
  <si>
    <t>DRB5*02:02:01</t>
  </si>
  <si>
    <t>DR haplotype</t>
  </si>
  <si>
    <t>DRB1/3/4/5</t>
  </si>
  <si>
    <t>DRB1 (&lt;10 obs)</t>
  </si>
  <si>
    <t>DRB345 (&lt;10 obs)</t>
  </si>
  <si>
    <t>Risk (LF/LF, LF/-)</t>
  </si>
  <si>
    <t>Others (LF/RY, misc)</t>
  </si>
  <si>
    <t>Resistant (RY/RY, RY/-)</t>
  </si>
  <si>
    <t>Risk_level (high vs low)</t>
  </si>
  <si>
    <t>Study (DPT-1 vs TN07)</t>
  </si>
  <si>
    <t>Age (in decade)</t>
  </si>
  <si>
    <t>Variables</t>
  </si>
  <si>
    <t>Unadjusted Analysis</t>
  </si>
  <si>
    <t>Adjusted Analysis</t>
  </si>
  <si>
    <t>Without Adjusting HLA-DQ</t>
  </si>
  <si>
    <t>Adjusting HLA-DQ</t>
  </si>
  <si>
    <r>
      <t>β26</t>
    </r>
    <r>
      <rPr>
        <vertAlign val="superscript"/>
        <sz val="11"/>
        <color rgb="FF000000"/>
        <rFont val="Calibri"/>
        <family val="2"/>
        <scheme val="minor"/>
      </rPr>
      <t>1</t>
    </r>
  </si>
  <si>
    <r>
      <t>1) Residue β26 is absolute LD with amino acids (β29,β31,β38,β39,β52,β58,β61,β75,β184,β190).  The allele β26Y corresponds to the haplotype (</t>
    </r>
    <r>
      <rPr>
        <u/>
        <sz val="12"/>
        <color rgb="FF000000"/>
        <rFont val="Calibri"/>
        <family val="2"/>
        <scheme val="minor"/>
      </rPr>
      <t>Y</t>
    </r>
    <r>
      <rPr>
        <sz val="12"/>
        <color rgb="FF000000"/>
        <rFont val="Calibri"/>
        <family val="2"/>
        <scheme val="minor"/>
      </rPr>
      <t>DYFLTVSRAR), and β26F to the haplotype (</t>
    </r>
    <r>
      <rPr>
        <u/>
        <sz val="12"/>
        <color rgb="FF000000"/>
        <rFont val="Calibri"/>
        <family val="2"/>
        <scheme val="minor"/>
      </rPr>
      <t>F</t>
    </r>
    <r>
      <rPr>
        <sz val="12"/>
        <color rgb="FF000000"/>
        <rFont val="Calibri"/>
        <family val="2"/>
        <scheme val="minor"/>
      </rPr>
      <t>EHYARDYQPS).</t>
    </r>
  </si>
  <si>
    <t>Table 3.  Association results from genotypic association analysis among 526 participants who carry DR3 alleles with (right panel) and without (left panel) adjusting for age, risk level and study: number of participants, coefficient, Hazard ratio, standard error, Z-score and p-value.  P-values are underscored if they are less than 0.05.</t>
  </si>
  <si>
    <t>Table 2.  Extracted DR haplotypes with DRB1*03:01:01 that are observed in population (two haplotypes per individual, left panel), and are somatically generated in cells (four DR haplotypes/molecules, per random pairings of DRB1/3/4/5 with DRA molecule, right panel): number of haplotypes, coefficient, Hazard ratio, standard error, Z-score and p-value.  P-values are highlighted green or yellow for p-value less than 0.05 and corresponding HR is greater (risk) or less (resistant) than 1, respectively.  Polymorphic amino acids across four DR haplotypes are shown in the middle panel.  Note that a suffix “h” in several allele to indicate new DR haplotype generated somatically.</t>
  </si>
  <si>
    <t>Adjusted Age &amp; Risk Level</t>
  </si>
  <si>
    <t>Adjusting DQ, Age &amp; Risk Level</t>
  </si>
  <si>
    <t>DRB1*01:01-Null</t>
  </si>
  <si>
    <t>DRB1*01:02-Null</t>
  </si>
  <si>
    <t>DRB1*01:03-Null</t>
  </si>
  <si>
    <t>DRB1*03:01-DRB3*01:01</t>
  </si>
  <si>
    <t>DRB1*03:01-DRB3*02:02</t>
  </si>
  <si>
    <t>DRB1*04:01-DRB4*01:03</t>
  </si>
  <si>
    <t>DRB1*04:02-DRB4*01:03</t>
  </si>
  <si>
    <t>DRB1*04:03-DRB4*01:03</t>
  </si>
  <si>
    <t>DRB1*04:04-DRB4*01:03</t>
  </si>
  <si>
    <t>DRB1*04:05-DRB4*01:03</t>
  </si>
  <si>
    <t>DRB1*04:07-DRB4*01:03</t>
  </si>
  <si>
    <t>DRB1*04:08-DRB4*01:03</t>
  </si>
  <si>
    <t>DRB1*07:01-DRB4*01:01</t>
  </si>
  <si>
    <t>DRB1*07:01-DRB4*01:03</t>
  </si>
  <si>
    <t>DRB1*08:01-Null</t>
  </si>
  <si>
    <t>DRB1*09:01-DRB4*01:03</t>
  </si>
  <si>
    <t>DRB1*11:01-DRB3*02:02</t>
  </si>
  <si>
    <t>DRB1*11:04-DRB3*02:02</t>
  </si>
  <si>
    <t>DRB1*12:01-DRB3*02:02</t>
  </si>
  <si>
    <t>DRB1*13:01-DRB3*01:01</t>
  </si>
  <si>
    <t>DRB1*13:01-DRB3*02:02</t>
  </si>
  <si>
    <t>DRB1*13:02-DRB3*03:01</t>
  </si>
  <si>
    <t>&lt;&lt;0</t>
  </si>
  <si>
    <t>DRB1*13:03-DRB3*01:01</t>
  </si>
  <si>
    <t>DRB1*16:01-DRB5*02:02</t>
  </si>
  <si>
    <t>Uncommon haplotypes*</t>
  </si>
  <si>
    <t>* Including all haplotypes with fewer than 9 observations in the iCohort</t>
  </si>
  <si>
    <t>*03:01:01-DRB4*01:03:01h</t>
  </si>
  <si>
    <t>*04:01:01-DRB3*01:01:02h</t>
  </si>
  <si>
    <t>*04:01:01-DRB3*02:02:01h</t>
  </si>
  <si>
    <t>*01:01:01-DRB4*01:03:01h</t>
  </si>
  <si>
    <t>*04:04:01-DRB3*01:01:02h</t>
  </si>
  <si>
    <t>*13:02:01-DRB4*01:03:01h</t>
  </si>
  <si>
    <t>*13:01:01-DRB4*01:03:01h</t>
  </si>
  <si>
    <t>*04:01:01-DRB3*03:01:01h</t>
  </si>
  <si>
    <t>*04:04:01-DRB3*02:02:01h</t>
  </si>
  <si>
    <t>*07:01:01-DRB3*01:01:02h</t>
  </si>
  <si>
    <t>*08:01:01-DRB4*01:03:01h</t>
  </si>
  <si>
    <t>*11:01:01-DRB4*01:03:01h</t>
  </si>
  <si>
    <t>*01:01:01-DRB3*01:01:02h</t>
  </si>
  <si>
    <t>*04:05:01-DRB3*01:01:02h</t>
  </si>
  <si>
    <t>*03:01:01-DRB3*03:01:01h</t>
  </si>
  <si>
    <t>*03:01:01-DRB4*01:03:02h</t>
  </si>
  <si>
    <t>*04:05:01-DRB3*02:02:01h</t>
  </si>
  <si>
    <t>*13:02:01-DRB3*01:01:02h</t>
  </si>
  <si>
    <t>*12:01:01-DRB4*01:03:01h</t>
  </si>
  <si>
    <t>*16:01:01-DRB4*01:03:01h</t>
  </si>
  <si>
    <t>*07:01:01-DRB3*02:02:01h</t>
  </si>
  <si>
    <t>*01:02:01-DRB4*01:03:01h</t>
  </si>
  <si>
    <t>*03:01:01-DRB4*01:01:01:01h</t>
  </si>
  <si>
    <t>*04:01:01-DRB5*02:02:01h</t>
  </si>
  <si>
    <t>*04:02:01-DRB3*02:02:01h</t>
  </si>
  <si>
    <t>*04:02:01-DRB3*01:01:02h</t>
  </si>
  <si>
    <t>*04:08:01-DRB3*01:01:02h</t>
  </si>
  <si>
    <t>*11:04:01-DRB4*01:03:01h</t>
  </si>
  <si>
    <t>rare haplotypes (obs&lt;10 )</t>
  </si>
  <si>
    <t>DRB1-DRB3/4/5</t>
  </si>
  <si>
    <t>uncommon haplotypes (&lt;10 )</t>
  </si>
  <si>
    <t>Somatic Haplotypes</t>
  </si>
  <si>
    <t>Genetic Haplotypes</t>
  </si>
  <si>
    <t>*01:01:01-null</t>
  </si>
  <si>
    <t>*01:02:01-null</t>
  </si>
  <si>
    <t>*01:03:01-null</t>
  </si>
  <si>
    <t>*03:01:01-DRB3*01:01:02</t>
  </si>
  <si>
    <t>*03:01:01-DRB3*02:02:01</t>
  </si>
  <si>
    <t>*04:01:01-DRB4*01:01:01</t>
  </si>
  <si>
    <t>*04:01:01-DRB4*01:03:01</t>
  </si>
  <si>
    <t>*04:01:01-DRB4*01:03:02</t>
  </si>
  <si>
    <t>*04:02:01-DRB4*01:03:01</t>
  </si>
  <si>
    <t>*04:03:01-DRB4*01:03:01</t>
  </si>
  <si>
    <t>*04:04:01-DRB4*01:03:01</t>
  </si>
  <si>
    <t>*04:04:01-DRB4*01:03:02</t>
  </si>
  <si>
    <t>*04:05:01-DRB4*01:03:01</t>
  </si>
  <si>
    <t>*04:07:01-DRB4*01:03:01</t>
  </si>
  <si>
    <t>*04:08:01-DRB4*01:03:01</t>
  </si>
  <si>
    <t>*07:01:01-DRB4*01:01:01:01</t>
  </si>
  <si>
    <t>*07:01:01-DRB4*01:01:01</t>
  </si>
  <si>
    <t>*07:01:01-DRB4*01:03:01:02N</t>
  </si>
  <si>
    <t>*07:01:01-DRB4*01:03:01</t>
  </si>
  <si>
    <t>*08:01:01-null</t>
  </si>
  <si>
    <t>*09:01:02-DRB4*01:03:01</t>
  </si>
  <si>
    <t>*09:01:02-DRB4*01:03:02</t>
  </si>
  <si>
    <t>*10:01:01-null</t>
  </si>
  <si>
    <t>*11:01:01-DRB3*02:02:01</t>
  </si>
  <si>
    <t>*11:04:01-DRB3*02:02:01</t>
  </si>
  <si>
    <t>*12:01:01-DRB3*02:02:01</t>
  </si>
  <si>
    <t>*13:01:01-DRB3*01:01:02</t>
  </si>
  <si>
    <t>*13:01:01-DRB3*02:02:01</t>
  </si>
  <si>
    <t>*13:02:01-DRB3*03:01:01</t>
  </si>
  <si>
    <t>*13:03:01-DRB3*01:01:02</t>
  </si>
  <si>
    <t>*16:01:01-DRB5*02:02:01</t>
  </si>
  <si>
    <t>*04:01:01h</t>
  </si>
  <si>
    <t>*04:04:01h</t>
  </si>
  <si>
    <t>*07:01:01h</t>
  </si>
  <si>
    <r>
      <t>*03:01:01h</t>
    </r>
    <r>
      <rPr>
        <vertAlign val="superscript"/>
        <sz val="11"/>
        <color rgb="FF000000"/>
        <rFont val="Calibri"/>
        <family val="2"/>
        <scheme val="minor"/>
      </rPr>
      <t>1</t>
    </r>
  </si>
  <si>
    <r>
      <rPr>
        <vertAlign val="superscript"/>
        <sz val="11"/>
        <color rgb="FF000000"/>
        <rFont val="Calibri"/>
        <family val="2"/>
        <scheme val="minor"/>
      </rPr>
      <t>1</t>
    </r>
    <r>
      <rPr>
        <sz val="11"/>
        <color indexed="8"/>
        <rFont val="Calibri"/>
        <family val="2"/>
        <scheme val="minor"/>
      </rPr>
      <t xml:space="preserve"> indicates a somatic haplotype of DRB1 allele without a DRB3/4/5 allele</t>
    </r>
  </si>
  <si>
    <r>
      <t>DRB1-DRB3/4/5</t>
    </r>
    <r>
      <rPr>
        <b/>
        <vertAlign val="superscript"/>
        <sz val="11"/>
        <color rgb="FF000000"/>
        <rFont val="Calibri"/>
        <family val="2"/>
        <scheme val="minor"/>
      </rPr>
      <t>1</t>
    </r>
  </si>
  <si>
    <t>Table 1.  Association results from assessing DR somatic haplotypes (four copies per individual) association with the progression from stage 1/2 disease to onset of clinical type 1 diabetes (stage 3) with (right panel) and without (left panel) adjusting for HLA-DQ genotypes: number of haplotypes, coefficient, Hazard ratio, standard error, Z-score and p-value.  P-values are highlighted green or yellow for p-value less than 0.05 and corresponding HR is greater (risk) or less (resistant) than 1, respectively.  Note that suffix "h" indicates somatic DR haplotype not observed in the population.  While DR somatic haplotype association results are presented in Table S6, some are selected because corresponding p-values from unadjusted or adjusted analyses are less than 0.05.</t>
  </si>
  <si>
    <r>
      <rPr>
        <vertAlign val="superscript"/>
        <sz val="11"/>
        <color rgb="FF000000"/>
        <rFont val="Calibri"/>
        <family val="2"/>
        <scheme val="minor"/>
      </rPr>
      <t>1</t>
    </r>
    <r>
      <rPr>
        <sz val="11"/>
        <color indexed="8"/>
        <rFont val="Calibri"/>
        <family val="2"/>
        <scheme val="minor"/>
      </rPr>
      <t xml:space="preserve"> The suffix (h) indicates a somatic haplotype of DRB1 and DRB3/4/5 alleles</t>
    </r>
  </si>
  <si>
    <t>DRB1*01:01:01-DRB3*01:01:02 (h)</t>
  </si>
  <si>
    <t>DRB1*03:01:01-DRB4*01:03:01 (h)</t>
  </si>
  <si>
    <t>DRB1*07:01:01-null (h)</t>
  </si>
  <si>
    <t>DRB3*03:01:01 (h)</t>
  </si>
  <si>
    <t>DRB4*01:01:01:01 (h)</t>
  </si>
  <si>
    <t>DRB4*01:01:01 (h)</t>
  </si>
  <si>
    <t>DRB4*01:03:01:02N (h)</t>
  </si>
  <si>
    <t>DRB4*01:03:01 (h)</t>
  </si>
  <si>
    <t>DRB4*01:03:02 (h)</t>
  </si>
  <si>
    <t>DRB4*01:03:03 (h)</t>
  </si>
  <si>
    <t>DRB5*01:01:01 (h)</t>
  </si>
  <si>
    <t>DRB5*01:02:01 (h)</t>
  </si>
  <si>
    <t>DRB5*01:02 (h)</t>
  </si>
  <si>
    <t>DRB5*02:02:01 (h)</t>
  </si>
  <si>
    <t xml:space="preserve">DRB1*03:01:01 </t>
  </si>
  <si>
    <t>haplotypes</t>
  </si>
  <si>
    <r>
      <t>DR genetic/somatic haplotype</t>
    </r>
    <r>
      <rPr>
        <b/>
        <vertAlign val="superscript"/>
        <sz val="11"/>
        <color rgb="FF000000"/>
        <rFont val="Calibri"/>
        <family val="2"/>
        <scheme val="minor"/>
      </rPr>
      <t>1</t>
    </r>
  </si>
  <si>
    <t>β86</t>
  </si>
  <si>
    <t>ID</t>
  </si>
  <si>
    <t>DR-DQ Genetic Haplotypes</t>
  </si>
  <si>
    <t>motif</t>
  </si>
  <si>
    <t>Freq</t>
  </si>
  <si>
    <t>DRB1*03:01:01-DRB3*01:01:02-DQA1*05:01:01-DQB1*02:01:01</t>
  </si>
  <si>
    <t>RY</t>
  </si>
  <si>
    <t>DRB1*04:01:01-DRB4*01:03:01-DQA1*03:01:01-DQB1*03:02:01</t>
  </si>
  <si>
    <t>AN</t>
  </si>
  <si>
    <t>DRB1*03:01:01-DRB3*02:02:01-DQA1*05:01:01-DQB1*02:01:01</t>
  </si>
  <si>
    <t>LF</t>
  </si>
  <si>
    <t>DRB1*04:04:01-DRB4*01:03:01-DQA1*03:01:01-DQB1*03:02:01</t>
  </si>
  <si>
    <t>DRB1*04:01:01-DRB4*01:03:01-DQA1*03:03:01-DQB1*03:02:01</t>
  </si>
  <si>
    <t>DRB1*01:01:01-null-DQA1*01:01:01-DQB1*05:01:01</t>
  </si>
  <si>
    <t>..</t>
  </si>
  <si>
    <t>DRB1*04:01:01-DRB4*01:03:01-DQA1*03:03:01-DQB1*03:01:01</t>
  </si>
  <si>
    <t>DRB1*04:05:01-DRB4*01:03:01-DQA1*03:03:01-DQB1*03:02:01</t>
  </si>
  <si>
    <t>DRB1*04:02:01-DRB4*01:03:01-DQA1*03:01:01-DQB1*03:02:01</t>
  </si>
  <si>
    <t>DRB1*13:02:01-DRB3*03:01:01-DQA1*01:02:01-DQB1*06:04:01</t>
  </si>
  <si>
    <t>DRB1*09:01:02-DRB4*01:03:02-DQA1*03:02:01-DQB1*03:03:02</t>
  </si>
  <si>
    <t>DRB1*07:01:01-DRB4*01:01:01:01-DQA1*02:01:01-DQB1*02:02:01</t>
  </si>
  <si>
    <t>DRB1*16:01:01-DRB5*02:02:01-DQA1*01:02:02-DQB1*05:02:01</t>
  </si>
  <si>
    <t>DF</t>
  </si>
  <si>
    <t>DRB1*04:03:01-DRB4*01:03:01-DQA1*03:01:01-DQB1*03:02:01</t>
  </si>
  <si>
    <t>DRB1*04:08:01-DRB4*01:03:01-DQA1*03:03:01-DQB1*03:04:01</t>
  </si>
  <si>
    <t>DRB1*07:01:01-DRB4*01:03:01:02N-DQA1*02:01:01-DQB1*03:03:02</t>
  </si>
  <si>
    <t>DRB1*11:01:01-DRB3*02:02:01-DQA1*05:05:01-DQB1*03:01:01</t>
  </si>
  <si>
    <t>DRB1*13:01:01-DRB3*02:02:01-DQA1*01:03:01-DQB1*06:03:01</t>
  </si>
  <si>
    <t>DRB1*04:04:01-DRB4*01:03:02-DQA1*03:01:01-DQB1*03:02:01</t>
  </si>
  <si>
    <t>DRB1*07:01:01-DRB4*01:01:01-DQA1*02:01:01-DQB1*02:02:01</t>
  </si>
  <si>
    <t>DRB1*07:01:01-DRB4*01:03:01-DQA1*02:01:01-DQB1*02:02:01</t>
  </si>
  <si>
    <t>DRB1*13:02:01-DRB3*03:01:01-DQA1*01:02:01-DQB1*06:09:01</t>
  </si>
  <si>
    <t>DRB1*04:07:01-DRB4*01:03:01-DQA1*03:01:01-DQB1*03:02:01</t>
  </si>
  <si>
    <t>DRB1*13:01:01-DRB3*01:01:02-DQA1*01:03:01-DQB1*06:03:01</t>
  </si>
  <si>
    <t>DRB1*10:01:01-null-DQA1*01:05:01-DQB1*05:01:01</t>
  </si>
  <si>
    <t>DRB1*13:03:01-DRB3*01:01:02-DQA1*05:05:01-DQB1*03:01:01</t>
  </si>
  <si>
    <t>DRB1*03:01:01-DRB3*01:02-DQA1*05:01:01-DQB1*02:01:01</t>
  </si>
  <si>
    <t>CY</t>
  </si>
  <si>
    <t>DRB1*04:05:01-DRB4*01:03:01-DQA1*03:03:01-DQB1*03:02:02</t>
  </si>
  <si>
    <t>DRB1*04:07:01-DRB4*01:03:02-DQA1*03:01:01-DQB1*03:02:01</t>
  </si>
  <si>
    <t>DRB1*04:08:01-DRB4*01:03:01-DQA1*03:03:01-DQB1*03:01:01</t>
  </si>
  <si>
    <t>DRB1*11:03:01-DRB3*02:02:01-DQA1*05:05:01-DQB1*03:01:01</t>
  </si>
  <si>
    <t>DRB1*12:01:01-DRB3*02:02:01-DQA1*05:05:01-DQB1*03:01:01</t>
  </si>
  <si>
    <t>DRB1*01:02:01-null-DQA1*01:01:02-DQB1*05:01:01</t>
  </si>
  <si>
    <t>DRB1*01:03:01-null-DQA1*01:01:01-DQB1*05:01:01</t>
  </si>
  <si>
    <t>DRB1*03:01:01-DRB3*02:24-DQA1*05:01:01-DQB1*02:01:01</t>
  </si>
  <si>
    <t>DRB1*04:01:01-DRB4*01:01:01-DQA1*03:01:01-DQB1*03:02:01</t>
  </si>
  <si>
    <t>DRB1*04:01:01-DRB4*01:01:01-DQA1*03:03:01-DQB1*03:02:01</t>
  </si>
  <si>
    <t>DRB1*04:01:01-DRB4*01:01:01:01-DQA1*03:03:01-DQB1*03:02:01</t>
  </si>
  <si>
    <t>DRB1*04:01:01-DRB4*01:03:01-DQA1*03:01:01-DQB1*03:05:03</t>
  </si>
  <si>
    <t>DRB1*04:01:01-DRB4*01:03:02-DQA1*03:01:01-DQB1*03:02:01</t>
  </si>
  <si>
    <t>DRB1*04:04:01-DRB4*01:03:03-DQA1*03:01:01-DQB1*03:02:01</t>
  </si>
  <si>
    <t>DRB1*04:05:01-DRB4*01:03:01-DQA1*03:03:01-DQB1*02:02:01</t>
  </si>
  <si>
    <t>DRB1*04:05:01-DRB4*01:03:01-DQA1*03:03:01-DQB1*04:01:01</t>
  </si>
  <si>
    <t>DRB1*04:05:01-DRB4*01:03:01-DQA1*05:05:01-DQB1*03:01:01</t>
  </si>
  <si>
    <t>DRB1*04:07:01-DRB4*01:03:01-DQA1*03:03:01-DQB1*03:01:01</t>
  </si>
  <si>
    <t>DRB1*04:09:01-DRB4*01:03:01-DQA1*03:03:01-DQB1*03:01:01</t>
  </si>
  <si>
    <t>DRB1*07:01:01-DRB4*01:01:01:01-DQA1*03:03:01-DQB1*02:02:01</t>
  </si>
  <si>
    <t>DRB1*07:01:01-DRB4*01:03:01-DQA1*02:01:01-DQB1*03:03:02</t>
  </si>
  <si>
    <t>DRB1*07:01:01-DRB4*01:03:01:02N-DQA1*02:01:01-DQB1*02:02:01</t>
  </si>
  <si>
    <t>DRB1*08:01:01-null-DQA1*04:01:01-DQB1*04:02:01</t>
  </si>
  <si>
    <t>DRB1*08:02:01-null-DQA1*04:01:01-DQB1*04:02:01</t>
  </si>
  <si>
    <t>DRB1*08:03:02-null-DQA1*06:01:01-DQB1*03:01:01</t>
  </si>
  <si>
    <t>DRB1*08:04:01-null-DQA1*04:01:02-DQB1*04:02:13</t>
  </si>
  <si>
    <t>DRB1*09:01:02-DRB4*01:01:01:01-DQA1*03:03:01-DQB1*02:02:01</t>
  </si>
  <si>
    <t>DRB1*09:01:02-DRB4*01:03:01-DQA1*03:02:01-DQB1*03:03:02</t>
  </si>
  <si>
    <t>DRB1*11:04:01-DRB3*02:02:01-DQA1*05:05:01-DQB1*03:01:01</t>
  </si>
  <si>
    <t>DRB1*13:02:01-DRB3*03:01:01-DQA1*01:02:01-DQB1*05:01:01</t>
  </si>
  <si>
    <t>DRB1*14:54:01-DRB3*02:02:01-DQA1*01:04:01-DQB1*05:03:01</t>
  </si>
  <si>
    <t>DRB1*15:01:01-DRB5*01:01:01-DQA1*01:02:01-DQB1*06:03:01</t>
  </si>
  <si>
    <t>DRB1*15:02:01-DRB5*01:02-DQA1*01:03:01-DQB1*06:01:01</t>
  </si>
  <si>
    <t>DRB1*15:02:01-DRB5*01:02:01-DQA1*01:03:01-DQB1*06:01:01</t>
  </si>
  <si>
    <t>DRB1*15:02:02-DRB5*01:02:01-DQA1*01:03:01-DQB1*06:01:01</t>
  </si>
  <si>
    <t xml:space="preserve">Table S1. Association results from allelic association analysis on HLA-DRB1 and HLA-DRB3/4/5 with the progression with (right panel) or without (left panel) adjustment for HLA-DQ genotypes: number of haplotypes, coefficient, Hazard ratio, standard error, Z-score and p-value.  P-values are highlighted green or yellow for p-value less than 0.05 and corresponding HR is greater (risk) or less (resistant) than 1, respectively. </t>
  </si>
  <si>
    <t>Table S2. Association results from haplotypic association analysis on all possible HLA-DR haplotypes with the progression: number of haplotypes, coefficient, hazard ratio, standard error, Z-score and p-value.  P-values are highlighted green or yellow for p-value less than 0.05 and corresponding HR is greater (risk) or less (resistant) than 1, respectively.  Note that for many uncommon DR haplotypes with fewer than 10 observations, association statistics were not computable, since there were no T1D event(s) observed (coef&lt;0), or there is only one T1D event associated with a single DR haplotype (coef&gt;0).  This result is obtained earlier by us [5].</t>
  </si>
  <si>
    <t>Table S4.  DR-DQ haplotypes, polymorphic motifs of amino acids at (β11, β26) and associated frequencies among 526 carriers of DR3-DQ2.5 with a total number of haplotypes equal to 1052  (=2*526)</t>
  </si>
  <si>
    <t>Table S3.  Association results from haplotypic association analysis on all possible HLA-DR haplotypes with the progression: number of haplotypes, coefficient, Hazard ratio, standard error, Z-score and p-value.  P-values are highlighted green or yellow for p-value less than 0.05 and corresponding HR is greater (risk) or less (resistant) than 1, respectively.  Note that for many uncommon DR haplotypes with fewer than 10 observations, association statistics were not computable, since there were no T1D event(s) observed (coef&lt;0), or there is only one T1D event associated with a single DR haplotype (coef&gt;0).  Note that a suffix “h” in several allele to indicate new DR haplotype generated somatically.</t>
  </si>
  <si>
    <t>DM residue(s)</t>
  </si>
  <si>
    <t>Type of interaction(s)</t>
  </si>
  <si>
    <t>171Ser/172Asp</t>
  </si>
  <si>
    <t>Guanidinium—Ser-OH/Asp C=O</t>
  </si>
  <si>
    <t>100Arg</t>
  </si>
  <si>
    <t>173Ile/192Val</t>
  </si>
  <si>
    <r>
      <t xml:space="preserve">Hydrophobic  interaction of </t>
    </r>
    <r>
      <rPr>
        <sz val="12"/>
        <color rgb="FF131314"/>
        <rFont val="Symbol"/>
        <family val="1"/>
        <charset val="2"/>
      </rPr>
      <t>a</t>
    </r>
    <r>
      <rPr>
        <sz val="12"/>
        <color rgb="FF131314"/>
        <rFont val="Times New Roman"/>
        <family val="1"/>
      </rPr>
      <t>100R side chains with those of 173I/192V; the latter two also interact mutually</t>
    </r>
  </si>
  <si>
    <t>101Glu</t>
  </si>
  <si>
    <t>194Arg</t>
  </si>
  <si>
    <t>Carboxyl—guanidinium charge-charge interaction</t>
  </si>
  <si>
    <t>130Thr</t>
  </si>
  <si>
    <t>188Ile</t>
  </si>
  <si>
    <t>Hydrophobic side-chain interactions</t>
  </si>
  <si>
    <t>131Gly</t>
  </si>
  <si>
    <t>186Thr</t>
  </si>
  <si>
    <t>-----</t>
  </si>
  <si>
    <t>181Glu—184Arg</t>
  </si>
  <si>
    <t>Intra-chain carboxyl—guanidinium charge-charge interaction</t>
  </si>
  <si>
    <r>
      <t>185Tyr—</t>
    </r>
    <r>
      <rPr>
        <u/>
        <sz val="12"/>
        <color rgb="FF131314"/>
        <rFont val="Times New Roman"/>
        <family val="1"/>
      </rPr>
      <t>98Arg</t>
    </r>
  </si>
  <si>
    <r>
      <t>p</t>
    </r>
    <r>
      <rPr>
        <sz val="12"/>
        <color rgb="FF131314"/>
        <rFont val="Times New Roman"/>
        <family val="1"/>
      </rPr>
      <t>-cation interaction</t>
    </r>
  </si>
  <si>
    <r>
      <t>100Phe</t>
    </r>
    <r>
      <rPr>
        <sz val="12"/>
        <color rgb="FF131314"/>
        <rFont val="Times New Roman"/>
        <family val="1"/>
      </rPr>
      <t>—</t>
    </r>
    <r>
      <rPr>
        <u/>
        <sz val="12"/>
        <color rgb="FF131314"/>
        <rFont val="Times New Roman"/>
        <family val="1"/>
      </rPr>
      <t>98Arg</t>
    </r>
  </si>
  <si>
    <r>
      <t>185Tyr—</t>
    </r>
    <r>
      <rPr>
        <u/>
        <sz val="12"/>
        <color rgb="FF131314"/>
        <rFont val="Times New Roman"/>
        <family val="1"/>
      </rPr>
      <t>100Phe</t>
    </r>
  </si>
  <si>
    <r>
      <t>p</t>
    </r>
    <r>
      <rPr>
        <sz val="12"/>
        <color rgb="FF131314"/>
        <rFont val="Times New Roman"/>
        <family val="1"/>
      </rPr>
      <t>-</t>
    </r>
    <r>
      <rPr>
        <sz val="12"/>
        <color rgb="FF131314"/>
        <rFont val="Symbol"/>
        <family val="1"/>
        <charset val="2"/>
      </rPr>
      <t>p</t>
    </r>
    <r>
      <rPr>
        <sz val="12"/>
        <color rgb="FF131314"/>
        <rFont val="Times New Roman"/>
        <family val="1"/>
      </rPr>
      <t xml:space="preserve"> interaction</t>
    </r>
  </si>
  <si>
    <r>
      <t>125Asn</t>
    </r>
    <r>
      <rPr>
        <sz val="12"/>
        <color rgb="FF131314"/>
        <rFont val="Times New Roman"/>
        <family val="1"/>
      </rPr>
      <t xml:space="preserve">—99Gly </t>
    </r>
  </si>
  <si>
    <r>
      <t>125</t>
    </r>
    <r>
      <rPr>
        <sz val="12"/>
        <color rgb="FF131314"/>
        <rFont val="Times New Roman"/>
        <family val="1"/>
      </rPr>
      <t>Asn amide H-bond to C=O of 99Gly</t>
    </r>
  </si>
  <si>
    <r>
      <t>DM</t>
    </r>
    <r>
      <rPr>
        <b/>
        <sz val="12"/>
        <color rgb="FF131314"/>
        <rFont val="Symbol"/>
        <family val="1"/>
        <charset val="2"/>
      </rPr>
      <t>b</t>
    </r>
    <r>
      <rPr>
        <b/>
        <sz val="12"/>
        <color rgb="FF131314"/>
        <rFont val="Times New Roman"/>
        <family val="1"/>
      </rPr>
      <t xml:space="preserve"> residue(s)</t>
    </r>
  </si>
  <si>
    <t>98Lys</t>
  </si>
  <si>
    <t>107Phe</t>
  </si>
  <si>
    <r>
      <t>p</t>
    </r>
    <r>
      <rPr>
        <sz val="12"/>
        <color rgb="FF131314"/>
        <rFont val="Times New Roman"/>
        <family val="1"/>
      </rPr>
      <t xml:space="preserve">-cation interaction </t>
    </r>
  </si>
  <si>
    <t>99Val</t>
  </si>
  <si>
    <t>108Asn</t>
  </si>
  <si>
    <r>
      <t>Amide group of DM</t>
    </r>
    <r>
      <rPr>
        <sz val="12"/>
        <color rgb="FF131314"/>
        <rFont val="Symbol"/>
        <family val="1"/>
        <charset val="2"/>
      </rPr>
      <t>b</t>
    </r>
    <r>
      <rPr>
        <sz val="12"/>
        <color rgb="FF131314"/>
        <rFont val="Times New Roman"/>
        <family val="1"/>
      </rPr>
      <t>108 with carbonyl of DR</t>
    </r>
    <r>
      <rPr>
        <sz val="12"/>
        <color rgb="FF131314"/>
        <rFont val="Symbol"/>
        <family val="1"/>
        <charset val="2"/>
      </rPr>
      <t>b</t>
    </r>
    <r>
      <rPr>
        <sz val="12"/>
        <color rgb="FF131314"/>
        <rFont val="Times New Roman"/>
        <family val="1"/>
      </rPr>
      <t>99</t>
    </r>
  </si>
  <si>
    <t>184Leu</t>
  </si>
  <si>
    <t>185Thr (C=O)</t>
  </si>
  <si>
    <t>108Asn (C=O) and 110Arg (NH)</t>
  </si>
  <si>
    <t>Backbone amide/carbonyl interactions</t>
  </si>
  <si>
    <t>187Glu</t>
  </si>
  <si>
    <t>110Arg</t>
  </si>
  <si>
    <t>Inter-chain carboxyl—guanidinium charge-charge interaction</t>
  </si>
  <si>
    <t>187Glu—189Arg</t>
  </si>
  <si>
    <t>184Leu-99Val-100Thr-185Thr-101Val</t>
  </si>
  <si>
    <t>Hydrophobic side chain interactions</t>
  </si>
  <si>
    <t>A) DR residue</t>
  </si>
  <si>
    <r>
      <t>B) DR</t>
    </r>
    <r>
      <rPr>
        <b/>
        <sz val="12"/>
        <color rgb="FF131314"/>
        <rFont val="Symbol"/>
        <family val="1"/>
        <charset val="2"/>
      </rPr>
      <t>b</t>
    </r>
    <r>
      <rPr>
        <b/>
        <sz val="12"/>
        <color rgb="FF131314"/>
        <rFont val="Times New Roman"/>
        <family val="1"/>
      </rPr>
      <t xml:space="preserve"> residue(s)</t>
    </r>
  </si>
  <si>
    <r>
      <t>100Arg</t>
    </r>
    <r>
      <rPr>
        <u/>
        <vertAlign val="superscript"/>
        <sz val="12"/>
        <color rgb="FF131314"/>
        <rFont val="Times New Roman"/>
        <family val="1"/>
      </rPr>
      <t>1</t>
    </r>
  </si>
  <si>
    <r>
      <rPr>
        <vertAlign val="superscript"/>
        <sz val="10"/>
        <color rgb="FF131314"/>
        <rFont val="Times New Roman"/>
        <family val="1"/>
      </rPr>
      <t>1</t>
    </r>
    <r>
      <rPr>
        <sz val="10"/>
        <color rgb="FF131314"/>
        <rFont val="Times New Roman"/>
        <family val="1"/>
      </rPr>
      <t xml:space="preserve"> Underlined residues show reduced or no activity in DM-mediated DR-CLIP/peptide exchange, when mutated to Ala, as shown by Pos et al., 2012. </t>
    </r>
    <r>
      <rPr>
        <sz val="10"/>
        <color rgb="FF212121"/>
        <rFont val="Times New Roman"/>
        <family val="1"/>
      </rPr>
      <t>Pos W, Sethi DK, Call MJ, Schulze MS, Anders AK, Pyrdol J, Wucherpfennig KW. Crystal structure of the HLA-DM-HLA-DR1 complex defines mechanisms for rapid peptide selection. Cell. 2012 Dec 21;151(7):1557-68. doi: 10.1016/j.cell.2012.11.025. PMID: 23260142.</t>
    </r>
  </si>
  <si>
    <r>
      <t xml:space="preserve"> </t>
    </r>
    <r>
      <rPr>
        <sz val="10"/>
        <color rgb="FF131314"/>
        <rFont val="Times New Roman"/>
        <family val="1"/>
      </rPr>
      <t>(See also third line on 184Leu)</t>
    </r>
  </si>
  <si>
    <t>(See also previous line on 187Glu)</t>
  </si>
  <si>
    <r>
      <rPr>
        <vertAlign val="superscript"/>
        <sz val="10"/>
        <color rgb="FF131314"/>
        <rFont val="Times New Roman"/>
        <family val="1"/>
      </rPr>
      <t>2</t>
    </r>
    <r>
      <rPr>
        <sz val="10"/>
        <color rgb="FF131314"/>
        <rFont val="Times New Roman"/>
        <family val="1"/>
      </rPr>
      <t xml:space="preserve"> Pos et al., 2012. </t>
    </r>
    <r>
      <rPr>
        <sz val="10"/>
        <color rgb="FF212121"/>
        <rFont val="Times New Roman"/>
        <family val="1"/>
      </rPr>
      <t>Pos W, Sethi DK, Call MJ, Schulze MS, Anders AK, Pyrdol J, Wucherpfennig KW. Crystal structure of the HLA-DM-HLA-DR1 complex defines mechanisms for rapid peptide selection. Cell. 2012 Dec 21;151(7):1557-68. doi: 10.1016/j.cell.2012.11.025. PMID: 23260142.</t>
    </r>
  </si>
  <si>
    <r>
      <t>Table S5. DM—DR1 INTERACTIONS on alpha and beta chain:  A)</t>
    </r>
    <r>
      <rPr>
        <sz val="12"/>
        <color rgb="FF131314"/>
        <rFont val="Times New Roman"/>
        <family val="1"/>
      </rPr>
      <t xml:space="preserve"> </t>
    </r>
    <r>
      <rPr>
        <sz val="12"/>
        <color rgb="FF131314"/>
        <rFont val="Symbol"/>
        <family val="1"/>
        <charset val="2"/>
      </rPr>
      <t>a</t>
    </r>
    <r>
      <rPr>
        <sz val="12"/>
        <color rgb="FF131314"/>
        <rFont val="Times New Roman"/>
        <family val="1"/>
      </rPr>
      <t xml:space="preserve">-chains, </t>
    </r>
    <r>
      <rPr>
        <sz val="12"/>
        <color rgb="FF131314"/>
        <rFont val="Symbol"/>
        <family val="1"/>
        <charset val="2"/>
      </rPr>
      <t>a2-a2</t>
    </r>
    <r>
      <rPr>
        <sz val="12"/>
        <color rgb="FF131314"/>
        <rFont val="Times New Roman"/>
        <family val="1"/>
      </rPr>
      <t xml:space="preserve"> domains, pH = 5.5</t>
    </r>
    <r>
      <rPr>
        <vertAlign val="superscript"/>
        <sz val="12"/>
        <color rgb="FF131314"/>
        <rFont val="Times New Roman"/>
        <family val="1"/>
      </rPr>
      <t>1</t>
    </r>
    <r>
      <rPr>
        <sz val="12"/>
        <color rgb="FF131314"/>
        <rFont val="Times New Roman"/>
        <family val="1"/>
      </rPr>
      <t xml:space="preserve">, and   B) </t>
    </r>
    <r>
      <rPr>
        <sz val="12"/>
        <color rgb="FF131314"/>
        <rFont val="Aptos"/>
        <family val="2"/>
      </rPr>
      <t>β</t>
    </r>
    <r>
      <rPr>
        <sz val="12"/>
        <color rgb="FF131314"/>
        <rFont val="Times New Roman"/>
        <family val="1"/>
      </rPr>
      <t>-chains, β2-β2 domains, pH = 5.5</t>
    </r>
    <r>
      <rPr>
        <vertAlign val="superscript"/>
        <sz val="12"/>
        <color rgb="FF131314"/>
        <rFont val="Times New Roman"/>
        <family val="1"/>
      </rPr>
      <t>2</t>
    </r>
  </si>
  <si>
    <t>Table S8.  Association results from assessing DR somatic haplotypes (four copies per individual) association with the progression from stage 1/2 disease to onset of clinical type 1 diabetes (stage 3) with (right panel) and without (left panel) adjusting for HLA-DQ genotypes: number of haplotypes, coefficient, Hazard ratio, standard error, Z-score and p-value.  P-values are highlighted green or yellow for p-value less than 0.05 and corresponding HR is greater (risk) or less (resistant) than 1, respectively.  Note that suffix "h" indicates somatic DR haplotype not observed in the population.</t>
  </si>
  <si>
    <t>Table S7.  Association results from haplotypic association analysis on HLA-DR haplotypes with the progression: number of haplotypes, coefficient, Hazard ratio, standard error, Z-score and p-value.  P-values are highlighted green or yellow for p-value less than 0.05 and corresponding HR is greater (risk) or less (resistant) than 1, respectively.  Note that for many uncommon DR haplotypes with fewer than 10 observations, association statistics were not computable, since there were no T1D event(s) observed (coef&lt;0), or there is only one T1D event associated with a single DR haplotype (coef&gt;0).</t>
  </si>
  <si>
    <t>Table S6.  Demographic and clinical risk factors in the iCohort, computed frequencies, and association results include coefficient, hazard ratio, standard error, Z-score and p-value, from univariate analysis with one covariate a time (left panel) and multivariate analysis with all covariates (right panel).  P-values, if less than 0.05, are highlighted red and green, if corresponding HR is less than 1 or greater than 1,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</si>
</sst>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indexed="8"/>
      <name val="Calibri"/>
      <family val="2"/>
      <scheme val="minor"/>
    </font>
    <font>
      <sz val="11"/>
      <color theme="1"/>
      <name val="Calibri"/>
      <family val="2"/>
      <scheme val="minor"/>
    </font>
    <font>
      <sz val="11"/>
      <color theme="1"/>
      <name val="Calibri"/>
      <family val="2"/>
      <scheme val="minor"/>
    </font>
    <font>
      <b/>
      <sz val="11"/>
      <color indexed="8"/>
      <name val="Calibri"/>
      <family val="2"/>
      <scheme val="minor"/>
    </font>
    <font>
      <sz val="11"/>
      <color rgb="FFFF0000"/>
      <name val="Calibri"/>
      <family val="2"/>
      <scheme val="minor"/>
    </font>
    <font>
      <sz val="11"/>
      <color theme="0" tint="-0.34998626667073579"/>
      <name val="Calibri"/>
      <family val="2"/>
      <scheme val="minor"/>
    </font>
    <font>
      <sz val="11"/>
      <color theme="0" tint="-0.249977111117893"/>
      <name val="Calibri"/>
      <family val="2"/>
      <scheme val="minor"/>
    </font>
    <font>
      <sz val="12"/>
      <color rgb="FF000000"/>
      <name val="Calibri"/>
      <family val="2"/>
      <scheme val="minor"/>
    </font>
    <font>
      <u/>
      <sz val="12"/>
      <color rgb="FF000000"/>
      <name val="Calibri"/>
      <family val="2"/>
      <scheme val="minor"/>
    </font>
    <font>
      <vertAlign val="superscript"/>
      <sz val="11"/>
      <color rgb="FF000000"/>
      <name val="Calibri"/>
      <family val="2"/>
      <scheme val="minor"/>
    </font>
    <font>
      <sz val="11"/>
      <color rgb="FF92D050"/>
      <name val="Calibri"/>
      <family val="2"/>
      <scheme val="minor"/>
    </font>
    <font>
      <sz val="9"/>
      <color indexed="8"/>
      <name val="Calibri"/>
      <family val="2"/>
      <scheme val="minor"/>
    </font>
    <font>
      <b/>
      <sz val="9"/>
      <color indexed="8"/>
      <name val="Calibri"/>
      <family val="2"/>
      <scheme val="minor"/>
    </font>
    <font>
      <b/>
      <vertAlign val="superscript"/>
      <sz val="11"/>
      <color rgb="FF000000"/>
      <name val="Calibri"/>
      <family val="2"/>
      <scheme val="minor"/>
    </font>
    <font>
      <b/>
      <sz val="12"/>
      <color rgb="FF131314"/>
      <name val="Times New Roman"/>
      <family val="1"/>
    </font>
    <font>
      <u/>
      <sz val="12"/>
      <color rgb="FF131314"/>
      <name val="Times New Roman"/>
      <family val="1"/>
    </font>
    <font>
      <sz val="12"/>
      <color rgb="FF131314"/>
      <name val="Times New Roman"/>
      <family val="1"/>
    </font>
    <font>
      <sz val="12"/>
      <color rgb="FF131314"/>
      <name val="Symbol"/>
      <family val="1"/>
      <charset val="2"/>
    </font>
    <font>
      <sz val="11"/>
      <color rgb="FF000000"/>
      <name val="Calibri"/>
      <family val="2"/>
    </font>
    <font>
      <b/>
      <sz val="12"/>
      <color rgb="FF131314"/>
      <name val="Symbol"/>
      <family val="1"/>
      <charset val="2"/>
    </font>
    <font>
      <vertAlign val="superscript"/>
      <sz val="12"/>
      <color rgb="FF131314"/>
      <name val="Times New Roman"/>
      <family val="1"/>
    </font>
    <font>
      <sz val="12"/>
      <color rgb="FF131314"/>
      <name val="Aptos"/>
      <family val="2"/>
    </font>
    <font>
      <sz val="10"/>
      <color rgb="FF131314"/>
      <name val="Times New Roman"/>
      <family val="1"/>
    </font>
    <font>
      <sz val="10"/>
      <color rgb="FF212121"/>
      <name val="Times New Roman"/>
      <family val="1"/>
    </font>
    <font>
      <u/>
      <vertAlign val="superscript"/>
      <sz val="12"/>
      <color rgb="FF131314"/>
      <name val="Times New Roman"/>
      <family val="1"/>
    </font>
    <font>
      <vertAlign val="superscript"/>
      <sz val="10"/>
      <color rgb="FF131314"/>
      <name val="Times New Roman"/>
      <family val="1"/>
    </font>
    <font>
      <vertAlign val="superscript"/>
      <sz val="10"/>
      <color rgb="FF212121"/>
      <name val="Times New Roman"/>
      <family val="1"/>
    </font>
  </fonts>
  <fills count="7">
    <fill>
      <patternFill patternType="none"/>
    </fill>
    <fill>
      <patternFill patternType="gray125"/>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right/>
      <top/>
      <bottom style="thin">
        <color indexed="64"/>
      </bottom>
      <diagonal/>
    </border>
    <border>
      <left/>
      <right/>
      <top/>
      <bottom style="thick">
        <color indexed="64"/>
      </bottom>
      <diagonal/>
    </border>
    <border>
      <left/>
      <right/>
      <top style="thick">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103">
    <xf numFmtId="0" fontId="0" fillId="0" borderId="0" xfId="0"/>
    <xf numFmtId="2" fontId="0" fillId="0" borderId="0" xfId="0" applyNumberFormat="1"/>
    <xf numFmtId="11" fontId="0" fillId="0" borderId="0" xfId="0" applyNumberFormat="1"/>
    <xf numFmtId="0" fontId="3" fillId="0" borderId="0" xfId="0" applyFont="1"/>
    <xf numFmtId="0" fontId="3" fillId="0" borderId="1" xfId="0" applyFont="1" applyBorder="1" applyAlignment="1">
      <alignment horizontal="center"/>
    </xf>
    <xf numFmtId="11" fontId="3" fillId="0" borderId="1" xfId="0" applyNumberFormat="1" applyFont="1" applyBorder="1" applyAlignment="1">
      <alignment horizontal="center"/>
    </xf>
    <xf numFmtId="0" fontId="0" fillId="0" borderId="2" xfId="0" applyBorder="1"/>
    <xf numFmtId="11" fontId="0" fillId="0" borderId="2" xfId="0" applyNumberFormat="1" applyBorder="1"/>
    <xf numFmtId="2" fontId="0" fillId="0" borderId="2" xfId="0" applyNumberFormat="1" applyBorder="1"/>
    <xf numFmtId="0" fontId="0" fillId="0" borderId="0" xfId="0" applyAlignment="1">
      <alignment horizontal="center"/>
    </xf>
    <xf numFmtId="0" fontId="0" fillId="0" borderId="2" xfId="0" applyBorder="1" applyAlignment="1">
      <alignment horizontal="center"/>
    </xf>
    <xf numFmtId="11" fontId="0" fillId="2" borderId="0" xfId="0" applyNumberFormat="1" applyFill="1"/>
    <xf numFmtId="11" fontId="0" fillId="3" borderId="0" xfId="0" applyNumberFormat="1" applyFill="1"/>
    <xf numFmtId="0" fontId="0" fillId="0" borderId="1" xfId="0" applyBorder="1"/>
    <xf numFmtId="2" fontId="3" fillId="0" borderId="3" xfId="0" applyNumberFormat="1" applyFont="1" applyBorder="1" applyAlignment="1">
      <alignment horizontal="center"/>
    </xf>
    <xf numFmtId="11" fontId="3" fillId="0" borderId="3" xfId="0" applyNumberFormat="1" applyFont="1" applyBorder="1" applyAlignment="1">
      <alignment horizontal="center"/>
    </xf>
    <xf numFmtId="0" fontId="0" fillId="0" borderId="0" xfId="0" applyAlignment="1">
      <alignment horizontal="left"/>
    </xf>
    <xf numFmtId="0" fontId="0" fillId="0" borderId="2" xfId="0" applyBorder="1" applyAlignment="1">
      <alignment horizontal="left"/>
    </xf>
    <xf numFmtId="0" fontId="3" fillId="0" borderId="1" xfId="0" applyFont="1" applyBorder="1" applyAlignment="1">
      <alignment horizontal="left"/>
    </xf>
    <xf numFmtId="0" fontId="3" fillId="0" borderId="0" xfId="0" applyFont="1" applyAlignment="1">
      <alignment horizontal="left"/>
    </xf>
    <xf numFmtId="0" fontId="3" fillId="0" borderId="2" xfId="0" applyFont="1" applyBorder="1" applyAlignment="1">
      <alignment horizontal="left"/>
    </xf>
    <xf numFmtId="0" fontId="0" fillId="0" borderId="4" xfId="0" applyBorder="1"/>
    <xf numFmtId="0" fontId="3" fillId="0" borderId="3" xfId="0" applyFont="1" applyBorder="1" applyAlignment="1">
      <alignment horizontal="center"/>
    </xf>
    <xf numFmtId="0" fontId="0" fillId="5" borderId="0" xfId="0" applyFill="1"/>
    <xf numFmtId="2" fontId="0" fillId="5" borderId="0" xfId="0" applyNumberFormat="1" applyFill="1"/>
    <xf numFmtId="0" fontId="0" fillId="6" borderId="0" xfId="0" applyFill="1"/>
    <xf numFmtId="0" fontId="5" fillId="0" borderId="0" xfId="0" applyFont="1" applyAlignment="1">
      <alignment horizontal="center"/>
    </xf>
    <xf numFmtId="0" fontId="4" fillId="4" borderId="0" xfId="0" applyFont="1" applyFill="1"/>
    <xf numFmtId="0" fontId="0" fillId="4" borderId="0" xfId="0" applyFill="1"/>
    <xf numFmtId="0" fontId="2" fillId="0" borderId="0" xfId="0" applyFont="1"/>
    <xf numFmtId="0" fontId="3" fillId="0" borderId="0" xfId="0" applyFont="1" applyAlignment="1">
      <alignment horizontal="center"/>
    </xf>
    <xf numFmtId="0" fontId="6" fillId="0" borderId="0" xfId="0" applyFont="1" applyAlignment="1">
      <alignment horizontal="center"/>
    </xf>
    <xf numFmtId="0" fontId="3" fillId="0" borderId="1" xfId="0" applyFont="1" applyBorder="1"/>
    <xf numFmtId="0" fontId="0" fillId="0" borderId="5" xfId="0" applyBorder="1" applyAlignment="1">
      <alignment horizontal="center"/>
    </xf>
    <xf numFmtId="11" fontId="0" fillId="0" borderId="5" xfId="0" applyNumberFormat="1" applyBorder="1" applyAlignment="1">
      <alignment horizontal="center"/>
    </xf>
    <xf numFmtId="0" fontId="0" fillId="0" borderId="1" xfId="0" applyBorder="1" applyAlignment="1">
      <alignment horizontal="center"/>
    </xf>
    <xf numFmtId="0" fontId="3" fillId="0" borderId="3" xfId="0" applyFont="1" applyBorder="1"/>
    <xf numFmtId="0" fontId="3" fillId="0" borderId="3" xfId="0" applyFont="1" applyBorder="1" applyAlignment="1">
      <alignment horizontal="center" vertical="center"/>
    </xf>
    <xf numFmtId="2" fontId="3" fillId="0" borderId="3" xfId="0" applyNumberFormat="1" applyFont="1" applyBorder="1" applyAlignment="1">
      <alignment horizontal="center" vertical="center"/>
    </xf>
    <xf numFmtId="11" fontId="3" fillId="0" borderId="3" xfId="0" applyNumberFormat="1" applyFont="1" applyBorder="1" applyAlignment="1">
      <alignment horizontal="center" vertical="center"/>
    </xf>
    <xf numFmtId="2" fontId="0" fillId="0" borderId="1" xfId="0" applyNumberFormat="1" applyBorder="1" applyAlignment="1">
      <alignment horizontal="center"/>
    </xf>
    <xf numFmtId="11" fontId="0" fillId="0" borderId="1" xfId="0" applyNumberFormat="1" applyBorder="1" applyAlignment="1">
      <alignment horizontal="center"/>
    </xf>
    <xf numFmtId="0" fontId="0" fillId="0" borderId="1" xfId="0" applyBorder="1" applyAlignment="1">
      <alignment horizontal="center" vertical="center"/>
    </xf>
    <xf numFmtId="2" fontId="0" fillId="0" borderId="1" xfId="0" applyNumberFormat="1" applyBorder="1" applyAlignment="1">
      <alignment horizontal="center" vertical="center"/>
    </xf>
    <xf numFmtId="11" fontId="0" fillId="0" borderId="1" xfId="0" applyNumberFormat="1" applyBorder="1" applyAlignment="1">
      <alignment horizontal="center" vertical="center"/>
    </xf>
    <xf numFmtId="0" fontId="1" fillId="0" borderId="0" xfId="0" applyFont="1"/>
    <xf numFmtId="0" fontId="10" fillId="4" borderId="0" xfId="0" applyFont="1" applyFill="1"/>
    <xf numFmtId="0" fontId="11" fillId="0" borderId="2" xfId="0" applyFont="1" applyBorder="1"/>
    <xf numFmtId="2" fontId="11" fillId="0" borderId="2" xfId="0" applyNumberFormat="1" applyFont="1" applyBorder="1"/>
    <xf numFmtId="11" fontId="11" fillId="0" borderId="2" xfId="0" applyNumberFormat="1" applyFont="1" applyBorder="1"/>
    <xf numFmtId="0" fontId="12" fillId="0" borderId="0" xfId="0" applyFont="1"/>
    <xf numFmtId="0" fontId="11" fillId="0" borderId="1" xfId="0" applyFont="1" applyBorder="1"/>
    <xf numFmtId="0" fontId="11" fillId="0" borderId="1" xfId="0" applyFont="1" applyBorder="1" applyAlignment="1">
      <alignment horizontal="center"/>
    </xf>
    <xf numFmtId="2" fontId="11" fillId="0" borderId="1" xfId="0" applyNumberFormat="1" applyFont="1" applyBorder="1" applyAlignment="1">
      <alignment horizontal="center"/>
    </xf>
    <xf numFmtId="11" fontId="11" fillId="0" borderId="1" xfId="0" applyNumberFormat="1" applyFont="1" applyBorder="1" applyAlignment="1">
      <alignment horizontal="center"/>
    </xf>
    <xf numFmtId="0" fontId="11" fillId="0" borderId="0" xfId="0" applyFont="1"/>
    <xf numFmtId="2" fontId="11" fillId="0" borderId="0" xfId="0" applyNumberFormat="1" applyFont="1"/>
    <xf numFmtId="11" fontId="11" fillId="0" borderId="0" xfId="0" applyNumberFormat="1" applyFont="1"/>
    <xf numFmtId="11" fontId="11" fillId="3" borderId="0" xfId="0" applyNumberFormat="1" applyFont="1" applyFill="1"/>
    <xf numFmtId="11" fontId="11" fillId="2" borderId="0" xfId="0" applyNumberFormat="1" applyFont="1" applyFill="1"/>
    <xf numFmtId="2" fontId="3" fillId="0" borderId="1" xfId="0" applyNumberFormat="1" applyFont="1" applyBorder="1" applyAlignment="1">
      <alignment horizontal="center"/>
    </xf>
    <xf numFmtId="1" fontId="0" fillId="0" borderId="2" xfId="0" applyNumberFormat="1" applyBorder="1"/>
    <xf numFmtId="1" fontId="3" fillId="0" borderId="0" xfId="0" applyNumberFormat="1" applyFont="1" applyAlignment="1">
      <alignment horizontal="center"/>
    </xf>
    <xf numFmtId="1" fontId="0" fillId="0" borderId="1" xfId="0" applyNumberFormat="1" applyBorder="1" applyAlignment="1">
      <alignment horizontal="center"/>
    </xf>
    <xf numFmtId="1" fontId="0" fillId="0" borderId="0" xfId="0" applyNumberFormat="1"/>
    <xf numFmtId="1" fontId="0" fillId="0" borderId="1" xfId="0" applyNumberFormat="1" applyBorder="1" applyAlignment="1">
      <alignment horizontal="center" vertical="center"/>
    </xf>
    <xf numFmtId="11" fontId="0" fillId="2" borderId="2" xfId="0" applyNumberFormat="1" applyFill="1" applyBorder="1"/>
    <xf numFmtId="2" fontId="0" fillId="0" borderId="0" xfId="0" applyNumberFormat="1" applyAlignment="1">
      <alignment horizontal="center"/>
    </xf>
    <xf numFmtId="11" fontId="0" fillId="0" borderId="0" xfId="0" applyNumberFormat="1" applyAlignment="1">
      <alignment horizontal="center"/>
    </xf>
    <xf numFmtId="0" fontId="3" fillId="0" borderId="1" xfId="0" applyFont="1" applyBorder="1" applyAlignment="1">
      <alignment horizontal="center"/>
    </xf>
    <xf numFmtId="0" fontId="0" fillId="0" borderId="0" xfId="0"/>
    <xf numFmtId="0" fontId="0" fillId="0" borderId="0" xfId="0" applyBorder="1"/>
    <xf numFmtId="0" fontId="0" fillId="0" borderId="0" xfId="0" applyBorder="1" applyAlignment="1">
      <alignment horizontal="center"/>
    </xf>
    <xf numFmtId="0" fontId="0" fillId="0" borderId="0" xfId="0" applyFill="1"/>
    <xf numFmtId="0" fontId="0" fillId="2" borderId="0" xfId="0" applyFill="1" applyAlignment="1">
      <alignment horizontal="center"/>
    </xf>
    <xf numFmtId="0" fontId="0" fillId="2" borderId="2" xfId="0" applyFill="1" applyBorder="1" applyAlignment="1">
      <alignment horizontal="center"/>
    </xf>
    <xf numFmtId="0" fontId="0" fillId="3" borderId="0" xfId="0" applyFill="1" applyAlignment="1">
      <alignment horizontal="center"/>
    </xf>
    <xf numFmtId="0" fontId="0" fillId="6" borderId="0" xfId="0" applyFill="1" applyAlignment="1">
      <alignment horizontal="center"/>
    </xf>
    <xf numFmtId="1" fontId="0" fillId="0" borderId="0" xfId="0" applyNumberFormat="1" applyFill="1"/>
    <xf numFmtId="1" fontId="0" fillId="0" borderId="0" xfId="0" applyNumberFormat="1" applyFill="1" applyAlignment="1">
      <alignment horizontal="center"/>
    </xf>
    <xf numFmtId="1" fontId="0" fillId="0" borderId="2" xfId="0" applyNumberFormat="1" applyFill="1" applyBorder="1"/>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0" fillId="0" borderId="0" xfId="0" applyBorder="1" applyAlignment="1"/>
    <xf numFmtId="0" fontId="1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22" fillId="0" borderId="0" xfId="0" applyFont="1" applyAlignment="1">
      <alignment horizontal="center" wrapText="1"/>
    </xf>
    <xf numFmtId="0" fontId="26" fillId="0" borderId="2" xfId="0" applyFont="1" applyBorder="1" applyAlignment="1">
      <alignment horizontal="center" vertical="center" wrapText="1"/>
    </xf>
    <xf numFmtId="0" fontId="3" fillId="0" borderId="1" xfId="0" applyFont="1" applyBorder="1" applyAlignment="1">
      <alignment horizontal="center"/>
    </xf>
    <xf numFmtId="0" fontId="0" fillId="0" borderId="0" xfId="0" applyAlignment="1">
      <alignment wrapText="1"/>
    </xf>
    <xf numFmtId="0" fontId="3" fillId="0" borderId="3" xfId="0" applyFont="1" applyBorder="1" applyAlignment="1">
      <alignment horizontal="center"/>
    </xf>
    <xf numFmtId="0" fontId="7" fillId="0" borderId="0" xfId="0" applyFont="1" applyAlignment="1">
      <alignment wrapText="1"/>
    </xf>
    <xf numFmtId="2" fontId="3" fillId="0" borderId="1" xfId="0" applyNumberFormat="1" applyFont="1" applyBorder="1" applyAlignment="1">
      <alignment horizontal="center"/>
    </xf>
    <xf numFmtId="0" fontId="12" fillId="0" borderId="1" xfId="0" applyFont="1" applyBorder="1" applyAlignment="1">
      <alignment horizontal="center"/>
    </xf>
    <xf numFmtId="2" fontId="3" fillId="0" borderId="3" xfId="0" applyNumberFormat="1" applyFont="1" applyBorder="1" applyAlignment="1">
      <alignment horizontal="center"/>
    </xf>
    <xf numFmtId="0" fontId="0" fillId="0" borderId="0" xfId="0"/>
    <xf numFmtId="0" fontId="0" fillId="0" borderId="0" xfId="0" applyAlignment="1">
      <alignment horizontal="left" wrapText="1"/>
    </xf>
    <xf numFmtId="0" fontId="18" fillId="0" borderId="0" xfId="0" applyFont="1" applyAlignment="1">
      <alignment vertical="center" wrapText="1"/>
    </xf>
    <xf numFmtId="0" fontId="22"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D53E3-FEB9-483E-9122-3861ACE95873}">
  <dimension ref="D4:Q19"/>
  <sheetViews>
    <sheetView showGridLines="0" topLeftCell="A3" workbookViewId="0">
      <selection activeCell="D6" sqref="D6:Q19"/>
    </sheetView>
  </sheetViews>
  <sheetFormatPr defaultRowHeight="15" x14ac:dyDescent="0.25"/>
  <cols>
    <col min="4" max="4" width="30.85546875" customWidth="1"/>
    <col min="5" max="5" width="6" style="70" customWidth="1"/>
    <col min="6" max="6" width="1" customWidth="1"/>
    <col min="7" max="7" width="5.28515625" style="64" bestFit="1" customWidth="1"/>
    <col min="8" max="9" width="4.5703125" style="1" bestFit="1" customWidth="1"/>
    <col min="10" max="10" width="5.28515625" style="1" bestFit="1" customWidth="1"/>
    <col min="11" max="11" width="8.28515625" style="1" bestFit="1" customWidth="1"/>
    <col min="12" max="12" width="3.42578125" style="2" customWidth="1"/>
    <col min="13" max="13" width="5.28515625" style="2" bestFit="1" customWidth="1"/>
    <col min="14" max="15" width="4.5703125" bestFit="1" customWidth="1"/>
    <col min="16" max="16" width="5.28515625" bestFit="1" customWidth="1"/>
    <col min="17" max="17" width="8.28515625" bestFit="1" customWidth="1"/>
  </cols>
  <sheetData>
    <row r="4" spans="4:17" ht="124.5" customHeight="1" x14ac:dyDescent="0.25">
      <c r="D4" s="93" t="s">
        <v>441</v>
      </c>
      <c r="E4" s="93"/>
      <c r="F4" s="93"/>
      <c r="G4" s="93"/>
      <c r="H4" s="93"/>
      <c r="I4" s="93"/>
      <c r="J4" s="93"/>
      <c r="K4" s="93"/>
      <c r="L4" s="93"/>
      <c r="M4" s="93"/>
      <c r="N4" s="93"/>
      <c r="O4" s="93"/>
      <c r="P4" s="93"/>
      <c r="Q4" s="93"/>
    </row>
    <row r="5" spans="4:17" ht="15.75" thickBot="1" x14ac:dyDescent="0.3">
      <c r="D5" s="6"/>
      <c r="E5" s="6"/>
      <c r="F5" s="6"/>
      <c r="G5" s="61"/>
      <c r="H5" s="8"/>
      <c r="I5" s="8"/>
      <c r="J5" s="8"/>
      <c r="K5" s="8"/>
      <c r="L5" s="7"/>
      <c r="M5" s="7"/>
      <c r="N5" s="8"/>
      <c r="O5" s="8"/>
      <c r="P5" s="8"/>
      <c r="Q5" s="8"/>
    </row>
    <row r="6" spans="4:17" s="3" customFormat="1" ht="18" thickTop="1" x14ac:dyDescent="0.25">
      <c r="D6" s="30" t="s">
        <v>459</v>
      </c>
      <c r="E6" s="30" t="s">
        <v>5</v>
      </c>
      <c r="F6" s="62"/>
      <c r="G6" s="92" t="s">
        <v>336</v>
      </c>
      <c r="H6" s="92"/>
      <c r="I6" s="92"/>
      <c r="J6" s="92"/>
      <c r="K6" s="92"/>
      <c r="M6" s="92" t="s">
        <v>337</v>
      </c>
      <c r="N6" s="92"/>
      <c r="O6" s="92"/>
      <c r="P6" s="92"/>
      <c r="Q6" s="92"/>
    </row>
    <row r="7" spans="4:17" x14ac:dyDescent="0.25">
      <c r="D7" s="13"/>
      <c r="E7" s="13"/>
      <c r="F7" s="63" t="s">
        <v>12</v>
      </c>
      <c r="G7" s="40" t="s">
        <v>0</v>
      </c>
      <c r="H7" s="40" t="s">
        <v>1</v>
      </c>
      <c r="I7" s="40" t="s">
        <v>2</v>
      </c>
      <c r="J7" s="40" t="s">
        <v>3</v>
      </c>
      <c r="K7" s="41" t="s">
        <v>4</v>
      </c>
      <c r="L7" s="41"/>
      <c r="M7" s="40" t="s">
        <v>0</v>
      </c>
      <c r="N7" s="40" t="s">
        <v>1</v>
      </c>
      <c r="O7" s="40" t="s">
        <v>2</v>
      </c>
      <c r="P7" s="40" t="s">
        <v>3</v>
      </c>
      <c r="Q7" s="41" t="s">
        <v>4</v>
      </c>
    </row>
    <row r="8" spans="4:17" x14ac:dyDescent="0.25">
      <c r="D8" t="s">
        <v>215</v>
      </c>
      <c r="E8" s="70">
        <v>526</v>
      </c>
      <c r="F8" s="78"/>
      <c r="G8" s="1">
        <v>2.4568492335355855E-2</v>
      </c>
      <c r="H8" s="1">
        <v>1.0248727846337742</v>
      </c>
      <c r="I8" s="1">
        <v>6.520685116447876E-2</v>
      </c>
      <c r="J8" s="1">
        <v>0.37677777559575626</v>
      </c>
      <c r="K8" s="2">
        <v>0.70633875814671054</v>
      </c>
      <c r="L8" s="1"/>
      <c r="M8" s="1">
        <v>-0.31756872689447485</v>
      </c>
      <c r="N8" s="1">
        <v>0.72791665160425523</v>
      </c>
      <c r="O8" s="1">
        <v>0.12685421455522594</v>
      </c>
      <c r="P8" s="1">
        <v>-2.5034148688549989</v>
      </c>
      <c r="Q8" s="11">
        <v>1.2300126744984397E-2</v>
      </c>
    </row>
    <row r="9" spans="4:17" x14ac:dyDescent="0.25">
      <c r="D9" t="s">
        <v>216</v>
      </c>
      <c r="E9" s="70">
        <v>154</v>
      </c>
      <c r="F9" s="78"/>
      <c r="G9" s="1">
        <v>0.31450559766582908</v>
      </c>
      <c r="H9" s="1">
        <v>1.3695820189963992</v>
      </c>
      <c r="I9" s="1">
        <v>0.10441126401595827</v>
      </c>
      <c r="J9" s="1">
        <v>3.0121807319348219</v>
      </c>
      <c r="K9" s="12">
        <v>2.5937811985072591E-3</v>
      </c>
      <c r="L9" s="1"/>
      <c r="M9" s="1">
        <v>0.30049028342563511</v>
      </c>
      <c r="N9" s="1">
        <v>1.3505207832408932</v>
      </c>
      <c r="O9" s="1">
        <v>0.12360609565971757</v>
      </c>
      <c r="P9" s="1">
        <v>2.431031267688224</v>
      </c>
      <c r="Q9" s="12">
        <v>1.5055915195506102E-2</v>
      </c>
    </row>
    <row r="10" spans="4:17" x14ac:dyDescent="0.25">
      <c r="D10" t="s">
        <v>444</v>
      </c>
      <c r="E10" s="70">
        <v>352</v>
      </c>
      <c r="F10" s="78"/>
      <c r="G10" s="1">
        <v>0.23707625665830245</v>
      </c>
      <c r="H10" s="1">
        <v>1.2675377722847485</v>
      </c>
      <c r="I10" s="1">
        <v>0.10491530366439301</v>
      </c>
      <c r="J10" s="1">
        <v>2.2596918502630543</v>
      </c>
      <c r="K10" s="12">
        <v>2.3840382461323716E-2</v>
      </c>
      <c r="L10" s="1"/>
      <c r="M10" s="1">
        <v>-0.21935508986250329</v>
      </c>
      <c r="N10" s="1">
        <v>0.8030365173941274</v>
      </c>
      <c r="O10" s="1">
        <v>0.34992772111229625</v>
      </c>
      <c r="P10" s="1">
        <v>-0.62685828137665456</v>
      </c>
      <c r="Q10" s="2">
        <v>0.5307521359472045</v>
      </c>
    </row>
    <row r="11" spans="4:17" x14ac:dyDescent="0.25">
      <c r="F11" s="79"/>
      <c r="G11" s="67"/>
      <c r="H11" s="67"/>
      <c r="I11" s="67"/>
      <c r="J11" s="67"/>
      <c r="K11" s="68"/>
      <c r="L11" s="68"/>
      <c r="M11" s="67"/>
      <c r="N11" s="67"/>
      <c r="O11" s="67"/>
      <c r="P11" s="67"/>
      <c r="Q11" s="68"/>
    </row>
    <row r="12" spans="4:17" x14ac:dyDescent="0.25">
      <c r="D12" t="s">
        <v>219</v>
      </c>
      <c r="E12" s="70">
        <v>145</v>
      </c>
      <c r="F12" s="78"/>
      <c r="G12" s="1">
        <v>-0.14422557321684842</v>
      </c>
      <c r="H12" s="1">
        <v>0.86569244900239206</v>
      </c>
      <c r="I12" s="1">
        <v>0.12102336069183262</v>
      </c>
      <c r="J12" s="1">
        <v>-1.191716808989437</v>
      </c>
      <c r="K12" s="2">
        <v>0.23337230487483088</v>
      </c>
      <c r="L12" s="1"/>
      <c r="M12" s="1">
        <v>-1.0496151634176962</v>
      </c>
      <c r="N12" s="1">
        <v>0.35007244387461622</v>
      </c>
      <c r="O12" s="1">
        <v>0.37624147397105401</v>
      </c>
      <c r="P12" s="1">
        <v>-2.7897380699142382</v>
      </c>
      <c r="Q12" s="11">
        <v>5.2750698360873351E-3</v>
      </c>
    </row>
    <row r="13" spans="4:17" x14ac:dyDescent="0.25">
      <c r="D13" t="s">
        <v>443</v>
      </c>
      <c r="E13" s="70">
        <v>23</v>
      </c>
      <c r="F13" s="78"/>
      <c r="G13" s="1">
        <v>0.47590748699505603</v>
      </c>
      <c r="H13" s="1">
        <v>1.6094741117842959</v>
      </c>
      <c r="I13" s="1">
        <v>0.30648728348729992</v>
      </c>
      <c r="J13" s="1">
        <v>1.5527805316424375</v>
      </c>
      <c r="K13" s="2">
        <v>0.12047557528996483</v>
      </c>
      <c r="L13" s="1"/>
      <c r="M13" s="1">
        <v>0.76187614781840329</v>
      </c>
      <c r="N13" s="1">
        <v>2.1422917084096378</v>
      </c>
      <c r="O13" s="1">
        <v>0.34793469160756069</v>
      </c>
      <c r="P13" s="1">
        <v>2.1897102134262934</v>
      </c>
      <c r="Q13" s="12">
        <v>2.8545259896794736E-2</v>
      </c>
    </row>
    <row r="14" spans="4:17" x14ac:dyDescent="0.25">
      <c r="F14" s="73"/>
    </row>
    <row r="15" spans="4:17" x14ac:dyDescent="0.25">
      <c r="D15" t="s">
        <v>445</v>
      </c>
      <c r="E15" s="70">
        <v>18</v>
      </c>
      <c r="F15" s="78"/>
      <c r="G15" s="1">
        <v>0.7118976436056792</v>
      </c>
      <c r="H15" s="1">
        <v>2.0378547137237653</v>
      </c>
      <c r="I15" s="1">
        <v>0.33781460575704786</v>
      </c>
      <c r="J15" s="1">
        <v>2.1073619419453617</v>
      </c>
      <c r="K15" s="12">
        <v>3.5086217894827174E-2</v>
      </c>
      <c r="L15" s="1"/>
      <c r="M15" s="1">
        <v>1.0456005210310675</v>
      </c>
      <c r="N15" s="1">
        <v>2.8451065570685925</v>
      </c>
      <c r="O15" s="1">
        <v>0.3749558744199914</v>
      </c>
      <c r="P15" s="1">
        <v>2.7885961852137329</v>
      </c>
      <c r="Q15" s="12">
        <v>5.2937025305650875E-3</v>
      </c>
    </row>
    <row r="16" spans="4:17" x14ac:dyDescent="0.25">
      <c r="F16" s="78"/>
      <c r="G16" s="1"/>
      <c r="K16" s="2"/>
      <c r="L16" s="1"/>
      <c r="M16" s="1"/>
      <c r="N16" s="1"/>
      <c r="O16" s="1"/>
      <c r="P16" s="1"/>
      <c r="Q16" s="2"/>
    </row>
    <row r="17" spans="4:17" ht="15.75" thickBot="1" x14ac:dyDescent="0.3">
      <c r="D17" s="6" t="s">
        <v>270</v>
      </c>
      <c r="E17" s="6">
        <v>109</v>
      </c>
      <c r="F17" s="80"/>
      <c r="G17" s="8">
        <v>-0.45582199646410337</v>
      </c>
      <c r="H17" s="8">
        <v>0.63392666824452637</v>
      </c>
      <c r="I17" s="8">
        <v>0.19667881591409339</v>
      </c>
      <c r="J17" s="8">
        <v>-2.3175957936578193</v>
      </c>
      <c r="K17" s="66">
        <v>2.0471299029150264E-2</v>
      </c>
      <c r="L17" s="8"/>
      <c r="M17" s="8">
        <v>-0.91751390377154862</v>
      </c>
      <c r="N17" s="8">
        <v>0.39951103034897478</v>
      </c>
      <c r="O17" s="8">
        <v>0.71870888878201089</v>
      </c>
      <c r="P17" s="8">
        <v>-1.2766141035579102</v>
      </c>
      <c r="Q17" s="7">
        <v>0.2017385201727156</v>
      </c>
    </row>
    <row r="18" spans="4:17" ht="15.75" thickTop="1" x14ac:dyDescent="0.25">
      <c r="F18" s="64"/>
      <c r="G18" s="1"/>
      <c r="K18" s="2"/>
      <c r="L18" s="1"/>
      <c r="M18" s="1"/>
      <c r="N18" s="1"/>
      <c r="O18" s="1"/>
      <c r="P18" s="1"/>
      <c r="Q18" s="2"/>
    </row>
    <row r="19" spans="4:17" x14ac:dyDescent="0.25">
      <c r="D19" s="93" t="s">
        <v>442</v>
      </c>
      <c r="E19" s="93"/>
      <c r="F19" s="93"/>
      <c r="G19" s="93"/>
      <c r="H19" s="93"/>
      <c r="I19" s="93"/>
      <c r="J19" s="93"/>
      <c r="K19" s="93"/>
      <c r="L19" s="93"/>
      <c r="M19" s="93"/>
      <c r="N19" s="93"/>
      <c r="O19" s="93"/>
      <c r="P19" s="93"/>
      <c r="Q19" s="93"/>
    </row>
  </sheetData>
  <sortState xmlns:xlrd2="http://schemas.microsoft.com/office/spreadsheetml/2017/richdata2" ref="B12:Q17">
    <sortCondition ref="Q12:Q17"/>
  </sortState>
  <mergeCells count="4">
    <mergeCell ref="G6:K6"/>
    <mergeCell ref="M6:Q6"/>
    <mergeCell ref="D4:Q4"/>
    <mergeCell ref="D19:Q19"/>
  </mergeCells>
  <conditionalFormatting sqref="F12:F13 F8:F10">
    <cfRule type="dataBar" priority="6">
      <dataBar>
        <cfvo type="min"/>
        <cfvo type="max"/>
        <color rgb="FF638EC6"/>
      </dataBar>
      <extLst>
        <ext xmlns:x14="http://schemas.microsoft.com/office/spreadsheetml/2009/9/main" uri="{B025F937-C7B1-47D3-B67F-A62EFF666E3E}">
          <x14:id>{696A9911-327B-4276-9D18-6E4E31B44A2E}</x14:id>
        </ext>
      </extLst>
    </cfRule>
  </conditionalFormatting>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dataBar" id="{696A9911-327B-4276-9D18-6E4E31B44A2E}">
            <x14:dataBar minLength="0" maxLength="100" gradient="0">
              <x14:cfvo type="autoMin"/>
              <x14:cfvo type="autoMax"/>
              <x14:negativeFillColor rgb="FFFF0000"/>
              <x14:axisColor rgb="FF000000"/>
            </x14:dataBar>
          </x14:cfRule>
          <xm:sqref>F12:F13 F8:F10</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740F4-470B-44D7-A2BE-1C5602D4F252}">
  <dimension ref="C3:O82"/>
  <sheetViews>
    <sheetView showGridLines="0" workbookViewId="0">
      <selection activeCell="C3" sqref="C3:K3"/>
    </sheetView>
  </sheetViews>
  <sheetFormatPr defaultRowHeight="15" x14ac:dyDescent="0.25"/>
  <cols>
    <col min="3" max="3" width="4.140625" style="9" bestFit="1" customWidth="1"/>
    <col min="4" max="4" width="31.85546875" bestFit="1" customWidth="1"/>
    <col min="5" max="5" width="3" bestFit="1" customWidth="1"/>
    <col min="6" max="6" width="5" bestFit="1" customWidth="1"/>
    <col min="7" max="7" width="7" customWidth="1"/>
    <col min="8" max="9" width="4.5703125" bestFit="1" customWidth="1"/>
    <col min="10" max="10" width="7.85546875" customWidth="1"/>
    <col min="11" max="11" width="10.5703125" customWidth="1"/>
  </cols>
  <sheetData>
    <row r="3" spans="3:15" ht="108" customHeight="1" x14ac:dyDescent="0.25">
      <c r="C3" s="100" t="s">
        <v>588</v>
      </c>
      <c r="D3" s="100"/>
      <c r="E3" s="100"/>
      <c r="F3" s="100"/>
      <c r="G3" s="100"/>
      <c r="H3" s="100"/>
      <c r="I3" s="100"/>
      <c r="J3" s="100"/>
      <c r="K3" s="100"/>
    </row>
    <row r="4" spans="3:15" ht="15.75" thickBot="1" x14ac:dyDescent="0.3">
      <c r="C4" s="10"/>
      <c r="D4" s="6"/>
      <c r="E4" s="6"/>
      <c r="F4" s="6"/>
      <c r="G4" s="6"/>
      <c r="H4" s="6"/>
      <c r="I4" s="6"/>
      <c r="J4" s="6"/>
      <c r="K4" s="6"/>
    </row>
    <row r="5" spans="3:15" s="3" customFormat="1" ht="15.75" thickTop="1" x14ac:dyDescent="0.25">
      <c r="C5" s="22" t="s">
        <v>34</v>
      </c>
      <c r="D5" s="36" t="s">
        <v>214</v>
      </c>
      <c r="E5" s="36" t="s">
        <v>213</v>
      </c>
      <c r="F5" s="37" t="s">
        <v>5</v>
      </c>
      <c r="G5" s="38" t="s">
        <v>0</v>
      </c>
      <c r="H5" s="38" t="s">
        <v>1</v>
      </c>
      <c r="I5" s="38" t="s">
        <v>2</v>
      </c>
      <c r="J5" s="38" t="s">
        <v>3</v>
      </c>
      <c r="K5" s="39" t="s">
        <v>4</v>
      </c>
    </row>
    <row r="6" spans="3:15" x14ac:dyDescent="0.25">
      <c r="C6" s="9">
        <v>1</v>
      </c>
      <c r="D6" t="s">
        <v>219</v>
      </c>
      <c r="E6">
        <v>4</v>
      </c>
      <c r="F6">
        <v>125</v>
      </c>
      <c r="G6" s="1">
        <v>-0.45597364865715967</v>
      </c>
      <c r="H6" s="1">
        <v>0.6338305391643273</v>
      </c>
      <c r="I6" s="1">
        <v>0.44606703845236351</v>
      </c>
      <c r="J6" s="1">
        <v>-1.0222087922908791</v>
      </c>
      <c r="K6" s="2">
        <v>0.30668209030393301</v>
      </c>
    </row>
    <row r="7" spans="3:15" x14ac:dyDescent="0.25">
      <c r="C7" s="9">
        <v>2</v>
      </c>
      <c r="D7" t="s">
        <v>220</v>
      </c>
      <c r="E7">
        <v>20</v>
      </c>
      <c r="F7">
        <v>20</v>
      </c>
      <c r="G7" s="1">
        <v>0.2631919067414531</v>
      </c>
      <c r="H7" s="1">
        <v>1.3010763803236374</v>
      </c>
      <c r="I7" s="1">
        <v>0.44509883921430687</v>
      </c>
      <c r="J7" s="1">
        <v>0.59131115058857986</v>
      </c>
      <c r="K7" s="2">
        <v>0.55431195970286762</v>
      </c>
    </row>
    <row r="8" spans="3:15" x14ac:dyDescent="0.25">
      <c r="C8" s="9">
        <v>3</v>
      </c>
      <c r="D8" t="s">
        <v>221</v>
      </c>
      <c r="E8">
        <v>25</v>
      </c>
      <c r="F8">
        <v>14</v>
      </c>
      <c r="G8" s="1">
        <v>0.89919840511546623</v>
      </c>
      <c r="H8" s="1">
        <v>2.4576322958883114</v>
      </c>
      <c r="I8" s="1">
        <v>0.40567725195273768</v>
      </c>
      <c r="J8" s="1">
        <v>2.2165364234429021</v>
      </c>
      <c r="K8" s="12">
        <v>2.6654786234162953E-2</v>
      </c>
    </row>
    <row r="9" spans="3:15" x14ac:dyDescent="0.25">
      <c r="C9" s="9">
        <v>4</v>
      </c>
      <c r="D9" s="28" t="s">
        <v>215</v>
      </c>
      <c r="E9" s="23">
        <v>2</v>
      </c>
      <c r="F9" s="23">
        <v>446</v>
      </c>
      <c r="G9" s="24">
        <v>-0.31228412431944008</v>
      </c>
      <c r="H9" s="24">
        <v>0.73177358401716464</v>
      </c>
      <c r="I9" s="24">
        <v>0.15157312875352119</v>
      </c>
      <c r="J9" s="24">
        <v>-2.0602868522114965</v>
      </c>
      <c r="K9" s="11">
        <v>3.9371126092294637E-2</v>
      </c>
    </row>
    <row r="10" spans="3:15" x14ac:dyDescent="0.25">
      <c r="C10" s="9">
        <v>5</v>
      </c>
      <c r="D10" s="28" t="s">
        <v>217</v>
      </c>
      <c r="E10" s="23">
        <v>46</v>
      </c>
      <c r="F10" s="23">
        <v>2</v>
      </c>
      <c r="G10" s="1" t="s">
        <v>211</v>
      </c>
      <c r="H10" s="1" t="s">
        <v>12</v>
      </c>
      <c r="I10" s="1" t="s">
        <v>12</v>
      </c>
      <c r="J10" s="1" t="s">
        <v>12</v>
      </c>
      <c r="K10" s="2" t="s">
        <v>12</v>
      </c>
    </row>
    <row r="11" spans="3:15" x14ac:dyDescent="0.25">
      <c r="C11" s="9">
        <v>6</v>
      </c>
      <c r="D11" s="28" t="s">
        <v>216</v>
      </c>
      <c r="E11" s="23">
        <v>5</v>
      </c>
      <c r="F11" s="23">
        <v>121</v>
      </c>
      <c r="G11" s="24">
        <v>0.36985225992208237</v>
      </c>
      <c r="H11" s="24">
        <v>1.4475207420377183</v>
      </c>
      <c r="I11" s="24">
        <v>0.15522833833927213</v>
      </c>
      <c r="J11" s="24">
        <v>2.3826336342899013</v>
      </c>
      <c r="K11" s="12">
        <v>1.7189291838688208E-2</v>
      </c>
    </row>
    <row r="12" spans="3:15" x14ac:dyDescent="0.25">
      <c r="C12" s="9">
        <v>7</v>
      </c>
      <c r="D12" s="28" t="s">
        <v>218</v>
      </c>
      <c r="E12" s="23">
        <v>50</v>
      </c>
      <c r="F12" s="23">
        <v>1</v>
      </c>
      <c r="G12" s="1" t="s">
        <v>211</v>
      </c>
      <c r="H12" s="1" t="s">
        <v>12</v>
      </c>
      <c r="I12" s="1" t="s">
        <v>12</v>
      </c>
      <c r="J12" s="1" t="s">
        <v>12</v>
      </c>
      <c r="K12" s="2" t="s">
        <v>12</v>
      </c>
    </row>
    <row r="13" spans="3:15" x14ac:dyDescent="0.25">
      <c r="C13" s="9">
        <v>8</v>
      </c>
      <c r="D13" t="s">
        <v>222</v>
      </c>
      <c r="E13">
        <v>51</v>
      </c>
      <c r="F13">
        <v>1</v>
      </c>
      <c r="G13" s="1" t="s">
        <v>211</v>
      </c>
      <c r="H13" s="1" t="s">
        <v>12</v>
      </c>
      <c r="I13" s="1" t="s">
        <v>12</v>
      </c>
      <c r="J13" s="1" t="s">
        <v>12</v>
      </c>
      <c r="K13" s="2" t="s">
        <v>12</v>
      </c>
    </row>
    <row r="14" spans="3:15" x14ac:dyDescent="0.25">
      <c r="C14" s="9">
        <v>9</v>
      </c>
      <c r="D14" t="s">
        <v>223</v>
      </c>
      <c r="E14">
        <v>52</v>
      </c>
      <c r="F14">
        <v>1</v>
      </c>
      <c r="G14" s="1" t="s">
        <v>211</v>
      </c>
      <c r="H14" s="1" t="s">
        <v>12</v>
      </c>
      <c r="I14" s="1" t="s">
        <v>12</v>
      </c>
      <c r="J14" s="1" t="s">
        <v>12</v>
      </c>
      <c r="K14" s="2" t="s">
        <v>12</v>
      </c>
    </row>
    <row r="15" spans="3:15" x14ac:dyDescent="0.25">
      <c r="C15" s="9">
        <v>10</v>
      </c>
      <c r="D15" t="s">
        <v>224</v>
      </c>
      <c r="E15">
        <v>53</v>
      </c>
      <c r="F15">
        <v>1</v>
      </c>
      <c r="G15" s="1" t="s">
        <v>211</v>
      </c>
      <c r="H15" s="1" t="s">
        <v>12</v>
      </c>
      <c r="I15" s="1" t="s">
        <v>12</v>
      </c>
      <c r="J15" s="1" t="s">
        <v>12</v>
      </c>
      <c r="K15" s="2" t="s">
        <v>12</v>
      </c>
      <c r="O15" s="21"/>
    </row>
    <row r="16" spans="3:15" x14ac:dyDescent="0.25">
      <c r="C16" s="9">
        <v>11</v>
      </c>
      <c r="D16" t="s">
        <v>225</v>
      </c>
      <c r="E16">
        <v>34</v>
      </c>
      <c r="F16">
        <v>5</v>
      </c>
      <c r="G16" s="1">
        <v>-0.80336156030485273</v>
      </c>
      <c r="H16" s="1">
        <v>0.44782105359366398</v>
      </c>
      <c r="I16" s="1">
        <v>1.0052795315028273</v>
      </c>
      <c r="J16" s="1">
        <v>-0.79914246249884302</v>
      </c>
      <c r="K16" s="2">
        <v>0.42420781030988253</v>
      </c>
    </row>
    <row r="17" spans="3:11" x14ac:dyDescent="0.25">
      <c r="C17" s="9">
        <v>12</v>
      </c>
      <c r="D17" t="s">
        <v>226</v>
      </c>
      <c r="E17">
        <v>54</v>
      </c>
      <c r="F17">
        <v>1</v>
      </c>
      <c r="G17" s="1">
        <v>0.82067418354331367</v>
      </c>
      <c r="H17" s="1">
        <v>2.2720310872716549</v>
      </c>
      <c r="I17" s="1">
        <v>1.030955953774408</v>
      </c>
      <c r="J17" s="1">
        <v>0.79603224612919998</v>
      </c>
      <c r="K17" s="2">
        <v>0.42601329305134833</v>
      </c>
    </row>
    <row r="18" spans="3:11" x14ac:dyDescent="0.25">
      <c r="C18" s="9">
        <v>13</v>
      </c>
      <c r="D18" t="s">
        <v>227</v>
      </c>
      <c r="E18">
        <v>1</v>
      </c>
      <c r="F18">
        <v>740</v>
      </c>
      <c r="G18" s="1">
        <v>2.5470175024894137E-2</v>
      </c>
      <c r="H18" s="1">
        <v>1.0257973114349246</v>
      </c>
      <c r="I18" s="1">
        <v>0.10783937946370037</v>
      </c>
      <c r="J18" s="1">
        <v>0.2361862164968003</v>
      </c>
      <c r="K18" s="2">
        <v>0.81328817463681868</v>
      </c>
    </row>
    <row r="19" spans="3:11" x14ac:dyDescent="0.25">
      <c r="C19" s="9">
        <v>14</v>
      </c>
      <c r="D19" t="s">
        <v>228</v>
      </c>
      <c r="E19">
        <v>39</v>
      </c>
      <c r="F19">
        <v>4</v>
      </c>
      <c r="G19" s="1">
        <v>-0.54106570083754935</v>
      </c>
      <c r="H19" s="1">
        <v>0.58212754787475207</v>
      </c>
      <c r="I19" s="1">
        <v>1.00615978827806</v>
      </c>
      <c r="J19" s="1">
        <v>-0.53775325464311008</v>
      </c>
      <c r="K19" s="2">
        <v>0.59074740791539027</v>
      </c>
    </row>
    <row r="20" spans="3:11" x14ac:dyDescent="0.25">
      <c r="C20" s="9">
        <v>15</v>
      </c>
      <c r="D20" t="s">
        <v>229</v>
      </c>
      <c r="E20">
        <v>55</v>
      </c>
      <c r="F20">
        <v>1</v>
      </c>
      <c r="G20" s="1" t="s">
        <v>211</v>
      </c>
      <c r="H20" s="1" t="s">
        <v>12</v>
      </c>
      <c r="I20" s="1" t="s">
        <v>12</v>
      </c>
      <c r="J20" s="1" t="s">
        <v>12</v>
      </c>
      <c r="K20" s="2" t="s">
        <v>12</v>
      </c>
    </row>
    <row r="21" spans="3:11" x14ac:dyDescent="0.25">
      <c r="C21" s="9">
        <v>16</v>
      </c>
      <c r="D21" t="s">
        <v>230</v>
      </c>
      <c r="E21">
        <v>8</v>
      </c>
      <c r="F21">
        <v>54</v>
      </c>
      <c r="G21" s="1">
        <v>0.17857440185708132</v>
      </c>
      <c r="H21" s="1">
        <v>1.195511828264787</v>
      </c>
      <c r="I21" s="1">
        <v>0.1967788868047568</v>
      </c>
      <c r="J21" s="1">
        <v>0.90748761087495178</v>
      </c>
      <c r="K21" s="2">
        <v>0.36414899810787948</v>
      </c>
    </row>
    <row r="22" spans="3:11" x14ac:dyDescent="0.25">
      <c r="C22" s="9">
        <v>17</v>
      </c>
      <c r="D22" t="s">
        <v>231</v>
      </c>
      <c r="E22">
        <v>26</v>
      </c>
      <c r="F22">
        <v>12</v>
      </c>
      <c r="G22" s="1">
        <v>0.17173050023080016</v>
      </c>
      <c r="H22" s="1">
        <v>1.1873577974386917</v>
      </c>
      <c r="I22" s="1">
        <v>0.455263007324608</v>
      </c>
      <c r="J22" s="1">
        <v>0.37721162815311776</v>
      </c>
      <c r="K22" s="2">
        <v>0.70601633948753784</v>
      </c>
    </row>
    <row r="23" spans="3:11" x14ac:dyDescent="0.25">
      <c r="C23" s="9">
        <v>18</v>
      </c>
      <c r="D23" t="s">
        <v>232</v>
      </c>
      <c r="E23">
        <v>3</v>
      </c>
      <c r="F23">
        <v>145</v>
      </c>
      <c r="G23" s="1">
        <v>-0.15877075254433484</v>
      </c>
      <c r="H23" s="1">
        <v>0.85319192863018389</v>
      </c>
      <c r="I23" s="1">
        <v>0.15889333128843733</v>
      </c>
      <c r="J23" s="1">
        <v>-0.9992285469559451</v>
      </c>
      <c r="K23" s="2">
        <v>0.31768398997331321</v>
      </c>
    </row>
    <row r="24" spans="3:11" x14ac:dyDescent="0.25">
      <c r="C24" s="9">
        <v>19</v>
      </c>
      <c r="D24" t="s">
        <v>233</v>
      </c>
      <c r="E24">
        <v>19</v>
      </c>
      <c r="F24">
        <v>21</v>
      </c>
      <c r="G24" s="1">
        <v>5.9359600057571231E-2</v>
      </c>
      <c r="H24" s="1">
        <v>1.061156764171612</v>
      </c>
      <c r="I24" s="1">
        <v>0.36200115788661441</v>
      </c>
      <c r="J24" s="1">
        <v>0.16397627124762892</v>
      </c>
      <c r="K24" s="2">
        <v>0.8697498237484772</v>
      </c>
    </row>
    <row r="25" spans="3:11" x14ac:dyDescent="0.25">
      <c r="C25" s="9">
        <v>20</v>
      </c>
      <c r="D25" t="s">
        <v>234</v>
      </c>
      <c r="E25">
        <v>56</v>
      </c>
      <c r="F25">
        <v>1</v>
      </c>
      <c r="G25" s="1">
        <v>0.48656418154680209</v>
      </c>
      <c r="H25" s="1">
        <v>1.6267175013633959</v>
      </c>
      <c r="I25" s="1">
        <v>1.0080339435665491</v>
      </c>
      <c r="J25" s="1">
        <v>0.48268630699604986</v>
      </c>
      <c r="K25" s="2">
        <v>0.62931848725389283</v>
      </c>
    </row>
    <row r="26" spans="3:11" x14ac:dyDescent="0.25">
      <c r="C26" s="9">
        <v>21</v>
      </c>
      <c r="D26" t="s">
        <v>235</v>
      </c>
      <c r="E26">
        <v>7</v>
      </c>
      <c r="F26">
        <v>70</v>
      </c>
      <c r="G26" s="1">
        <v>7.2856875505799473E-2</v>
      </c>
      <c r="H26" s="1">
        <v>1.075576584543152</v>
      </c>
      <c r="I26" s="1">
        <v>0.25915220473963052</v>
      </c>
      <c r="J26" s="1">
        <v>0.2811354646934166</v>
      </c>
      <c r="K26" s="2">
        <v>0.77860650074031734</v>
      </c>
    </row>
    <row r="27" spans="3:11" x14ac:dyDescent="0.25">
      <c r="C27" s="9">
        <v>22</v>
      </c>
      <c r="D27" t="s">
        <v>236</v>
      </c>
      <c r="E27">
        <v>21</v>
      </c>
      <c r="F27">
        <v>20</v>
      </c>
      <c r="G27" s="1">
        <v>-0.43609027431828234</v>
      </c>
      <c r="H27" s="1">
        <v>0.64655935559575251</v>
      </c>
      <c r="I27" s="1">
        <v>0.57965348856047949</v>
      </c>
      <c r="J27" s="1">
        <v>-0.75232925001672246</v>
      </c>
      <c r="K27" s="2">
        <v>0.45185308191413404</v>
      </c>
    </row>
    <row r="28" spans="3:11" x14ac:dyDescent="0.25">
      <c r="C28" s="9">
        <v>23</v>
      </c>
      <c r="D28" t="s">
        <v>237</v>
      </c>
      <c r="E28">
        <v>28</v>
      </c>
      <c r="F28">
        <v>8</v>
      </c>
      <c r="G28" s="1">
        <v>-0.163906980054524</v>
      </c>
      <c r="H28" s="1">
        <v>0.84882097548887847</v>
      </c>
      <c r="I28" s="1">
        <v>0.71501251786180964</v>
      </c>
      <c r="J28" s="1">
        <v>-0.22923651818666801</v>
      </c>
      <c r="K28" s="2">
        <v>0.81868509076835194</v>
      </c>
    </row>
    <row r="29" spans="3:11" x14ac:dyDescent="0.25">
      <c r="C29" s="9">
        <v>24</v>
      </c>
      <c r="D29" s="25" t="s">
        <v>238</v>
      </c>
      <c r="E29" s="25">
        <v>15</v>
      </c>
      <c r="F29" s="25">
        <v>25</v>
      </c>
      <c r="G29" s="1">
        <v>0.1544377133062993</v>
      </c>
      <c r="H29" s="1">
        <v>1.1670015871232737</v>
      </c>
      <c r="I29" s="1">
        <v>0.36447052897565529</v>
      </c>
      <c r="J29" s="1">
        <v>0.42373169029700869</v>
      </c>
      <c r="K29" s="2">
        <v>0.67176150087523567</v>
      </c>
    </row>
    <row r="30" spans="3:11" x14ac:dyDescent="0.25">
      <c r="C30" s="9">
        <v>25</v>
      </c>
      <c r="D30" s="25" t="s">
        <v>239</v>
      </c>
      <c r="E30" s="25">
        <v>57</v>
      </c>
      <c r="F30" s="25">
        <v>1</v>
      </c>
      <c r="G30" s="1" t="s">
        <v>288</v>
      </c>
      <c r="H30" s="1" t="s">
        <v>12</v>
      </c>
      <c r="I30" s="1" t="s">
        <v>12</v>
      </c>
      <c r="J30" s="1" t="s">
        <v>12</v>
      </c>
      <c r="K30" s="2" t="s">
        <v>12</v>
      </c>
    </row>
    <row r="31" spans="3:11" x14ac:dyDescent="0.25">
      <c r="C31" s="9">
        <v>26</v>
      </c>
      <c r="D31" t="s">
        <v>240</v>
      </c>
      <c r="E31">
        <v>58</v>
      </c>
      <c r="F31">
        <v>1</v>
      </c>
      <c r="G31" s="1" t="s">
        <v>211</v>
      </c>
      <c r="H31" s="1" t="s">
        <v>12</v>
      </c>
      <c r="I31" s="1" t="s">
        <v>12</v>
      </c>
      <c r="J31" s="1" t="s">
        <v>12</v>
      </c>
      <c r="K31" s="2" t="s">
        <v>12</v>
      </c>
    </row>
    <row r="32" spans="3:11" x14ac:dyDescent="0.25">
      <c r="C32" s="9">
        <v>27</v>
      </c>
      <c r="D32" t="s">
        <v>241</v>
      </c>
      <c r="E32">
        <v>59</v>
      </c>
      <c r="F32">
        <v>1</v>
      </c>
      <c r="G32" s="1" t="s">
        <v>211</v>
      </c>
      <c r="H32" s="1" t="s">
        <v>12</v>
      </c>
      <c r="I32" s="1" t="s">
        <v>12</v>
      </c>
      <c r="J32" s="1" t="s">
        <v>12</v>
      </c>
      <c r="K32" s="2" t="s">
        <v>12</v>
      </c>
    </row>
    <row r="33" spans="3:11" x14ac:dyDescent="0.25">
      <c r="C33" s="9">
        <v>28</v>
      </c>
      <c r="D33" t="s">
        <v>242</v>
      </c>
      <c r="E33">
        <v>42</v>
      </c>
      <c r="F33">
        <v>3</v>
      </c>
      <c r="G33" s="1" t="s">
        <v>211</v>
      </c>
      <c r="H33" s="1" t="s">
        <v>12</v>
      </c>
      <c r="I33" s="1" t="s">
        <v>12</v>
      </c>
      <c r="J33" s="1" t="s">
        <v>12</v>
      </c>
      <c r="K33" s="2" t="s">
        <v>12</v>
      </c>
    </row>
    <row r="34" spans="3:11" x14ac:dyDescent="0.25">
      <c r="C34" s="9">
        <v>29</v>
      </c>
      <c r="D34" t="s">
        <v>243</v>
      </c>
      <c r="E34">
        <v>60</v>
      </c>
      <c r="F34">
        <v>1</v>
      </c>
      <c r="G34" s="1" t="s">
        <v>211</v>
      </c>
      <c r="H34" s="1" t="s">
        <v>12</v>
      </c>
      <c r="I34" s="1" t="s">
        <v>12</v>
      </c>
      <c r="J34" s="1" t="s">
        <v>12</v>
      </c>
      <c r="K34" s="2" t="s">
        <v>12</v>
      </c>
    </row>
    <row r="35" spans="3:11" x14ac:dyDescent="0.25">
      <c r="C35" s="9">
        <v>30</v>
      </c>
      <c r="D35" t="s">
        <v>244</v>
      </c>
      <c r="E35">
        <v>9</v>
      </c>
      <c r="F35">
        <v>48</v>
      </c>
      <c r="G35" s="1">
        <v>0.51898040780688559</v>
      </c>
      <c r="H35" s="1">
        <v>1.6803135414328483</v>
      </c>
      <c r="I35" s="1">
        <v>0.32612646894175473</v>
      </c>
      <c r="J35" s="1">
        <v>1.5913470914854631</v>
      </c>
      <c r="K35" s="2">
        <v>0.11153148433016945</v>
      </c>
    </row>
    <row r="36" spans="3:11" x14ac:dyDescent="0.25">
      <c r="C36" s="9">
        <v>31</v>
      </c>
      <c r="D36" t="s">
        <v>245</v>
      </c>
      <c r="E36">
        <v>17</v>
      </c>
      <c r="F36">
        <v>24</v>
      </c>
      <c r="G36" s="1">
        <v>-0.31591718350328446</v>
      </c>
      <c r="H36" s="1">
        <v>0.7291198308174065</v>
      </c>
      <c r="I36" s="1">
        <v>0.44922038676588999</v>
      </c>
      <c r="J36" s="1">
        <v>-0.70325655916396301</v>
      </c>
      <c r="K36" s="2">
        <v>0.48189587751381757</v>
      </c>
    </row>
    <row r="37" spans="3:11" x14ac:dyDescent="0.25">
      <c r="C37" s="9">
        <v>32</v>
      </c>
      <c r="D37" t="s">
        <v>246</v>
      </c>
      <c r="E37">
        <v>11</v>
      </c>
      <c r="F37">
        <v>44</v>
      </c>
      <c r="G37" s="1">
        <v>-0.39677413088395219</v>
      </c>
      <c r="H37" s="1">
        <v>0.67248590227619176</v>
      </c>
      <c r="I37" s="1">
        <v>0.36977269833277299</v>
      </c>
      <c r="J37" s="1">
        <v>-1.0730217040709684</v>
      </c>
      <c r="K37" s="2">
        <v>0.28326137816403174</v>
      </c>
    </row>
    <row r="38" spans="3:11" x14ac:dyDescent="0.25">
      <c r="C38" s="9">
        <v>33</v>
      </c>
      <c r="D38" t="s">
        <v>247</v>
      </c>
      <c r="E38">
        <v>27</v>
      </c>
      <c r="F38">
        <v>12</v>
      </c>
      <c r="G38" s="1">
        <v>-0.36240910524538805</v>
      </c>
      <c r="H38" s="1">
        <v>0.69599757333225165</v>
      </c>
      <c r="I38" s="1">
        <v>0.72080375534904928</v>
      </c>
      <c r="J38" s="1">
        <v>-0.50278470742690762</v>
      </c>
      <c r="K38" s="2">
        <v>0.61511564655189244</v>
      </c>
    </row>
    <row r="39" spans="3:11" x14ac:dyDescent="0.25">
      <c r="C39" s="9">
        <v>34</v>
      </c>
      <c r="D39" t="s">
        <v>248</v>
      </c>
      <c r="E39">
        <v>61</v>
      </c>
      <c r="F39">
        <v>1</v>
      </c>
      <c r="G39" s="1" t="s">
        <v>288</v>
      </c>
      <c r="H39" s="1" t="s">
        <v>12</v>
      </c>
      <c r="I39" s="1" t="s">
        <v>12</v>
      </c>
      <c r="J39" s="1" t="s">
        <v>12</v>
      </c>
      <c r="K39" s="2" t="s">
        <v>12</v>
      </c>
    </row>
    <row r="40" spans="3:11" x14ac:dyDescent="0.25">
      <c r="C40" s="9">
        <v>35</v>
      </c>
      <c r="D40" t="s">
        <v>249</v>
      </c>
      <c r="E40">
        <v>10</v>
      </c>
      <c r="F40">
        <v>46</v>
      </c>
      <c r="G40" s="1">
        <v>0.2654690613233226</v>
      </c>
      <c r="H40" s="1">
        <v>1.3040425082486296</v>
      </c>
      <c r="I40" s="1">
        <v>0.25953598182251403</v>
      </c>
      <c r="J40" s="1">
        <v>1.0228603350454348</v>
      </c>
      <c r="K40" s="2">
        <v>0.30637388590356479</v>
      </c>
    </row>
    <row r="41" spans="3:11" x14ac:dyDescent="0.25">
      <c r="C41" s="9">
        <v>36</v>
      </c>
      <c r="D41" t="s">
        <v>250</v>
      </c>
      <c r="E41">
        <v>29</v>
      </c>
      <c r="F41">
        <v>8</v>
      </c>
      <c r="G41" s="1" t="s">
        <v>211</v>
      </c>
      <c r="H41" s="1"/>
      <c r="I41" s="1"/>
      <c r="J41" s="1"/>
      <c r="K41" s="2"/>
    </row>
    <row r="42" spans="3:11" x14ac:dyDescent="0.25">
      <c r="C42" s="9">
        <v>37</v>
      </c>
      <c r="D42" t="s">
        <v>251</v>
      </c>
      <c r="E42">
        <v>43</v>
      </c>
      <c r="F42">
        <v>3</v>
      </c>
      <c r="G42" s="1" t="s">
        <v>211</v>
      </c>
      <c r="H42" s="1" t="s">
        <v>12</v>
      </c>
      <c r="I42" s="1" t="s">
        <v>12</v>
      </c>
      <c r="J42" s="1" t="s">
        <v>12</v>
      </c>
      <c r="K42" s="2" t="s">
        <v>12</v>
      </c>
    </row>
    <row r="43" spans="3:11" x14ac:dyDescent="0.25">
      <c r="C43" s="9">
        <v>38</v>
      </c>
      <c r="D43" t="s">
        <v>252</v>
      </c>
      <c r="E43">
        <v>35</v>
      </c>
      <c r="F43">
        <v>5</v>
      </c>
      <c r="G43" s="1">
        <v>0.36732141895064918</v>
      </c>
      <c r="H43" s="1">
        <v>1.4438619291265198</v>
      </c>
      <c r="I43" s="1">
        <v>1.0103874269875872</v>
      </c>
      <c r="J43" s="1">
        <v>0.36354512055419885</v>
      </c>
      <c r="K43" s="2">
        <v>0.71619771378217345</v>
      </c>
    </row>
    <row r="44" spans="3:11" x14ac:dyDescent="0.25">
      <c r="C44" s="9">
        <v>39</v>
      </c>
      <c r="D44" t="s">
        <v>253</v>
      </c>
      <c r="E44">
        <v>62</v>
      </c>
      <c r="F44">
        <v>1</v>
      </c>
      <c r="G44" s="1" t="s">
        <v>211</v>
      </c>
      <c r="H44" s="1" t="s">
        <v>12</v>
      </c>
      <c r="I44" s="1" t="s">
        <v>12</v>
      </c>
      <c r="J44" s="1" t="s">
        <v>12</v>
      </c>
      <c r="K44" s="2" t="s">
        <v>12</v>
      </c>
    </row>
    <row r="45" spans="3:11" x14ac:dyDescent="0.25">
      <c r="C45" s="9">
        <v>40</v>
      </c>
      <c r="D45" t="s">
        <v>254</v>
      </c>
      <c r="E45">
        <v>31</v>
      </c>
      <c r="F45">
        <v>6</v>
      </c>
      <c r="G45" s="1">
        <v>-0.27539977980045427</v>
      </c>
      <c r="H45" s="1">
        <v>0.7592685223239124</v>
      </c>
      <c r="I45" s="1">
        <v>0.7242833277451004</v>
      </c>
      <c r="J45" s="1">
        <v>-0.38023763526057125</v>
      </c>
      <c r="K45" s="2">
        <v>0.70376902461994317</v>
      </c>
    </row>
    <row r="46" spans="3:11" x14ac:dyDescent="0.25">
      <c r="C46" s="9">
        <v>41</v>
      </c>
      <c r="D46" t="s">
        <v>255</v>
      </c>
      <c r="E46">
        <v>47</v>
      </c>
      <c r="F46">
        <v>2</v>
      </c>
      <c r="G46" s="1" t="s">
        <v>211</v>
      </c>
      <c r="H46" s="1" t="s">
        <v>12</v>
      </c>
      <c r="I46" s="1" t="s">
        <v>12</v>
      </c>
      <c r="J46" s="1" t="s">
        <v>12</v>
      </c>
      <c r="K46" s="2" t="s">
        <v>12</v>
      </c>
    </row>
    <row r="47" spans="3:11" x14ac:dyDescent="0.25">
      <c r="C47" s="9">
        <v>42</v>
      </c>
      <c r="D47" t="s">
        <v>256</v>
      </c>
      <c r="E47">
        <v>48</v>
      </c>
      <c r="F47">
        <v>2</v>
      </c>
      <c r="G47" s="1" t="s">
        <v>211</v>
      </c>
      <c r="H47" s="1" t="s">
        <v>12</v>
      </c>
      <c r="I47" s="1" t="s">
        <v>12</v>
      </c>
      <c r="J47" s="1" t="s">
        <v>12</v>
      </c>
      <c r="K47" s="2" t="s">
        <v>12</v>
      </c>
    </row>
    <row r="48" spans="3:11" x14ac:dyDescent="0.25">
      <c r="C48" s="9">
        <v>43</v>
      </c>
      <c r="D48" t="s">
        <v>257</v>
      </c>
      <c r="E48">
        <v>18</v>
      </c>
      <c r="F48">
        <v>22</v>
      </c>
      <c r="G48" s="1">
        <v>0.33447030007412187</v>
      </c>
      <c r="H48" s="1">
        <v>1.3972000923878718</v>
      </c>
      <c r="I48" s="1">
        <v>0.36214322098744839</v>
      </c>
      <c r="J48" s="1">
        <v>0.92358569949791869</v>
      </c>
      <c r="K48" s="2">
        <v>0.35570206218720007</v>
      </c>
    </row>
    <row r="49" spans="3:11" x14ac:dyDescent="0.25">
      <c r="C49" s="9">
        <v>44</v>
      </c>
      <c r="D49" t="s">
        <v>258</v>
      </c>
      <c r="E49">
        <v>30</v>
      </c>
      <c r="F49">
        <v>8</v>
      </c>
      <c r="G49" s="1" t="s">
        <v>211</v>
      </c>
      <c r="H49" s="1" t="s">
        <v>12</v>
      </c>
      <c r="I49" s="1" t="s">
        <v>12</v>
      </c>
      <c r="J49" s="1" t="s">
        <v>12</v>
      </c>
      <c r="K49" s="2" t="s">
        <v>12</v>
      </c>
    </row>
    <row r="50" spans="3:11" x14ac:dyDescent="0.25">
      <c r="C50" s="9">
        <v>45</v>
      </c>
      <c r="D50" t="s">
        <v>259</v>
      </c>
      <c r="E50">
        <v>13</v>
      </c>
      <c r="F50">
        <v>41</v>
      </c>
      <c r="G50" s="1">
        <v>-0.73436805978124009</v>
      </c>
      <c r="H50" s="1">
        <v>0.47980857352458534</v>
      </c>
      <c r="I50" s="1">
        <v>0.38702936627442597</v>
      </c>
      <c r="J50" s="1">
        <v>-1.897447903889885</v>
      </c>
      <c r="K50" s="2">
        <v>5.7768848312743454E-2</v>
      </c>
    </row>
    <row r="51" spans="3:11" x14ac:dyDescent="0.25">
      <c r="C51" s="9">
        <v>46</v>
      </c>
      <c r="D51" t="s">
        <v>260</v>
      </c>
      <c r="E51">
        <v>63</v>
      </c>
      <c r="F51">
        <v>1</v>
      </c>
      <c r="G51" s="1">
        <v>1.7206462941667444</v>
      </c>
      <c r="H51" s="1">
        <v>5.5881388790158555</v>
      </c>
      <c r="I51" s="1">
        <v>1.0311746503785542</v>
      </c>
      <c r="J51" s="1">
        <v>1.6686274178046159</v>
      </c>
      <c r="K51" s="2">
        <v>9.5191241682268529E-2</v>
      </c>
    </row>
    <row r="52" spans="3:11" x14ac:dyDescent="0.25">
      <c r="C52" s="9">
        <v>47</v>
      </c>
      <c r="D52" t="s">
        <v>261</v>
      </c>
      <c r="E52">
        <v>44</v>
      </c>
      <c r="F52">
        <v>3</v>
      </c>
      <c r="G52" s="1">
        <v>1.002129307656731</v>
      </c>
      <c r="H52" s="1">
        <v>2.7240760534241</v>
      </c>
      <c r="I52" s="1">
        <v>0.72739868707085287</v>
      </c>
      <c r="J52" s="1">
        <v>1.3776891895312395</v>
      </c>
      <c r="K52" s="2">
        <v>0.16829927047033591</v>
      </c>
    </row>
    <row r="53" spans="3:11" x14ac:dyDescent="0.25">
      <c r="C53" s="9">
        <v>48</v>
      </c>
      <c r="D53" t="s">
        <v>262</v>
      </c>
      <c r="E53">
        <v>36</v>
      </c>
      <c r="F53">
        <v>5</v>
      </c>
      <c r="G53" s="1">
        <v>1.212985923877282</v>
      </c>
      <c r="H53" s="1">
        <v>3.3635128667365168</v>
      </c>
      <c r="I53" s="1">
        <v>0.61558657027257679</v>
      </c>
      <c r="J53" s="1">
        <v>1.9704554687412714</v>
      </c>
      <c r="K53" s="12">
        <v>4.8786193804939898E-2</v>
      </c>
    </row>
    <row r="54" spans="3:11" x14ac:dyDescent="0.25">
      <c r="C54" s="9">
        <v>49</v>
      </c>
      <c r="D54" t="s">
        <v>263</v>
      </c>
      <c r="E54">
        <v>32</v>
      </c>
      <c r="F54">
        <v>6</v>
      </c>
      <c r="G54" s="1">
        <v>-0.57470284532271765</v>
      </c>
      <c r="H54" s="1">
        <v>0.562872104036786</v>
      </c>
      <c r="I54" s="1">
        <v>1.0303398193322661</v>
      </c>
      <c r="J54" s="1">
        <v>-0.55777990381383702</v>
      </c>
      <c r="K54" s="2">
        <v>0.57699468708765278</v>
      </c>
    </row>
    <row r="55" spans="3:11" x14ac:dyDescent="0.25">
      <c r="C55" s="9">
        <v>50</v>
      </c>
      <c r="D55" t="s">
        <v>264</v>
      </c>
      <c r="E55">
        <v>23</v>
      </c>
      <c r="F55">
        <v>16</v>
      </c>
      <c r="G55" s="1">
        <v>-0.34814204190211095</v>
      </c>
      <c r="H55" s="1">
        <v>0.70599858770968205</v>
      </c>
      <c r="I55" s="1">
        <v>0.62368330426852003</v>
      </c>
      <c r="J55" s="1">
        <v>-0.55820324116327824</v>
      </c>
      <c r="K55" s="2">
        <v>0.57670560788090963</v>
      </c>
    </row>
    <row r="56" spans="3:11" x14ac:dyDescent="0.25">
      <c r="C56" s="9">
        <v>51</v>
      </c>
      <c r="D56" t="s">
        <v>265</v>
      </c>
      <c r="E56">
        <v>64</v>
      </c>
      <c r="F56">
        <v>1</v>
      </c>
      <c r="G56" s="1">
        <v>1.1505780080569512</v>
      </c>
      <c r="H56" s="1">
        <v>3.1600188983042026</v>
      </c>
      <c r="I56" s="1">
        <v>1.0318317825238661</v>
      </c>
      <c r="J56" s="1">
        <v>1.1150829307104992</v>
      </c>
      <c r="K56" s="2">
        <v>0.26481488540305809</v>
      </c>
    </row>
    <row r="57" spans="3:11" x14ac:dyDescent="0.25">
      <c r="C57" s="9">
        <v>52</v>
      </c>
      <c r="D57" t="s">
        <v>266</v>
      </c>
      <c r="E57">
        <v>22</v>
      </c>
      <c r="F57">
        <v>19</v>
      </c>
      <c r="G57" s="1">
        <v>0.77432897989825888</v>
      </c>
      <c r="H57" s="1">
        <v>2.1691361047981994</v>
      </c>
      <c r="I57" s="1">
        <v>0.39664702800315532</v>
      </c>
      <c r="J57" s="1">
        <v>1.9521865165521903</v>
      </c>
      <c r="K57" s="2">
        <v>5.0916064420586021E-2</v>
      </c>
    </row>
    <row r="58" spans="3:11" x14ac:dyDescent="0.25">
      <c r="C58" s="9">
        <v>53</v>
      </c>
      <c r="D58" t="s">
        <v>267</v>
      </c>
      <c r="E58">
        <v>65</v>
      </c>
      <c r="F58">
        <v>1</v>
      </c>
      <c r="G58" s="1" t="s">
        <v>211</v>
      </c>
      <c r="H58" s="1" t="s">
        <v>12</v>
      </c>
      <c r="I58" s="1" t="s">
        <v>12</v>
      </c>
      <c r="J58" s="1" t="s">
        <v>12</v>
      </c>
      <c r="K58" s="2" t="s">
        <v>12</v>
      </c>
    </row>
    <row r="59" spans="3:11" x14ac:dyDescent="0.25">
      <c r="C59" s="9">
        <v>54</v>
      </c>
      <c r="D59" t="s">
        <v>268</v>
      </c>
      <c r="E59">
        <v>12</v>
      </c>
      <c r="F59">
        <v>44</v>
      </c>
      <c r="G59" s="1">
        <v>0.21806661243169945</v>
      </c>
      <c r="H59" s="1">
        <v>1.2436699087367595</v>
      </c>
      <c r="I59" s="1">
        <v>0.42281125618605336</v>
      </c>
      <c r="J59" s="1">
        <v>0.5157540373895384</v>
      </c>
      <c r="K59" s="2">
        <v>0.60602620795126572</v>
      </c>
    </row>
    <row r="60" spans="3:11" x14ac:dyDescent="0.25">
      <c r="C60" s="9">
        <v>55</v>
      </c>
      <c r="D60" t="s">
        <v>269</v>
      </c>
      <c r="E60">
        <v>14</v>
      </c>
      <c r="F60">
        <v>32</v>
      </c>
      <c r="G60" s="1">
        <v>-0.33788442972974431</v>
      </c>
      <c r="H60" s="1">
        <v>0.71327771683352514</v>
      </c>
      <c r="I60" s="1">
        <v>0.434659184634137</v>
      </c>
      <c r="J60" s="1">
        <v>-0.7773548602548217</v>
      </c>
      <c r="K60" s="2">
        <v>0.43694943648390749</v>
      </c>
    </row>
    <row r="61" spans="3:11" x14ac:dyDescent="0.25">
      <c r="C61" s="9">
        <v>56</v>
      </c>
      <c r="D61" t="s">
        <v>270</v>
      </c>
      <c r="E61">
        <v>6</v>
      </c>
      <c r="F61">
        <v>103</v>
      </c>
      <c r="G61" s="1">
        <v>-0.28604399056742913</v>
      </c>
      <c r="H61" s="1">
        <v>0.75122956820502207</v>
      </c>
      <c r="I61" s="1">
        <v>0.44497483331576487</v>
      </c>
      <c r="J61" s="1">
        <v>-0.64283183935583477</v>
      </c>
      <c r="K61" s="2">
        <v>0.52033322094744872</v>
      </c>
    </row>
    <row r="62" spans="3:11" x14ac:dyDescent="0.25">
      <c r="C62" s="9">
        <v>57</v>
      </c>
      <c r="D62" t="s">
        <v>271</v>
      </c>
      <c r="E62">
        <v>24</v>
      </c>
      <c r="F62">
        <v>16</v>
      </c>
      <c r="G62" s="1">
        <v>0.15939225032491461</v>
      </c>
      <c r="H62" s="1">
        <v>1.1727978868211504</v>
      </c>
      <c r="I62" s="1">
        <v>0.53010307129519985</v>
      </c>
      <c r="J62" s="1">
        <v>0.30068162015260885</v>
      </c>
      <c r="K62" s="2">
        <v>0.76365728557529444</v>
      </c>
    </row>
    <row r="63" spans="3:11" x14ac:dyDescent="0.25">
      <c r="C63" s="9">
        <v>58</v>
      </c>
      <c r="D63" t="s">
        <v>272</v>
      </c>
      <c r="E63">
        <v>66</v>
      </c>
      <c r="F63">
        <v>1</v>
      </c>
      <c r="G63" s="1" t="s">
        <v>211</v>
      </c>
      <c r="H63" s="1" t="s">
        <v>12</v>
      </c>
      <c r="I63" s="1" t="s">
        <v>12</v>
      </c>
      <c r="J63" s="1" t="s">
        <v>12</v>
      </c>
      <c r="K63" s="2" t="s">
        <v>12</v>
      </c>
    </row>
    <row r="64" spans="3:11" x14ac:dyDescent="0.25">
      <c r="C64" s="9">
        <v>59</v>
      </c>
      <c r="D64" t="s">
        <v>273</v>
      </c>
      <c r="E64">
        <v>37</v>
      </c>
      <c r="F64">
        <v>5</v>
      </c>
      <c r="G64" s="1">
        <v>-0.72606587206752815</v>
      </c>
      <c r="H64" s="1">
        <v>0.4838086159444937</v>
      </c>
      <c r="I64" s="1">
        <v>1.031164116610124</v>
      </c>
      <c r="J64" s="1">
        <v>-0.7041225158749862</v>
      </c>
      <c r="K64" s="2">
        <v>0.48135647931632142</v>
      </c>
    </row>
    <row r="65" spans="3:11" x14ac:dyDescent="0.25">
      <c r="C65" s="9">
        <v>60</v>
      </c>
      <c r="D65" t="s">
        <v>274</v>
      </c>
      <c r="E65">
        <v>67</v>
      </c>
      <c r="F65">
        <v>1</v>
      </c>
      <c r="G65" s="1" t="s">
        <v>211</v>
      </c>
      <c r="H65" s="1" t="s">
        <v>12</v>
      </c>
      <c r="I65" s="1" t="s">
        <v>12</v>
      </c>
      <c r="J65" s="1" t="s">
        <v>12</v>
      </c>
      <c r="K65" s="2" t="s">
        <v>12</v>
      </c>
    </row>
    <row r="66" spans="3:11" x14ac:dyDescent="0.25">
      <c r="C66" s="9">
        <v>61</v>
      </c>
      <c r="D66" t="s">
        <v>275</v>
      </c>
      <c r="E66">
        <v>68</v>
      </c>
      <c r="F66">
        <v>1</v>
      </c>
      <c r="G66" s="1" t="s">
        <v>211</v>
      </c>
      <c r="H66" s="1" t="s">
        <v>12</v>
      </c>
      <c r="I66" s="1" t="s">
        <v>12</v>
      </c>
      <c r="J66" s="1" t="s">
        <v>12</v>
      </c>
      <c r="K66" s="2" t="s">
        <v>12</v>
      </c>
    </row>
    <row r="67" spans="3:11" x14ac:dyDescent="0.25">
      <c r="C67" s="9">
        <v>62</v>
      </c>
      <c r="D67" t="s">
        <v>276</v>
      </c>
      <c r="E67">
        <v>49</v>
      </c>
      <c r="F67">
        <v>2</v>
      </c>
      <c r="G67" s="1">
        <v>1.1019711058127981</v>
      </c>
      <c r="H67" s="1">
        <v>3.0100933928754068</v>
      </c>
      <c r="I67" s="1">
        <v>1.0435458154590385</v>
      </c>
      <c r="J67" s="1">
        <v>1.0559872786496292</v>
      </c>
      <c r="K67" s="2">
        <v>0.29097402688775292</v>
      </c>
    </row>
    <row r="68" spans="3:11" x14ac:dyDescent="0.25">
      <c r="C68" s="9">
        <v>63</v>
      </c>
      <c r="D68" t="s">
        <v>277</v>
      </c>
      <c r="E68">
        <v>40</v>
      </c>
      <c r="F68">
        <v>4</v>
      </c>
      <c r="G68" s="1">
        <v>6.3996389544194648E-2</v>
      </c>
      <c r="H68" s="1">
        <v>1.0660885496889636</v>
      </c>
      <c r="I68" s="1">
        <v>0.7195937859993391</v>
      </c>
      <c r="J68" s="1">
        <v>8.8934049722677044E-2</v>
      </c>
      <c r="K68" s="2">
        <v>0.92913432299079191</v>
      </c>
    </row>
    <row r="69" spans="3:11" x14ac:dyDescent="0.25">
      <c r="C69" s="9">
        <v>64</v>
      </c>
      <c r="D69" t="s">
        <v>278</v>
      </c>
      <c r="E69">
        <v>69</v>
      </c>
      <c r="F69">
        <v>1</v>
      </c>
      <c r="G69" s="1" t="s">
        <v>211</v>
      </c>
      <c r="H69" s="1" t="s">
        <v>12</v>
      </c>
      <c r="I69" s="1" t="s">
        <v>12</v>
      </c>
      <c r="J69" s="1" t="s">
        <v>12</v>
      </c>
      <c r="K69" s="2" t="s">
        <v>12</v>
      </c>
    </row>
    <row r="70" spans="3:11" x14ac:dyDescent="0.25">
      <c r="C70" s="9">
        <v>65</v>
      </c>
      <c r="D70" t="s">
        <v>279</v>
      </c>
      <c r="E70">
        <v>33</v>
      </c>
      <c r="F70">
        <v>6</v>
      </c>
      <c r="G70" s="1">
        <v>-6.9309844793421324E-2</v>
      </c>
      <c r="H70" s="1">
        <v>0.93303753846264381</v>
      </c>
      <c r="I70" s="1">
        <v>0.71973114920322712</v>
      </c>
      <c r="J70" s="1">
        <v>-9.6299631980844874E-2</v>
      </c>
      <c r="K70" s="2">
        <v>0.92328260336662349</v>
      </c>
    </row>
    <row r="71" spans="3:11" x14ac:dyDescent="0.25">
      <c r="C71" s="9">
        <v>66</v>
      </c>
      <c r="D71" t="s">
        <v>280</v>
      </c>
      <c r="E71">
        <v>38</v>
      </c>
      <c r="F71">
        <v>5</v>
      </c>
      <c r="G71" s="1">
        <v>1.3321197262738369</v>
      </c>
      <c r="H71" s="1">
        <v>3.7890666651518665</v>
      </c>
      <c r="I71" s="1">
        <v>1.0127991856294276</v>
      </c>
      <c r="J71" s="1">
        <v>1.3152851475151612</v>
      </c>
      <c r="K71" s="2">
        <v>0.18841408785468569</v>
      </c>
    </row>
    <row r="72" spans="3:11" x14ac:dyDescent="0.25">
      <c r="C72" s="9">
        <v>67</v>
      </c>
      <c r="D72" t="s">
        <v>281</v>
      </c>
      <c r="E72">
        <v>41</v>
      </c>
      <c r="F72">
        <v>4</v>
      </c>
      <c r="G72" s="1" t="s">
        <v>211</v>
      </c>
      <c r="H72" s="1" t="s">
        <v>12</v>
      </c>
      <c r="I72" s="1" t="s">
        <v>12</v>
      </c>
      <c r="J72" s="1" t="s">
        <v>12</v>
      </c>
      <c r="K72" s="2" t="s">
        <v>12</v>
      </c>
    </row>
    <row r="73" spans="3:11" x14ac:dyDescent="0.25">
      <c r="C73" s="9">
        <v>68</v>
      </c>
      <c r="D73" t="s">
        <v>282</v>
      </c>
      <c r="E73">
        <v>45</v>
      </c>
      <c r="F73">
        <v>3</v>
      </c>
      <c r="G73" s="1" t="s">
        <v>211</v>
      </c>
      <c r="H73" s="1" t="s">
        <v>12</v>
      </c>
      <c r="I73" s="1" t="s">
        <v>12</v>
      </c>
      <c r="J73" s="1" t="s">
        <v>12</v>
      </c>
      <c r="K73" s="2" t="s">
        <v>12</v>
      </c>
    </row>
    <row r="74" spans="3:11" x14ac:dyDescent="0.25">
      <c r="C74" s="9">
        <v>69</v>
      </c>
      <c r="D74" t="s">
        <v>283</v>
      </c>
      <c r="E74">
        <v>70</v>
      </c>
      <c r="F74">
        <v>1</v>
      </c>
      <c r="G74" s="1" t="s">
        <v>12</v>
      </c>
      <c r="H74" s="1" t="s">
        <v>12</v>
      </c>
      <c r="I74" s="1" t="s">
        <v>12</v>
      </c>
      <c r="J74" s="1" t="s">
        <v>12</v>
      </c>
      <c r="K74" s="2" t="s">
        <v>12</v>
      </c>
    </row>
    <row r="75" spans="3:11" x14ac:dyDescent="0.25">
      <c r="C75" s="9">
        <v>70</v>
      </c>
      <c r="D75" t="s">
        <v>284</v>
      </c>
      <c r="E75">
        <v>71</v>
      </c>
      <c r="F75">
        <v>1</v>
      </c>
      <c r="G75" s="1" t="s">
        <v>211</v>
      </c>
      <c r="H75" s="1" t="s">
        <v>12</v>
      </c>
      <c r="I75" s="1" t="s">
        <v>12</v>
      </c>
      <c r="J75" s="1" t="s">
        <v>12</v>
      </c>
      <c r="K75" s="2" t="s">
        <v>12</v>
      </c>
    </row>
    <row r="76" spans="3:11" x14ac:dyDescent="0.25">
      <c r="C76" s="9">
        <v>71</v>
      </c>
      <c r="D76" t="s">
        <v>285</v>
      </c>
      <c r="E76">
        <v>16</v>
      </c>
      <c r="F76">
        <v>25</v>
      </c>
      <c r="G76" s="1">
        <v>-0.15538488457684996</v>
      </c>
      <c r="H76" s="1">
        <v>0.85608561991530074</v>
      </c>
      <c r="I76" s="1">
        <v>0.40334575153940483</v>
      </c>
      <c r="J76" s="1">
        <v>-0.38523991881359793</v>
      </c>
      <c r="K76" s="2">
        <v>0.70005967042314143</v>
      </c>
    </row>
    <row r="77" spans="3:11" x14ac:dyDescent="0.25">
      <c r="C77" s="9">
        <v>72</v>
      </c>
      <c r="D77" t="s">
        <v>286</v>
      </c>
      <c r="E77">
        <v>72</v>
      </c>
      <c r="F77">
        <v>1</v>
      </c>
      <c r="G77" s="1" t="s">
        <v>211</v>
      </c>
      <c r="H77" s="1" t="s">
        <v>12</v>
      </c>
      <c r="I77" s="1" t="s">
        <v>12</v>
      </c>
      <c r="J77" s="1" t="s">
        <v>12</v>
      </c>
      <c r="K77" s="2" t="s">
        <v>12</v>
      </c>
    </row>
    <row r="78" spans="3:11" ht="15.75" thickBot="1" x14ac:dyDescent="0.3">
      <c r="C78" s="10">
        <v>73</v>
      </c>
      <c r="D78" s="6" t="s">
        <v>287</v>
      </c>
      <c r="E78" s="6">
        <v>73</v>
      </c>
      <c r="F78" s="6">
        <v>1</v>
      </c>
      <c r="G78" s="8">
        <v>0.65318155354366003</v>
      </c>
      <c r="H78" s="8">
        <v>1.9216449298393246</v>
      </c>
      <c r="I78" s="8">
        <v>1.0115820047187369</v>
      </c>
      <c r="J78" s="8">
        <v>0.64570301814065234</v>
      </c>
      <c r="K78" s="7">
        <v>0.51847170560098643</v>
      </c>
    </row>
    <row r="79" spans="3:11" ht="15.75" thickTop="1" x14ac:dyDescent="0.25">
      <c r="G79" s="1"/>
      <c r="H79" s="1"/>
      <c r="I79" s="1"/>
      <c r="J79" s="1"/>
      <c r="K79" s="2"/>
    </row>
    <row r="82" spans="6:6" x14ac:dyDescent="0.25">
      <c r="F82">
        <f>2*SUM(F6:F81)</f>
        <v>4856</v>
      </c>
    </row>
  </sheetData>
  <sortState xmlns:xlrd2="http://schemas.microsoft.com/office/spreadsheetml/2017/richdata2" ref="C6:K78">
    <sortCondition ref="D6:D78"/>
  </sortState>
  <mergeCells count="1">
    <mergeCell ref="C3:K3"/>
  </mergeCells>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D50FF-50C4-4B3C-B86C-E7F1B9E77044}">
  <dimension ref="D4:Q73"/>
  <sheetViews>
    <sheetView showGridLines="0" tabSelected="1" workbookViewId="0">
      <selection activeCell="T8" sqref="T8"/>
    </sheetView>
  </sheetViews>
  <sheetFormatPr defaultRowHeight="15" x14ac:dyDescent="0.25"/>
  <cols>
    <col min="4" max="4" width="4.140625" style="9" bestFit="1" customWidth="1"/>
    <col min="5" max="5" width="31.7109375" customWidth="1"/>
    <col min="6" max="6" width="4" style="64" bestFit="1" customWidth="1"/>
    <col min="7" max="7" width="7.42578125" style="1" customWidth="1"/>
    <col min="8" max="9" width="4.5703125" style="1" bestFit="1" customWidth="1"/>
    <col min="10" max="10" width="6.85546875" style="1" customWidth="1"/>
    <col min="11" max="11" width="9.85546875" style="2" customWidth="1"/>
    <col min="12" max="12" width="2" style="2" customWidth="1"/>
    <col min="13" max="13" width="8.28515625" customWidth="1"/>
    <col min="14" max="15" width="4.5703125" bestFit="1" customWidth="1"/>
    <col min="16" max="16" width="6.85546875" customWidth="1"/>
    <col min="17" max="17" width="10.28515625" customWidth="1"/>
  </cols>
  <sheetData>
    <row r="4" spans="4:17" ht="78" customHeight="1" x14ac:dyDescent="0.25">
      <c r="D4" s="93" t="s">
        <v>587</v>
      </c>
      <c r="E4" s="93"/>
      <c r="F4" s="93"/>
      <c r="G4" s="93"/>
      <c r="H4" s="93"/>
      <c r="I4" s="93"/>
      <c r="J4" s="93"/>
      <c r="K4" s="93"/>
      <c r="L4" s="93"/>
      <c r="M4" s="93"/>
      <c r="N4" s="93"/>
      <c r="O4" s="93"/>
      <c r="P4" s="93"/>
      <c r="Q4" s="93"/>
    </row>
    <row r="5" spans="4:17" ht="15.75" thickBot="1" x14ac:dyDescent="0.3">
      <c r="D5" s="10"/>
      <c r="E5" s="6"/>
      <c r="F5" s="61"/>
      <c r="G5" s="8"/>
      <c r="H5" s="8"/>
      <c r="I5" s="8"/>
      <c r="J5" s="8"/>
      <c r="K5" s="7"/>
      <c r="L5" s="7"/>
      <c r="M5" s="8"/>
      <c r="N5" s="8"/>
      <c r="O5" s="8"/>
      <c r="P5" s="8"/>
      <c r="Q5" s="7"/>
    </row>
    <row r="6" spans="4:17" s="3" customFormat="1" ht="18" thickTop="1" x14ac:dyDescent="0.25">
      <c r="D6" s="30" t="s">
        <v>34</v>
      </c>
      <c r="E6" s="3" t="s">
        <v>440</v>
      </c>
      <c r="F6" s="62" t="s">
        <v>5</v>
      </c>
      <c r="G6" s="92" t="s">
        <v>336</v>
      </c>
      <c r="H6" s="92"/>
      <c r="I6" s="92"/>
      <c r="J6" s="92"/>
      <c r="K6" s="92"/>
      <c r="M6" s="92" t="s">
        <v>337</v>
      </c>
      <c r="N6" s="92"/>
      <c r="O6" s="92"/>
      <c r="P6" s="92"/>
      <c r="Q6" s="92"/>
    </row>
    <row r="7" spans="4:17" x14ac:dyDescent="0.25">
      <c r="D7" s="35"/>
      <c r="E7" s="13"/>
      <c r="F7" s="63" t="s">
        <v>12</v>
      </c>
      <c r="G7" s="40" t="s">
        <v>0</v>
      </c>
      <c r="H7" s="40" t="s">
        <v>1</v>
      </c>
      <c r="I7" s="40" t="s">
        <v>2</v>
      </c>
      <c r="J7" s="40" t="s">
        <v>3</v>
      </c>
      <c r="K7" s="41" t="s">
        <v>4</v>
      </c>
      <c r="L7" s="41"/>
      <c r="M7" s="40" t="s">
        <v>0</v>
      </c>
      <c r="N7" s="40" t="s">
        <v>1</v>
      </c>
      <c r="O7" s="40" t="s">
        <v>2</v>
      </c>
      <c r="P7" s="40" t="s">
        <v>3</v>
      </c>
      <c r="Q7" s="41" t="s">
        <v>4</v>
      </c>
    </row>
    <row r="8" spans="4:17" x14ac:dyDescent="0.25">
      <c r="D8" s="9">
        <v>1</v>
      </c>
      <c r="E8" t="s">
        <v>383</v>
      </c>
      <c r="F8" s="64">
        <v>23</v>
      </c>
      <c r="G8" s="1">
        <v>0.47590748699505603</v>
      </c>
      <c r="H8" s="1">
        <v>1.6094741117842959</v>
      </c>
      <c r="I8" s="1">
        <v>0.30648728348729992</v>
      </c>
      <c r="J8" s="1">
        <v>1.5527805316424375</v>
      </c>
      <c r="K8" s="2">
        <v>0.12047557528996483</v>
      </c>
      <c r="L8" s="1"/>
      <c r="M8" s="1">
        <v>0.76187614781840329</v>
      </c>
      <c r="N8" s="1">
        <v>2.1422917084096378</v>
      </c>
      <c r="O8" s="1">
        <v>0.34793469160756069</v>
      </c>
      <c r="P8" s="1">
        <v>2.1897102134262934</v>
      </c>
      <c r="Q8" s="12">
        <v>2.8545259896794736E-2</v>
      </c>
    </row>
    <row r="9" spans="4:17" x14ac:dyDescent="0.25">
      <c r="D9" s="9">
        <v>2</v>
      </c>
      <c r="E9" t="s">
        <v>374</v>
      </c>
      <c r="F9" s="64">
        <v>64</v>
      </c>
      <c r="G9" s="1">
        <v>-5.9603422184035484E-2</v>
      </c>
      <c r="H9" s="1">
        <v>0.942138090573442</v>
      </c>
      <c r="I9" s="1">
        <v>0.21969989278716959</v>
      </c>
      <c r="J9" s="1">
        <v>-0.2712947258548517</v>
      </c>
      <c r="K9" s="2">
        <v>0.78616436257615729</v>
      </c>
      <c r="L9" s="1"/>
      <c r="M9" s="1">
        <v>-0.35709467424095759</v>
      </c>
      <c r="N9" s="1">
        <v>0.69970625044055057</v>
      </c>
      <c r="O9" s="1">
        <v>0.43267008735218659</v>
      </c>
      <c r="P9" s="1">
        <v>-0.82532785297516575</v>
      </c>
      <c r="Q9" s="2">
        <v>0.40918548287982809</v>
      </c>
    </row>
    <row r="10" spans="4:17" x14ac:dyDescent="0.25">
      <c r="D10" s="9">
        <v>3</v>
      </c>
      <c r="E10" t="s">
        <v>404</v>
      </c>
      <c r="F10" s="64">
        <v>145</v>
      </c>
      <c r="G10" s="1">
        <v>-0.14422557321684842</v>
      </c>
      <c r="H10" s="1">
        <v>0.86569244900239206</v>
      </c>
      <c r="I10" s="1">
        <v>0.12102336069183262</v>
      </c>
      <c r="J10" s="1">
        <v>-1.191716808989437</v>
      </c>
      <c r="K10" s="2">
        <v>0.23337230487483088</v>
      </c>
      <c r="L10" s="1"/>
      <c r="M10" s="1">
        <v>-1.0496151634176962</v>
      </c>
      <c r="N10" s="1">
        <v>0.35007244387461622</v>
      </c>
      <c r="O10" s="1">
        <v>0.37624147397105401</v>
      </c>
      <c r="P10" s="1">
        <v>-2.7897380699142382</v>
      </c>
      <c r="Q10" s="11">
        <v>5.2750698360873351E-3</v>
      </c>
    </row>
    <row r="11" spans="4:17" x14ac:dyDescent="0.25">
      <c r="D11" s="9">
        <v>4</v>
      </c>
      <c r="E11" t="s">
        <v>392</v>
      </c>
      <c r="F11" s="64">
        <v>11</v>
      </c>
      <c r="G11" s="1">
        <v>0.1065445748166636</v>
      </c>
      <c r="H11" s="1">
        <v>1.1124275115929327</v>
      </c>
      <c r="I11" s="1">
        <v>0.50519319655338879</v>
      </c>
      <c r="J11" s="1">
        <v>0.21089867310872223</v>
      </c>
      <c r="K11" s="2">
        <v>0.83296633954736576</v>
      </c>
      <c r="L11" s="1"/>
      <c r="M11" s="1">
        <v>0.62969141149744357</v>
      </c>
      <c r="N11" s="1">
        <v>1.8770312596175922</v>
      </c>
      <c r="O11" s="1">
        <v>0.66109224743583062</v>
      </c>
      <c r="P11" s="1">
        <v>0.95250158194990031</v>
      </c>
      <c r="Q11" s="2">
        <v>0.34084266403014568</v>
      </c>
    </row>
    <row r="12" spans="4:17" x14ac:dyDescent="0.25">
      <c r="D12" s="9">
        <v>5</v>
      </c>
      <c r="E12" t="s">
        <v>405</v>
      </c>
      <c r="F12" s="64">
        <v>27</v>
      </c>
      <c r="G12" s="1">
        <v>-1.0746249360899145E-3</v>
      </c>
      <c r="H12" s="1">
        <v>0.99892595226650949</v>
      </c>
      <c r="I12" s="1">
        <v>0.2677945649466868</v>
      </c>
      <c r="J12" s="1">
        <v>-4.0128705984150701E-3</v>
      </c>
      <c r="K12" s="2">
        <v>0.99679820109819139</v>
      </c>
      <c r="L12" s="1"/>
      <c r="M12" s="1">
        <v>0.16941527289625705</v>
      </c>
      <c r="N12" s="1">
        <v>1.184611974039405</v>
      </c>
      <c r="O12" s="1">
        <v>0.27068534445017245</v>
      </c>
      <c r="P12" s="1">
        <v>0.62587530640190558</v>
      </c>
      <c r="Q12" s="2">
        <v>0.5313967324889679</v>
      </c>
    </row>
    <row r="13" spans="4:17" x14ac:dyDescent="0.25">
      <c r="D13" s="9">
        <v>6</v>
      </c>
      <c r="E13" t="s">
        <v>406</v>
      </c>
      <c r="F13" s="64">
        <v>17</v>
      </c>
      <c r="G13" s="1">
        <v>0.26968798346154443</v>
      </c>
      <c r="H13" s="1">
        <v>1.3095557839185477</v>
      </c>
      <c r="I13" s="1">
        <v>0.29240870182124135</v>
      </c>
      <c r="J13" s="1">
        <v>0.92229807725220569</v>
      </c>
      <c r="K13" s="2">
        <v>0.35637311668242705</v>
      </c>
      <c r="L13" s="1"/>
      <c r="M13" s="1">
        <v>0.54315153510789971</v>
      </c>
      <c r="N13" s="1">
        <v>1.7214234488547526</v>
      </c>
      <c r="O13" s="1">
        <v>0.30739401282887535</v>
      </c>
      <c r="P13" s="1">
        <v>1.7669554787661701</v>
      </c>
      <c r="Q13" s="2">
        <v>7.7235684679181071E-2</v>
      </c>
    </row>
    <row r="14" spans="4:17" x14ac:dyDescent="0.25">
      <c r="D14" s="9">
        <v>7</v>
      </c>
      <c r="E14" s="28" t="s">
        <v>407</v>
      </c>
      <c r="F14" s="64">
        <v>526</v>
      </c>
      <c r="G14" s="1">
        <v>2.4568492335355855E-2</v>
      </c>
      <c r="H14" s="1">
        <v>1.0248727846337742</v>
      </c>
      <c r="I14" s="1">
        <v>6.520685116447876E-2</v>
      </c>
      <c r="J14" s="1">
        <v>0.37677777559575626</v>
      </c>
      <c r="K14" s="2">
        <v>0.70633875814671054</v>
      </c>
      <c r="L14" s="1"/>
      <c r="M14" s="1">
        <v>-0.31756872689447485</v>
      </c>
      <c r="N14" s="1">
        <v>0.72791665160425523</v>
      </c>
      <c r="O14" s="1">
        <v>0.12685421455522594</v>
      </c>
      <c r="P14" s="1">
        <v>-2.5034148688549989</v>
      </c>
      <c r="Q14" s="11">
        <v>1.2300126744984397E-2</v>
      </c>
    </row>
    <row r="15" spans="4:17" x14ac:dyDescent="0.25">
      <c r="D15" s="9">
        <v>8</v>
      </c>
      <c r="E15" s="28" t="s">
        <v>408</v>
      </c>
      <c r="F15" s="64">
        <v>154</v>
      </c>
      <c r="G15" s="1">
        <v>0.31450559766582908</v>
      </c>
      <c r="H15" s="1">
        <v>1.3695820189963992</v>
      </c>
      <c r="I15" s="1">
        <v>0.10441126401595827</v>
      </c>
      <c r="J15" s="1">
        <v>3.0121807319348219</v>
      </c>
      <c r="K15" s="12">
        <v>2.5937811985072591E-3</v>
      </c>
      <c r="L15" s="1"/>
      <c r="M15" s="1">
        <v>0.30049028342563511</v>
      </c>
      <c r="N15" s="1">
        <v>1.3505207832408932</v>
      </c>
      <c r="O15" s="1">
        <v>0.12360609565971757</v>
      </c>
      <c r="P15" s="1">
        <v>2.431031267688224</v>
      </c>
      <c r="Q15" s="12">
        <v>1.5055915195506102E-2</v>
      </c>
    </row>
    <row r="16" spans="4:17" x14ac:dyDescent="0.25">
      <c r="D16" s="9">
        <v>9</v>
      </c>
      <c r="E16" s="28" t="s">
        <v>385</v>
      </c>
      <c r="F16" s="64">
        <v>18</v>
      </c>
      <c r="G16" s="1">
        <v>-0.73607303871312135</v>
      </c>
      <c r="H16" s="1">
        <v>0.47899120700973746</v>
      </c>
      <c r="I16" s="1">
        <v>0.58021692823371596</v>
      </c>
      <c r="J16" s="1">
        <v>-1.2686169653027175</v>
      </c>
      <c r="K16" s="2">
        <v>0.20457771048053586</v>
      </c>
      <c r="L16" s="1"/>
      <c r="M16" s="1">
        <v>-0.50629397673840526</v>
      </c>
      <c r="N16" s="1">
        <v>0.60272515828064954</v>
      </c>
      <c r="O16" s="1">
        <v>0.59509119671801014</v>
      </c>
      <c r="P16" s="1">
        <v>-0.85078384545204033</v>
      </c>
      <c r="Q16" s="2">
        <v>0.39488943705835455</v>
      </c>
    </row>
    <row r="17" spans="4:17" x14ac:dyDescent="0.25">
      <c r="D17" s="9">
        <v>10</v>
      </c>
      <c r="E17" s="28" t="s">
        <v>393</v>
      </c>
      <c r="F17" s="64">
        <v>11</v>
      </c>
      <c r="G17" s="1">
        <v>-0.80019351090387902</v>
      </c>
      <c r="H17" s="1">
        <v>0.44924202247558537</v>
      </c>
      <c r="I17" s="1">
        <v>0.71059076488100903</v>
      </c>
      <c r="J17" s="1">
        <v>-1.1260961307847481</v>
      </c>
      <c r="K17" s="2">
        <v>0.26012483161250988</v>
      </c>
      <c r="L17" s="1"/>
      <c r="M17" s="1">
        <v>-0.80530099825498358</v>
      </c>
      <c r="N17" s="1">
        <v>0.44695337412467773</v>
      </c>
      <c r="O17" s="1">
        <v>0.72508879737085863</v>
      </c>
      <c r="P17" s="1">
        <v>-1.1106239693330955</v>
      </c>
      <c r="Q17" s="2">
        <v>0.26673024102387044</v>
      </c>
    </row>
    <row r="18" spans="4:17" x14ac:dyDescent="0.25">
      <c r="D18" s="9">
        <v>11</v>
      </c>
      <c r="E18" s="28" t="s">
        <v>371</v>
      </c>
      <c r="F18" s="64">
        <v>352</v>
      </c>
      <c r="G18" s="1">
        <v>0.23707625665830245</v>
      </c>
      <c r="H18" s="1">
        <v>1.2675377722847485</v>
      </c>
      <c r="I18" s="1">
        <v>0.10491530366439301</v>
      </c>
      <c r="J18" s="1">
        <v>2.2596918502630543</v>
      </c>
      <c r="K18" s="12">
        <v>2.3840382461323716E-2</v>
      </c>
      <c r="L18" s="1"/>
      <c r="M18" s="1">
        <v>-0.21935508986250329</v>
      </c>
      <c r="N18" s="1">
        <v>0.8030365173941274</v>
      </c>
      <c r="O18" s="1">
        <v>0.34992772111229625</v>
      </c>
      <c r="P18" s="1">
        <v>-0.62685828137665456</v>
      </c>
      <c r="Q18" s="2">
        <v>0.5307521359472045</v>
      </c>
    </row>
    <row r="19" spans="4:17" x14ac:dyDescent="0.25">
      <c r="D19" s="9">
        <v>12</v>
      </c>
      <c r="E19" s="28" t="s">
        <v>386</v>
      </c>
      <c r="F19" s="64">
        <v>17</v>
      </c>
      <c r="G19" s="1">
        <v>0.38148795526690771</v>
      </c>
      <c r="H19" s="1">
        <v>1.464462023050962</v>
      </c>
      <c r="I19" s="1">
        <v>0.38214533887514579</v>
      </c>
      <c r="J19" s="1">
        <v>0.9982797550006155</v>
      </c>
      <c r="K19" s="2">
        <v>0.31814372177040218</v>
      </c>
      <c r="L19" s="1"/>
      <c r="M19" s="1">
        <v>0.35335615096847373</v>
      </c>
      <c r="N19" s="1">
        <v>1.4238381544796728</v>
      </c>
      <c r="O19" s="1">
        <v>0.38689198369938715</v>
      </c>
      <c r="P19" s="1">
        <v>0.91331990802639484</v>
      </c>
      <c r="Q19" s="2">
        <v>0.36107431498201348</v>
      </c>
    </row>
    <row r="20" spans="4:17" ht="17.25" x14ac:dyDescent="0.25">
      <c r="D20" s="9">
        <v>13</v>
      </c>
      <c r="E20" t="s">
        <v>438</v>
      </c>
      <c r="F20" s="64">
        <v>33</v>
      </c>
      <c r="G20" s="1">
        <v>0.22525376812914474</v>
      </c>
      <c r="H20" s="1">
        <v>1.2526405561117531</v>
      </c>
      <c r="I20" s="1">
        <v>0.27222383741393352</v>
      </c>
      <c r="J20" s="1">
        <v>0.82745791209545028</v>
      </c>
      <c r="K20" s="2">
        <v>0.40797756788973288</v>
      </c>
      <c r="L20" s="1"/>
      <c r="M20" s="1">
        <v>0.45250998526026642</v>
      </c>
      <c r="N20" s="1">
        <v>1.5722535702988976</v>
      </c>
      <c r="O20" s="1">
        <v>0.30757084102163151</v>
      </c>
      <c r="P20" s="1">
        <v>1.4712382479340469</v>
      </c>
      <c r="Q20" s="2">
        <v>0.14122669683119937</v>
      </c>
    </row>
    <row r="21" spans="4:17" x14ac:dyDescent="0.25">
      <c r="D21" s="9">
        <v>14</v>
      </c>
      <c r="E21" t="s">
        <v>372</v>
      </c>
      <c r="F21" s="64">
        <v>201</v>
      </c>
      <c r="G21" s="1">
        <v>5.1331299796655794E-2</v>
      </c>
      <c r="H21" s="1">
        <v>1.0526715854013895</v>
      </c>
      <c r="I21" s="1">
        <v>0.13245746237454376</v>
      </c>
      <c r="J21" s="1">
        <v>0.38753044846585299</v>
      </c>
      <c r="K21" s="2">
        <v>0.69836354788446897</v>
      </c>
      <c r="L21" s="1"/>
      <c r="M21" s="1">
        <v>-0.2095924689986797</v>
      </c>
      <c r="N21" s="1">
        <v>0.81091465150027719</v>
      </c>
      <c r="O21" s="1">
        <v>0.16061105762253197</v>
      </c>
      <c r="P21" s="1">
        <v>-1.3049691104784567</v>
      </c>
      <c r="Q21" s="2">
        <v>0.191903366263876</v>
      </c>
    </row>
    <row r="22" spans="4:17" x14ac:dyDescent="0.25">
      <c r="D22" s="9">
        <v>15</v>
      </c>
      <c r="E22" t="s">
        <v>373</v>
      </c>
      <c r="F22" s="64">
        <v>100</v>
      </c>
      <c r="G22" s="1">
        <v>8.3030266499750177E-2</v>
      </c>
      <c r="H22" s="1">
        <v>1.0865746948632893</v>
      </c>
      <c r="I22" s="1">
        <v>0.16880448665461928</v>
      </c>
      <c r="J22" s="1">
        <v>0.49187239122164694</v>
      </c>
      <c r="K22" s="2">
        <v>0.62280955687155493</v>
      </c>
      <c r="L22" s="1"/>
      <c r="M22" s="1">
        <v>7.071824773525634E-2</v>
      </c>
      <c r="N22" s="1">
        <v>1.0732787845353486</v>
      </c>
      <c r="O22" s="1">
        <v>0.18280956162297465</v>
      </c>
      <c r="P22" s="1">
        <v>0.38684107717026983</v>
      </c>
      <c r="Q22" s="2">
        <v>0.69887386495500081</v>
      </c>
    </row>
    <row r="23" spans="4:17" x14ac:dyDescent="0.25">
      <c r="D23" s="9">
        <v>16</v>
      </c>
      <c r="E23" t="s">
        <v>378</v>
      </c>
      <c r="F23" s="64">
        <v>41</v>
      </c>
      <c r="G23" s="1">
        <v>-0.54186236936031673</v>
      </c>
      <c r="H23" s="1">
        <v>0.58166396986464741</v>
      </c>
      <c r="I23" s="1">
        <v>0.32063173254268817</v>
      </c>
      <c r="J23" s="1">
        <v>-1.6899835991379126</v>
      </c>
      <c r="K23" s="2">
        <v>9.103109239442797E-2</v>
      </c>
      <c r="L23" s="1"/>
      <c r="M23" s="1">
        <v>-0.20590851395729981</v>
      </c>
      <c r="N23" s="1">
        <v>0.81390753405635996</v>
      </c>
      <c r="O23" s="1">
        <v>0.36309842141072818</v>
      </c>
      <c r="P23" s="1">
        <v>-0.56708732898725844</v>
      </c>
      <c r="Q23" s="2">
        <v>0.57065485121468518</v>
      </c>
    </row>
    <row r="24" spans="4:17" x14ac:dyDescent="0.25">
      <c r="D24" s="9">
        <v>17</v>
      </c>
      <c r="E24" t="s">
        <v>409</v>
      </c>
      <c r="F24" s="64">
        <v>31</v>
      </c>
      <c r="G24" s="1">
        <v>-2.9741104861065317E-2</v>
      </c>
      <c r="H24" s="1">
        <v>0.97069680970542904</v>
      </c>
      <c r="I24" s="1">
        <v>0.2731561462470784</v>
      </c>
      <c r="J24" s="1">
        <v>-0.10887950086308343</v>
      </c>
      <c r="K24" s="2">
        <v>0.913298065911469</v>
      </c>
      <c r="L24" s="1"/>
      <c r="M24" s="1">
        <v>2.2715043538038063E-3</v>
      </c>
      <c r="N24" s="1">
        <v>1.0022740861743205</v>
      </c>
      <c r="O24" s="1">
        <v>0.29040449724267087</v>
      </c>
      <c r="P24" s="1">
        <v>7.8218635571117474E-3</v>
      </c>
      <c r="Q24" s="2">
        <v>0.99375911946892903</v>
      </c>
    </row>
    <row r="25" spans="4:17" x14ac:dyDescent="0.25">
      <c r="D25" s="9">
        <v>18</v>
      </c>
      <c r="E25" t="s">
        <v>410</v>
      </c>
      <c r="F25" s="64">
        <v>997</v>
      </c>
      <c r="G25" s="1">
        <v>2.3443344347173545E-2</v>
      </c>
      <c r="H25" s="1">
        <v>1.0237202995617138</v>
      </c>
      <c r="I25" s="1">
        <v>4.6306015766470088E-2</v>
      </c>
      <c r="J25" s="1">
        <v>0.50626995130401031</v>
      </c>
      <c r="K25" s="2">
        <v>0.61266715442205966</v>
      </c>
      <c r="L25" s="1"/>
      <c r="M25" s="1">
        <v>2.4463911767388765E-2</v>
      </c>
      <c r="N25" s="1">
        <v>1.0247656084602335</v>
      </c>
      <c r="O25" s="1">
        <v>7.3291682338688824E-2</v>
      </c>
      <c r="P25" s="1">
        <v>0.33378837798180661</v>
      </c>
      <c r="Q25" s="2">
        <v>0.73853925398539022</v>
      </c>
    </row>
    <row r="26" spans="4:17" x14ac:dyDescent="0.25">
      <c r="D26" s="9">
        <v>19</v>
      </c>
      <c r="E26" t="s">
        <v>411</v>
      </c>
      <c r="F26" s="64">
        <v>18</v>
      </c>
      <c r="G26" s="1">
        <v>0.41391249669571811</v>
      </c>
      <c r="H26" s="1">
        <v>1.5127247526785603</v>
      </c>
      <c r="I26" s="1">
        <v>0.32179746613429083</v>
      </c>
      <c r="J26" s="1">
        <v>1.2862515720462084</v>
      </c>
      <c r="K26" s="2">
        <v>0.19835527776309458</v>
      </c>
      <c r="L26" s="1"/>
      <c r="M26" s="1">
        <v>0.42064314237856804</v>
      </c>
      <c r="N26" s="1">
        <v>1.5229407084271858</v>
      </c>
      <c r="O26" s="1">
        <v>0.33658760368749069</v>
      </c>
      <c r="P26" s="1">
        <v>1.2497285632929009</v>
      </c>
      <c r="Q26" s="2">
        <v>0.21139871948847871</v>
      </c>
    </row>
    <row r="27" spans="4:17" x14ac:dyDescent="0.25">
      <c r="D27" s="9">
        <v>20</v>
      </c>
      <c r="E27" t="s">
        <v>394</v>
      </c>
      <c r="F27" s="64">
        <v>11</v>
      </c>
      <c r="G27" s="1">
        <v>-0.40428690349335961</v>
      </c>
      <c r="H27" s="1">
        <v>0.66745259931368861</v>
      </c>
      <c r="I27" s="1">
        <v>0.58090371870684177</v>
      </c>
      <c r="J27" s="1">
        <v>-0.69596198212218119</v>
      </c>
      <c r="K27" s="2">
        <v>0.48645263890846074</v>
      </c>
      <c r="L27" s="1"/>
      <c r="M27" s="1">
        <v>-0.19152674075590306</v>
      </c>
      <c r="N27" s="1">
        <v>0.82569754503476367</v>
      </c>
      <c r="O27" s="1">
        <v>0.59418136901639607</v>
      </c>
      <c r="P27" s="1">
        <v>-0.32233716966412995</v>
      </c>
      <c r="Q27" s="2">
        <v>0.74719727723389795</v>
      </c>
    </row>
    <row r="28" spans="4:17" x14ac:dyDescent="0.25">
      <c r="D28" s="9">
        <v>21</v>
      </c>
      <c r="E28" t="s">
        <v>435</v>
      </c>
      <c r="F28" s="64">
        <v>88</v>
      </c>
      <c r="G28" s="1">
        <v>-3.7774990144496749E-2</v>
      </c>
      <c r="H28" s="1">
        <v>0.96292958516355476</v>
      </c>
      <c r="I28" s="1">
        <v>0.19007417208526092</v>
      </c>
      <c r="J28" s="1">
        <v>-0.19873815432194622</v>
      </c>
      <c r="K28" s="2">
        <v>0.84246757646488302</v>
      </c>
      <c r="L28" s="1"/>
      <c r="M28" s="1">
        <v>9.572760346549869E-2</v>
      </c>
      <c r="N28" s="1">
        <v>1.100459261874009</v>
      </c>
      <c r="O28" s="1">
        <v>0.24129348395538616</v>
      </c>
      <c r="P28" s="1">
        <v>0.39672684855094636</v>
      </c>
      <c r="Q28" s="2">
        <v>0.69156889923402098</v>
      </c>
    </row>
    <row r="29" spans="4:17" x14ac:dyDescent="0.25">
      <c r="D29" s="9">
        <v>22</v>
      </c>
      <c r="E29" t="s">
        <v>396</v>
      </c>
      <c r="F29" s="64">
        <v>10</v>
      </c>
      <c r="G29" s="1">
        <v>0.74379288324381077</v>
      </c>
      <c r="H29" s="1">
        <v>2.1039002482917173</v>
      </c>
      <c r="I29" s="1">
        <v>0.45098783919897473</v>
      </c>
      <c r="J29" s="1">
        <v>1.6492526374212302</v>
      </c>
      <c r="K29" s="2">
        <v>9.9095888295546178E-2</v>
      </c>
      <c r="L29" s="1"/>
      <c r="M29" s="1">
        <v>0.62896989004319903</v>
      </c>
      <c r="N29" s="1">
        <v>1.8756774297608669</v>
      </c>
      <c r="O29" s="1">
        <v>0.4567575984967428</v>
      </c>
      <c r="P29" s="1">
        <v>1.3770321328276365</v>
      </c>
      <c r="Q29" s="2">
        <v>0.16850231347243846</v>
      </c>
    </row>
    <row r="30" spans="4:17" x14ac:dyDescent="0.25">
      <c r="D30" s="9">
        <v>23</v>
      </c>
      <c r="E30" t="s">
        <v>395</v>
      </c>
      <c r="F30" s="64">
        <v>11</v>
      </c>
      <c r="G30" s="1">
        <v>0.42284357264262945</v>
      </c>
      <c r="H30" s="1">
        <v>1.5262955229164086</v>
      </c>
      <c r="I30" s="1">
        <v>0.38261328525263072</v>
      </c>
      <c r="J30" s="1">
        <v>1.1051460807573255</v>
      </c>
      <c r="K30" s="2">
        <v>0.26909629610993713</v>
      </c>
      <c r="L30" s="1"/>
      <c r="M30" s="1">
        <v>0.24633203998549763</v>
      </c>
      <c r="N30" s="1">
        <v>1.2793242898450854</v>
      </c>
      <c r="O30" s="1">
        <v>0.39054871595838792</v>
      </c>
      <c r="P30" s="1">
        <v>0.63073319644902825</v>
      </c>
      <c r="Q30" s="2">
        <v>0.52821498957432644</v>
      </c>
    </row>
    <row r="31" spans="4:17" x14ac:dyDescent="0.25">
      <c r="D31" s="9">
        <v>24</v>
      </c>
      <c r="E31" t="s">
        <v>412</v>
      </c>
      <c r="F31" s="64">
        <v>75</v>
      </c>
      <c r="G31" s="1">
        <v>0.12927218444424982</v>
      </c>
      <c r="H31" s="1">
        <v>1.1379998278662589</v>
      </c>
      <c r="I31" s="1">
        <v>0.11960825373230603</v>
      </c>
      <c r="J31" s="1">
        <v>1.0807965203937557</v>
      </c>
      <c r="K31" s="2">
        <v>0.27978763662853645</v>
      </c>
      <c r="L31" s="1"/>
      <c r="M31" s="1">
        <v>5.0591499184039962E-2</v>
      </c>
      <c r="N31" s="1">
        <v>1.051893106312785</v>
      </c>
      <c r="O31" s="1">
        <v>0.12857451310920137</v>
      </c>
      <c r="P31" s="1">
        <v>0.39347999817873242</v>
      </c>
      <c r="Q31" s="2">
        <v>0.69396499423501934</v>
      </c>
    </row>
    <row r="32" spans="4:17" x14ac:dyDescent="0.25">
      <c r="D32" s="9">
        <v>25</v>
      </c>
      <c r="E32" t="s">
        <v>413</v>
      </c>
      <c r="F32" s="64">
        <v>16</v>
      </c>
      <c r="G32" s="1">
        <v>0.14644364800126453</v>
      </c>
      <c r="H32" s="1">
        <v>1.1577096897252692</v>
      </c>
      <c r="I32" s="1">
        <v>0.32581754209345054</v>
      </c>
      <c r="J32" s="1">
        <v>0.44946520393079931</v>
      </c>
      <c r="K32" s="2">
        <v>0.65309610376683758</v>
      </c>
      <c r="L32" s="1"/>
      <c r="M32" s="1">
        <v>8.4921345578073282E-3</v>
      </c>
      <c r="N32" s="1">
        <v>1.0085282950198389</v>
      </c>
      <c r="O32" s="1">
        <v>0.33110908835189684</v>
      </c>
      <c r="P32" s="1">
        <v>2.5647542929362419E-2</v>
      </c>
      <c r="Q32" s="2">
        <v>0.97953846475295836</v>
      </c>
    </row>
    <row r="33" spans="4:17" x14ac:dyDescent="0.25">
      <c r="D33" s="9">
        <v>26</v>
      </c>
      <c r="E33" t="s">
        <v>375</v>
      </c>
      <c r="F33" s="64">
        <v>61</v>
      </c>
      <c r="G33" s="1">
        <v>0.11760079406249066</v>
      </c>
      <c r="H33" s="1">
        <v>1.1247949968874851</v>
      </c>
      <c r="I33" s="1">
        <v>0.20683048811446655</v>
      </c>
      <c r="J33" s="1">
        <v>0.5685853915183271</v>
      </c>
      <c r="K33" s="2">
        <v>0.56963754095371022</v>
      </c>
      <c r="L33" s="1"/>
      <c r="M33" s="1">
        <v>-0.11224962360023553</v>
      </c>
      <c r="N33" s="1">
        <v>0.89382111080652937</v>
      </c>
      <c r="O33" s="1">
        <v>0.22506953047972511</v>
      </c>
      <c r="P33" s="1">
        <v>-0.49873309532827809</v>
      </c>
      <c r="Q33" s="2">
        <v>0.61796742622812872</v>
      </c>
    </row>
    <row r="34" spans="4:17" x14ac:dyDescent="0.25">
      <c r="D34" s="9">
        <v>27</v>
      </c>
      <c r="E34" t="s">
        <v>379</v>
      </c>
      <c r="F34" s="64">
        <v>33</v>
      </c>
      <c r="G34" s="1">
        <v>0.33736940633323237</v>
      </c>
      <c r="H34" s="1">
        <v>1.4012566012048098</v>
      </c>
      <c r="I34" s="1">
        <v>0.28234656675590941</v>
      </c>
      <c r="J34" s="1">
        <v>1.1948769563927109</v>
      </c>
      <c r="K34" s="2">
        <v>0.2321351073369384</v>
      </c>
      <c r="L34" s="1"/>
      <c r="M34" s="1">
        <v>0.2023067096089381</v>
      </c>
      <c r="N34" s="1">
        <v>1.2242234316253822</v>
      </c>
      <c r="O34" s="1">
        <v>0.32184661321433855</v>
      </c>
      <c r="P34" s="1">
        <v>0.62858113555542972</v>
      </c>
      <c r="Q34" s="2">
        <v>0.52962331364589965</v>
      </c>
    </row>
    <row r="35" spans="4:17" x14ac:dyDescent="0.25">
      <c r="D35" s="9">
        <v>28</v>
      </c>
      <c r="E35" t="s">
        <v>414</v>
      </c>
      <c r="F35" s="64">
        <v>192</v>
      </c>
      <c r="G35" s="1">
        <v>2.4193322386241965E-2</v>
      </c>
      <c r="H35" s="1">
        <v>1.0244883552809942</v>
      </c>
      <c r="I35" s="1">
        <v>0.11001387578762901</v>
      </c>
      <c r="J35" s="1">
        <v>0.21991155400201334</v>
      </c>
      <c r="K35" s="2">
        <v>0.82594003778178604</v>
      </c>
      <c r="L35" s="1"/>
      <c r="M35" s="1">
        <v>-0.12078140728973445</v>
      </c>
      <c r="N35" s="1">
        <v>0.88622766132761255</v>
      </c>
      <c r="O35" s="1">
        <v>0.12012345264859477</v>
      </c>
      <c r="P35" s="1">
        <v>-1.0054773204285465</v>
      </c>
      <c r="Q35" s="2">
        <v>0.31466706481477985</v>
      </c>
    </row>
    <row r="36" spans="4:17" x14ac:dyDescent="0.25">
      <c r="D36" s="9">
        <v>29</v>
      </c>
      <c r="E36" t="s">
        <v>415</v>
      </c>
      <c r="F36" s="64">
        <v>25</v>
      </c>
      <c r="G36" s="1">
        <v>0.16176540183554311</v>
      </c>
      <c r="H36" s="1">
        <v>1.1755844190216955</v>
      </c>
      <c r="I36" s="1">
        <v>0.31496847419812946</v>
      </c>
      <c r="J36" s="1">
        <v>0.51359235951273441</v>
      </c>
      <c r="K36" s="2">
        <v>0.60753702254072861</v>
      </c>
      <c r="L36" s="1"/>
      <c r="M36" s="1">
        <v>7.609810711331623E-2</v>
      </c>
      <c r="N36" s="1">
        <v>1.079068433253491</v>
      </c>
      <c r="O36" s="1">
        <v>0.3235144013461182</v>
      </c>
      <c r="P36" s="1">
        <v>0.23522324445736553</v>
      </c>
      <c r="Q36" s="2">
        <v>0.81403546560684714</v>
      </c>
    </row>
    <row r="37" spans="4:17" x14ac:dyDescent="0.25">
      <c r="D37" s="9">
        <v>30</v>
      </c>
      <c r="E37" t="s">
        <v>436</v>
      </c>
      <c r="F37" s="64">
        <v>11</v>
      </c>
      <c r="G37" s="1">
        <v>-0.57466208244032835</v>
      </c>
      <c r="H37" s="1">
        <v>0.56289504879380714</v>
      </c>
      <c r="I37" s="1">
        <v>0.58111150115632315</v>
      </c>
      <c r="J37" s="1">
        <v>-0.98890158136061423</v>
      </c>
      <c r="K37" s="2">
        <v>0.32271129676697502</v>
      </c>
      <c r="L37" s="1"/>
      <c r="M37" s="1">
        <v>-0.84818065374662455</v>
      </c>
      <c r="N37" s="1">
        <v>0.42819325550914217</v>
      </c>
      <c r="O37" s="1">
        <v>0.61962504381603312</v>
      </c>
      <c r="P37" s="1">
        <v>-1.3688611559710451</v>
      </c>
      <c r="Q37" s="2">
        <v>0.17104267989906694</v>
      </c>
    </row>
    <row r="38" spans="4:17" x14ac:dyDescent="0.25">
      <c r="D38" s="9">
        <v>31</v>
      </c>
      <c r="E38" t="s">
        <v>384</v>
      </c>
      <c r="F38" s="64">
        <v>21</v>
      </c>
      <c r="G38" s="1">
        <v>0.29063585881868081</v>
      </c>
      <c r="H38" s="1">
        <v>1.3372775374563333</v>
      </c>
      <c r="I38" s="1">
        <v>0.3817201683001803</v>
      </c>
      <c r="J38" s="1">
        <v>0.76138460305332401</v>
      </c>
      <c r="K38" s="2">
        <v>0.44642738115726799</v>
      </c>
      <c r="L38" s="1"/>
      <c r="M38" s="1">
        <v>0.19437728404755264</v>
      </c>
      <c r="N38" s="1">
        <v>1.2145544285360603</v>
      </c>
      <c r="O38" s="1">
        <v>0.42180820974195471</v>
      </c>
      <c r="P38" s="1">
        <v>0.46081911057744668</v>
      </c>
      <c r="Q38" s="2">
        <v>0.64492838965097987</v>
      </c>
    </row>
    <row r="39" spans="4:17" x14ac:dyDescent="0.25">
      <c r="D39" s="9">
        <v>32</v>
      </c>
      <c r="E39" t="s">
        <v>387</v>
      </c>
      <c r="F39" s="64">
        <v>15</v>
      </c>
      <c r="G39" s="1">
        <v>4.7944418509502568E-2</v>
      </c>
      <c r="H39" s="1">
        <v>1.0491123424762339</v>
      </c>
      <c r="I39" s="1">
        <v>0.50376405001269831</v>
      </c>
      <c r="J39" s="1">
        <v>9.5172369898753273E-2</v>
      </c>
      <c r="K39" s="2">
        <v>0.92417791597411214</v>
      </c>
      <c r="L39" s="1"/>
      <c r="M39" s="1">
        <v>-0.14606125635259504</v>
      </c>
      <c r="N39" s="1">
        <v>0.86410476965695271</v>
      </c>
      <c r="O39" s="1">
        <v>0.53419010112393328</v>
      </c>
      <c r="P39" s="1">
        <v>-0.2734256139252354</v>
      </c>
      <c r="Q39" s="2">
        <v>0.78452606560773031</v>
      </c>
    </row>
    <row r="40" spans="4:17" x14ac:dyDescent="0.25">
      <c r="D40" s="9">
        <v>33</v>
      </c>
      <c r="E40" t="s">
        <v>416</v>
      </c>
      <c r="F40" s="64">
        <v>88</v>
      </c>
      <c r="G40" s="1">
        <v>0.11972920740523815</v>
      </c>
      <c r="H40" s="1">
        <v>1.1271915751165189</v>
      </c>
      <c r="I40" s="1">
        <v>0.14167322458243692</v>
      </c>
      <c r="J40" s="1">
        <v>0.84510822534126784</v>
      </c>
      <c r="K40" s="2">
        <v>0.3980504162765155</v>
      </c>
      <c r="L40" s="1"/>
      <c r="M40" s="1">
        <v>5.1163474136719407E-2</v>
      </c>
      <c r="N40" s="1">
        <v>1.0524949349215296</v>
      </c>
      <c r="O40" s="1">
        <v>0.18057441766051738</v>
      </c>
      <c r="P40" s="1">
        <v>0.28333733426684787</v>
      </c>
      <c r="Q40" s="2">
        <v>0.7769182607263585</v>
      </c>
    </row>
    <row r="41" spans="4:17" x14ac:dyDescent="0.25">
      <c r="D41" s="9">
        <v>34</v>
      </c>
      <c r="E41" t="s">
        <v>417</v>
      </c>
      <c r="F41" s="64">
        <v>31</v>
      </c>
      <c r="G41" s="1">
        <v>-0.54892593674174373</v>
      </c>
      <c r="H41" s="1">
        <v>0.57756982388092992</v>
      </c>
      <c r="I41" s="1">
        <v>0.41742619936999431</v>
      </c>
      <c r="J41" s="1">
        <v>-1.3150251171829106</v>
      </c>
      <c r="K41" s="2">
        <v>0.18850146121419167</v>
      </c>
      <c r="L41" s="1"/>
      <c r="M41" s="1">
        <v>-0.52631352190660707</v>
      </c>
      <c r="N41" s="1">
        <v>0.59077885353039095</v>
      </c>
      <c r="O41" s="1">
        <v>0.41788370509188472</v>
      </c>
      <c r="P41" s="1">
        <v>-1.2594736657436325</v>
      </c>
      <c r="Q41" s="2">
        <v>0.20785929625133451</v>
      </c>
    </row>
    <row r="42" spans="4:17" x14ac:dyDescent="0.25">
      <c r="D42" s="9">
        <v>35</v>
      </c>
      <c r="E42" t="s">
        <v>397</v>
      </c>
      <c r="F42" s="64">
        <v>10</v>
      </c>
      <c r="G42" s="1">
        <v>0.29601019421835112</v>
      </c>
      <c r="H42" s="1">
        <v>1.3444838627242583</v>
      </c>
      <c r="I42" s="1">
        <v>0.4535658370902963</v>
      </c>
      <c r="J42" s="1">
        <v>0.65262894603638577</v>
      </c>
      <c r="K42" s="2">
        <v>0.5139955198448819</v>
      </c>
      <c r="L42" s="1"/>
      <c r="M42" s="1">
        <v>0.55123083070764656</v>
      </c>
      <c r="N42" s="1">
        <v>1.7353876723355521</v>
      </c>
      <c r="O42" s="1">
        <v>0.55464669420359458</v>
      </c>
      <c r="P42" s="1">
        <v>0.99384137049468435</v>
      </c>
      <c r="Q42" s="2">
        <v>0.32030010153094479</v>
      </c>
    </row>
    <row r="43" spans="4:17" x14ac:dyDescent="0.25">
      <c r="D43" s="9">
        <v>36</v>
      </c>
      <c r="E43" t="s">
        <v>418</v>
      </c>
      <c r="F43" s="64">
        <v>36</v>
      </c>
      <c r="G43" s="1">
        <v>1.5097077663485604E-2</v>
      </c>
      <c r="H43" s="1">
        <v>1.0152116142036101</v>
      </c>
      <c r="I43" s="1">
        <v>0.23208694813233274</v>
      </c>
      <c r="J43" s="1">
        <v>6.5049231699481264E-2</v>
      </c>
      <c r="K43" s="2">
        <v>0.9481348020000433</v>
      </c>
      <c r="L43" s="1"/>
      <c r="M43" s="1">
        <v>0.1338216993685539</v>
      </c>
      <c r="N43" s="1">
        <v>1.1431889701566995</v>
      </c>
      <c r="O43" s="1">
        <v>0.23890907434366074</v>
      </c>
      <c r="P43" s="1">
        <v>0.56013652782420886</v>
      </c>
      <c r="Q43" s="2">
        <v>0.57538631677924112</v>
      </c>
    </row>
    <row r="44" spans="4:17" x14ac:dyDescent="0.25">
      <c r="D44" s="9">
        <v>37</v>
      </c>
      <c r="E44" t="s">
        <v>380</v>
      </c>
      <c r="F44" s="64">
        <v>28</v>
      </c>
      <c r="G44" s="1">
        <v>-6.8626504493723164E-2</v>
      </c>
      <c r="H44" s="1">
        <v>0.93367533850622442</v>
      </c>
      <c r="I44" s="1">
        <v>0.35778601911755048</v>
      </c>
      <c r="J44" s="1">
        <v>-0.19180879304055742</v>
      </c>
      <c r="K44" s="2">
        <v>0.8478919830053574</v>
      </c>
      <c r="L44" s="1"/>
      <c r="M44" s="1">
        <v>4.2192129359744118E-2</v>
      </c>
      <c r="N44" s="1">
        <v>1.0430948686490213</v>
      </c>
      <c r="O44" s="1">
        <v>0.37921880725157453</v>
      </c>
      <c r="P44" s="1">
        <v>0.11126064570883419</v>
      </c>
      <c r="Q44" s="2">
        <v>0.91140966176940996</v>
      </c>
    </row>
    <row r="45" spans="4:17" x14ac:dyDescent="0.25">
      <c r="D45" s="9">
        <v>38</v>
      </c>
      <c r="E45" t="s">
        <v>391</v>
      </c>
      <c r="F45" s="64">
        <v>12</v>
      </c>
      <c r="G45" s="1">
        <v>-0.13699853613099672</v>
      </c>
      <c r="H45" s="1">
        <v>0.87197150258322953</v>
      </c>
      <c r="I45" s="1">
        <v>0.5803428810804353</v>
      </c>
      <c r="J45" s="1">
        <v>-0.23606481719211228</v>
      </c>
      <c r="K45" s="2">
        <v>0.81338237425874793</v>
      </c>
      <c r="L45" s="1"/>
      <c r="M45" s="1">
        <v>0.10517198696254221</v>
      </c>
      <c r="N45" s="1">
        <v>1.1109016545279262</v>
      </c>
      <c r="O45" s="1">
        <v>0.60593867372241261</v>
      </c>
      <c r="P45" s="1">
        <v>0.17356869848964732</v>
      </c>
      <c r="Q45" s="2">
        <v>0.86220443356525811</v>
      </c>
    </row>
    <row r="46" spans="4:17" x14ac:dyDescent="0.25">
      <c r="D46" s="9">
        <v>39</v>
      </c>
      <c r="E46" t="s">
        <v>419</v>
      </c>
      <c r="F46" s="64">
        <v>25</v>
      </c>
      <c r="G46" s="1">
        <v>-0.46586539820156114</v>
      </c>
      <c r="H46" s="1">
        <v>0.62759175334103889</v>
      </c>
      <c r="I46" s="1">
        <v>0.41235579440925219</v>
      </c>
      <c r="J46" s="1">
        <v>-1.1297656162900966</v>
      </c>
      <c r="K46" s="2">
        <v>0.25857500008156825</v>
      </c>
      <c r="L46" s="1"/>
      <c r="M46" s="1">
        <v>-0.31830415532989609</v>
      </c>
      <c r="N46" s="1">
        <v>0.727381517800476</v>
      </c>
      <c r="O46" s="1">
        <v>0.44736760715604634</v>
      </c>
      <c r="P46" s="1">
        <v>-0.7115047004707884</v>
      </c>
      <c r="Q46" s="2">
        <v>0.47677153907171893</v>
      </c>
    </row>
    <row r="47" spans="4:17" x14ac:dyDescent="0.25">
      <c r="D47" s="9">
        <v>40</v>
      </c>
      <c r="E47" t="s">
        <v>420</v>
      </c>
      <c r="F47" s="64">
        <v>52</v>
      </c>
      <c r="G47" s="1">
        <v>0.17162119391437164</v>
      </c>
      <c r="H47" s="1">
        <v>1.1872280188245115</v>
      </c>
      <c r="I47" s="1">
        <v>0.23802146543933447</v>
      </c>
      <c r="J47" s="1">
        <v>0.72103242284302904</v>
      </c>
      <c r="K47" s="2">
        <v>0.47088956652485947</v>
      </c>
      <c r="L47" s="1"/>
      <c r="M47" s="1">
        <v>0.49277506536304549</v>
      </c>
      <c r="N47" s="1">
        <v>1.6368522952005418</v>
      </c>
      <c r="O47" s="1">
        <v>0.33062420411296572</v>
      </c>
      <c r="P47" s="1">
        <v>1.4904385681172847</v>
      </c>
      <c r="Q47" s="2">
        <v>0.13610895788287833</v>
      </c>
    </row>
    <row r="48" spans="4:17" x14ac:dyDescent="0.25">
      <c r="D48" s="9">
        <v>41</v>
      </c>
      <c r="E48" t="s">
        <v>421</v>
      </c>
      <c r="F48" s="64">
        <v>12</v>
      </c>
      <c r="G48" s="1">
        <v>-0.50250675255736355</v>
      </c>
      <c r="H48" s="1">
        <v>0.6050121415001587</v>
      </c>
      <c r="I48" s="1">
        <v>0.71037650060978641</v>
      </c>
      <c r="J48" s="1">
        <v>-0.70738087778243275</v>
      </c>
      <c r="K48" s="2">
        <v>0.47932981695441623</v>
      </c>
      <c r="L48" s="1"/>
      <c r="M48" s="1">
        <v>-0.36240910524538805</v>
      </c>
      <c r="N48" s="1">
        <v>0.69599757333225165</v>
      </c>
      <c r="O48" s="1">
        <v>0.72080375534904928</v>
      </c>
      <c r="P48" s="1">
        <v>-0.50278470742690762</v>
      </c>
      <c r="Q48" s="2">
        <v>0.61511564655189244</v>
      </c>
    </row>
    <row r="49" spans="4:17" x14ac:dyDescent="0.25">
      <c r="D49" s="9">
        <v>42</v>
      </c>
      <c r="E49" t="s">
        <v>422</v>
      </c>
      <c r="F49" s="64">
        <v>98</v>
      </c>
      <c r="G49" s="1">
        <v>-0.24375550595924236</v>
      </c>
      <c r="H49" s="1">
        <v>0.78367921573975741</v>
      </c>
      <c r="I49" s="1">
        <v>0.16396214907975462</v>
      </c>
      <c r="J49" s="1">
        <v>-1.4866571786679532</v>
      </c>
      <c r="K49" s="2">
        <v>0.13710537781394819</v>
      </c>
      <c r="L49" s="1"/>
      <c r="M49" s="1">
        <v>-0.38740665335401642</v>
      </c>
      <c r="N49" s="1">
        <v>0.67881499639720355</v>
      </c>
      <c r="O49" s="1">
        <v>0.23939756296016582</v>
      </c>
      <c r="P49" s="1">
        <v>-1.6182564624456028</v>
      </c>
      <c r="Q49" s="2">
        <v>0.1056073392078352</v>
      </c>
    </row>
    <row r="50" spans="4:17" x14ac:dyDescent="0.25">
      <c r="D50" s="9">
        <v>43</v>
      </c>
      <c r="E50" t="s">
        <v>437</v>
      </c>
      <c r="F50" s="64">
        <v>18</v>
      </c>
      <c r="G50" s="1">
        <v>0.7118976436056792</v>
      </c>
      <c r="H50" s="1">
        <v>2.0378547137237653</v>
      </c>
      <c r="I50" s="1">
        <v>0.33781460575704786</v>
      </c>
      <c r="J50" s="1">
        <v>2.1073619419453617</v>
      </c>
      <c r="K50" s="12">
        <v>3.5086217894827174E-2</v>
      </c>
      <c r="L50" s="1"/>
      <c r="M50" s="1">
        <v>1.0456005210310675</v>
      </c>
      <c r="N50" s="1">
        <v>2.8451065570685925</v>
      </c>
      <c r="O50" s="1">
        <v>0.3749558744199914</v>
      </c>
      <c r="P50" s="1">
        <v>2.7885961852137329</v>
      </c>
      <c r="Q50" s="12">
        <v>5.2937025305650875E-3</v>
      </c>
    </row>
    <row r="51" spans="4:17" x14ac:dyDescent="0.25">
      <c r="D51" s="9">
        <v>44</v>
      </c>
      <c r="E51" t="s">
        <v>381</v>
      </c>
      <c r="F51" s="64">
        <v>28</v>
      </c>
      <c r="G51" s="1">
        <v>0.10223809798167229</v>
      </c>
      <c r="H51" s="1">
        <v>1.1076471688891243</v>
      </c>
      <c r="I51" s="1">
        <v>0.30616929865107417</v>
      </c>
      <c r="J51" s="1">
        <v>0.33392668184600682</v>
      </c>
      <c r="K51" s="2">
        <v>0.73843488512065147</v>
      </c>
      <c r="L51" s="1"/>
      <c r="M51" s="1">
        <v>0.23415490799797559</v>
      </c>
      <c r="N51" s="1">
        <v>1.2638402560085162</v>
      </c>
      <c r="O51" s="1">
        <v>0.32080901724482763</v>
      </c>
      <c r="P51" s="1">
        <v>0.72988879804235252</v>
      </c>
      <c r="Q51" s="2">
        <v>0.46545816009326751</v>
      </c>
    </row>
    <row r="52" spans="4:17" x14ac:dyDescent="0.25">
      <c r="D52" s="9">
        <v>45</v>
      </c>
      <c r="E52" t="s">
        <v>423</v>
      </c>
      <c r="F52" s="64">
        <v>53</v>
      </c>
      <c r="G52" s="1">
        <v>8.56025621701276E-2</v>
      </c>
      <c r="H52" s="1">
        <v>1.0893732841028001</v>
      </c>
      <c r="I52" s="1">
        <v>0.19949643763998073</v>
      </c>
      <c r="J52" s="1">
        <v>0.42909318673955177</v>
      </c>
      <c r="K52" s="2">
        <v>0.66785541035558749</v>
      </c>
      <c r="L52" s="1"/>
      <c r="M52" s="1">
        <v>0.25700400730555845</v>
      </c>
      <c r="N52" s="1">
        <v>1.2930503083966596</v>
      </c>
      <c r="O52" s="1">
        <v>0.21244966287848316</v>
      </c>
      <c r="P52" s="1">
        <v>1.209717181112024</v>
      </c>
      <c r="Q52" s="2">
        <v>0.22638743480876622</v>
      </c>
    </row>
    <row r="53" spans="4:17" x14ac:dyDescent="0.25">
      <c r="D53" s="9">
        <v>46</v>
      </c>
      <c r="E53" t="s">
        <v>424</v>
      </c>
      <c r="F53" s="64">
        <v>11</v>
      </c>
      <c r="G53" s="1">
        <v>-0.12996446700577521</v>
      </c>
      <c r="H53" s="1">
        <v>0.87812663283478243</v>
      </c>
      <c r="I53" s="1">
        <v>0.50351568261490864</v>
      </c>
      <c r="J53" s="1">
        <v>-0.25811403992588788</v>
      </c>
      <c r="K53" s="2">
        <v>0.7963188963353508</v>
      </c>
      <c r="L53" s="1"/>
      <c r="M53" s="1">
        <v>-4.4805483336128216E-2</v>
      </c>
      <c r="N53" s="1">
        <v>0.95618345736101917</v>
      </c>
      <c r="O53" s="1">
        <v>0.51357405861529182</v>
      </c>
      <c r="P53" s="1">
        <v>-8.7242497132611438E-2</v>
      </c>
      <c r="Q53" s="2">
        <v>0.93047876028465981</v>
      </c>
    </row>
    <row r="54" spans="4:17" x14ac:dyDescent="0.25">
      <c r="D54" s="9">
        <v>47</v>
      </c>
      <c r="E54" t="s">
        <v>425</v>
      </c>
      <c r="F54" s="64">
        <v>24</v>
      </c>
      <c r="G54" s="1">
        <v>0.10236487998060878</v>
      </c>
      <c r="H54" s="1">
        <v>1.107787607513669</v>
      </c>
      <c r="I54" s="1">
        <v>0.29644560776679801</v>
      </c>
      <c r="J54" s="1">
        <v>0.34530746045370714</v>
      </c>
      <c r="K54" s="2">
        <v>0.72986323859468138</v>
      </c>
      <c r="L54" s="1"/>
      <c r="M54" s="1">
        <v>0.30767092099478449</v>
      </c>
      <c r="N54" s="1">
        <v>1.3602532844784241</v>
      </c>
      <c r="O54" s="1">
        <v>0.31250395954616877</v>
      </c>
      <c r="P54" s="1">
        <v>0.98453447259227367</v>
      </c>
      <c r="Q54" s="2">
        <v>0.32485279046456006</v>
      </c>
    </row>
    <row r="55" spans="4:17" x14ac:dyDescent="0.25">
      <c r="D55" s="9">
        <v>48</v>
      </c>
      <c r="E55" t="s">
        <v>426</v>
      </c>
      <c r="F55" s="64">
        <v>10</v>
      </c>
      <c r="L55" s="1"/>
      <c r="M55" s="1"/>
      <c r="N55" s="1" t="s">
        <v>12</v>
      </c>
      <c r="O55" s="1" t="s">
        <v>12</v>
      </c>
      <c r="P55" s="1" t="s">
        <v>12</v>
      </c>
      <c r="Q55" s="2" t="s">
        <v>12</v>
      </c>
    </row>
    <row r="56" spans="4:17" x14ac:dyDescent="0.25">
      <c r="D56" s="9">
        <v>49</v>
      </c>
      <c r="E56" t="s">
        <v>427</v>
      </c>
      <c r="F56" s="64">
        <v>47</v>
      </c>
      <c r="G56" s="1">
        <v>-0.45399331169361096</v>
      </c>
      <c r="H56" s="1">
        <v>0.63508698088803528</v>
      </c>
      <c r="I56" s="1">
        <v>0.26664948017473533</v>
      </c>
      <c r="J56" s="1">
        <v>-1.7025846493160581</v>
      </c>
      <c r="K56" s="2">
        <v>8.8645824814136506E-2</v>
      </c>
      <c r="L56" s="1"/>
      <c r="M56" s="1">
        <v>-0.48088661988626918</v>
      </c>
      <c r="N56" s="1">
        <v>0.61823500928502007</v>
      </c>
      <c r="O56" s="1">
        <v>0.33337545407110036</v>
      </c>
      <c r="P56" s="1">
        <v>-1.4424775849985298</v>
      </c>
      <c r="Q56" s="2">
        <v>0.14916769053477541</v>
      </c>
    </row>
    <row r="57" spans="4:17" x14ac:dyDescent="0.25">
      <c r="D57" s="9">
        <v>50</v>
      </c>
      <c r="E57" t="s">
        <v>382</v>
      </c>
      <c r="F57" s="64">
        <v>27</v>
      </c>
      <c r="G57" s="1">
        <v>-0.30927237425734383</v>
      </c>
      <c r="H57" s="1">
        <v>0.73398082531540354</v>
      </c>
      <c r="I57" s="1">
        <v>0.35732763194633865</v>
      </c>
      <c r="J57" s="1">
        <v>-0.86551485697526054</v>
      </c>
      <c r="K57" s="2">
        <v>0.38675626504766725</v>
      </c>
      <c r="L57" s="1"/>
      <c r="M57" s="1">
        <v>-0.50370998253390231</v>
      </c>
      <c r="N57" s="1">
        <v>0.60428461053664217</v>
      </c>
      <c r="O57" s="1">
        <v>0.43866746813014179</v>
      </c>
      <c r="P57" s="1">
        <v>-1.1482729382258727</v>
      </c>
      <c r="Q57" s="2">
        <v>0.25085590709633299</v>
      </c>
    </row>
    <row r="58" spans="4:17" x14ac:dyDescent="0.25">
      <c r="D58" s="9">
        <v>51</v>
      </c>
      <c r="E58" t="s">
        <v>428</v>
      </c>
      <c r="F58" s="64">
        <v>19</v>
      </c>
      <c r="G58" s="1">
        <v>-0.49881702047130744</v>
      </c>
      <c r="H58" s="1">
        <v>0.60724859763580485</v>
      </c>
      <c r="I58" s="1">
        <v>0.4945644486291752</v>
      </c>
      <c r="J58" s="1">
        <v>-1.0085986201675423</v>
      </c>
      <c r="K58" s="2">
        <v>0.31316716935175254</v>
      </c>
      <c r="L58" s="1"/>
      <c r="M58" s="1">
        <v>-0.42004852002475157</v>
      </c>
      <c r="N58" s="1">
        <v>0.65701494066049138</v>
      </c>
      <c r="O58" s="1">
        <v>0.56129041548097136</v>
      </c>
      <c r="P58" s="1">
        <v>-0.74836218192824622</v>
      </c>
      <c r="Q58" s="2">
        <v>0.45424172705653248</v>
      </c>
    </row>
    <row r="59" spans="4:17" x14ac:dyDescent="0.25">
      <c r="D59" s="9">
        <v>52</v>
      </c>
      <c r="E59" t="s">
        <v>398</v>
      </c>
      <c r="F59" s="64">
        <v>10</v>
      </c>
      <c r="G59" s="1">
        <v>0.10453503514367488</v>
      </c>
      <c r="H59" s="1">
        <v>1.1101942890012866</v>
      </c>
      <c r="I59" s="1">
        <v>0.58048009989936833</v>
      </c>
      <c r="J59" s="1">
        <v>0.18008375336518342</v>
      </c>
      <c r="K59" s="2">
        <v>0.85708681702859246</v>
      </c>
      <c r="L59" s="1"/>
      <c r="M59" s="1">
        <v>9.9403660584532574E-4</v>
      </c>
      <c r="N59" s="1">
        <v>1.0009945308239756</v>
      </c>
      <c r="O59" s="1">
        <v>0.62659722443960175</v>
      </c>
      <c r="P59" s="1">
        <v>1.5864044190976811E-3</v>
      </c>
      <c r="Q59" s="2">
        <v>0.998734232937734</v>
      </c>
    </row>
    <row r="60" spans="4:17" x14ac:dyDescent="0.25">
      <c r="D60" s="9">
        <v>53</v>
      </c>
      <c r="E60" t="s">
        <v>429</v>
      </c>
      <c r="F60" s="64">
        <v>19</v>
      </c>
      <c r="G60" s="1">
        <v>0.46486602552414907</v>
      </c>
      <c r="H60" s="1">
        <v>1.5918009139076186</v>
      </c>
      <c r="I60" s="1">
        <v>0.358214451524281</v>
      </c>
      <c r="J60" s="1">
        <v>1.2977310757453873</v>
      </c>
      <c r="K60" s="2">
        <v>0.19437976121192396</v>
      </c>
      <c r="L60" s="1"/>
      <c r="M60" s="1">
        <v>0.77432897989825888</v>
      </c>
      <c r="N60" s="1">
        <v>2.1691361047981994</v>
      </c>
      <c r="O60" s="1">
        <v>0.39664702800315532</v>
      </c>
      <c r="P60" s="1">
        <v>1.9521865165521903</v>
      </c>
      <c r="Q60" s="2">
        <v>5.0916064420586021E-2</v>
      </c>
    </row>
    <row r="61" spans="4:17" x14ac:dyDescent="0.25">
      <c r="D61" s="9">
        <v>54</v>
      </c>
      <c r="E61" t="s">
        <v>389</v>
      </c>
      <c r="F61" s="64">
        <v>14</v>
      </c>
      <c r="G61" s="1">
        <v>0.28154199932374963</v>
      </c>
      <c r="H61" s="1">
        <v>1.3251716514659879</v>
      </c>
      <c r="I61" s="1">
        <v>0.4513106828314265</v>
      </c>
      <c r="J61" s="1">
        <v>0.62383189681532791</v>
      </c>
      <c r="K61" s="2">
        <v>0.53273798958858187</v>
      </c>
      <c r="L61" s="1"/>
      <c r="M61" s="1">
        <v>0.47440466861989111</v>
      </c>
      <c r="N61" s="1">
        <v>1.6070571810735752</v>
      </c>
      <c r="O61" s="1">
        <v>0.48954540627419979</v>
      </c>
      <c r="P61" s="1">
        <v>0.96907184203904428</v>
      </c>
      <c r="Q61" s="2">
        <v>0.33250934564540968</v>
      </c>
    </row>
    <row r="62" spans="4:17" x14ac:dyDescent="0.25">
      <c r="D62" s="9">
        <v>55</v>
      </c>
      <c r="E62" t="s">
        <v>430</v>
      </c>
      <c r="F62" s="64">
        <v>54</v>
      </c>
      <c r="G62" s="1">
        <v>-0.16227145871769366</v>
      </c>
      <c r="H62" s="1">
        <v>0.85021037619297568</v>
      </c>
      <c r="I62" s="1">
        <v>0.27159810351239655</v>
      </c>
      <c r="J62" s="1">
        <v>-0.59746904201150697</v>
      </c>
      <c r="K62" s="2">
        <v>0.5501942700188881</v>
      </c>
      <c r="L62" s="1"/>
      <c r="M62" s="1">
        <v>-9.7985517293050425E-2</v>
      </c>
      <c r="N62" s="1">
        <v>0.90666203457938488</v>
      </c>
      <c r="O62" s="1">
        <v>0.372767795161775</v>
      </c>
      <c r="P62" s="1">
        <v>-0.2628593954864753</v>
      </c>
      <c r="Q62" s="2">
        <v>0.7926589537116886</v>
      </c>
    </row>
    <row r="63" spans="4:17" x14ac:dyDescent="0.25">
      <c r="D63" s="9">
        <v>56</v>
      </c>
      <c r="E63" t="s">
        <v>431</v>
      </c>
      <c r="F63" s="64">
        <v>36</v>
      </c>
      <c r="G63" s="1">
        <v>-0.22388261090869149</v>
      </c>
      <c r="H63" s="1">
        <v>0.79940897075423412</v>
      </c>
      <c r="I63" s="1">
        <v>0.28010903027515299</v>
      </c>
      <c r="J63" s="1">
        <v>-0.79926952261685424</v>
      </c>
      <c r="K63" s="2">
        <v>0.42413414707087449</v>
      </c>
      <c r="L63" s="1"/>
      <c r="M63" s="1">
        <v>-0.15398199215339972</v>
      </c>
      <c r="N63" s="1">
        <v>0.85728745877350654</v>
      </c>
      <c r="O63" s="1">
        <v>0.36787578806286769</v>
      </c>
      <c r="P63" s="1">
        <v>-0.4185706076614239</v>
      </c>
      <c r="Q63" s="2">
        <v>0.6755299741773314</v>
      </c>
    </row>
    <row r="64" spans="4:17" x14ac:dyDescent="0.25">
      <c r="D64" s="9">
        <v>57</v>
      </c>
      <c r="E64" t="s">
        <v>377</v>
      </c>
      <c r="F64" s="64">
        <v>51</v>
      </c>
      <c r="G64" s="1">
        <v>-0.16176719418408761</v>
      </c>
      <c r="H64" s="1">
        <v>0.85063921524686925</v>
      </c>
      <c r="I64" s="1">
        <v>0.27274248721047462</v>
      </c>
      <c r="J64" s="1">
        <v>-0.59311329099691135</v>
      </c>
      <c r="K64" s="2">
        <v>0.5531053361866749</v>
      </c>
      <c r="L64" s="1"/>
      <c r="M64" s="1">
        <v>-6.8840410537532634E-2</v>
      </c>
      <c r="N64" s="1">
        <v>0.93347564106736802</v>
      </c>
      <c r="O64" s="1">
        <v>0.45980088237426231</v>
      </c>
      <c r="P64" s="1">
        <v>-0.14971787392417155</v>
      </c>
      <c r="Q64" s="2">
        <v>0.88098720577767209</v>
      </c>
    </row>
    <row r="65" spans="4:17" x14ac:dyDescent="0.25">
      <c r="D65" s="9">
        <v>58</v>
      </c>
      <c r="E65" t="s">
        <v>388</v>
      </c>
      <c r="F65" s="64">
        <v>15</v>
      </c>
      <c r="G65" s="1">
        <v>-1.1252356680416893</v>
      </c>
      <c r="H65" s="1">
        <v>0.32457596616193546</v>
      </c>
      <c r="I65" s="1">
        <v>0.70967782889236664</v>
      </c>
      <c r="J65" s="1">
        <v>-1.585558435435283</v>
      </c>
      <c r="K65" s="2">
        <v>0.11283951124784214</v>
      </c>
      <c r="L65" s="1"/>
      <c r="M65" s="1">
        <v>-0.88817984487749368</v>
      </c>
      <c r="N65" s="1">
        <v>0.41140389058120896</v>
      </c>
      <c r="O65" s="1">
        <v>0.72133837444907789</v>
      </c>
      <c r="P65" s="1">
        <v>-1.2312943222462565</v>
      </c>
      <c r="Q65" s="2">
        <v>0.21821280466181109</v>
      </c>
    </row>
    <row r="66" spans="4:17" x14ac:dyDescent="0.25">
      <c r="D66" s="9">
        <v>59</v>
      </c>
      <c r="E66" t="s">
        <v>432</v>
      </c>
      <c r="F66" s="64">
        <v>109</v>
      </c>
      <c r="G66" s="1">
        <v>-0.45582199646410337</v>
      </c>
      <c r="H66" s="1">
        <v>0.63392666824452637</v>
      </c>
      <c r="I66" s="1">
        <v>0.19667881591409339</v>
      </c>
      <c r="J66" s="1">
        <v>-2.3175957936578193</v>
      </c>
      <c r="K66" s="11">
        <v>2.0471299029150264E-2</v>
      </c>
      <c r="L66" s="1"/>
      <c r="M66" s="1">
        <v>-0.91751390377154862</v>
      </c>
      <c r="N66" s="1">
        <v>0.39951103034897478</v>
      </c>
      <c r="O66" s="1">
        <v>0.71870888878201089</v>
      </c>
      <c r="P66" s="1">
        <v>-1.2766141035579102</v>
      </c>
      <c r="Q66" s="2">
        <v>0.2017385201727156</v>
      </c>
    </row>
    <row r="67" spans="4:17" x14ac:dyDescent="0.25">
      <c r="D67" s="9">
        <v>60</v>
      </c>
      <c r="E67" t="s">
        <v>376</v>
      </c>
      <c r="F67" s="64">
        <v>56</v>
      </c>
      <c r="G67" s="1">
        <v>-0.30143681458594812</v>
      </c>
      <c r="H67" s="1">
        <v>0.7397545665765598</v>
      </c>
      <c r="I67" s="1">
        <v>0.25536236279249291</v>
      </c>
      <c r="J67" s="1">
        <v>-1.1804277313602993</v>
      </c>
      <c r="K67" s="2">
        <v>0.23783013785496218</v>
      </c>
      <c r="L67" s="1"/>
      <c r="M67" s="1">
        <v>0.12843907286372794</v>
      </c>
      <c r="N67" s="1">
        <v>1.1370521418499429</v>
      </c>
      <c r="O67" s="1">
        <v>0.32631197301498505</v>
      </c>
      <c r="P67" s="1">
        <v>0.39360821387277045</v>
      </c>
      <c r="Q67" s="2">
        <v>0.69387031600212723</v>
      </c>
    </row>
    <row r="68" spans="4:17" x14ac:dyDescent="0.25">
      <c r="D68" s="9">
        <v>61</v>
      </c>
      <c r="E68" t="s">
        <v>433</v>
      </c>
      <c r="F68" s="64">
        <v>19</v>
      </c>
      <c r="G68" s="1">
        <v>-0.26433452208224423</v>
      </c>
      <c r="H68" s="1">
        <v>0.7677166785143692</v>
      </c>
      <c r="I68" s="1">
        <v>0.42414658136764255</v>
      </c>
      <c r="J68" s="1">
        <v>-0.62321502446137567</v>
      </c>
      <c r="K68" s="2">
        <v>0.53314322979980722</v>
      </c>
      <c r="L68" s="1"/>
      <c r="M68" s="1">
        <v>-7.4859800885565903E-2</v>
      </c>
      <c r="N68" s="1">
        <v>0.92787356426195067</v>
      </c>
      <c r="O68" s="1">
        <v>0.43880347402660885</v>
      </c>
      <c r="P68" s="1">
        <v>-0.17059983641110926</v>
      </c>
      <c r="Q68" s="2">
        <v>0.86453842656424329</v>
      </c>
    </row>
    <row r="69" spans="4:17" x14ac:dyDescent="0.25">
      <c r="D69" s="9">
        <v>62</v>
      </c>
      <c r="E69" t="s">
        <v>390</v>
      </c>
      <c r="F69" s="64">
        <v>13</v>
      </c>
      <c r="G69" s="1">
        <v>-0.74212768404455198</v>
      </c>
      <c r="H69" s="1">
        <v>0.47609984704676361</v>
      </c>
      <c r="I69" s="1">
        <v>0.70974371239439016</v>
      </c>
      <c r="J69" s="1">
        <v>-1.0456276978360419</v>
      </c>
      <c r="K69" s="2">
        <v>0.29573295615272682</v>
      </c>
      <c r="L69" s="1"/>
      <c r="M69" s="1">
        <v>-0.5154068436242133</v>
      </c>
      <c r="N69" s="1">
        <v>0.59725755475381537</v>
      </c>
      <c r="O69" s="1">
        <v>0.72053995199887177</v>
      </c>
      <c r="P69" s="1">
        <v>-0.71530640625048969</v>
      </c>
      <c r="Q69" s="2">
        <v>0.47441973090424039</v>
      </c>
    </row>
    <row r="70" spans="4:17" x14ac:dyDescent="0.25">
      <c r="D70" s="9">
        <v>63</v>
      </c>
      <c r="E70" t="s">
        <v>434</v>
      </c>
      <c r="F70" s="64">
        <v>25</v>
      </c>
      <c r="G70" s="1">
        <v>-0.36853573504414144</v>
      </c>
      <c r="H70" s="1">
        <v>0.6917464895650941</v>
      </c>
      <c r="I70" s="1">
        <v>0.38238551248491054</v>
      </c>
      <c r="J70" s="1">
        <v>-0.96378059055959753</v>
      </c>
      <c r="K70" s="2">
        <v>0.33515593968967045</v>
      </c>
      <c r="L70" s="1"/>
      <c r="M70" s="1">
        <v>-0.15538488457684996</v>
      </c>
      <c r="N70" s="1">
        <v>0.85608561991530074</v>
      </c>
      <c r="O70" s="1">
        <v>0.40334575153940483</v>
      </c>
      <c r="P70" s="1">
        <v>-0.38523991881359793</v>
      </c>
      <c r="Q70" s="2">
        <v>0.70005967042314143</v>
      </c>
    </row>
    <row r="71" spans="4:17" ht="15.75" thickBot="1" x14ac:dyDescent="0.3">
      <c r="D71" s="10"/>
      <c r="E71" s="6" t="s">
        <v>401</v>
      </c>
      <c r="F71" s="61">
        <v>451</v>
      </c>
      <c r="G71" s="8">
        <v>-8.5720617559669712E-2</v>
      </c>
      <c r="H71" s="8">
        <v>0.91785062675023898</v>
      </c>
      <c r="I71" s="8">
        <v>7.6062362435095468E-2</v>
      </c>
      <c r="J71" s="8">
        <v>-1.1269781113203747</v>
      </c>
      <c r="K71" s="7">
        <v>0.25975173563427945</v>
      </c>
      <c r="L71" s="8"/>
      <c r="M71" s="8">
        <v>2.3010486399965033E-2</v>
      </c>
      <c r="N71" s="8">
        <v>1.0232772699856838</v>
      </c>
      <c r="O71" s="8">
        <v>8.7012751784688702E-2</v>
      </c>
      <c r="P71" s="8">
        <v>0.26444958845691974</v>
      </c>
      <c r="Q71" s="7">
        <v>0.79143350499326925</v>
      </c>
    </row>
    <row r="72" spans="4:17" ht="15.75" thickTop="1" x14ac:dyDescent="0.25">
      <c r="L72" s="1"/>
      <c r="M72" s="1"/>
      <c r="N72" s="1"/>
      <c r="O72" s="1"/>
      <c r="P72" s="1"/>
      <c r="Q72" s="2"/>
    </row>
    <row r="73" spans="4:17" x14ac:dyDescent="0.25">
      <c r="D73" s="93" t="s">
        <v>439</v>
      </c>
      <c r="E73" s="93"/>
      <c r="F73" s="93"/>
      <c r="G73" s="93"/>
      <c r="H73" s="93"/>
      <c r="I73" s="93"/>
      <c r="J73" s="93"/>
      <c r="K73" s="93"/>
      <c r="L73" s="93"/>
      <c r="M73" s="93"/>
      <c r="N73" s="93"/>
      <c r="O73" s="93"/>
      <c r="P73" s="93"/>
      <c r="Q73" s="93"/>
    </row>
  </sheetData>
  <mergeCells count="4">
    <mergeCell ref="D4:Q4"/>
    <mergeCell ref="G6:K6"/>
    <mergeCell ref="M6:Q6"/>
    <mergeCell ref="D73:Q73"/>
  </mergeCells>
  <conditionalFormatting sqref="F8:F35">
    <cfRule type="dataBar" priority="1">
      <dataBar>
        <cfvo type="min"/>
        <cfvo type="max"/>
        <color rgb="FF638EC6"/>
      </dataBar>
      <extLst>
        <ext xmlns:x14="http://schemas.microsoft.com/office/spreadsheetml/2009/9/main" uri="{B025F937-C7B1-47D3-B67F-A62EFF666E3E}">
          <x14:id>{468F77BC-D345-439B-93F6-19AC41174D98}</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468F77BC-D345-439B-93F6-19AC41174D98}">
            <x14:dataBar minLength="0" maxLength="100" gradient="0">
              <x14:cfvo type="autoMin"/>
              <x14:cfvo type="autoMax"/>
              <x14:negativeFillColor rgb="FFFF0000"/>
              <x14:axisColor rgb="FF000000"/>
            </x14:dataBar>
          </x14:cfRule>
          <xm:sqref>F8:F35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A6AB0-0B5E-46E4-99D9-64AE1B97DE30}">
  <dimension ref="D3:X72"/>
  <sheetViews>
    <sheetView showGridLines="0" topLeftCell="A3" workbookViewId="0">
      <selection activeCell="W3" sqref="W1:X1048576"/>
    </sheetView>
  </sheetViews>
  <sheetFormatPr defaultRowHeight="15" x14ac:dyDescent="0.25"/>
  <cols>
    <col min="4" max="4" width="21.85546875" bestFit="1" customWidth="1"/>
    <col min="5" max="5" width="4" style="64" bestFit="1" customWidth="1"/>
    <col min="6" max="6" width="5.28515625" bestFit="1" customWidth="1"/>
    <col min="7" max="8" width="4.5703125" bestFit="1" customWidth="1"/>
    <col min="9" max="9" width="5.28515625" bestFit="1" customWidth="1"/>
    <col min="10" max="10" width="8.28515625" bestFit="1" customWidth="1"/>
    <col min="11" max="11" width="4.140625" bestFit="1" customWidth="1"/>
    <col min="12" max="12" width="4.85546875" bestFit="1" customWidth="1"/>
    <col min="13" max="13" width="4.140625" bestFit="1" customWidth="1"/>
    <col min="14" max="14" width="1.42578125" bestFit="1" customWidth="1"/>
    <col min="15" max="15" width="4" bestFit="1" customWidth="1"/>
    <col min="16" max="16" width="5.28515625" bestFit="1" customWidth="1"/>
    <col min="17" max="18" width="4.5703125" bestFit="1" customWidth="1"/>
    <col min="19" max="19" width="5.28515625" bestFit="1" customWidth="1"/>
    <col min="20" max="20" width="8.28515625" bestFit="1" customWidth="1"/>
  </cols>
  <sheetData>
    <row r="3" spans="4:24" ht="108.75" customHeight="1" x14ac:dyDescent="0.25">
      <c r="D3" s="93" t="s">
        <v>341</v>
      </c>
      <c r="E3" s="93"/>
      <c r="F3" s="93"/>
      <c r="G3" s="93"/>
      <c r="H3" s="93"/>
      <c r="I3" s="93"/>
      <c r="J3" s="93"/>
      <c r="K3" s="93"/>
      <c r="L3" s="93"/>
      <c r="M3" s="93"/>
      <c r="N3" s="93"/>
      <c r="O3" s="93"/>
      <c r="P3" s="93"/>
      <c r="Q3" s="93"/>
      <c r="R3" s="93"/>
      <c r="S3" s="93"/>
      <c r="T3" s="93"/>
    </row>
    <row r="4" spans="4:24" ht="15.75" thickBot="1" x14ac:dyDescent="0.3">
      <c r="D4" s="6"/>
      <c r="E4" s="61"/>
      <c r="F4" s="6"/>
      <c r="G4" s="6"/>
      <c r="H4" s="6"/>
      <c r="I4" s="6"/>
      <c r="J4" s="6"/>
      <c r="K4" s="6"/>
      <c r="L4" s="6"/>
      <c r="M4" s="6"/>
      <c r="N4" s="6"/>
      <c r="O4" s="6"/>
      <c r="P4" s="6"/>
      <c r="Q4" s="6"/>
      <c r="R4" s="6"/>
      <c r="S4" s="6"/>
      <c r="T4" s="6"/>
    </row>
    <row r="5" spans="4:24" s="3" customFormat="1" ht="15.75" thickTop="1" x14ac:dyDescent="0.25">
      <c r="D5" s="3" t="s">
        <v>457</v>
      </c>
      <c r="E5" s="94" t="s">
        <v>403</v>
      </c>
      <c r="F5" s="94"/>
      <c r="G5" s="94"/>
      <c r="H5" s="94"/>
      <c r="I5" s="94"/>
      <c r="J5" s="94"/>
      <c r="K5" s="94"/>
      <c r="L5" s="94"/>
      <c r="M5" s="94"/>
      <c r="N5" s="30"/>
      <c r="O5" s="94" t="s">
        <v>402</v>
      </c>
      <c r="P5" s="94"/>
      <c r="Q5" s="94"/>
      <c r="R5" s="94"/>
      <c r="S5" s="94"/>
      <c r="T5" s="94"/>
    </row>
    <row r="6" spans="4:24" ht="17.25" x14ac:dyDescent="0.25">
      <c r="D6" s="13" t="s">
        <v>458</v>
      </c>
      <c r="E6" s="65" t="s">
        <v>5</v>
      </c>
      <c r="F6" s="43" t="s">
        <v>0</v>
      </c>
      <c r="G6" s="43" t="s">
        <v>1</v>
      </c>
      <c r="H6" s="43" t="s">
        <v>2</v>
      </c>
      <c r="I6" s="43" t="s">
        <v>3</v>
      </c>
      <c r="J6" s="44" t="s">
        <v>4</v>
      </c>
      <c r="K6" s="35" t="s">
        <v>289</v>
      </c>
      <c r="L6" s="35" t="s">
        <v>338</v>
      </c>
      <c r="M6" s="35" t="s">
        <v>460</v>
      </c>
      <c r="N6" s="44"/>
      <c r="O6" s="42" t="s">
        <v>5</v>
      </c>
      <c r="P6" s="43" t="s">
        <v>0</v>
      </c>
      <c r="Q6" s="43" t="s">
        <v>1</v>
      </c>
      <c r="R6" s="43" t="s">
        <v>2</v>
      </c>
      <c r="S6" s="43" t="s">
        <v>3</v>
      </c>
      <c r="T6" s="44" t="s">
        <v>4</v>
      </c>
    </row>
    <row r="7" spans="4:24" x14ac:dyDescent="0.25">
      <c r="D7" s="45" t="s">
        <v>295</v>
      </c>
      <c r="E7" s="64">
        <v>446</v>
      </c>
      <c r="F7" s="1">
        <v>-0.31994989670637719</v>
      </c>
      <c r="G7" s="1">
        <v>0.72618542044356504</v>
      </c>
      <c r="H7" s="1">
        <v>0.15564654958088162</v>
      </c>
      <c r="I7" s="1">
        <v>-2.0556183067849858</v>
      </c>
      <c r="J7" s="11">
        <v>3.9819321809557086E-2</v>
      </c>
      <c r="K7" s="9" t="s">
        <v>10</v>
      </c>
      <c r="L7" s="9" t="s">
        <v>9</v>
      </c>
      <c r="M7" s="31" t="s">
        <v>8</v>
      </c>
      <c r="N7" s="2"/>
      <c r="O7">
        <v>526</v>
      </c>
      <c r="P7" s="1">
        <v>-0.31756872689447485</v>
      </c>
      <c r="Q7" s="1">
        <v>0.72791665160425523</v>
      </c>
      <c r="R7" s="1">
        <v>0.12685421455522594</v>
      </c>
      <c r="S7" s="1">
        <v>-2.5034148688549989</v>
      </c>
      <c r="T7" s="11">
        <v>1.2300126744984397E-2</v>
      </c>
      <c r="X7" s="64"/>
    </row>
    <row r="8" spans="4:24" x14ac:dyDescent="0.25">
      <c r="D8" t="s">
        <v>296</v>
      </c>
      <c r="E8" s="64">
        <v>2</v>
      </c>
      <c r="F8" s="1" t="s">
        <v>12</v>
      </c>
      <c r="G8" s="1" t="s">
        <v>12</v>
      </c>
      <c r="H8" s="1" t="s">
        <v>12</v>
      </c>
      <c r="I8" s="1" t="s">
        <v>12</v>
      </c>
      <c r="J8" s="2" t="s">
        <v>12</v>
      </c>
      <c r="K8" s="26" t="s">
        <v>212</v>
      </c>
      <c r="L8" s="26" t="s">
        <v>9</v>
      </c>
      <c r="M8" s="31" t="s">
        <v>8</v>
      </c>
      <c r="N8" s="2"/>
      <c r="O8">
        <v>2</v>
      </c>
      <c r="P8" s="1" t="s">
        <v>12</v>
      </c>
      <c r="Q8" s="1" t="s">
        <v>12</v>
      </c>
      <c r="R8" s="1" t="s">
        <v>12</v>
      </c>
      <c r="S8" s="1" t="s">
        <v>12</v>
      </c>
      <c r="T8" s="2" t="s">
        <v>12</v>
      </c>
      <c r="X8" s="64"/>
    </row>
    <row r="9" spans="4:24" x14ac:dyDescent="0.25">
      <c r="D9" s="45" t="s">
        <v>297</v>
      </c>
      <c r="E9" s="64">
        <v>121</v>
      </c>
      <c r="F9" s="1">
        <v>0.36519853767055038</v>
      </c>
      <c r="G9" s="1">
        <v>1.4408000328371884</v>
      </c>
      <c r="H9" s="1">
        <v>0.1558110381766864</v>
      </c>
      <c r="I9" s="1">
        <v>2.343855364447434</v>
      </c>
      <c r="J9" s="12">
        <v>1.9085571007865433E-2</v>
      </c>
      <c r="K9" s="9" t="s">
        <v>7</v>
      </c>
      <c r="L9" s="9" t="s">
        <v>6</v>
      </c>
      <c r="M9" s="31" t="s">
        <v>8</v>
      </c>
      <c r="N9" s="2"/>
      <c r="O9">
        <v>154</v>
      </c>
      <c r="P9" s="1">
        <v>0.30049028342563511</v>
      </c>
      <c r="Q9" s="1">
        <v>1.3505207832408932</v>
      </c>
      <c r="R9" s="1">
        <v>0.12360609565971757</v>
      </c>
      <c r="S9" s="1">
        <v>2.431031267688224</v>
      </c>
      <c r="T9" s="12">
        <v>1.5055915195506102E-2</v>
      </c>
      <c r="X9" s="64"/>
    </row>
    <row r="10" spans="4:24" x14ac:dyDescent="0.25">
      <c r="D10" t="s">
        <v>298</v>
      </c>
      <c r="E10" s="64">
        <v>1</v>
      </c>
      <c r="F10" s="1" t="s">
        <v>12</v>
      </c>
      <c r="G10" s="1" t="s">
        <v>12</v>
      </c>
      <c r="K10" s="26" t="s">
        <v>7</v>
      </c>
      <c r="L10" s="26" t="s">
        <v>6</v>
      </c>
      <c r="M10" s="31" t="s">
        <v>11</v>
      </c>
      <c r="O10">
        <v>1</v>
      </c>
      <c r="P10" s="1" t="s">
        <v>12</v>
      </c>
      <c r="Q10" s="1" t="s">
        <v>12</v>
      </c>
      <c r="R10" s="1" t="s">
        <v>12</v>
      </c>
      <c r="S10" s="1" t="s">
        <v>12</v>
      </c>
      <c r="T10" s="2" t="s">
        <v>12</v>
      </c>
      <c r="X10" s="64"/>
    </row>
    <row r="11" spans="4:24" x14ac:dyDescent="0.25">
      <c r="D11" t="s">
        <v>446</v>
      </c>
      <c r="H11" s="1" t="s">
        <v>12</v>
      </c>
      <c r="I11" s="1" t="s">
        <v>12</v>
      </c>
      <c r="J11" s="2" t="s">
        <v>12</v>
      </c>
      <c r="K11" s="2"/>
      <c r="L11" s="2"/>
      <c r="M11" s="2"/>
      <c r="N11" s="2"/>
      <c r="O11">
        <v>18</v>
      </c>
      <c r="P11" s="1">
        <v>-0.50629397673840526</v>
      </c>
      <c r="Q11" s="1">
        <v>0.60272515828064954</v>
      </c>
      <c r="R11" s="1">
        <v>0.59509119671801014</v>
      </c>
      <c r="S11" s="1">
        <v>-0.85078384545204033</v>
      </c>
      <c r="T11" s="2">
        <v>0.39488943705835455</v>
      </c>
      <c r="X11" s="64"/>
    </row>
    <row r="12" spans="4:24" x14ac:dyDescent="0.25">
      <c r="D12" t="s">
        <v>447</v>
      </c>
      <c r="O12">
        <v>11</v>
      </c>
      <c r="P12" s="1">
        <v>-0.80530099825498358</v>
      </c>
      <c r="Q12" s="1">
        <v>0.44695337412467773</v>
      </c>
      <c r="R12" s="1">
        <v>0.72508879737085863</v>
      </c>
      <c r="S12" s="1">
        <v>-1.1106239693330955</v>
      </c>
      <c r="T12" s="2">
        <v>0.26673024102387044</v>
      </c>
    </row>
    <row r="13" spans="4:24" x14ac:dyDescent="0.25">
      <c r="D13" t="s">
        <v>448</v>
      </c>
      <c r="O13">
        <v>7</v>
      </c>
      <c r="P13" s="1"/>
      <c r="Q13" s="1"/>
      <c r="R13" s="1"/>
      <c r="S13" s="1"/>
      <c r="T13" s="2"/>
    </row>
    <row r="14" spans="4:24" x14ac:dyDescent="0.25">
      <c r="D14" t="s">
        <v>449</v>
      </c>
      <c r="O14">
        <v>7</v>
      </c>
      <c r="P14" s="1" t="s">
        <v>12</v>
      </c>
      <c r="Q14" s="1" t="s">
        <v>12</v>
      </c>
      <c r="R14" s="1" t="s">
        <v>12</v>
      </c>
      <c r="S14" s="1" t="s">
        <v>12</v>
      </c>
      <c r="T14" s="2" t="s">
        <v>12</v>
      </c>
    </row>
    <row r="15" spans="4:24" x14ac:dyDescent="0.25">
      <c r="D15" s="29" t="s">
        <v>450</v>
      </c>
      <c r="O15">
        <v>352</v>
      </c>
      <c r="P15" s="1">
        <v>-0.21935508986250329</v>
      </c>
      <c r="Q15" s="1">
        <v>0.8030365173941274</v>
      </c>
      <c r="R15" s="1">
        <v>0.34992772111229625</v>
      </c>
      <c r="S15" s="1">
        <v>-0.62685828137665456</v>
      </c>
      <c r="T15" s="2">
        <v>0.5307521359472045</v>
      </c>
    </row>
    <row r="16" spans="4:24" x14ac:dyDescent="0.25">
      <c r="D16" t="s">
        <v>451</v>
      </c>
      <c r="O16">
        <v>17</v>
      </c>
      <c r="P16" s="1">
        <v>0.35335615096847373</v>
      </c>
      <c r="Q16" s="1">
        <v>1.4238381544796728</v>
      </c>
      <c r="R16" s="1">
        <v>0.38689198369938715</v>
      </c>
      <c r="S16" s="1">
        <v>0.91331990802639484</v>
      </c>
      <c r="T16" s="2">
        <v>0.36107431498201348</v>
      </c>
    </row>
    <row r="17" spans="4:20" x14ac:dyDescent="0.25">
      <c r="D17" t="s">
        <v>452</v>
      </c>
      <c r="O17">
        <v>1</v>
      </c>
      <c r="P17" s="1"/>
      <c r="Q17" s="1"/>
      <c r="R17" s="1"/>
      <c r="S17" s="1"/>
      <c r="T17" s="2"/>
    </row>
    <row r="18" spans="4:20" x14ac:dyDescent="0.25">
      <c r="D18" t="s">
        <v>453</v>
      </c>
      <c r="O18">
        <v>1</v>
      </c>
      <c r="P18" s="1"/>
      <c r="Q18" s="1" t="s">
        <v>12</v>
      </c>
      <c r="R18" s="1" t="s">
        <v>12</v>
      </c>
      <c r="S18" s="1" t="s">
        <v>12</v>
      </c>
      <c r="T18" s="2" t="s">
        <v>12</v>
      </c>
    </row>
    <row r="19" spans="4:20" x14ac:dyDescent="0.25">
      <c r="D19" t="s">
        <v>454</v>
      </c>
      <c r="O19">
        <v>2</v>
      </c>
      <c r="P19" s="1"/>
      <c r="Q19" s="1" t="s">
        <v>12</v>
      </c>
      <c r="R19" s="1" t="s">
        <v>12</v>
      </c>
      <c r="S19" s="1" t="s">
        <v>12</v>
      </c>
      <c r="T19" s="2" t="s">
        <v>12</v>
      </c>
    </row>
    <row r="20" spans="4:20" x14ac:dyDescent="0.25">
      <c r="D20" t="s">
        <v>455</v>
      </c>
      <c r="O20">
        <v>1</v>
      </c>
      <c r="P20" s="1"/>
      <c r="Q20" s="1" t="s">
        <v>12</v>
      </c>
      <c r="R20" s="1" t="s">
        <v>12</v>
      </c>
      <c r="S20" s="1" t="s">
        <v>12</v>
      </c>
      <c r="T20" s="2" t="s">
        <v>12</v>
      </c>
    </row>
    <row r="21" spans="4:20" ht="15.75" thickBot="1" x14ac:dyDescent="0.3">
      <c r="D21" s="6" t="s">
        <v>456</v>
      </c>
      <c r="E21" s="61"/>
      <c r="F21" s="6"/>
      <c r="G21" s="6"/>
      <c r="H21" s="6"/>
      <c r="I21" s="6"/>
      <c r="J21" s="6"/>
      <c r="K21" s="6"/>
      <c r="L21" s="6"/>
      <c r="M21" s="6"/>
      <c r="N21" s="6"/>
      <c r="O21" s="6">
        <v>7</v>
      </c>
      <c r="P21" s="8"/>
      <c r="Q21" s="8"/>
      <c r="R21" s="8"/>
      <c r="S21" s="8"/>
      <c r="T21" s="7"/>
    </row>
    <row r="22" spans="4:20" ht="15.75" thickTop="1" x14ac:dyDescent="0.25"/>
    <row r="23" spans="4:20" ht="34.5" customHeight="1" x14ac:dyDescent="0.25">
      <c r="D23" s="95" t="s">
        <v>339</v>
      </c>
      <c r="E23" s="93"/>
      <c r="F23" s="93"/>
      <c r="G23" s="93"/>
      <c r="H23" s="93"/>
      <c r="I23" s="93"/>
      <c r="J23" s="93"/>
      <c r="K23" s="93"/>
      <c r="L23" s="93"/>
      <c r="M23" s="93"/>
      <c r="N23" s="93"/>
      <c r="O23" s="93"/>
      <c r="P23" s="93"/>
      <c r="Q23" s="93"/>
      <c r="R23" s="93"/>
      <c r="S23" s="93"/>
      <c r="T23" s="93"/>
    </row>
    <row r="55" spans="6:16" x14ac:dyDescent="0.25">
      <c r="F55" t="s">
        <v>211</v>
      </c>
      <c r="G55" t="s">
        <v>12</v>
      </c>
      <c r="H55" t="s">
        <v>12</v>
      </c>
      <c r="I55" t="s">
        <v>12</v>
      </c>
      <c r="J55" t="s">
        <v>12</v>
      </c>
      <c r="L55" t="s">
        <v>211</v>
      </c>
      <c r="M55" t="s">
        <v>12</v>
      </c>
      <c r="N55" t="s">
        <v>12</v>
      </c>
      <c r="O55" t="s">
        <v>12</v>
      </c>
      <c r="P55" t="s">
        <v>12</v>
      </c>
    </row>
    <row r="71" spans="4:16" ht="15.75" thickBot="1" x14ac:dyDescent="0.3">
      <c r="D71" s="6" t="s">
        <v>399</v>
      </c>
      <c r="E71" s="61"/>
      <c r="F71" s="6"/>
      <c r="G71" s="6"/>
      <c r="H71" s="6"/>
      <c r="I71" s="6"/>
      <c r="J71" s="6"/>
      <c r="K71" s="6"/>
      <c r="L71" s="6"/>
      <c r="M71" s="6"/>
      <c r="N71" s="6"/>
      <c r="O71" s="6"/>
      <c r="P71" s="6"/>
    </row>
    <row r="72" spans="4:16" ht="15.75" thickTop="1" x14ac:dyDescent="0.25"/>
  </sheetData>
  <sortState xmlns:xlrd2="http://schemas.microsoft.com/office/spreadsheetml/2017/richdata2" ref="D7:T21">
    <sortCondition ref="D7:D21"/>
  </sortState>
  <mergeCells count="4">
    <mergeCell ref="O5:T5"/>
    <mergeCell ref="E5:M5"/>
    <mergeCell ref="D23:T23"/>
    <mergeCell ref="D3:T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398CF-61CD-4497-BBA3-F36FA5EFB888}">
  <dimension ref="E4:Q14"/>
  <sheetViews>
    <sheetView showGridLines="0" workbookViewId="0">
      <selection activeCell="D25" sqref="D25"/>
    </sheetView>
  </sheetViews>
  <sheetFormatPr defaultRowHeight="15" x14ac:dyDescent="0.25"/>
  <cols>
    <col min="5" max="5" width="22.140625" bestFit="1" customWidth="1"/>
    <col min="6" max="6" width="4" style="9" bestFit="1" customWidth="1"/>
    <col min="7" max="7" width="4.85546875" style="1" bestFit="1" customWidth="1"/>
    <col min="8" max="10" width="4.5703125" style="1" bestFit="1" customWidth="1"/>
    <col min="11" max="11" width="8.28515625" style="2" bestFit="1" customWidth="1"/>
    <col min="12" max="12" width="1.42578125" bestFit="1" customWidth="1"/>
    <col min="13" max="13" width="5.28515625" bestFit="1" customWidth="1"/>
    <col min="14" max="15" width="4.5703125" bestFit="1" customWidth="1"/>
    <col min="16" max="16" width="5.28515625" bestFit="1" customWidth="1"/>
    <col min="17" max="17" width="8.28515625" style="2" bestFit="1" customWidth="1"/>
  </cols>
  <sheetData>
    <row r="4" spans="5:17" ht="76.5" customHeight="1" x14ac:dyDescent="0.25">
      <c r="E4" s="93" t="s">
        <v>340</v>
      </c>
      <c r="F4" s="93"/>
      <c r="G4" s="93"/>
      <c r="H4" s="93"/>
      <c r="I4" s="93"/>
      <c r="J4" s="93"/>
      <c r="K4" s="93"/>
      <c r="L4" s="93"/>
      <c r="M4" s="93"/>
      <c r="N4" s="93"/>
      <c r="O4" s="93"/>
      <c r="P4" s="93"/>
      <c r="Q4" s="93"/>
    </row>
    <row r="5" spans="5:17" ht="15.75" thickBot="1" x14ac:dyDescent="0.3">
      <c r="E5" s="6"/>
      <c r="F5" s="10"/>
      <c r="G5" s="8"/>
      <c r="H5" s="8"/>
      <c r="I5" s="8"/>
      <c r="J5" s="8"/>
      <c r="K5" s="7"/>
      <c r="L5" s="6"/>
      <c r="M5" s="6"/>
      <c r="N5" s="6"/>
      <c r="O5" s="6"/>
      <c r="P5" s="6"/>
      <c r="Q5" s="7"/>
    </row>
    <row r="6" spans="5:17" s="3" customFormat="1" ht="15.75" thickTop="1" x14ac:dyDescent="0.25">
      <c r="E6" s="3" t="s">
        <v>333</v>
      </c>
      <c r="F6" s="30" t="s">
        <v>5</v>
      </c>
      <c r="G6" s="96" t="s">
        <v>334</v>
      </c>
      <c r="H6" s="92"/>
      <c r="I6" s="92"/>
      <c r="J6" s="92"/>
      <c r="K6" s="92"/>
      <c r="M6" s="96" t="s">
        <v>335</v>
      </c>
      <c r="N6" s="92"/>
      <c r="O6" s="92"/>
      <c r="P6" s="92"/>
      <c r="Q6" s="92"/>
    </row>
    <row r="7" spans="5:17" s="3" customFormat="1" x14ac:dyDescent="0.25">
      <c r="E7" s="32"/>
      <c r="F7" s="4" t="s">
        <v>12</v>
      </c>
      <c r="G7" s="33" t="s">
        <v>0</v>
      </c>
      <c r="H7" s="33" t="s">
        <v>1</v>
      </c>
      <c r="I7" s="33" t="s">
        <v>2</v>
      </c>
      <c r="J7" s="33" t="s">
        <v>3</v>
      </c>
      <c r="K7" s="34" t="s">
        <v>4</v>
      </c>
      <c r="L7" s="35" t="s">
        <v>12</v>
      </c>
      <c r="M7" s="33" t="s">
        <v>0</v>
      </c>
      <c r="N7" s="33" t="s">
        <v>1</v>
      </c>
      <c r="O7" s="33" t="s">
        <v>2</v>
      </c>
      <c r="P7" s="33" t="s">
        <v>3</v>
      </c>
      <c r="Q7" s="34" t="s">
        <v>4</v>
      </c>
    </row>
    <row r="8" spans="5:17" x14ac:dyDescent="0.25">
      <c r="E8" t="s">
        <v>329</v>
      </c>
      <c r="F8" s="9">
        <v>403</v>
      </c>
      <c r="G8" s="1">
        <v>0</v>
      </c>
      <c r="H8" s="1">
        <v>1</v>
      </c>
      <c r="K8" s="1"/>
      <c r="L8" s="1"/>
      <c r="M8" s="1">
        <v>0</v>
      </c>
      <c r="N8" s="1">
        <v>1</v>
      </c>
    </row>
    <row r="9" spans="5:17" x14ac:dyDescent="0.25">
      <c r="E9" t="s">
        <v>327</v>
      </c>
      <c r="F9" s="9">
        <v>107</v>
      </c>
      <c r="G9" s="1">
        <v>0.39041229580950804</v>
      </c>
      <c r="H9" s="1">
        <v>1.4775898724263219</v>
      </c>
      <c r="I9" s="1">
        <v>0.16628094931452345</v>
      </c>
      <c r="J9" s="1">
        <v>2.3479075469495672</v>
      </c>
      <c r="K9" s="12">
        <v>1.8879206774513189E-2</v>
      </c>
      <c r="L9" s="1"/>
      <c r="M9" s="1">
        <v>0.33161390326045076</v>
      </c>
      <c r="N9" s="1">
        <v>1.3932148289524511</v>
      </c>
      <c r="O9" s="1">
        <v>0.16704907788202267</v>
      </c>
      <c r="P9" s="1">
        <v>1.985128606903481</v>
      </c>
      <c r="Q9" s="12">
        <v>4.7130164783446143E-2</v>
      </c>
    </row>
    <row r="10" spans="5:17" x14ac:dyDescent="0.25">
      <c r="E10" t="s">
        <v>328</v>
      </c>
      <c r="F10" s="9">
        <v>16</v>
      </c>
      <c r="G10" s="1">
        <v>0.33146874716325225</v>
      </c>
      <c r="H10" s="1">
        <v>1.393012610002333</v>
      </c>
      <c r="I10" s="1">
        <v>0.36441647521702919</v>
      </c>
      <c r="J10" s="1">
        <v>0.90958770995698035</v>
      </c>
      <c r="K10" s="2">
        <v>0.36303998247946806</v>
      </c>
      <c r="L10" s="1"/>
      <c r="M10" s="1">
        <v>0.3961484673586893</v>
      </c>
      <c r="N10" s="1">
        <v>1.4860899370213136</v>
      </c>
      <c r="O10" s="1">
        <v>0.36555748105898944</v>
      </c>
      <c r="P10" s="1">
        <v>1.0836831083611813</v>
      </c>
      <c r="Q10" s="2">
        <v>0.27850532761530661</v>
      </c>
    </row>
    <row r="11" spans="5:17" x14ac:dyDescent="0.25">
      <c r="E11" t="s">
        <v>330</v>
      </c>
      <c r="L11" s="1"/>
      <c r="M11" s="1">
        <v>0.76498271601310719</v>
      </c>
      <c r="N11" s="1">
        <v>2.1489572317856052</v>
      </c>
      <c r="O11" s="1">
        <v>0.19582556919836955</v>
      </c>
      <c r="P11" s="1">
        <v>3.9064495976936828</v>
      </c>
      <c r="Q11" s="12">
        <v>9.3662168986028972E-5</v>
      </c>
    </row>
    <row r="12" spans="5:17" x14ac:dyDescent="0.25">
      <c r="E12" t="s">
        <v>332</v>
      </c>
      <c r="L12" s="1"/>
      <c r="M12" s="1">
        <v>-0.61348251084136418</v>
      </c>
      <c r="N12" s="1">
        <v>0.54146193480837734</v>
      </c>
      <c r="O12" s="1">
        <v>0.12617269645538856</v>
      </c>
      <c r="P12" s="1">
        <v>-4.8622445907564158</v>
      </c>
      <c r="Q12" s="11">
        <v>1.1606208433689577E-6</v>
      </c>
    </row>
    <row r="13" spans="5:17" ht="15.75" thickBot="1" x14ac:dyDescent="0.3">
      <c r="E13" s="6" t="s">
        <v>331</v>
      </c>
      <c r="F13" s="10"/>
      <c r="G13" s="8"/>
      <c r="H13" s="8"/>
      <c r="I13" s="8"/>
      <c r="J13" s="8"/>
      <c r="K13" s="7"/>
      <c r="L13" s="8"/>
      <c r="M13" s="8">
        <v>0.13377455242695901</v>
      </c>
      <c r="N13" s="8">
        <v>1.1431350735636314</v>
      </c>
      <c r="O13" s="8">
        <v>0.19595383123954696</v>
      </c>
      <c r="P13" s="8">
        <v>0.68268403623823071</v>
      </c>
      <c r="Q13" s="7">
        <v>0.49480651923853319</v>
      </c>
    </row>
    <row r="14" spans="5:17" ht="15.75" thickTop="1" x14ac:dyDescent="0.25">
      <c r="L14" s="1"/>
      <c r="M14" s="1"/>
      <c r="N14" s="1"/>
      <c r="O14" s="1"/>
      <c r="P14" s="1"/>
    </row>
  </sheetData>
  <mergeCells count="3">
    <mergeCell ref="G6:K6"/>
    <mergeCell ref="M6:Q6"/>
    <mergeCell ref="E4:Q4"/>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86B82-3058-4A44-A13A-EA47196B873A}">
  <dimension ref="D2:P40"/>
  <sheetViews>
    <sheetView showGridLines="0" topLeftCell="A2" workbookViewId="0">
      <selection activeCell="S2" sqref="S1:U1048576"/>
    </sheetView>
  </sheetViews>
  <sheetFormatPr defaultRowHeight="15" x14ac:dyDescent="0.25"/>
  <cols>
    <col min="4" max="4" width="13.42578125" bestFit="1" customWidth="1"/>
    <col min="5" max="5" width="4.42578125" bestFit="1" customWidth="1"/>
    <col min="6" max="6" width="6.42578125" style="1" customWidth="1"/>
    <col min="7" max="8" width="4" style="1" bestFit="1" customWidth="1"/>
    <col min="9" max="9" width="6.5703125" style="1" customWidth="1"/>
    <col min="10" max="10" width="8.42578125" style="2" customWidth="1"/>
    <col min="11" max="11" width="1.85546875" customWidth="1"/>
    <col min="12" max="12" width="6.140625" style="1" customWidth="1"/>
    <col min="13" max="14" width="4" style="1" bestFit="1" customWidth="1"/>
    <col min="15" max="15" width="6" style="1" customWidth="1"/>
    <col min="16" max="16" width="9.42578125" style="2" customWidth="1"/>
  </cols>
  <sheetData>
    <row r="2" spans="4:16" ht="90" customHeight="1" x14ac:dyDescent="0.25">
      <c r="D2" s="93" t="s">
        <v>533</v>
      </c>
      <c r="E2" s="93"/>
      <c r="F2" s="93"/>
      <c r="G2" s="93"/>
      <c r="H2" s="93"/>
      <c r="I2" s="93"/>
      <c r="J2" s="93"/>
      <c r="K2" s="93"/>
      <c r="L2" s="93"/>
      <c r="M2" s="93"/>
      <c r="N2" s="93"/>
      <c r="O2" s="93"/>
      <c r="P2" s="93"/>
    </row>
    <row r="3" spans="4:16" ht="15.75" thickBot="1" x14ac:dyDescent="0.3">
      <c r="D3" s="47"/>
      <c r="E3" s="47"/>
      <c r="F3" s="48"/>
      <c r="G3" s="48"/>
      <c r="H3" s="48"/>
      <c r="I3" s="48"/>
      <c r="J3" s="49"/>
      <c r="K3" s="47"/>
      <c r="L3" s="48"/>
      <c r="M3" s="48"/>
      <c r="N3" s="48"/>
      <c r="O3" s="48"/>
      <c r="P3" s="49"/>
    </row>
    <row r="4" spans="4:16" s="3" customFormat="1" ht="15.75" thickTop="1" x14ac:dyDescent="0.25">
      <c r="D4" s="50"/>
      <c r="E4" s="50"/>
      <c r="F4" s="97" t="s">
        <v>336</v>
      </c>
      <c r="G4" s="97"/>
      <c r="H4" s="97"/>
      <c r="I4" s="97"/>
      <c r="J4" s="97"/>
      <c r="K4" s="50"/>
      <c r="L4" s="97" t="s">
        <v>337</v>
      </c>
      <c r="M4" s="97"/>
      <c r="N4" s="97"/>
      <c r="O4" s="97"/>
      <c r="P4" s="97"/>
    </row>
    <row r="5" spans="4:16" x14ac:dyDescent="0.25">
      <c r="D5" s="51" t="s">
        <v>324</v>
      </c>
      <c r="E5" s="52" t="s">
        <v>5</v>
      </c>
      <c r="F5" s="53" t="s">
        <v>0</v>
      </c>
      <c r="G5" s="53" t="s">
        <v>1</v>
      </c>
      <c r="H5" s="53" t="s">
        <v>2</v>
      </c>
      <c r="I5" s="53" t="s">
        <v>3</v>
      </c>
      <c r="J5" s="54" t="s">
        <v>4</v>
      </c>
      <c r="K5" s="55"/>
      <c r="L5" s="53" t="s">
        <v>0</v>
      </c>
      <c r="M5" s="53" t="s">
        <v>1</v>
      </c>
      <c r="N5" s="53" t="s">
        <v>2</v>
      </c>
      <c r="O5" s="53" t="s">
        <v>3</v>
      </c>
      <c r="P5" s="54" t="s">
        <v>4</v>
      </c>
    </row>
    <row r="6" spans="4:16" x14ac:dyDescent="0.25">
      <c r="D6" s="55" t="s">
        <v>290</v>
      </c>
      <c r="E6" s="55">
        <v>125</v>
      </c>
      <c r="F6" s="56">
        <v>-0.1302091565455096</v>
      </c>
      <c r="G6" s="56">
        <v>0.87791179071904679</v>
      </c>
      <c r="H6" s="56">
        <v>0.15299239709504558</v>
      </c>
      <c r="I6" s="56">
        <v>-0.85108253101373377</v>
      </c>
      <c r="J6" s="57">
        <v>0.39472350865539962</v>
      </c>
      <c r="K6" s="55"/>
      <c r="L6" s="56">
        <v>-0.45597364865715967</v>
      </c>
      <c r="M6" s="56">
        <v>0.6338305391643273</v>
      </c>
      <c r="N6" s="56">
        <v>0.44606703845236351</v>
      </c>
      <c r="O6" s="56">
        <v>-1.0222087922908791</v>
      </c>
      <c r="P6" s="57">
        <v>0.30668209030393301</v>
      </c>
    </row>
    <row r="7" spans="4:16" x14ac:dyDescent="0.25">
      <c r="D7" s="55" t="s">
        <v>292</v>
      </c>
      <c r="E7" s="55">
        <v>20</v>
      </c>
      <c r="F7" s="56">
        <v>-4.2164604936707005E-2</v>
      </c>
      <c r="G7" s="56">
        <v>0.95871195886241578</v>
      </c>
      <c r="H7" s="56">
        <v>0.39277164841661394</v>
      </c>
      <c r="I7" s="56">
        <v>-0.10735144735289777</v>
      </c>
      <c r="J7" s="57">
        <v>0.91451017123347744</v>
      </c>
      <c r="K7" s="55"/>
      <c r="L7" s="56">
        <v>0.2631919067414531</v>
      </c>
      <c r="M7" s="56">
        <v>1.3010763803236374</v>
      </c>
      <c r="N7" s="56">
        <v>0.44509883921430687</v>
      </c>
      <c r="O7" s="56">
        <v>0.59131115058857986</v>
      </c>
      <c r="P7" s="57">
        <v>0.55431195970286762</v>
      </c>
    </row>
    <row r="8" spans="4:16" x14ac:dyDescent="0.25">
      <c r="D8" s="55" t="s">
        <v>293</v>
      </c>
      <c r="E8" s="55">
        <v>14</v>
      </c>
      <c r="F8" s="56">
        <v>0.51947936475081724</v>
      </c>
      <c r="G8" s="56">
        <v>1.681152154740897</v>
      </c>
      <c r="H8" s="56">
        <v>0.38489435301318686</v>
      </c>
      <c r="I8" s="56">
        <v>1.3496674105089284</v>
      </c>
      <c r="J8" s="57">
        <v>0.17712269044510462</v>
      </c>
      <c r="K8" s="55"/>
      <c r="L8" s="56">
        <v>0.89919840511546623</v>
      </c>
      <c r="M8" s="56">
        <v>2.4576322958883114</v>
      </c>
      <c r="N8" s="56">
        <v>0.40567725195273768</v>
      </c>
      <c r="O8" s="56">
        <v>2.2165364234429021</v>
      </c>
      <c r="P8" s="58">
        <v>2.6654786234162953E-2</v>
      </c>
    </row>
    <row r="9" spans="4:16" x14ac:dyDescent="0.25">
      <c r="D9" s="55" t="s">
        <v>294</v>
      </c>
      <c r="E9" s="55">
        <v>570</v>
      </c>
      <c r="F9" s="56">
        <v>0.18197015112197179</v>
      </c>
      <c r="G9" s="56">
        <v>1.1995783872765104</v>
      </c>
      <c r="H9" s="56">
        <v>8.580428212410858E-2</v>
      </c>
      <c r="I9" s="56">
        <v>2.1207583889434267</v>
      </c>
      <c r="J9" s="58">
        <v>3.3942140069463438E-2</v>
      </c>
      <c r="K9" s="55"/>
      <c r="L9" s="56">
        <v>-2.4506987280095129E-2</v>
      </c>
      <c r="M9" s="56">
        <v>0.9757908707704589</v>
      </c>
      <c r="N9" s="56">
        <v>0.40335784242179001</v>
      </c>
      <c r="O9" s="56">
        <v>-6.0757433481281493E-2</v>
      </c>
      <c r="P9" s="57">
        <v>0.95155239081814924</v>
      </c>
    </row>
    <row r="10" spans="4:16" x14ac:dyDescent="0.25">
      <c r="D10" s="55" t="s">
        <v>299</v>
      </c>
      <c r="E10" s="55">
        <v>750</v>
      </c>
      <c r="F10" s="56">
        <v>3.4096261142341905E-2</v>
      </c>
      <c r="G10" s="56">
        <v>1.0346842018177025</v>
      </c>
      <c r="H10" s="56">
        <v>8.1184368412051844E-2</v>
      </c>
      <c r="I10" s="56">
        <v>0.4199855441294571</v>
      </c>
      <c r="J10" s="57">
        <v>0.67449601410837634</v>
      </c>
      <c r="K10" s="55"/>
      <c r="L10" s="56">
        <v>9.743814651499455E-3</v>
      </c>
      <c r="M10" s="56">
        <v>1.0097914401725476</v>
      </c>
      <c r="N10" s="56">
        <v>0.10815290061276743</v>
      </c>
      <c r="O10" s="56">
        <v>9.0092957251201075E-2</v>
      </c>
      <c r="P10" s="57">
        <v>0.92821334576083503</v>
      </c>
    </row>
    <row r="11" spans="4:16" x14ac:dyDescent="0.25">
      <c r="D11" s="55" t="s">
        <v>304</v>
      </c>
      <c r="E11" s="55">
        <v>54</v>
      </c>
      <c r="F11" s="56">
        <v>0.30356406341624492</v>
      </c>
      <c r="G11" s="56">
        <v>1.3546783734867234</v>
      </c>
      <c r="H11" s="56">
        <v>0.18801343516338476</v>
      </c>
      <c r="I11" s="56">
        <v>1.6145870807181733</v>
      </c>
      <c r="J11" s="57">
        <v>0.1064001450409213</v>
      </c>
      <c r="K11" s="55"/>
      <c r="L11" s="56">
        <v>0.17857440185708132</v>
      </c>
      <c r="M11" s="56">
        <v>1.195511828264787</v>
      </c>
      <c r="N11" s="56">
        <v>0.1967788868047568</v>
      </c>
      <c r="O11" s="56">
        <v>0.90748761087495178</v>
      </c>
      <c r="P11" s="57">
        <v>0.36414899810787948</v>
      </c>
    </row>
    <row r="12" spans="4:16" x14ac:dyDescent="0.25">
      <c r="D12" s="55" t="s">
        <v>305</v>
      </c>
      <c r="E12" s="55">
        <v>12</v>
      </c>
      <c r="F12" s="56">
        <v>0.37580030668486469</v>
      </c>
      <c r="G12" s="56">
        <v>1.4561563200523682</v>
      </c>
      <c r="H12" s="56">
        <v>0.45100659348807132</v>
      </c>
      <c r="I12" s="56">
        <v>0.83324792167324324</v>
      </c>
      <c r="J12" s="57">
        <v>0.40470492076364895</v>
      </c>
      <c r="K12" s="55"/>
      <c r="L12" s="56">
        <v>0.17173050023080016</v>
      </c>
      <c r="M12" s="56">
        <v>1.1873577974386917</v>
      </c>
      <c r="N12" s="56">
        <v>0.455263007324608</v>
      </c>
      <c r="O12" s="56">
        <v>0.37721162815311776</v>
      </c>
      <c r="P12" s="57">
        <v>0.70601633948753784</v>
      </c>
    </row>
    <row r="13" spans="4:16" x14ac:dyDescent="0.25">
      <c r="D13" s="55" t="s">
        <v>306</v>
      </c>
      <c r="E13" s="55">
        <v>167</v>
      </c>
      <c r="F13" s="56">
        <v>7.393169558270242E-2</v>
      </c>
      <c r="G13" s="56">
        <v>1.0767332573466888</v>
      </c>
      <c r="H13" s="56">
        <v>0.13971971280901627</v>
      </c>
      <c r="I13" s="56">
        <v>0.52914291116358159</v>
      </c>
      <c r="J13" s="57">
        <v>0.59670631577636979</v>
      </c>
      <c r="K13" s="55"/>
      <c r="L13" s="56">
        <v>-0.12480265463047149</v>
      </c>
      <c r="M13" s="56">
        <v>0.88267107644758114</v>
      </c>
      <c r="N13" s="56">
        <v>0.14943857948519848</v>
      </c>
      <c r="O13" s="56">
        <v>-0.83514347540243372</v>
      </c>
      <c r="P13" s="57">
        <v>0.40363693076992302</v>
      </c>
    </row>
    <row r="14" spans="4:16" x14ac:dyDescent="0.25">
      <c r="D14" s="55" t="s">
        <v>307</v>
      </c>
      <c r="E14" s="55">
        <v>70</v>
      </c>
      <c r="F14" s="56">
        <v>0.17413543339271692</v>
      </c>
      <c r="G14" s="56">
        <v>1.1902167499977769</v>
      </c>
      <c r="H14" s="56">
        <v>0.20730406871910004</v>
      </c>
      <c r="I14" s="56">
        <v>0.84000007558304568</v>
      </c>
      <c r="J14" s="57">
        <v>0.4009083441424226</v>
      </c>
      <c r="K14" s="55"/>
      <c r="L14" s="56">
        <v>7.2856875505799473E-2</v>
      </c>
      <c r="M14" s="56">
        <v>1.075576584543152</v>
      </c>
      <c r="N14" s="56">
        <v>0.25915220473963052</v>
      </c>
      <c r="O14" s="56">
        <v>0.2811354646934166</v>
      </c>
      <c r="P14" s="57">
        <v>0.77860650074031734</v>
      </c>
    </row>
    <row r="15" spans="4:16" x14ac:dyDescent="0.25">
      <c r="D15" s="55" t="s">
        <v>308</v>
      </c>
      <c r="E15" s="55">
        <v>28</v>
      </c>
      <c r="F15" s="56">
        <v>-0.36541407147185712</v>
      </c>
      <c r="G15" s="56">
        <v>0.69390926335258551</v>
      </c>
      <c r="H15" s="56">
        <v>0.447877808084505</v>
      </c>
      <c r="I15" s="56">
        <v>-0.81587894036248221</v>
      </c>
      <c r="J15" s="57">
        <v>0.41456937810888317</v>
      </c>
      <c r="K15" s="55"/>
      <c r="L15" s="56">
        <v>-0.34328556870155352</v>
      </c>
      <c r="M15" s="56">
        <v>0.70943559003012124</v>
      </c>
      <c r="N15" s="56">
        <v>0.45370183204396447</v>
      </c>
      <c r="O15" s="56">
        <v>-0.75663253805924369</v>
      </c>
      <c r="P15" s="57">
        <v>0.44927004192205511</v>
      </c>
    </row>
    <row r="16" spans="4:16" x14ac:dyDescent="0.25">
      <c r="D16" s="55" t="s">
        <v>309</v>
      </c>
      <c r="E16" s="55">
        <v>26</v>
      </c>
      <c r="F16" s="56">
        <v>2.4987689101495854E-2</v>
      </c>
      <c r="G16" s="56">
        <v>1.0253024980517425</v>
      </c>
      <c r="H16" s="56">
        <v>0.32120346172077169</v>
      </c>
      <c r="I16" s="56">
        <v>7.779395952842541E-2</v>
      </c>
      <c r="J16" s="57">
        <v>0.93799195148666226</v>
      </c>
      <c r="K16" s="55"/>
      <c r="L16" s="56">
        <v>0.26409514169810189</v>
      </c>
      <c r="M16" s="56">
        <v>1.3022520888822184</v>
      </c>
      <c r="N16" s="56">
        <v>0.34759786915026059</v>
      </c>
      <c r="O16" s="56">
        <v>0.75977203871735499</v>
      </c>
      <c r="P16" s="57">
        <v>0.44739085935242928</v>
      </c>
    </row>
    <row r="17" spans="4:16" x14ac:dyDescent="0.25">
      <c r="D17" s="55" t="s">
        <v>310</v>
      </c>
      <c r="E17" s="55">
        <v>129</v>
      </c>
      <c r="F17" s="56">
        <v>-0.15253177030439127</v>
      </c>
      <c r="G17" s="56">
        <v>0.85853161771228537</v>
      </c>
      <c r="H17" s="56">
        <v>0.16992944571277746</v>
      </c>
      <c r="I17" s="56">
        <v>-0.89761824188026518</v>
      </c>
      <c r="J17" s="57">
        <v>0.36938911037019478</v>
      </c>
      <c r="K17" s="55"/>
      <c r="L17" s="56">
        <v>-3.9008417224599828E-2</v>
      </c>
      <c r="M17" s="56">
        <v>0.96174261390870852</v>
      </c>
      <c r="N17" s="56">
        <v>0.49936356264798626</v>
      </c>
      <c r="O17" s="56">
        <v>-7.8116266669015708E-2</v>
      </c>
      <c r="P17" s="57">
        <v>0.93773556780296252</v>
      </c>
    </row>
    <row r="18" spans="4:16" x14ac:dyDescent="0.25">
      <c r="D18" s="55" t="s">
        <v>312</v>
      </c>
      <c r="E18" s="55">
        <v>46</v>
      </c>
      <c r="F18" s="56">
        <v>6.5480175468098104E-2</v>
      </c>
      <c r="G18" s="56">
        <v>1.0676715710145723</v>
      </c>
      <c r="H18" s="56">
        <v>0.2408141707048006</v>
      </c>
      <c r="I18" s="56">
        <v>0.27191163741093233</v>
      </c>
      <c r="J18" s="57">
        <v>0.78568996290378257</v>
      </c>
      <c r="K18" s="55"/>
      <c r="L18" s="56">
        <v>0.2654690613233226</v>
      </c>
      <c r="M18" s="56">
        <v>1.3040425082486296</v>
      </c>
      <c r="N18" s="56">
        <v>0.25953598182251403</v>
      </c>
      <c r="O18" s="56">
        <v>1.0228603350454348</v>
      </c>
      <c r="P18" s="57">
        <v>0.30637388590356479</v>
      </c>
    </row>
    <row r="19" spans="4:16" x14ac:dyDescent="0.25">
      <c r="D19" s="55" t="s">
        <v>313</v>
      </c>
      <c r="E19" s="55">
        <v>32</v>
      </c>
      <c r="F19" s="56">
        <v>-3.0305813666893052E-2</v>
      </c>
      <c r="G19" s="56">
        <v>0.97014880341575127</v>
      </c>
      <c r="H19" s="56">
        <v>0.29877428143809925</v>
      </c>
      <c r="I19" s="56">
        <v>-0.10143380990164604</v>
      </c>
      <c r="J19" s="57">
        <v>0.91920609845184698</v>
      </c>
      <c r="K19" s="55"/>
      <c r="L19" s="56">
        <v>0.12896609472204315</v>
      </c>
      <c r="M19" s="56">
        <v>1.1376515511197616</v>
      </c>
      <c r="N19" s="56">
        <v>0.32011109763714463</v>
      </c>
      <c r="O19" s="56">
        <v>0.4028791743678628</v>
      </c>
      <c r="P19" s="57">
        <v>0.68703711247272459</v>
      </c>
    </row>
    <row r="20" spans="4:16" x14ac:dyDescent="0.25">
      <c r="D20" s="55" t="s">
        <v>314</v>
      </c>
      <c r="E20" s="55">
        <v>42</v>
      </c>
      <c r="F20" s="56">
        <v>-0.54886645045296356</v>
      </c>
      <c r="G20" s="56">
        <v>0.5776041823881839</v>
      </c>
      <c r="H20" s="56">
        <v>0.30824224661311145</v>
      </c>
      <c r="I20" s="56">
        <v>-1.780633435175647</v>
      </c>
      <c r="J20" s="57">
        <v>7.4972353940689282E-2</v>
      </c>
      <c r="K20" s="55"/>
      <c r="L20" s="56">
        <v>-0.61265662721129488</v>
      </c>
      <c r="M20" s="56">
        <v>0.54190930406868687</v>
      </c>
      <c r="N20" s="56">
        <v>0.37451258177227903</v>
      </c>
      <c r="O20" s="56">
        <v>-1.6358772896548999</v>
      </c>
      <c r="P20" s="57">
        <v>0.1018652718957568</v>
      </c>
    </row>
    <row r="21" spans="4:16" x14ac:dyDescent="0.25">
      <c r="D21" s="55" t="s">
        <v>315</v>
      </c>
      <c r="E21" s="55">
        <v>16</v>
      </c>
      <c r="F21" s="56">
        <v>-0.42799701021586556</v>
      </c>
      <c r="G21" s="56">
        <v>0.65181336357707176</v>
      </c>
      <c r="H21" s="56">
        <v>0.58065620985224842</v>
      </c>
      <c r="I21" s="56">
        <v>-0.73709193659492944</v>
      </c>
      <c r="J21" s="57">
        <v>0.46106644237551003</v>
      </c>
      <c r="K21" s="55"/>
      <c r="L21" s="56">
        <v>-0.34814204190211095</v>
      </c>
      <c r="M21" s="56">
        <v>0.70599858770968205</v>
      </c>
      <c r="N21" s="56">
        <v>0.62368330426852003</v>
      </c>
      <c r="O21" s="56">
        <v>-0.55820324116327824</v>
      </c>
      <c r="P21" s="57">
        <v>0.57670560788090963</v>
      </c>
    </row>
    <row r="22" spans="4:16" x14ac:dyDescent="0.25">
      <c r="D22" s="55" t="s">
        <v>316</v>
      </c>
      <c r="E22" s="55">
        <v>19</v>
      </c>
      <c r="F22" s="56">
        <v>0.46486602552414907</v>
      </c>
      <c r="G22" s="56">
        <v>1.5918009139076186</v>
      </c>
      <c r="H22" s="56">
        <v>0.358214451524281</v>
      </c>
      <c r="I22" s="56">
        <v>1.2977310757453873</v>
      </c>
      <c r="J22" s="57">
        <v>0.19437976121192396</v>
      </c>
      <c r="K22" s="55"/>
      <c r="L22" s="56">
        <v>0.77432897989825888</v>
      </c>
      <c r="M22" s="56">
        <v>2.1691361047981994</v>
      </c>
      <c r="N22" s="56">
        <v>0.39664702800315532</v>
      </c>
      <c r="O22" s="56">
        <v>1.9521865165521903</v>
      </c>
      <c r="P22" s="57">
        <v>5.0916064420586021E-2</v>
      </c>
    </row>
    <row r="23" spans="4:16" x14ac:dyDescent="0.25">
      <c r="D23" s="55" t="s">
        <v>317</v>
      </c>
      <c r="E23" s="55">
        <v>76</v>
      </c>
      <c r="F23" s="56">
        <v>-0.18495183384360514</v>
      </c>
      <c r="G23" s="56">
        <v>0.83114431591512972</v>
      </c>
      <c r="H23" s="56">
        <v>0.2299544652856047</v>
      </c>
      <c r="I23" s="56">
        <v>-0.80429764046501095</v>
      </c>
      <c r="J23" s="57">
        <v>0.42122510004756425</v>
      </c>
      <c r="K23" s="55"/>
      <c r="L23" s="56">
        <v>-0.58200267892139634</v>
      </c>
      <c r="M23" s="56">
        <v>0.55877819195798695</v>
      </c>
      <c r="N23" s="56">
        <v>0.94963846425031839</v>
      </c>
      <c r="O23" s="56">
        <v>-0.61286763419050416</v>
      </c>
      <c r="P23" s="57">
        <v>0.53996386556374498</v>
      </c>
    </row>
    <row r="24" spans="4:16" x14ac:dyDescent="0.25">
      <c r="D24" s="55" t="s">
        <v>318</v>
      </c>
      <c r="E24" s="55">
        <v>103</v>
      </c>
      <c r="F24" s="56">
        <v>-0.46594720591308741</v>
      </c>
      <c r="G24" s="56">
        <v>0.62754041359594748</v>
      </c>
      <c r="H24" s="56">
        <v>0.20494789035864608</v>
      </c>
      <c r="I24" s="56">
        <v>-2.2734911059475107</v>
      </c>
      <c r="J24" s="59">
        <v>2.2996601494206324E-2</v>
      </c>
      <c r="K24" s="55"/>
      <c r="L24" s="56">
        <v>-0.28604399056742913</v>
      </c>
      <c r="M24" s="56">
        <v>0.75122956820502207</v>
      </c>
      <c r="N24" s="56">
        <v>0.44497483331576487</v>
      </c>
      <c r="O24" s="56">
        <v>-0.64283183935583477</v>
      </c>
      <c r="P24" s="57">
        <v>0.52033322094744872</v>
      </c>
    </row>
    <row r="25" spans="4:16" x14ac:dyDescent="0.25">
      <c r="D25" s="55" t="s">
        <v>320</v>
      </c>
      <c r="E25" s="55">
        <v>16</v>
      </c>
      <c r="F25" s="56">
        <v>-0.11025021207911714</v>
      </c>
      <c r="G25" s="56">
        <v>0.8956100148149867</v>
      </c>
      <c r="H25" s="56">
        <v>0.50368439797728703</v>
      </c>
      <c r="I25" s="56">
        <v>-0.21888748693003734</v>
      </c>
      <c r="J25" s="57">
        <v>0.82673769410690112</v>
      </c>
      <c r="K25" s="55"/>
      <c r="L25" s="56">
        <v>0.15939225032491461</v>
      </c>
      <c r="M25" s="56">
        <v>1.1727978868211504</v>
      </c>
      <c r="N25" s="56">
        <v>0.53010307129519985</v>
      </c>
      <c r="O25" s="56">
        <v>0.30068162015260885</v>
      </c>
      <c r="P25" s="57">
        <v>0.76365728557529444</v>
      </c>
    </row>
    <row r="26" spans="4:16" x14ac:dyDescent="0.25">
      <c r="D26" s="55" t="s">
        <v>321</v>
      </c>
      <c r="E26" s="55">
        <v>26</v>
      </c>
      <c r="F26" s="56">
        <v>-0.40527190634823912</v>
      </c>
      <c r="G26" s="56">
        <v>0.66679548028305824</v>
      </c>
      <c r="H26" s="56">
        <v>0.38252184863552724</v>
      </c>
      <c r="I26" s="56">
        <v>-1.0594738778813872</v>
      </c>
      <c r="J26" s="57">
        <v>0.28938401968156929</v>
      </c>
      <c r="K26" s="55"/>
      <c r="L26" s="56">
        <v>-0.19716055384166853</v>
      </c>
      <c r="M26" s="56">
        <v>0.8210587985853065</v>
      </c>
      <c r="N26" s="56">
        <v>0.4035035347814146</v>
      </c>
      <c r="O26" s="56">
        <v>-0.48862162743747484</v>
      </c>
      <c r="P26" s="57">
        <v>0.62510959851136572</v>
      </c>
    </row>
    <row r="27" spans="4:16" x14ac:dyDescent="0.25">
      <c r="D27" s="55" t="s">
        <v>325</v>
      </c>
      <c r="E27" s="55">
        <v>87</v>
      </c>
      <c r="F27" s="56">
        <v>-0.34333490760672608</v>
      </c>
      <c r="G27" s="56">
        <v>0.70940058811830375</v>
      </c>
      <c r="H27" s="56">
        <v>0.24769016419270881</v>
      </c>
      <c r="I27" s="56">
        <v>-1.3861467156992289</v>
      </c>
      <c r="J27" s="57">
        <v>0.16570210808063915</v>
      </c>
      <c r="K27" s="55"/>
      <c r="L27" s="56">
        <v>-0.21757121111141398</v>
      </c>
      <c r="M27" s="56">
        <v>0.80447031565475857</v>
      </c>
      <c r="N27" s="56">
        <v>0.25838401634016067</v>
      </c>
      <c r="O27" s="56">
        <v>-0.84204593687011609</v>
      </c>
      <c r="P27" s="57">
        <v>0.39976224100051</v>
      </c>
    </row>
    <row r="28" spans="4:16" x14ac:dyDescent="0.25">
      <c r="D28" s="55"/>
      <c r="E28" s="55"/>
      <c r="F28" s="56"/>
      <c r="G28" s="56"/>
      <c r="H28" s="56"/>
      <c r="I28" s="56"/>
      <c r="J28" s="57"/>
      <c r="K28" s="55"/>
      <c r="L28" s="56"/>
      <c r="M28" s="56"/>
      <c r="N28" s="56"/>
      <c r="O28" s="56"/>
      <c r="P28" s="57"/>
    </row>
    <row r="29" spans="4:16" x14ac:dyDescent="0.25">
      <c r="D29" s="55" t="s">
        <v>295</v>
      </c>
      <c r="E29" s="55">
        <v>510</v>
      </c>
      <c r="F29" s="56">
        <v>3.6506050412211562E-2</v>
      </c>
      <c r="G29" s="56">
        <v>1.0371805793688085</v>
      </c>
      <c r="H29" s="56">
        <v>9.0227729114032401E-2</v>
      </c>
      <c r="I29" s="56">
        <v>0.40459901596408532</v>
      </c>
      <c r="J29" s="57">
        <v>0.68577228199046247</v>
      </c>
      <c r="K29" s="55"/>
      <c r="L29" s="56">
        <v>-0.23176509555291647</v>
      </c>
      <c r="M29" s="56">
        <v>0.79313241175648208</v>
      </c>
      <c r="N29" s="56">
        <v>0.14094200415591249</v>
      </c>
      <c r="O29" s="56">
        <v>-1.6444004535123107</v>
      </c>
      <c r="P29" s="57">
        <v>0.1000935115100938</v>
      </c>
    </row>
    <row r="30" spans="4:16" x14ac:dyDescent="0.25">
      <c r="D30" s="55" t="s">
        <v>297</v>
      </c>
      <c r="E30" s="55">
        <v>262</v>
      </c>
      <c r="F30" s="56">
        <v>0.11650198583001478</v>
      </c>
      <c r="G30" s="56">
        <v>1.1235597416636471</v>
      </c>
      <c r="H30" s="56">
        <v>0.10624163767944694</v>
      </c>
      <c r="I30" s="56">
        <v>1.0965755834969848</v>
      </c>
      <c r="J30" s="57">
        <v>0.27282696581939481</v>
      </c>
      <c r="K30" s="55"/>
      <c r="L30" s="56">
        <v>0.2299963303961424</v>
      </c>
      <c r="M30" s="56">
        <v>1.2585953913745005</v>
      </c>
      <c r="N30" s="56">
        <v>0.13416953563370948</v>
      </c>
      <c r="O30" s="56">
        <v>1.7142217069607035</v>
      </c>
      <c r="P30" s="57">
        <v>8.6488015729196899E-2</v>
      </c>
    </row>
    <row r="31" spans="4:16" x14ac:dyDescent="0.25">
      <c r="D31" s="55" t="s">
        <v>319</v>
      </c>
      <c r="E31" s="55">
        <v>104</v>
      </c>
      <c r="F31" s="56">
        <v>-0.4680324798649862</v>
      </c>
      <c r="G31" s="56">
        <v>0.62623318335798728</v>
      </c>
      <c r="H31" s="56">
        <v>0.20496711975131213</v>
      </c>
      <c r="I31" s="56">
        <v>-2.28345151374939</v>
      </c>
      <c r="J31" s="59">
        <v>2.2403785821373794E-2</v>
      </c>
      <c r="K31" s="55"/>
      <c r="L31" s="56">
        <v>-0.29509513723990333</v>
      </c>
      <c r="M31" s="56">
        <v>0.74446075815496304</v>
      </c>
      <c r="N31" s="56">
        <v>0.44428380611648921</v>
      </c>
      <c r="O31" s="56">
        <v>-0.6642041262303644</v>
      </c>
      <c r="P31" s="57">
        <v>0.50655967291482018</v>
      </c>
    </row>
    <row r="32" spans="4:16" x14ac:dyDescent="0.25">
      <c r="D32" s="55" t="s">
        <v>300</v>
      </c>
      <c r="E32" s="55">
        <v>59</v>
      </c>
      <c r="F32" s="56">
        <v>8.4483004756719132E-2</v>
      </c>
      <c r="G32" s="56">
        <v>1.0881543506269369</v>
      </c>
      <c r="H32" s="56">
        <v>0.21918116466911891</v>
      </c>
      <c r="I32" s="56">
        <v>0.38544828833379313</v>
      </c>
      <c r="J32" s="57">
        <v>0.6999053121036517</v>
      </c>
      <c r="K32" s="55"/>
      <c r="L32" s="56">
        <v>0.19340447082836687</v>
      </c>
      <c r="M32" s="56">
        <v>1.2133734684524851</v>
      </c>
      <c r="N32" s="56">
        <v>0.25295983035418773</v>
      </c>
      <c r="O32" s="56">
        <v>0.76456594138906164</v>
      </c>
      <c r="P32" s="57">
        <v>0.44453005652296385</v>
      </c>
    </row>
    <row r="33" spans="4:16" x14ac:dyDescent="0.25">
      <c r="D33" s="55" t="s">
        <v>301</v>
      </c>
      <c r="E33" s="55">
        <v>27</v>
      </c>
      <c r="F33" s="56">
        <v>-0.3545948873694571</v>
      </c>
      <c r="G33" s="56">
        <v>0.70145755497136364</v>
      </c>
      <c r="H33" s="56">
        <v>0.38253492357071556</v>
      </c>
      <c r="I33" s="56">
        <v>-0.92696082245130373</v>
      </c>
      <c r="J33" s="57">
        <v>0.35394687584420742</v>
      </c>
      <c r="K33" s="55"/>
      <c r="L33" s="56">
        <v>-0.20919866854484981</v>
      </c>
      <c r="M33" s="56">
        <v>0.81123405294414441</v>
      </c>
      <c r="N33" s="56">
        <v>0.41591685972648273</v>
      </c>
      <c r="O33" s="56">
        <v>-0.50298193894429777</v>
      </c>
      <c r="P33" s="57">
        <v>0.61497697044030708</v>
      </c>
    </row>
    <row r="34" spans="4:16" x14ac:dyDescent="0.25">
      <c r="D34" s="55" t="s">
        <v>302</v>
      </c>
      <c r="E34" s="55">
        <v>1118</v>
      </c>
      <c r="F34" s="56">
        <v>7.2482433445509947E-2</v>
      </c>
      <c r="G34" s="56">
        <v>1.075173918823032</v>
      </c>
      <c r="H34" s="56">
        <v>8.0116366976036149E-2</v>
      </c>
      <c r="I34" s="56">
        <v>0.90471443203597079</v>
      </c>
      <c r="J34" s="57">
        <v>0.36561669336331443</v>
      </c>
      <c r="K34" s="55"/>
      <c r="L34" s="56">
        <v>-0.10610988732693896</v>
      </c>
      <c r="M34" s="56">
        <v>0.89932581813574242</v>
      </c>
      <c r="N34" s="56">
        <v>0.16086253132805356</v>
      </c>
      <c r="O34" s="56">
        <v>-0.65963084411835293</v>
      </c>
      <c r="P34" s="57">
        <v>0.50949075571957159</v>
      </c>
    </row>
    <row r="35" spans="4:16" x14ac:dyDescent="0.25">
      <c r="D35" s="55" t="s">
        <v>311</v>
      </c>
      <c r="E35" s="55">
        <v>12</v>
      </c>
      <c r="F35" s="56">
        <v>-0.50250675255736355</v>
      </c>
      <c r="G35" s="56">
        <v>0.6050121415001587</v>
      </c>
      <c r="H35" s="56">
        <v>0.71037650060978641</v>
      </c>
      <c r="I35" s="56">
        <v>-0.70738087778243275</v>
      </c>
      <c r="J35" s="57">
        <v>0.47932981695441623</v>
      </c>
      <c r="K35" s="55"/>
      <c r="L35" s="56">
        <v>-0.36240910524538805</v>
      </c>
      <c r="M35" s="56">
        <v>0.69599757333225165</v>
      </c>
      <c r="N35" s="56">
        <v>0.72080375534904928</v>
      </c>
      <c r="O35" s="56">
        <v>-0.50278470742690762</v>
      </c>
      <c r="P35" s="57">
        <v>0.61511564655189244</v>
      </c>
    </row>
    <row r="36" spans="4:16" x14ac:dyDescent="0.25">
      <c r="D36" s="55" t="s">
        <v>303</v>
      </c>
      <c r="E36" s="55">
        <v>57</v>
      </c>
      <c r="F36" s="56">
        <v>7.6967371169150159E-2</v>
      </c>
      <c r="G36" s="56">
        <v>1.080006836457301</v>
      </c>
      <c r="H36" s="56">
        <v>0.22034264327054892</v>
      </c>
      <c r="I36" s="56">
        <v>0.3493076511506007</v>
      </c>
      <c r="J36" s="57">
        <v>0.72685835501180884</v>
      </c>
      <c r="K36" s="55"/>
      <c r="L36" s="56">
        <v>0.12753907459767241</v>
      </c>
      <c r="M36" s="56">
        <v>1.1360292572600863</v>
      </c>
      <c r="N36" s="56">
        <v>0.22788450057673817</v>
      </c>
      <c r="O36" s="56">
        <v>0.55966541943349368</v>
      </c>
      <c r="P36" s="57">
        <v>0.57570767366118636</v>
      </c>
    </row>
    <row r="37" spans="4:16" x14ac:dyDescent="0.25">
      <c r="D37" s="55" t="s">
        <v>322</v>
      </c>
      <c r="E37" s="55">
        <v>26</v>
      </c>
      <c r="F37" s="56">
        <v>-0.37975981843771539</v>
      </c>
      <c r="G37" s="56">
        <v>0.68402567984060503</v>
      </c>
      <c r="H37" s="56">
        <v>0.3823476067351041</v>
      </c>
      <c r="I37" s="56">
        <v>-0.99323184387242269</v>
      </c>
      <c r="J37" s="57">
        <v>0.32059698324166669</v>
      </c>
      <c r="K37" s="55"/>
      <c r="L37" s="56">
        <v>-0.16021049531759249</v>
      </c>
      <c r="M37" s="56">
        <v>0.85196443556590618</v>
      </c>
      <c r="N37" s="56">
        <v>0.40302181962471589</v>
      </c>
      <c r="O37" s="56">
        <v>-0.39752313030291164</v>
      </c>
      <c r="P37" s="57">
        <v>0.69098173323064893</v>
      </c>
    </row>
    <row r="38" spans="4:16" x14ac:dyDescent="0.25">
      <c r="D38" s="55" t="s">
        <v>291</v>
      </c>
      <c r="E38" s="55">
        <v>230</v>
      </c>
      <c r="F38" s="56">
        <v>-9.0533029504771073E-2</v>
      </c>
      <c r="G38" s="56">
        <v>0.91344416279435414</v>
      </c>
      <c r="H38" s="56">
        <v>0.11684069783035213</v>
      </c>
      <c r="I38" s="56">
        <v>-0.77484156792885039</v>
      </c>
      <c r="J38" s="57">
        <v>0.43843328327813502</v>
      </c>
      <c r="K38" s="55"/>
      <c r="L38" s="56">
        <v>0.13872134348085588</v>
      </c>
      <c r="M38" s="56">
        <v>1.1488039336921201</v>
      </c>
      <c r="N38" s="56">
        <v>0.21159802622888924</v>
      </c>
      <c r="O38" s="56">
        <v>0.65558902392973462</v>
      </c>
      <c r="P38" s="57">
        <v>0.51208858961492165</v>
      </c>
    </row>
    <row r="39" spans="4:16" ht="15.75" thickBot="1" x14ac:dyDescent="0.3">
      <c r="D39" s="47" t="s">
        <v>326</v>
      </c>
      <c r="E39" s="47">
        <v>23</v>
      </c>
      <c r="F39" s="48">
        <v>-9.5694874143777878E-2</v>
      </c>
      <c r="G39" s="48">
        <v>0.90874125422356988</v>
      </c>
      <c r="H39" s="48">
        <v>0.45225533445384758</v>
      </c>
      <c r="I39" s="48">
        <v>-0.21159479359008754</v>
      </c>
      <c r="J39" s="49">
        <v>0.8324231714803898</v>
      </c>
      <c r="K39" s="47"/>
      <c r="L39" s="48">
        <v>-3.8613816181699283E-2</v>
      </c>
      <c r="M39" s="48">
        <v>0.96212219343347161</v>
      </c>
      <c r="N39" s="48">
        <v>0.45765565346337</v>
      </c>
      <c r="O39" s="48">
        <v>-8.4373078076243779E-2</v>
      </c>
      <c r="P39" s="49">
        <v>0.93275981152836773</v>
      </c>
    </row>
    <row r="40" spans="4:16" ht="15.75" thickTop="1" x14ac:dyDescent="0.25"/>
  </sheetData>
  <mergeCells count="3">
    <mergeCell ref="F4:J4"/>
    <mergeCell ref="L4:P4"/>
    <mergeCell ref="D2:P2"/>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95EF4-8A05-42E8-84D4-4E39153221C1}">
  <dimension ref="E4:W38"/>
  <sheetViews>
    <sheetView showGridLines="0" workbookViewId="0">
      <selection activeCell="B1" sqref="B1:B1048576"/>
    </sheetView>
  </sheetViews>
  <sheetFormatPr defaultRowHeight="15" x14ac:dyDescent="0.25"/>
  <cols>
    <col min="5" max="5" width="4.140625" bestFit="1" customWidth="1"/>
    <col min="6" max="6" width="28.42578125" customWidth="1"/>
    <col min="7" max="7" width="5" bestFit="1" customWidth="1"/>
    <col min="8" max="8" width="7.5703125" style="1" customWidth="1"/>
    <col min="9" max="10" width="4.5703125" style="1" bestFit="1" customWidth="1"/>
    <col min="11" max="11" width="7.28515625" style="1" customWidth="1"/>
    <col min="12" max="12" width="9.85546875" style="2" customWidth="1"/>
    <col min="13" max="13" width="1.85546875" customWidth="1"/>
    <col min="14" max="14" width="7.42578125" customWidth="1"/>
    <col min="15" max="16" width="4.5703125" bestFit="1" customWidth="1"/>
    <col min="17" max="17" width="6.7109375" customWidth="1"/>
    <col min="18" max="18" width="10.85546875" style="2" customWidth="1"/>
  </cols>
  <sheetData>
    <row r="4" spans="5:18" ht="90.75" customHeight="1" x14ac:dyDescent="0.25">
      <c r="E4" s="93" t="s">
        <v>534</v>
      </c>
      <c r="F4" s="93"/>
      <c r="G4" s="93"/>
      <c r="H4" s="93"/>
      <c r="I4" s="93"/>
      <c r="J4" s="93"/>
      <c r="K4" s="93"/>
      <c r="L4" s="93"/>
      <c r="M4" s="93"/>
      <c r="N4" s="93"/>
      <c r="O4" s="93"/>
      <c r="P4" s="93"/>
      <c r="Q4" s="93"/>
      <c r="R4" s="93"/>
    </row>
    <row r="5" spans="5:18" ht="15.75" thickBot="1" x14ac:dyDescent="0.3">
      <c r="E5" s="6"/>
      <c r="F5" s="6"/>
      <c r="G5" s="6"/>
      <c r="H5" s="8"/>
      <c r="I5" s="8"/>
      <c r="J5" s="8"/>
      <c r="K5" s="8"/>
      <c r="L5" s="7"/>
      <c r="M5" s="6"/>
    </row>
    <row r="6" spans="5:18" ht="15.75" thickTop="1" x14ac:dyDescent="0.25">
      <c r="E6" s="30" t="s">
        <v>34</v>
      </c>
      <c r="F6" s="30" t="s">
        <v>400</v>
      </c>
      <c r="H6" s="98" t="s">
        <v>342</v>
      </c>
      <c r="I6" s="94"/>
      <c r="J6" s="94"/>
      <c r="K6" s="94"/>
      <c r="L6" s="94"/>
      <c r="M6" s="3"/>
      <c r="N6" s="98" t="s">
        <v>343</v>
      </c>
      <c r="O6" s="94"/>
      <c r="P6" s="94"/>
      <c r="Q6" s="94"/>
      <c r="R6" s="94"/>
    </row>
    <row r="7" spans="5:18" x14ac:dyDescent="0.25">
      <c r="E7" s="4"/>
      <c r="F7" s="4"/>
      <c r="G7" s="4" t="s">
        <v>5</v>
      </c>
      <c r="H7" s="60" t="s">
        <v>0</v>
      </c>
      <c r="I7" s="60" t="s">
        <v>1</v>
      </c>
      <c r="J7" s="60" t="s">
        <v>2</v>
      </c>
      <c r="K7" s="60" t="s">
        <v>3</v>
      </c>
      <c r="L7" s="5" t="s">
        <v>4</v>
      </c>
      <c r="M7" s="13"/>
      <c r="N7" s="60" t="s">
        <v>0</v>
      </c>
      <c r="O7" s="60" t="s">
        <v>1</v>
      </c>
      <c r="P7" s="60" t="s">
        <v>2</v>
      </c>
      <c r="Q7" s="60" t="s">
        <v>3</v>
      </c>
      <c r="R7" s="5" t="s">
        <v>4</v>
      </c>
    </row>
    <row r="8" spans="5:18" x14ac:dyDescent="0.25">
      <c r="E8">
        <v>1</v>
      </c>
      <c r="F8" t="s">
        <v>344</v>
      </c>
      <c r="G8">
        <v>125</v>
      </c>
      <c r="H8" s="1">
        <v>-0.13091942922380329</v>
      </c>
      <c r="I8" s="1">
        <v>0.87728845535539168</v>
      </c>
      <c r="J8" s="1">
        <v>0.15297114921966179</v>
      </c>
      <c r="K8" s="1">
        <v>-0.85584392803251463</v>
      </c>
      <c r="L8" s="2">
        <v>0.39208411354714146</v>
      </c>
      <c r="N8" s="1">
        <v>-0.38896231417170507</v>
      </c>
      <c r="O8" s="1">
        <v>0.67775981147257292</v>
      </c>
      <c r="P8" s="1">
        <v>0.31508623720860235</v>
      </c>
      <c r="Q8" s="1">
        <v>-1.2344630397620102</v>
      </c>
      <c r="R8" s="2">
        <v>0.21703041103549986</v>
      </c>
    </row>
    <row r="9" spans="5:18" x14ac:dyDescent="0.25">
      <c r="E9">
        <v>2</v>
      </c>
      <c r="F9" t="s">
        <v>345</v>
      </c>
      <c r="G9">
        <v>20</v>
      </c>
      <c r="H9" s="1">
        <v>-4.075199512326777E-2</v>
      </c>
      <c r="I9" s="1">
        <v>0.96006720177312221</v>
      </c>
      <c r="J9" s="1">
        <v>0.39125864763800505</v>
      </c>
      <c r="K9" s="1">
        <v>-0.10415615186855057</v>
      </c>
      <c r="L9" s="2">
        <v>0.91704543038331499</v>
      </c>
      <c r="N9" s="1">
        <v>-2.5571407873470401E-2</v>
      </c>
      <c r="O9" s="1">
        <v>0.97475277145793937</v>
      </c>
      <c r="P9" s="1">
        <v>0.41518212643104174</v>
      </c>
      <c r="Q9" s="1">
        <v>-6.159082061958078E-2</v>
      </c>
      <c r="R9" s="2">
        <v>0.95088868714952024</v>
      </c>
    </row>
    <row r="10" spans="5:18" x14ac:dyDescent="0.25">
      <c r="E10">
        <v>3</v>
      </c>
      <c r="F10" t="s">
        <v>346</v>
      </c>
      <c r="G10">
        <v>14</v>
      </c>
      <c r="H10" s="1">
        <v>0.5206259222630778</v>
      </c>
      <c r="I10" s="1">
        <v>1.6830807978119871</v>
      </c>
      <c r="J10" s="1">
        <v>0.38485563818621243</v>
      </c>
      <c r="K10" s="1">
        <v>1.3527823698172583</v>
      </c>
      <c r="L10" s="2">
        <v>0.17612516665588313</v>
      </c>
      <c r="N10" s="1">
        <v>0.84051924234407804</v>
      </c>
      <c r="O10" s="1">
        <v>2.3175700449147891</v>
      </c>
      <c r="P10" s="1">
        <v>0.40796308587469815</v>
      </c>
      <c r="Q10" s="1">
        <v>2.060282587925701</v>
      </c>
      <c r="R10" s="12">
        <v>3.9371533515341423E-2</v>
      </c>
    </row>
    <row r="11" spans="5:18" x14ac:dyDescent="0.25">
      <c r="E11">
        <v>4</v>
      </c>
      <c r="F11" s="28" t="s">
        <v>347</v>
      </c>
      <c r="G11">
        <v>449</v>
      </c>
      <c r="H11" s="1">
        <v>4.4368666261044527E-2</v>
      </c>
      <c r="I11" s="1">
        <v>1.0453676756490959</v>
      </c>
      <c r="J11" s="1">
        <v>9.2601731018137637E-2</v>
      </c>
      <c r="K11" s="1">
        <v>0.47913430746077701</v>
      </c>
      <c r="L11" s="2">
        <v>0.63184308458134852</v>
      </c>
      <c r="N11" s="1">
        <v>-0.31994989670637719</v>
      </c>
      <c r="O11" s="1">
        <v>0.72618542044356504</v>
      </c>
      <c r="P11" s="1">
        <v>0.15564654958088162</v>
      </c>
      <c r="Q11" s="1">
        <v>-2.0556183067849858</v>
      </c>
      <c r="R11" s="11">
        <v>3.9819321809557086E-2</v>
      </c>
    </row>
    <row r="12" spans="5:18" x14ac:dyDescent="0.25">
      <c r="E12">
        <v>5</v>
      </c>
      <c r="F12" s="28" t="s">
        <v>348</v>
      </c>
      <c r="G12">
        <v>121</v>
      </c>
      <c r="H12" s="1">
        <v>0.46061199755919052</v>
      </c>
      <c r="I12" s="1">
        <v>1.5850437311177383</v>
      </c>
      <c r="J12" s="1">
        <v>0.14054956650265363</v>
      </c>
      <c r="K12" s="1">
        <v>3.2772210474978163</v>
      </c>
      <c r="L12" s="12">
        <v>1.0483426187811605E-3</v>
      </c>
      <c r="N12" s="1">
        <v>0.36519853767055038</v>
      </c>
      <c r="O12" s="1">
        <v>1.4408000328371884</v>
      </c>
      <c r="P12" s="1">
        <v>0.1558110381766864</v>
      </c>
      <c r="Q12" s="1">
        <v>2.343855364447434</v>
      </c>
      <c r="R12" s="12">
        <v>1.9085571007865433E-2</v>
      </c>
    </row>
    <row r="13" spans="5:18" x14ac:dyDescent="0.25">
      <c r="E13">
        <v>6</v>
      </c>
      <c r="F13" t="s">
        <v>349</v>
      </c>
      <c r="G13">
        <v>747</v>
      </c>
      <c r="H13" s="1">
        <v>3.7598175951731705E-2</v>
      </c>
      <c r="I13" s="1">
        <v>1.0383139295363137</v>
      </c>
      <c r="J13" s="1">
        <v>8.089514888740483E-2</v>
      </c>
      <c r="K13" s="1">
        <v>0.46477664568073557</v>
      </c>
      <c r="L13" s="2">
        <v>0.64209141398236624</v>
      </c>
      <c r="N13" s="1">
        <v>2.3183090262456525E-2</v>
      </c>
      <c r="O13" s="1">
        <v>1.023453906838546</v>
      </c>
      <c r="P13" s="1">
        <v>0.11243224264713354</v>
      </c>
      <c r="Q13" s="1">
        <v>0.2061961027960299</v>
      </c>
      <c r="R13" s="2">
        <v>0.83663773195879709</v>
      </c>
    </row>
    <row r="14" spans="5:18" x14ac:dyDescent="0.25">
      <c r="E14">
        <v>7</v>
      </c>
      <c r="F14" t="s">
        <v>350</v>
      </c>
      <c r="G14">
        <v>54</v>
      </c>
      <c r="H14" s="1">
        <v>0.30231168885618637</v>
      </c>
      <c r="I14" s="1">
        <v>1.3529828706786071</v>
      </c>
      <c r="J14" s="1">
        <v>0.18778001273605041</v>
      </c>
      <c r="K14" s="1">
        <v>1.6099247435941191</v>
      </c>
      <c r="L14" s="2">
        <v>0.10741428648229992</v>
      </c>
      <c r="N14" s="1">
        <v>0.16034370119204203</v>
      </c>
      <c r="O14" s="1">
        <v>1.1739142773987046</v>
      </c>
      <c r="P14" s="1">
        <v>0.19491889718246524</v>
      </c>
      <c r="Q14" s="1">
        <v>0.82261752713459546</v>
      </c>
      <c r="R14" s="2">
        <v>0.41072552831006093</v>
      </c>
    </row>
    <row r="15" spans="5:18" x14ac:dyDescent="0.25">
      <c r="E15">
        <v>8</v>
      </c>
      <c r="F15" t="s">
        <v>351</v>
      </c>
      <c r="G15">
        <v>12</v>
      </c>
      <c r="H15" s="1">
        <v>0.37566735310758476</v>
      </c>
      <c r="I15" s="1">
        <v>1.4559627317299535</v>
      </c>
      <c r="J15" s="1">
        <v>0.45099482111056438</v>
      </c>
      <c r="K15" s="1">
        <v>0.83297487137992521</v>
      </c>
      <c r="L15" s="2">
        <v>0.40485890147594195</v>
      </c>
      <c r="N15" s="1">
        <v>0.20104736636086146</v>
      </c>
      <c r="O15" s="1">
        <v>1.2226826844810126</v>
      </c>
      <c r="P15" s="1">
        <v>0.45463855278903464</v>
      </c>
      <c r="Q15" s="1">
        <v>0.44221363350624865</v>
      </c>
      <c r="R15" s="2">
        <v>0.65833462134761533</v>
      </c>
    </row>
    <row r="16" spans="5:18" x14ac:dyDescent="0.25">
      <c r="E16">
        <v>9</v>
      </c>
      <c r="F16" t="s">
        <v>352</v>
      </c>
      <c r="G16">
        <v>167</v>
      </c>
      <c r="H16" s="1">
        <v>7.323679739081948E-2</v>
      </c>
      <c r="I16" s="1">
        <v>1.0759852972611719</v>
      </c>
      <c r="J16" s="1">
        <v>0.13967672119885521</v>
      </c>
      <c r="K16" s="1">
        <v>0.52433073143629694</v>
      </c>
      <c r="L16" s="2">
        <v>0.6000485257534045</v>
      </c>
      <c r="N16" s="1">
        <v>-9.2321678161848039E-2</v>
      </c>
      <c r="O16" s="1">
        <v>0.91181179242299215</v>
      </c>
      <c r="P16" s="1">
        <v>0.14774419495451749</v>
      </c>
      <c r="Q16" s="1">
        <v>-0.62487516474179527</v>
      </c>
      <c r="R16" s="2">
        <v>0.53205299341201007</v>
      </c>
    </row>
    <row r="17" spans="5:23" x14ac:dyDescent="0.25">
      <c r="E17">
        <v>10</v>
      </c>
      <c r="F17" t="s">
        <v>353</v>
      </c>
      <c r="G17">
        <v>70</v>
      </c>
      <c r="H17" s="1">
        <v>0.17388226333945261</v>
      </c>
      <c r="I17" s="1">
        <v>1.1899154609000817</v>
      </c>
      <c r="J17" s="1">
        <v>0.20730451110928877</v>
      </c>
      <c r="K17" s="1">
        <v>0.83877703581560603</v>
      </c>
      <c r="L17" s="2">
        <v>0.40159443955722368</v>
      </c>
      <c r="N17" s="1">
        <v>0.14909268719511809</v>
      </c>
      <c r="O17" s="1">
        <v>1.1607805737186809</v>
      </c>
      <c r="P17" s="1">
        <v>0.27230678429050476</v>
      </c>
      <c r="Q17" s="1">
        <v>0.5475173436592079</v>
      </c>
      <c r="R17" s="2">
        <v>0.58402335839689068</v>
      </c>
    </row>
    <row r="18" spans="5:23" x14ac:dyDescent="0.25">
      <c r="E18">
        <v>11</v>
      </c>
      <c r="F18" t="s">
        <v>354</v>
      </c>
      <c r="G18">
        <v>28</v>
      </c>
      <c r="H18" s="1">
        <v>-0.36575963748795709</v>
      </c>
      <c r="I18" s="1">
        <v>0.69366951332003146</v>
      </c>
      <c r="J18" s="1">
        <v>0.44749268098446798</v>
      </c>
      <c r="K18" s="1">
        <v>-0.81735334013351657</v>
      </c>
      <c r="L18" s="2">
        <v>0.41372653240592455</v>
      </c>
      <c r="N18" s="1">
        <v>-0.35026881094019013</v>
      </c>
      <c r="O18" s="1">
        <v>0.70449868730863585</v>
      </c>
      <c r="P18" s="1">
        <v>0.4510608484225383</v>
      </c>
      <c r="Q18" s="1">
        <v>-0.77654447768002766</v>
      </c>
      <c r="R18" s="2">
        <v>0.43742756984571574</v>
      </c>
    </row>
    <row r="19" spans="5:23" x14ac:dyDescent="0.25">
      <c r="E19">
        <v>12</v>
      </c>
      <c r="F19" t="s">
        <v>355</v>
      </c>
      <c r="G19">
        <v>26</v>
      </c>
      <c r="H19" s="1">
        <v>2.4371529795890995E-2</v>
      </c>
      <c r="I19" s="1">
        <v>1.0246709429657606</v>
      </c>
      <c r="J19" s="1">
        <v>0.32117576186817781</v>
      </c>
      <c r="K19" s="1">
        <v>7.5882219922604105E-2</v>
      </c>
      <c r="L19" s="2">
        <v>0.93951280251597824</v>
      </c>
      <c r="N19" s="1">
        <v>-0.15668682198466174</v>
      </c>
      <c r="O19" s="1">
        <v>0.85497177525779067</v>
      </c>
      <c r="P19" s="1">
        <v>0.7346568345755361</v>
      </c>
      <c r="Q19" s="1">
        <v>-0.21327892780741767</v>
      </c>
      <c r="R19" s="2">
        <v>0.83110940861141647</v>
      </c>
    </row>
    <row r="20" spans="5:23" x14ac:dyDescent="0.25">
      <c r="E20">
        <v>13</v>
      </c>
      <c r="F20" t="s">
        <v>356</v>
      </c>
      <c r="G20">
        <v>73</v>
      </c>
      <c r="H20" s="1">
        <v>-1.7529952736960643E-2</v>
      </c>
      <c r="I20" s="1">
        <v>0.98262280298193139</v>
      </c>
      <c r="J20" s="1">
        <v>0.21110635840489916</v>
      </c>
      <c r="K20" s="1">
        <v>-8.3038487658142576E-2</v>
      </c>
      <c r="L20" s="2">
        <v>0.93382093655001563</v>
      </c>
      <c r="N20" s="1">
        <v>0.33281352714488105</v>
      </c>
      <c r="O20" s="1">
        <v>1.3948871656243573</v>
      </c>
      <c r="P20" s="1">
        <v>0.34845164151051922</v>
      </c>
      <c r="Q20" s="1">
        <v>0.95512113446259639</v>
      </c>
      <c r="R20" s="2">
        <v>0.33951644232725786</v>
      </c>
    </row>
    <row r="21" spans="5:23" x14ac:dyDescent="0.25">
      <c r="E21">
        <v>14</v>
      </c>
      <c r="F21" t="s">
        <v>357</v>
      </c>
      <c r="G21">
        <v>55</v>
      </c>
      <c r="H21" s="1">
        <v>-0.40648741322556847</v>
      </c>
      <c r="I21" s="1">
        <v>0.66598547817229869</v>
      </c>
      <c r="J21" s="1">
        <v>0.28366712266789301</v>
      </c>
      <c r="K21" s="1">
        <v>-1.4329733012502437</v>
      </c>
      <c r="L21" s="2">
        <v>0.15186546741581425</v>
      </c>
      <c r="N21" s="1">
        <v>-0.43247126181917661</v>
      </c>
      <c r="O21" s="1">
        <v>0.64890350117265039</v>
      </c>
      <c r="P21" s="1">
        <v>0.37022644589187936</v>
      </c>
      <c r="Q21" s="1">
        <v>-1.1681263362409156</v>
      </c>
      <c r="R21" s="2">
        <v>0.24275580851875794</v>
      </c>
    </row>
    <row r="22" spans="5:23" x14ac:dyDescent="0.25">
      <c r="E22">
        <v>15</v>
      </c>
      <c r="F22" t="s">
        <v>358</v>
      </c>
      <c r="G22">
        <v>46</v>
      </c>
      <c r="H22" s="1">
        <v>6.4987097005054228E-2</v>
      </c>
      <c r="I22" s="1">
        <v>1.0671452549255285</v>
      </c>
      <c r="J22" s="1">
        <v>0.24080289535170737</v>
      </c>
      <c r="K22" s="1">
        <v>0.26987672598428103</v>
      </c>
      <c r="L22" s="2">
        <v>0.7872550930038994</v>
      </c>
      <c r="N22" s="1">
        <v>0.29742571402876283</v>
      </c>
      <c r="O22" s="1">
        <v>1.3463883538711952</v>
      </c>
      <c r="P22" s="1">
        <v>0.39396335474376953</v>
      </c>
      <c r="Q22" s="1">
        <v>0.75495781637407877</v>
      </c>
      <c r="R22" s="2">
        <v>0.45027429334949642</v>
      </c>
    </row>
    <row r="23" spans="5:23" x14ac:dyDescent="0.25">
      <c r="E23">
        <v>16</v>
      </c>
      <c r="F23" t="s">
        <v>359</v>
      </c>
      <c r="G23">
        <v>24</v>
      </c>
      <c r="H23" s="1">
        <v>3.7478310800212869E-2</v>
      </c>
      <c r="I23" s="1">
        <v>1.0381894793385957</v>
      </c>
      <c r="J23" s="1">
        <v>0.33846030252464676</v>
      </c>
      <c r="K23" s="1">
        <v>0.11073177717048129</v>
      </c>
      <c r="L23" s="2">
        <v>0.91182904638993512</v>
      </c>
      <c r="N23" s="1">
        <v>0.12950043086016069</v>
      </c>
      <c r="O23" s="1">
        <v>1.1382596018933941</v>
      </c>
      <c r="P23" s="1">
        <v>0.36570706051269447</v>
      </c>
      <c r="Q23" s="1">
        <v>0.3541097365706054</v>
      </c>
      <c r="R23" s="2">
        <v>0.72325664553014912</v>
      </c>
    </row>
    <row r="24" spans="5:23" x14ac:dyDescent="0.25">
      <c r="E24">
        <v>17</v>
      </c>
      <c r="F24" t="s">
        <v>360</v>
      </c>
      <c r="G24">
        <v>44</v>
      </c>
      <c r="H24" s="1">
        <v>-0.50122484845754556</v>
      </c>
      <c r="I24" s="1">
        <v>0.6057882063588752</v>
      </c>
      <c r="J24" s="1">
        <v>0.29408894391378998</v>
      </c>
      <c r="K24" s="1">
        <v>-1.7043308115808526</v>
      </c>
      <c r="L24" s="2">
        <v>8.8319301799065275E-2</v>
      </c>
      <c r="N24" s="1">
        <v>-0.32585270893918705</v>
      </c>
      <c r="O24" s="1">
        <v>0.72191151071351523</v>
      </c>
      <c r="P24" s="1">
        <v>0.35811511299273846</v>
      </c>
      <c r="Q24" s="1">
        <v>-0.909910520715149</v>
      </c>
      <c r="R24" s="2">
        <v>0.36286970093966675</v>
      </c>
    </row>
    <row r="25" spans="5:23" x14ac:dyDescent="0.25">
      <c r="E25">
        <v>18</v>
      </c>
      <c r="F25" t="s">
        <v>361</v>
      </c>
      <c r="G25">
        <v>16</v>
      </c>
      <c r="H25" s="1">
        <v>-0.4274417156511795</v>
      </c>
      <c r="I25" s="1">
        <v>0.65217541250765432</v>
      </c>
      <c r="J25" s="1">
        <v>0.58038972882598772</v>
      </c>
      <c r="K25" s="1">
        <v>-0.73647360458257682</v>
      </c>
      <c r="L25" s="2">
        <v>0.46144252533822455</v>
      </c>
      <c r="N25" s="1">
        <v>-0.21250189003819187</v>
      </c>
      <c r="O25" s="1">
        <v>0.8085587881130184</v>
      </c>
      <c r="P25" s="1">
        <v>0.62134860166371608</v>
      </c>
      <c r="Q25" s="1">
        <v>-0.34200107551413034</v>
      </c>
      <c r="R25" s="2">
        <v>0.73235008286894809</v>
      </c>
    </row>
    <row r="26" spans="5:23" x14ac:dyDescent="0.25">
      <c r="E26">
        <v>19</v>
      </c>
      <c r="F26" t="s">
        <v>362</v>
      </c>
      <c r="G26">
        <v>19</v>
      </c>
      <c r="H26" s="1">
        <v>0.46482379374137095</v>
      </c>
      <c r="I26" s="1">
        <v>1.5917336907366837</v>
      </c>
      <c r="J26" s="1">
        <v>0.35810595440058896</v>
      </c>
      <c r="K26" s="1">
        <v>1.2980063247465692</v>
      </c>
      <c r="L26" s="2">
        <v>0.19428516161503753</v>
      </c>
      <c r="N26" s="1">
        <v>0.9563297463902698</v>
      </c>
      <c r="O26" s="1">
        <v>2.6021284542831165</v>
      </c>
      <c r="P26" s="1">
        <v>0.40304295687713276</v>
      </c>
      <c r="Q26" s="1">
        <v>2.3727737455087348</v>
      </c>
      <c r="R26" s="12">
        <v>1.7655075018456798E-2</v>
      </c>
    </row>
    <row r="27" spans="5:23" x14ac:dyDescent="0.25">
      <c r="E27">
        <v>20</v>
      </c>
      <c r="F27" t="s">
        <v>363</v>
      </c>
      <c r="G27">
        <v>44</v>
      </c>
      <c r="H27" s="1">
        <v>-2.8397920924735233E-2</v>
      </c>
      <c r="I27" s="1">
        <v>0.97200151009742086</v>
      </c>
      <c r="J27" s="1">
        <v>0.30474304780555439</v>
      </c>
      <c r="K27" s="1">
        <v>-9.3186443888475273E-2</v>
      </c>
      <c r="L27" s="2">
        <v>0.92575544373518148</v>
      </c>
      <c r="N27" s="1">
        <v>0.16953045722556426</v>
      </c>
      <c r="O27" s="1">
        <v>1.1847484306338036</v>
      </c>
      <c r="P27" s="1">
        <v>0.42729149947387468</v>
      </c>
      <c r="Q27" s="1">
        <v>0.39675597907823495</v>
      </c>
      <c r="R27" s="2">
        <v>0.69154741555686738</v>
      </c>
    </row>
    <row r="28" spans="5:23" x14ac:dyDescent="0.25">
      <c r="E28">
        <v>21</v>
      </c>
      <c r="F28" t="s">
        <v>364</v>
      </c>
      <c r="G28">
        <v>32</v>
      </c>
      <c r="H28" s="1">
        <v>-0.33923421739781179</v>
      </c>
      <c r="I28" s="1">
        <v>0.71231559284505996</v>
      </c>
      <c r="J28" s="1">
        <v>0.33809309999791642</v>
      </c>
      <c r="K28" s="1">
        <v>-1.0033751573158469</v>
      </c>
      <c r="L28" s="2">
        <v>0.31567988579025541</v>
      </c>
      <c r="N28" s="1">
        <v>-0.30308659211138655</v>
      </c>
      <c r="O28" s="1">
        <v>0.73853514228425932</v>
      </c>
      <c r="P28" s="1">
        <v>0.44773342468526556</v>
      </c>
      <c r="Q28" s="1">
        <v>-0.67693537136397941</v>
      </c>
      <c r="R28" s="2">
        <v>0.49844696058059185</v>
      </c>
    </row>
    <row r="29" spans="5:23" x14ac:dyDescent="0.25">
      <c r="E29">
        <v>22</v>
      </c>
      <c r="F29" t="s">
        <v>365</v>
      </c>
      <c r="G29">
        <v>103</v>
      </c>
      <c r="H29" s="1">
        <v>-0.46529362884793424</v>
      </c>
      <c r="I29" s="1">
        <v>0.62795069367795175</v>
      </c>
      <c r="J29" s="1">
        <v>0.2047832094589952</v>
      </c>
      <c r="K29" s="1">
        <v>-2.2721278276532844</v>
      </c>
      <c r="L29" s="11">
        <v>2.3078790794127953E-2</v>
      </c>
      <c r="N29" s="1" t="s">
        <v>366</v>
      </c>
      <c r="O29" s="1" t="s">
        <v>12</v>
      </c>
      <c r="P29" s="1" t="s">
        <v>12</v>
      </c>
      <c r="Q29" s="1" t="s">
        <v>12</v>
      </c>
      <c r="R29" s="2" t="s">
        <v>12</v>
      </c>
    </row>
    <row r="30" spans="5:23" x14ac:dyDescent="0.25">
      <c r="E30">
        <v>23</v>
      </c>
      <c r="F30" t="s">
        <v>367</v>
      </c>
      <c r="G30">
        <v>16</v>
      </c>
      <c r="H30" s="1">
        <v>-0.11059252233682738</v>
      </c>
      <c r="I30" s="1">
        <v>0.89530349078616023</v>
      </c>
      <c r="J30" s="1">
        <v>0.503392603017352</v>
      </c>
      <c r="K30" s="1">
        <v>-0.21969437308759035</v>
      </c>
      <c r="L30" s="2">
        <v>0.82610918723916804</v>
      </c>
      <c r="N30" s="1">
        <v>0.18434649687629134</v>
      </c>
      <c r="O30" s="1">
        <v>1.202432389989653</v>
      </c>
      <c r="P30" s="1">
        <v>0.54133722742046697</v>
      </c>
      <c r="Q30" s="1">
        <v>0.34053910859728459</v>
      </c>
      <c r="R30" s="2">
        <v>0.73345057631130384</v>
      </c>
      <c r="W30">
        <f>1216*2*2</f>
        <v>4864</v>
      </c>
    </row>
    <row r="31" spans="5:23" x14ac:dyDescent="0.25">
      <c r="E31">
        <v>24</v>
      </c>
      <c r="F31" t="s">
        <v>368</v>
      </c>
      <c r="G31">
        <v>25</v>
      </c>
      <c r="H31" s="1">
        <v>-0.3688038168001877</v>
      </c>
      <c r="I31" s="1">
        <v>0.69156106980637033</v>
      </c>
      <c r="J31" s="1">
        <v>0.38227381373903829</v>
      </c>
      <c r="K31" s="1">
        <v>-0.96476348508651455</v>
      </c>
      <c r="L31" s="2">
        <v>0.33466328909969489</v>
      </c>
      <c r="N31" s="1">
        <v>-0.92327355009718826</v>
      </c>
      <c r="O31" s="1">
        <v>0.39721660200172565</v>
      </c>
      <c r="P31" s="1">
        <v>0.8043984869659413</v>
      </c>
      <c r="Q31" s="1">
        <v>-1.1477813112001543</v>
      </c>
      <c r="R31" s="2">
        <v>0.25105885429948455</v>
      </c>
    </row>
    <row r="32" spans="5:23" ht="15.75" thickBot="1" x14ac:dyDescent="0.3">
      <c r="E32" s="6"/>
      <c r="F32" s="6" t="s">
        <v>369</v>
      </c>
      <c r="G32" s="6">
        <v>102</v>
      </c>
      <c r="H32" s="8">
        <v>-0.33815786833374756</v>
      </c>
      <c r="I32" s="8">
        <v>0.71308270583335043</v>
      </c>
      <c r="J32" s="8">
        <v>0.22119207997001347</v>
      </c>
      <c r="K32" s="8">
        <v>-1.5287973619109279</v>
      </c>
      <c r="L32" s="7">
        <v>0.12631468658792669</v>
      </c>
      <c r="M32" s="6"/>
      <c r="N32" s="8">
        <v>-0.31365914554654856</v>
      </c>
      <c r="O32" s="8">
        <v>0.73076807126481869</v>
      </c>
      <c r="P32" s="8">
        <v>0.27639216708170833</v>
      </c>
      <c r="Q32" s="8">
        <v>-1.1348336997329711</v>
      </c>
      <c r="R32" s="7">
        <v>0.25644500340700843</v>
      </c>
    </row>
    <row r="33" spans="5:18" ht="15.75" thickTop="1" x14ac:dyDescent="0.25">
      <c r="G33" t="s">
        <v>12</v>
      </c>
    </row>
    <row r="34" spans="5:18" x14ac:dyDescent="0.25">
      <c r="E34" s="99" t="s">
        <v>370</v>
      </c>
      <c r="F34" s="99"/>
      <c r="G34" s="99"/>
      <c r="H34" s="99"/>
      <c r="I34" s="99"/>
      <c r="J34" s="99"/>
      <c r="K34" s="99"/>
      <c r="L34" s="99"/>
      <c r="M34" s="99"/>
      <c r="N34" s="99"/>
      <c r="O34" s="99"/>
      <c r="P34" s="99"/>
      <c r="Q34" s="99"/>
      <c r="R34" s="99"/>
    </row>
    <row r="38" spans="5:18" x14ac:dyDescent="0.25">
      <c r="F38">
        <f>24-63</f>
        <v>-39</v>
      </c>
    </row>
  </sheetData>
  <mergeCells count="4">
    <mergeCell ref="E4:R4"/>
    <mergeCell ref="H6:L6"/>
    <mergeCell ref="N6:R6"/>
    <mergeCell ref="E34:R3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E19BE-780E-4163-A8F2-0CBB9E9FCBE6}">
  <dimension ref="D2:P255"/>
  <sheetViews>
    <sheetView showGridLines="0" topLeftCell="A140" workbookViewId="0">
      <selection activeCell="E258" sqref="E258"/>
    </sheetView>
  </sheetViews>
  <sheetFormatPr defaultRowHeight="15" x14ac:dyDescent="0.25"/>
  <cols>
    <col min="4" max="4" width="4.140625" style="9" bestFit="1" customWidth="1"/>
    <col min="5" max="5" width="33" bestFit="1" customWidth="1"/>
    <col min="6" max="6" width="5" bestFit="1" customWidth="1"/>
    <col min="7" max="7" width="7.7109375" customWidth="1"/>
    <col min="8" max="9" width="4.5703125" bestFit="1" customWidth="1"/>
    <col min="10" max="10" width="7.140625" customWidth="1"/>
    <col min="11" max="11" width="11" customWidth="1"/>
  </cols>
  <sheetData>
    <row r="2" spans="4:16" ht="127.5" customHeight="1" x14ac:dyDescent="0.25">
      <c r="D2" s="100" t="s">
        <v>536</v>
      </c>
      <c r="E2" s="100"/>
      <c r="F2" s="100"/>
      <c r="G2" s="100"/>
      <c r="H2" s="100"/>
      <c r="I2" s="100"/>
      <c r="J2" s="100"/>
      <c r="K2" s="100"/>
      <c r="L2" s="100"/>
    </row>
    <row r="3" spans="4:16" ht="15.75" thickBot="1" x14ac:dyDescent="0.3">
      <c r="D3" s="10"/>
      <c r="E3" s="6"/>
      <c r="F3" s="6"/>
      <c r="G3" s="6"/>
      <c r="H3" s="6"/>
      <c r="I3" s="6"/>
      <c r="J3" s="6"/>
      <c r="K3" s="6"/>
    </row>
    <row r="4" spans="4:16" ht="15.75" thickTop="1" x14ac:dyDescent="0.25">
      <c r="D4" s="22" t="s">
        <v>34</v>
      </c>
      <c r="E4" s="22" t="s">
        <v>323</v>
      </c>
      <c r="F4" s="22" t="s">
        <v>5</v>
      </c>
      <c r="G4" s="14" t="s">
        <v>0</v>
      </c>
      <c r="H4" s="14" t="s">
        <v>1</v>
      </c>
      <c r="I4" s="14" t="s">
        <v>2</v>
      </c>
      <c r="J4" s="14" t="s">
        <v>3</v>
      </c>
      <c r="K4" s="15" t="s">
        <v>4</v>
      </c>
    </row>
    <row r="5" spans="4:16" x14ac:dyDescent="0.25">
      <c r="D5" s="9">
        <v>1</v>
      </c>
      <c r="E5" t="s">
        <v>49</v>
      </c>
      <c r="F5">
        <v>23</v>
      </c>
      <c r="G5" s="1">
        <v>0.64400079795116272</v>
      </c>
      <c r="H5" s="1">
        <v>1.9040835142836283</v>
      </c>
      <c r="I5" s="1">
        <v>0.30759585616139801</v>
      </c>
      <c r="J5" s="1">
        <v>2.09365888730715</v>
      </c>
      <c r="K5" s="12">
        <v>3.629037776006714E-2</v>
      </c>
    </row>
    <row r="6" spans="4:16" x14ac:dyDescent="0.25">
      <c r="D6" s="9">
        <v>2</v>
      </c>
      <c r="E6" t="s">
        <v>132</v>
      </c>
      <c r="F6">
        <v>1</v>
      </c>
      <c r="G6" s="1" t="s">
        <v>211</v>
      </c>
      <c r="H6" s="1" t="s">
        <v>12</v>
      </c>
      <c r="I6" s="1" t="s">
        <v>12</v>
      </c>
      <c r="J6" s="1" t="s">
        <v>12</v>
      </c>
      <c r="K6" s="2" t="s">
        <v>12</v>
      </c>
    </row>
    <row r="7" spans="4:16" x14ac:dyDescent="0.25">
      <c r="D7" s="9">
        <v>3</v>
      </c>
      <c r="E7" t="s">
        <v>80</v>
      </c>
      <c r="F7">
        <v>6</v>
      </c>
      <c r="G7" s="1">
        <v>-8.9384775193106086E-2</v>
      </c>
      <c r="H7" s="1">
        <v>0.9144936314058677</v>
      </c>
      <c r="I7" s="1">
        <v>0.58088919456574073</v>
      </c>
      <c r="J7" s="1">
        <v>-0.15387577532738936</v>
      </c>
      <c r="K7" s="2">
        <v>0.8777076850823734</v>
      </c>
      <c r="P7" s="21"/>
    </row>
    <row r="8" spans="4:16" x14ac:dyDescent="0.25">
      <c r="D8" s="9">
        <v>4</v>
      </c>
      <c r="E8" t="s">
        <v>85</v>
      </c>
      <c r="F8">
        <v>5</v>
      </c>
      <c r="G8" s="1" t="s">
        <v>211</v>
      </c>
      <c r="H8" s="1" t="s">
        <v>12</v>
      </c>
      <c r="I8" s="1" t="s">
        <v>12</v>
      </c>
      <c r="J8" s="1" t="s">
        <v>12</v>
      </c>
      <c r="K8" s="2" t="s">
        <v>12</v>
      </c>
    </row>
    <row r="9" spans="4:16" x14ac:dyDescent="0.25">
      <c r="D9" s="9">
        <v>5</v>
      </c>
      <c r="E9" t="s">
        <v>93</v>
      </c>
      <c r="F9">
        <v>3</v>
      </c>
      <c r="G9" s="1">
        <v>0.97063234014473065</v>
      </c>
      <c r="H9" s="1">
        <v>2.6396130650429535</v>
      </c>
      <c r="I9" s="1">
        <v>0.70966315861824125</v>
      </c>
      <c r="J9" s="1">
        <v>1.3677366907908997</v>
      </c>
      <c r="K9" s="2">
        <v>0.1713945107516327</v>
      </c>
    </row>
    <row r="10" spans="4:16" x14ac:dyDescent="0.25">
      <c r="D10" s="9">
        <v>6</v>
      </c>
      <c r="E10" t="s">
        <v>39</v>
      </c>
      <c r="F10">
        <v>64</v>
      </c>
      <c r="G10" s="1">
        <v>-9.0019862764903189E-2</v>
      </c>
      <c r="H10" s="1">
        <v>0.91391303225124265</v>
      </c>
      <c r="I10" s="1">
        <v>0.21955750557542464</v>
      </c>
      <c r="J10" s="1">
        <v>-0.41000585486237751</v>
      </c>
      <c r="K10" s="2">
        <v>0.68180165263748793</v>
      </c>
    </row>
    <row r="11" spans="4:16" x14ac:dyDescent="0.25">
      <c r="D11" s="9">
        <v>7</v>
      </c>
      <c r="E11" t="s">
        <v>109</v>
      </c>
      <c r="F11">
        <v>2</v>
      </c>
      <c r="G11" s="1" t="s">
        <v>211</v>
      </c>
      <c r="H11" s="1" t="s">
        <v>12</v>
      </c>
      <c r="I11" s="1" t="s">
        <v>12</v>
      </c>
      <c r="J11" s="1" t="s">
        <v>12</v>
      </c>
      <c r="K11" s="2" t="s">
        <v>12</v>
      </c>
    </row>
    <row r="12" spans="4:16" x14ac:dyDescent="0.25">
      <c r="D12" s="9">
        <v>8</v>
      </c>
      <c r="E12" t="s">
        <v>133</v>
      </c>
      <c r="F12">
        <v>1</v>
      </c>
      <c r="G12" s="1" t="s">
        <v>211</v>
      </c>
      <c r="H12" s="1" t="s">
        <v>12</v>
      </c>
      <c r="I12" s="1" t="s">
        <v>12</v>
      </c>
      <c r="J12" s="1" t="s">
        <v>12</v>
      </c>
      <c r="K12" s="2" t="s">
        <v>12</v>
      </c>
    </row>
    <row r="13" spans="4:16" x14ac:dyDescent="0.25">
      <c r="D13" s="9">
        <v>9</v>
      </c>
      <c r="E13" t="s">
        <v>219</v>
      </c>
      <c r="F13">
        <v>145</v>
      </c>
      <c r="G13" s="1">
        <v>-7.7493035130778154E-2</v>
      </c>
      <c r="H13" s="1">
        <v>0.92543346989728215</v>
      </c>
      <c r="I13" s="1">
        <v>0.12111572911838074</v>
      </c>
      <c r="J13" s="1">
        <v>-0.63982635199293592</v>
      </c>
      <c r="K13" s="2">
        <v>0.52228549848720474</v>
      </c>
    </row>
    <row r="14" spans="4:16" x14ac:dyDescent="0.25">
      <c r="D14" s="9">
        <v>10</v>
      </c>
      <c r="E14" t="s">
        <v>134</v>
      </c>
      <c r="F14">
        <v>1</v>
      </c>
      <c r="G14" s="1" t="s">
        <v>211</v>
      </c>
      <c r="H14" s="1" t="s">
        <v>12</v>
      </c>
      <c r="I14" s="1" t="s">
        <v>12</v>
      </c>
      <c r="J14" s="1" t="s">
        <v>12</v>
      </c>
      <c r="K14" s="2" t="s">
        <v>12</v>
      </c>
    </row>
    <row r="15" spans="4:16" x14ac:dyDescent="0.25">
      <c r="D15" s="9">
        <v>11</v>
      </c>
      <c r="E15" t="s">
        <v>135</v>
      </c>
      <c r="F15">
        <v>1</v>
      </c>
      <c r="G15" s="1" t="s">
        <v>211</v>
      </c>
      <c r="H15" s="1" t="s">
        <v>12</v>
      </c>
      <c r="I15" s="1" t="s">
        <v>12</v>
      </c>
      <c r="J15" s="1" t="s">
        <v>12</v>
      </c>
      <c r="K15" s="2" t="s">
        <v>12</v>
      </c>
    </row>
    <row r="16" spans="4:16" x14ac:dyDescent="0.25">
      <c r="D16" s="9">
        <v>12</v>
      </c>
      <c r="E16" t="s">
        <v>59</v>
      </c>
      <c r="F16">
        <v>11</v>
      </c>
      <c r="G16" s="1">
        <v>0.36247642940899527</v>
      </c>
      <c r="H16" s="1">
        <v>1.4368833523971538</v>
      </c>
      <c r="I16" s="1">
        <v>0.50296408635387546</v>
      </c>
      <c r="J16" s="1">
        <v>0.72068054010910854</v>
      </c>
      <c r="K16" s="2">
        <v>0.47110608796847409</v>
      </c>
    </row>
    <row r="17" spans="4:11" x14ac:dyDescent="0.25">
      <c r="D17" s="9">
        <v>13</v>
      </c>
      <c r="E17" t="s">
        <v>220</v>
      </c>
      <c r="F17">
        <v>27</v>
      </c>
      <c r="G17" s="1">
        <v>0.14664529578318961</v>
      </c>
      <c r="H17" s="1">
        <v>1.1579431628551937</v>
      </c>
      <c r="I17" s="1">
        <v>0.25475734966047953</v>
      </c>
      <c r="J17" s="1">
        <v>0.57562734099183743</v>
      </c>
      <c r="K17" s="2">
        <v>0.5648670966024586</v>
      </c>
    </row>
    <row r="18" spans="4:11" x14ac:dyDescent="0.25">
      <c r="D18" s="9">
        <v>14</v>
      </c>
      <c r="E18" t="s">
        <v>136</v>
      </c>
      <c r="F18">
        <v>1</v>
      </c>
      <c r="G18" s="1">
        <v>1.0438564550426428</v>
      </c>
      <c r="H18" s="1">
        <v>2.8401488280489344</v>
      </c>
      <c r="I18" s="1">
        <v>1.0030157090867395</v>
      </c>
      <c r="J18" s="1">
        <v>1.0407179524566863</v>
      </c>
      <c r="K18" s="2">
        <v>0.29800646877751663</v>
      </c>
    </row>
    <row r="19" spans="4:11" x14ac:dyDescent="0.25">
      <c r="D19" s="9">
        <v>15</v>
      </c>
      <c r="E19" t="s">
        <v>137</v>
      </c>
      <c r="F19">
        <v>1</v>
      </c>
      <c r="G19" s="1" t="s">
        <v>288</v>
      </c>
      <c r="H19" s="1" t="s">
        <v>12</v>
      </c>
      <c r="I19" s="1" t="s">
        <v>12</v>
      </c>
      <c r="J19" s="1" t="s">
        <v>12</v>
      </c>
      <c r="K19" s="2" t="s">
        <v>12</v>
      </c>
    </row>
    <row r="20" spans="4:11" x14ac:dyDescent="0.25">
      <c r="D20" s="9">
        <v>16</v>
      </c>
      <c r="E20" t="s">
        <v>69</v>
      </c>
      <c r="F20">
        <v>8</v>
      </c>
      <c r="G20" s="1">
        <v>0.82129806626883195</v>
      </c>
      <c r="H20" s="1">
        <v>2.2734490104817513</v>
      </c>
      <c r="I20" s="1">
        <v>0.50357241151227883</v>
      </c>
      <c r="J20" s="1">
        <v>1.6309433310740573</v>
      </c>
      <c r="K20" s="2">
        <v>0.10290227750850051</v>
      </c>
    </row>
    <row r="21" spans="4:11" x14ac:dyDescent="0.25">
      <c r="D21" s="9">
        <v>17</v>
      </c>
      <c r="E21" t="s">
        <v>138</v>
      </c>
      <c r="F21">
        <v>1</v>
      </c>
      <c r="G21" s="1" t="s">
        <v>211</v>
      </c>
      <c r="H21" s="1" t="s">
        <v>12</v>
      </c>
      <c r="I21" s="1" t="s">
        <v>12</v>
      </c>
      <c r="J21" s="1" t="s">
        <v>12</v>
      </c>
      <c r="K21" s="2" t="s">
        <v>12</v>
      </c>
    </row>
    <row r="22" spans="4:11" x14ac:dyDescent="0.25">
      <c r="D22" s="9">
        <v>18</v>
      </c>
      <c r="E22" t="s">
        <v>221</v>
      </c>
      <c r="F22">
        <v>17</v>
      </c>
      <c r="G22" s="1">
        <v>0.49867372607024485</v>
      </c>
      <c r="H22" s="1">
        <v>1.6465360640729714</v>
      </c>
      <c r="I22" s="1">
        <v>0.28840083643910508</v>
      </c>
      <c r="J22" s="1">
        <v>1.7290994444655094</v>
      </c>
      <c r="K22" s="2">
        <v>8.3791298583908644E-2</v>
      </c>
    </row>
    <row r="23" spans="4:11" x14ac:dyDescent="0.25">
      <c r="D23" s="9">
        <v>19</v>
      </c>
      <c r="E23" s="27" t="s">
        <v>215</v>
      </c>
      <c r="F23">
        <v>526</v>
      </c>
      <c r="G23" s="1">
        <v>-7.7987964838285032E-2</v>
      </c>
      <c r="H23" s="1">
        <v>0.92497555870698189</v>
      </c>
      <c r="I23" s="1">
        <v>6.8090552214631742E-2</v>
      </c>
      <c r="J23" s="1">
        <v>-1.1453566214657085</v>
      </c>
      <c r="K23" s="2">
        <v>0.2520614597866741</v>
      </c>
    </row>
    <row r="24" spans="4:11" x14ac:dyDescent="0.25">
      <c r="D24" s="9">
        <v>28</v>
      </c>
      <c r="E24" s="28" t="s">
        <v>217</v>
      </c>
      <c r="F24">
        <v>2</v>
      </c>
      <c r="G24" s="1" t="s">
        <v>211</v>
      </c>
      <c r="H24" s="1" t="s">
        <v>12</v>
      </c>
      <c r="I24" s="1" t="s">
        <v>12</v>
      </c>
      <c r="J24" s="1" t="s">
        <v>12</v>
      </c>
      <c r="K24" s="2" t="s">
        <v>12</v>
      </c>
    </row>
    <row r="25" spans="4:11" x14ac:dyDescent="0.25">
      <c r="D25" s="9">
        <v>21</v>
      </c>
      <c r="E25" s="46" t="s">
        <v>216</v>
      </c>
      <c r="F25">
        <v>154</v>
      </c>
      <c r="G25" s="1">
        <v>0.23425840417116761</v>
      </c>
      <c r="H25" s="1">
        <v>1.2639710654075587</v>
      </c>
      <c r="I25" s="1">
        <v>0.10553227338249462</v>
      </c>
      <c r="J25" s="1">
        <v>2.2197797570617457</v>
      </c>
      <c r="K25" s="12">
        <v>2.6433721696732929E-2</v>
      </c>
    </row>
    <row r="26" spans="4:11" x14ac:dyDescent="0.25">
      <c r="D26" s="9">
        <v>30</v>
      </c>
      <c r="E26" s="28" t="s">
        <v>218</v>
      </c>
      <c r="F26">
        <v>1</v>
      </c>
      <c r="G26" s="1" t="s">
        <v>211</v>
      </c>
      <c r="H26" s="1" t="s">
        <v>12</v>
      </c>
      <c r="I26" s="1" t="s">
        <v>12</v>
      </c>
      <c r="J26" s="1" t="s">
        <v>12</v>
      </c>
      <c r="K26" s="2" t="s">
        <v>12</v>
      </c>
    </row>
    <row r="27" spans="4:11" x14ac:dyDescent="0.25">
      <c r="D27" s="9">
        <v>22</v>
      </c>
      <c r="E27" s="28" t="s">
        <v>51</v>
      </c>
      <c r="F27">
        <v>18</v>
      </c>
      <c r="G27" s="1">
        <v>-0.47345372954066728</v>
      </c>
      <c r="H27" s="1">
        <v>0.62284740278903494</v>
      </c>
      <c r="I27" s="1">
        <v>0.57975069412993552</v>
      </c>
      <c r="J27" s="1">
        <v>-0.8166505608953275</v>
      </c>
      <c r="K27" s="2">
        <v>0.41412815200162167</v>
      </c>
    </row>
    <row r="28" spans="4:11" x14ac:dyDescent="0.25">
      <c r="D28" s="9">
        <v>24</v>
      </c>
      <c r="E28" s="28" t="s">
        <v>60</v>
      </c>
      <c r="F28">
        <v>11</v>
      </c>
      <c r="G28" s="1">
        <v>-0.75387124846634812</v>
      </c>
      <c r="H28" s="1">
        <v>0.47054143946100258</v>
      </c>
      <c r="I28" s="1">
        <v>0.70932805614523631</v>
      </c>
      <c r="J28" s="1">
        <v>-1.0627963210184816</v>
      </c>
      <c r="K28" s="2">
        <v>0.2878743282912995</v>
      </c>
    </row>
    <row r="29" spans="4:11" x14ac:dyDescent="0.25">
      <c r="D29" s="9">
        <v>25</v>
      </c>
      <c r="E29" s="28" t="s">
        <v>72</v>
      </c>
      <c r="F29">
        <v>7</v>
      </c>
      <c r="G29" s="1">
        <v>0.90643691748560662</v>
      </c>
      <c r="H29" s="1">
        <v>2.4754864384219886</v>
      </c>
      <c r="I29" s="1">
        <v>0.50286387664961629</v>
      </c>
      <c r="J29" s="1">
        <v>1.8025492774005529</v>
      </c>
      <c r="K29" s="2">
        <v>7.145902908917634E-2</v>
      </c>
    </row>
    <row r="30" spans="4:11" x14ac:dyDescent="0.25">
      <c r="D30" s="9">
        <v>26</v>
      </c>
      <c r="E30" s="28" t="s">
        <v>73</v>
      </c>
      <c r="F30">
        <v>7</v>
      </c>
      <c r="G30" s="1" t="s">
        <v>211</v>
      </c>
      <c r="H30" s="1" t="s">
        <v>12</v>
      </c>
      <c r="I30" s="1" t="s">
        <v>12</v>
      </c>
      <c r="J30" s="1" t="s">
        <v>12</v>
      </c>
      <c r="K30" s="2" t="s">
        <v>12</v>
      </c>
    </row>
    <row r="31" spans="4:11" x14ac:dyDescent="0.25">
      <c r="D31" s="9">
        <v>20</v>
      </c>
      <c r="E31" s="28" t="s">
        <v>35</v>
      </c>
      <c r="F31">
        <v>352</v>
      </c>
      <c r="G31" s="1">
        <v>-1.9648514920611235E-2</v>
      </c>
      <c r="H31" s="1">
        <v>0.98054325907008888</v>
      </c>
      <c r="I31" s="1">
        <v>0.10764583041435324</v>
      </c>
      <c r="J31" s="1">
        <v>-0.18252927071099401</v>
      </c>
      <c r="K31" s="2">
        <v>0.85516738547834059</v>
      </c>
    </row>
    <row r="32" spans="4:11" x14ac:dyDescent="0.25">
      <c r="D32" s="9">
        <v>23</v>
      </c>
      <c r="E32" s="28" t="s">
        <v>53</v>
      </c>
      <c r="F32">
        <v>17</v>
      </c>
      <c r="G32" s="1">
        <v>0.34546280823445419</v>
      </c>
      <c r="H32" s="1">
        <v>1.4126435514708711</v>
      </c>
      <c r="I32" s="1">
        <v>0.38177124612522645</v>
      </c>
      <c r="J32" s="1">
        <v>0.90489478120920985</v>
      </c>
      <c r="K32" s="2">
        <v>0.36552113207709636</v>
      </c>
    </row>
    <row r="33" spans="4:11" x14ac:dyDescent="0.25">
      <c r="D33" s="9">
        <v>31</v>
      </c>
      <c r="E33" s="28" t="s">
        <v>139</v>
      </c>
      <c r="F33">
        <v>1</v>
      </c>
      <c r="G33" s="1">
        <v>0.48196438912683931</v>
      </c>
      <c r="H33" s="1">
        <v>1.619252121293294</v>
      </c>
      <c r="I33" s="1">
        <v>1.0020218885024519</v>
      </c>
      <c r="J33" s="1">
        <v>0.48099187718059511</v>
      </c>
      <c r="K33" s="2">
        <v>0.6305222718119039</v>
      </c>
    </row>
    <row r="34" spans="4:11" x14ac:dyDescent="0.25">
      <c r="D34" s="9">
        <v>32</v>
      </c>
      <c r="E34" s="28" t="s">
        <v>140</v>
      </c>
      <c r="F34">
        <v>1</v>
      </c>
      <c r="G34" s="1" t="s">
        <v>211</v>
      </c>
      <c r="H34" s="1" t="s">
        <v>12</v>
      </c>
      <c r="I34" s="1" t="s">
        <v>12</v>
      </c>
      <c r="J34" s="1" t="s">
        <v>12</v>
      </c>
      <c r="K34" s="2" t="s">
        <v>12</v>
      </c>
    </row>
    <row r="35" spans="4:11" x14ac:dyDescent="0.25">
      <c r="D35" s="9">
        <v>29</v>
      </c>
      <c r="E35" s="28" t="s">
        <v>110</v>
      </c>
      <c r="F35">
        <v>2</v>
      </c>
      <c r="G35" s="1" t="s">
        <v>211</v>
      </c>
      <c r="H35" s="1" t="s">
        <v>12</v>
      </c>
      <c r="I35" s="1" t="s">
        <v>12</v>
      </c>
      <c r="J35" s="1" t="s">
        <v>12</v>
      </c>
      <c r="K35" s="2" t="s">
        <v>12</v>
      </c>
    </row>
    <row r="36" spans="4:11" x14ac:dyDescent="0.25">
      <c r="D36" s="9">
        <v>33</v>
      </c>
      <c r="E36" s="28" t="s">
        <v>141</v>
      </c>
      <c r="F36">
        <v>1</v>
      </c>
      <c r="G36" s="1" t="s">
        <v>211</v>
      </c>
      <c r="H36" s="1" t="s">
        <v>12</v>
      </c>
      <c r="I36" s="1" t="s">
        <v>12</v>
      </c>
      <c r="J36" s="1" t="s">
        <v>12</v>
      </c>
      <c r="K36" s="2" t="s">
        <v>12</v>
      </c>
    </row>
    <row r="37" spans="4:11" x14ac:dyDescent="0.25">
      <c r="D37" s="9">
        <v>27</v>
      </c>
      <c r="E37" s="28" t="s">
        <v>74</v>
      </c>
      <c r="F37">
        <v>7</v>
      </c>
      <c r="G37" s="1">
        <v>0.15393994896435476</v>
      </c>
      <c r="H37" s="1">
        <v>1.1664208398958327</v>
      </c>
      <c r="I37" s="1">
        <v>0.57995097971098852</v>
      </c>
      <c r="J37" s="1">
        <v>0.26543613917346748</v>
      </c>
      <c r="K37" s="2">
        <v>0.79067349925482455</v>
      </c>
    </row>
    <row r="38" spans="4:11" x14ac:dyDescent="0.25">
      <c r="D38" s="9">
        <v>34</v>
      </c>
      <c r="E38" t="s">
        <v>44</v>
      </c>
      <c r="F38">
        <v>33</v>
      </c>
      <c r="G38" s="1">
        <v>0.37166928584442732</v>
      </c>
      <c r="H38" s="1">
        <v>1.4501533157521687</v>
      </c>
      <c r="I38" s="1">
        <v>0.27266259788802899</v>
      </c>
      <c r="J38" s="1">
        <v>1.3631106309529706</v>
      </c>
      <c r="K38" s="2">
        <v>0.1728476468249831</v>
      </c>
    </row>
    <row r="39" spans="4:11" x14ac:dyDescent="0.25">
      <c r="D39" s="9">
        <v>35</v>
      </c>
      <c r="E39" t="s">
        <v>222</v>
      </c>
      <c r="F39">
        <v>1</v>
      </c>
      <c r="G39" s="1" t="s">
        <v>211</v>
      </c>
      <c r="H39" s="1" t="s">
        <v>12</v>
      </c>
      <c r="I39" s="1" t="s">
        <v>12</v>
      </c>
      <c r="J39" s="1" t="s">
        <v>12</v>
      </c>
      <c r="K39" s="2" t="s">
        <v>12</v>
      </c>
    </row>
    <row r="40" spans="4:11" x14ac:dyDescent="0.25">
      <c r="D40" s="9">
        <v>36</v>
      </c>
      <c r="E40" t="s">
        <v>142</v>
      </c>
      <c r="F40">
        <v>1</v>
      </c>
      <c r="G40" s="1" t="s">
        <v>211</v>
      </c>
      <c r="H40" s="1" t="s">
        <v>12</v>
      </c>
      <c r="I40" s="1" t="s">
        <v>12</v>
      </c>
      <c r="J40" s="1" t="s">
        <v>12</v>
      </c>
      <c r="K40" s="2" t="s">
        <v>12</v>
      </c>
    </row>
    <row r="41" spans="4:11" x14ac:dyDescent="0.25">
      <c r="D41" s="9">
        <v>37</v>
      </c>
      <c r="E41" t="s">
        <v>223</v>
      </c>
      <c r="F41">
        <v>1</v>
      </c>
      <c r="G41" s="1" t="s">
        <v>211</v>
      </c>
      <c r="H41" s="1" t="s">
        <v>12</v>
      </c>
      <c r="I41" s="1" t="s">
        <v>12</v>
      </c>
      <c r="J41" s="1" t="s">
        <v>12</v>
      </c>
      <c r="K41" s="2" t="s">
        <v>12</v>
      </c>
    </row>
    <row r="42" spans="4:11" x14ac:dyDescent="0.25">
      <c r="D42" s="9">
        <v>38</v>
      </c>
      <c r="E42" t="s">
        <v>143</v>
      </c>
      <c r="F42">
        <v>1</v>
      </c>
      <c r="G42" s="1" t="s">
        <v>211</v>
      </c>
      <c r="H42" s="1" t="s">
        <v>12</v>
      </c>
      <c r="I42" s="1" t="s">
        <v>12</v>
      </c>
      <c r="J42" s="1" t="s">
        <v>12</v>
      </c>
      <c r="K42" s="2" t="s">
        <v>12</v>
      </c>
    </row>
    <row r="43" spans="4:11" x14ac:dyDescent="0.25">
      <c r="D43" s="9">
        <v>39</v>
      </c>
      <c r="E43" t="s">
        <v>224</v>
      </c>
      <c r="F43">
        <v>1</v>
      </c>
      <c r="G43" s="1" t="s">
        <v>211</v>
      </c>
      <c r="H43" s="1" t="s">
        <v>12</v>
      </c>
      <c r="I43" s="1" t="s">
        <v>12</v>
      </c>
      <c r="J43" s="1" t="s">
        <v>12</v>
      </c>
      <c r="K43" s="2" t="s">
        <v>12</v>
      </c>
    </row>
    <row r="44" spans="4:11" x14ac:dyDescent="0.25">
      <c r="D44" s="9">
        <v>40</v>
      </c>
      <c r="E44" t="s">
        <v>144</v>
      </c>
      <c r="F44">
        <v>1</v>
      </c>
      <c r="G44" s="1" t="s">
        <v>211</v>
      </c>
      <c r="H44" s="1" t="s">
        <v>12</v>
      </c>
      <c r="I44" s="1" t="s">
        <v>12</v>
      </c>
      <c r="J44" s="1" t="s">
        <v>12</v>
      </c>
      <c r="K44" s="2" t="s">
        <v>12</v>
      </c>
    </row>
    <row r="45" spans="4:11" x14ac:dyDescent="0.25">
      <c r="D45" s="9">
        <v>41</v>
      </c>
      <c r="E45" t="s">
        <v>36</v>
      </c>
      <c r="F45">
        <v>201</v>
      </c>
      <c r="G45" s="1">
        <v>-0.13920341482625273</v>
      </c>
      <c r="H45" s="1">
        <v>0.87005102917779176</v>
      </c>
      <c r="I45" s="1">
        <v>0.13297069646300907</v>
      </c>
      <c r="J45" s="1">
        <v>-1.0468728714598974</v>
      </c>
      <c r="K45" s="2">
        <v>0.2951582153964426</v>
      </c>
    </row>
    <row r="46" spans="4:11" x14ac:dyDescent="0.25">
      <c r="D46" s="9">
        <v>42</v>
      </c>
      <c r="E46" t="s">
        <v>145</v>
      </c>
      <c r="F46">
        <v>1</v>
      </c>
      <c r="G46" s="1" t="s">
        <v>211</v>
      </c>
      <c r="H46" s="1" t="s">
        <v>12</v>
      </c>
      <c r="I46" s="1" t="s">
        <v>12</v>
      </c>
      <c r="J46" s="1" t="s">
        <v>12</v>
      </c>
      <c r="K46" s="2" t="s">
        <v>12</v>
      </c>
    </row>
    <row r="47" spans="4:11" x14ac:dyDescent="0.25">
      <c r="D47" s="9">
        <v>43</v>
      </c>
      <c r="E47" t="s">
        <v>37</v>
      </c>
      <c r="F47">
        <v>100</v>
      </c>
      <c r="G47" s="1">
        <v>6.0563323947921605E-2</v>
      </c>
      <c r="H47" s="1">
        <v>1.062434873010798</v>
      </c>
      <c r="I47" s="1">
        <v>0.16882429797281975</v>
      </c>
      <c r="J47" s="1">
        <v>0.3587358257972566</v>
      </c>
      <c r="K47" s="2">
        <v>0.71979272474930811</v>
      </c>
    </row>
    <row r="48" spans="4:11" x14ac:dyDescent="0.25">
      <c r="D48" s="9">
        <v>44</v>
      </c>
      <c r="E48" t="s">
        <v>146</v>
      </c>
      <c r="F48">
        <v>1</v>
      </c>
      <c r="G48" s="1" t="s">
        <v>288</v>
      </c>
      <c r="H48" s="1" t="s">
        <v>12</v>
      </c>
      <c r="I48" s="1" t="s">
        <v>12</v>
      </c>
      <c r="J48" s="1" t="s">
        <v>12</v>
      </c>
      <c r="K48" s="2" t="s">
        <v>12</v>
      </c>
    </row>
    <row r="49" spans="4:11" x14ac:dyDescent="0.25">
      <c r="D49" s="9">
        <v>45</v>
      </c>
      <c r="E49" t="s">
        <v>43</v>
      </c>
      <c r="F49">
        <v>41</v>
      </c>
      <c r="G49" s="1">
        <v>-0.15881679608524146</v>
      </c>
      <c r="H49" s="1">
        <v>0.85315264555708969</v>
      </c>
      <c r="I49" s="1">
        <v>0.32297088405973728</v>
      </c>
      <c r="J49" s="1">
        <v>-0.49173719342411815</v>
      </c>
      <c r="K49" s="2">
        <v>0.62290514145470299</v>
      </c>
    </row>
    <row r="50" spans="4:11" x14ac:dyDescent="0.25">
      <c r="D50" s="9">
        <v>47</v>
      </c>
      <c r="E50" t="s">
        <v>225</v>
      </c>
      <c r="F50">
        <v>31</v>
      </c>
      <c r="G50" s="1">
        <v>1.9693272828595174E-3</v>
      </c>
      <c r="H50" s="1">
        <v>1.0019712676813839</v>
      </c>
      <c r="I50" s="1">
        <v>0.27038477671911348</v>
      </c>
      <c r="J50" s="1">
        <v>7.2834251497277645E-3</v>
      </c>
      <c r="K50" s="2">
        <v>0.99418871890306071</v>
      </c>
    </row>
    <row r="51" spans="4:11" x14ac:dyDescent="0.25">
      <c r="D51" s="9">
        <v>46</v>
      </c>
      <c r="E51" t="s">
        <v>226</v>
      </c>
      <c r="F51">
        <v>1</v>
      </c>
      <c r="G51" s="1">
        <v>0.78918445205570698</v>
      </c>
      <c r="H51" s="1">
        <v>2.2016001833906889</v>
      </c>
      <c r="I51" s="1">
        <v>1.0021876962540841</v>
      </c>
      <c r="J51" s="1">
        <v>0.78746172498971234</v>
      </c>
      <c r="K51" s="2">
        <v>0.43101162577357938</v>
      </c>
    </row>
    <row r="52" spans="4:11" x14ac:dyDescent="0.25">
      <c r="D52" s="9">
        <v>49</v>
      </c>
      <c r="E52" t="s">
        <v>227</v>
      </c>
      <c r="F52">
        <v>997</v>
      </c>
      <c r="G52" s="1">
        <v>1.0136376784596777E-2</v>
      </c>
      <c r="H52" s="1">
        <v>1.0101879238714369</v>
      </c>
      <c r="I52" s="1">
        <v>4.6847053043881946E-2</v>
      </c>
      <c r="J52" s="1">
        <v>0.21637170592357144</v>
      </c>
      <c r="K52" s="2">
        <v>0.82869801929192033</v>
      </c>
    </row>
    <row r="53" spans="4:11" x14ac:dyDescent="0.25">
      <c r="D53" s="9">
        <v>48</v>
      </c>
      <c r="E53" t="s">
        <v>111</v>
      </c>
      <c r="F53">
        <v>2</v>
      </c>
      <c r="G53" s="1">
        <v>0.83099428736562153</v>
      </c>
      <c r="H53" s="1">
        <v>2.2956000920846695</v>
      </c>
      <c r="I53" s="1">
        <v>1.0020590113140537</v>
      </c>
      <c r="J53" s="1">
        <v>0.82928677651019189</v>
      </c>
      <c r="K53" s="2">
        <v>0.4069421516922419</v>
      </c>
    </row>
    <row r="54" spans="4:11" x14ac:dyDescent="0.25">
      <c r="D54" s="9">
        <v>50</v>
      </c>
      <c r="E54" t="s">
        <v>228</v>
      </c>
      <c r="F54">
        <v>18</v>
      </c>
      <c r="G54" s="1">
        <v>0.38856725976813428</v>
      </c>
      <c r="H54" s="1">
        <v>1.4748661792859881</v>
      </c>
      <c r="I54" s="1">
        <v>0.32091541399837753</v>
      </c>
      <c r="J54" s="1">
        <v>1.2108089634176897</v>
      </c>
      <c r="K54" s="2">
        <v>0.22596862910381624</v>
      </c>
    </row>
    <row r="55" spans="4:11" x14ac:dyDescent="0.25">
      <c r="D55" s="9">
        <v>51</v>
      </c>
      <c r="E55" t="s">
        <v>147</v>
      </c>
      <c r="F55">
        <v>1</v>
      </c>
      <c r="G55" s="1" t="s">
        <v>288</v>
      </c>
      <c r="H55" s="1" t="s">
        <v>12</v>
      </c>
      <c r="I55" s="1" t="s">
        <v>12</v>
      </c>
      <c r="J55" s="1" t="s">
        <v>12</v>
      </c>
      <c r="K55" s="2" t="s">
        <v>12</v>
      </c>
    </row>
    <row r="56" spans="4:11" x14ac:dyDescent="0.25">
      <c r="D56" s="9">
        <v>52</v>
      </c>
      <c r="E56" t="s">
        <v>112</v>
      </c>
      <c r="F56">
        <v>2</v>
      </c>
      <c r="G56" s="1" t="s">
        <v>211</v>
      </c>
      <c r="H56" s="1" t="s">
        <v>12</v>
      </c>
      <c r="I56" s="1" t="s">
        <v>12</v>
      </c>
      <c r="J56" s="1" t="s">
        <v>12</v>
      </c>
      <c r="K56" s="2" t="s">
        <v>12</v>
      </c>
    </row>
    <row r="57" spans="4:11" x14ac:dyDescent="0.25">
      <c r="D57" s="9">
        <v>53</v>
      </c>
      <c r="E57" t="s">
        <v>113</v>
      </c>
      <c r="F57">
        <v>2</v>
      </c>
      <c r="G57" s="1" t="s">
        <v>211</v>
      </c>
      <c r="H57" s="1" t="s">
        <v>12</v>
      </c>
      <c r="I57" s="1" t="s">
        <v>12</v>
      </c>
      <c r="J57" s="1" t="s">
        <v>12</v>
      </c>
      <c r="K57" s="2" t="s">
        <v>12</v>
      </c>
    </row>
    <row r="58" spans="4:11" x14ac:dyDescent="0.25">
      <c r="D58" s="9">
        <v>54</v>
      </c>
      <c r="E58" t="s">
        <v>94</v>
      </c>
      <c r="F58">
        <v>3</v>
      </c>
      <c r="G58" s="1" t="s">
        <v>211</v>
      </c>
      <c r="H58" s="1" t="s">
        <v>12</v>
      </c>
      <c r="I58" s="1" t="s">
        <v>12</v>
      </c>
      <c r="J58" s="1" t="s">
        <v>12</v>
      </c>
      <c r="K58" s="2" t="s">
        <v>12</v>
      </c>
    </row>
    <row r="59" spans="4:11" x14ac:dyDescent="0.25">
      <c r="D59" s="9">
        <v>55</v>
      </c>
      <c r="E59" t="s">
        <v>61</v>
      </c>
      <c r="F59">
        <v>11</v>
      </c>
      <c r="G59" s="1">
        <v>-0.18250171874794174</v>
      </c>
      <c r="H59" s="1">
        <v>0.83318321189516931</v>
      </c>
      <c r="I59" s="1">
        <v>0.58124043521635849</v>
      </c>
      <c r="J59" s="1">
        <v>-0.31398661842927028</v>
      </c>
      <c r="K59" s="2">
        <v>0.75353120214661307</v>
      </c>
    </row>
    <row r="60" spans="4:11" x14ac:dyDescent="0.25">
      <c r="D60" s="9">
        <v>56</v>
      </c>
      <c r="E60" t="s">
        <v>38</v>
      </c>
      <c r="F60">
        <v>88</v>
      </c>
      <c r="G60" s="1">
        <v>5.970907126601082E-2</v>
      </c>
      <c r="H60" s="1">
        <v>1.0615276727154845</v>
      </c>
      <c r="I60" s="1">
        <v>0.19002297626699419</v>
      </c>
      <c r="J60" s="1">
        <v>0.31422027187973223</v>
      </c>
      <c r="K60" s="2">
        <v>0.75335374712190806</v>
      </c>
    </row>
    <row r="61" spans="4:11" x14ac:dyDescent="0.25">
      <c r="D61" s="9">
        <v>57</v>
      </c>
      <c r="E61" t="s">
        <v>229</v>
      </c>
      <c r="F61">
        <v>2</v>
      </c>
      <c r="G61" s="1" t="s">
        <v>211</v>
      </c>
      <c r="H61" s="1" t="s">
        <v>12</v>
      </c>
      <c r="I61" s="1" t="s">
        <v>12</v>
      </c>
      <c r="J61" s="1" t="s">
        <v>12</v>
      </c>
      <c r="K61" s="2" t="s">
        <v>12</v>
      </c>
    </row>
    <row r="62" spans="4:11" x14ac:dyDescent="0.25">
      <c r="D62" s="9">
        <v>58</v>
      </c>
      <c r="E62" t="s">
        <v>64</v>
      </c>
      <c r="F62">
        <v>10</v>
      </c>
      <c r="G62" s="1">
        <v>0.61731065181279188</v>
      </c>
      <c r="H62" s="1">
        <v>1.8539354535001746</v>
      </c>
      <c r="I62" s="1">
        <v>0.45106247153448031</v>
      </c>
      <c r="J62" s="1">
        <v>1.3685701887650903</v>
      </c>
      <c r="K62" s="2">
        <v>0.17113366792557727</v>
      </c>
    </row>
    <row r="63" spans="4:11" x14ac:dyDescent="0.25">
      <c r="D63" s="9">
        <v>59</v>
      </c>
      <c r="E63" t="s">
        <v>62</v>
      </c>
      <c r="F63">
        <v>11</v>
      </c>
      <c r="G63" s="1">
        <v>0.23661967705242318</v>
      </c>
      <c r="H63" s="1">
        <v>1.2669591724867268</v>
      </c>
      <c r="I63" s="1">
        <v>0.38183519993171255</v>
      </c>
      <c r="J63" s="1">
        <v>0.61969058142030975</v>
      </c>
      <c r="K63" s="2">
        <v>0.53546151774309736</v>
      </c>
    </row>
    <row r="64" spans="4:11" x14ac:dyDescent="0.25">
      <c r="D64" s="9">
        <v>60</v>
      </c>
      <c r="E64" t="s">
        <v>114</v>
      </c>
      <c r="F64">
        <v>2</v>
      </c>
      <c r="G64" s="1">
        <v>0.60206322657269096</v>
      </c>
      <c r="H64" s="1">
        <v>1.8258821252790209</v>
      </c>
      <c r="I64" s="1">
        <v>1.0019017285312453</v>
      </c>
      <c r="J64" s="1">
        <v>0.60092043902878145</v>
      </c>
      <c r="K64" s="2">
        <v>0.54789297908217738</v>
      </c>
    </row>
    <row r="65" spans="4:11" x14ac:dyDescent="0.25">
      <c r="D65" s="9">
        <v>61</v>
      </c>
      <c r="E65" t="s">
        <v>148</v>
      </c>
      <c r="F65">
        <v>1</v>
      </c>
      <c r="G65" s="1" t="s">
        <v>211</v>
      </c>
      <c r="H65" s="1" t="s">
        <v>12</v>
      </c>
      <c r="I65" s="1" t="s">
        <v>12</v>
      </c>
      <c r="J65" s="1" t="s">
        <v>12</v>
      </c>
      <c r="K65" s="2" t="s">
        <v>12</v>
      </c>
    </row>
    <row r="66" spans="4:11" x14ac:dyDescent="0.25">
      <c r="D66" s="9">
        <v>62</v>
      </c>
      <c r="E66" t="s">
        <v>230</v>
      </c>
      <c r="F66">
        <v>75</v>
      </c>
      <c r="G66" s="1">
        <v>4.5174661227833569E-2</v>
      </c>
      <c r="H66" s="1">
        <v>1.0462105763753535</v>
      </c>
      <c r="I66" s="1">
        <v>0.12104295956558782</v>
      </c>
      <c r="J66" s="1">
        <v>0.37321180339576399</v>
      </c>
      <c r="K66" s="2">
        <v>0.70899081197538549</v>
      </c>
    </row>
    <row r="67" spans="4:11" x14ac:dyDescent="0.25">
      <c r="D67" s="9">
        <v>63</v>
      </c>
      <c r="E67" t="s">
        <v>149</v>
      </c>
      <c r="F67">
        <v>1</v>
      </c>
      <c r="G67" s="1" t="s">
        <v>288</v>
      </c>
      <c r="H67" s="1"/>
      <c r="I67" s="1"/>
      <c r="J67" s="1"/>
      <c r="K67" s="2"/>
    </row>
    <row r="68" spans="4:11" x14ac:dyDescent="0.25">
      <c r="D68" s="9">
        <v>64</v>
      </c>
      <c r="E68" t="s">
        <v>150</v>
      </c>
      <c r="F68">
        <v>1</v>
      </c>
      <c r="G68" s="1" t="s">
        <v>211</v>
      </c>
      <c r="H68" s="1" t="s">
        <v>12</v>
      </c>
      <c r="I68" s="1" t="s">
        <v>12</v>
      </c>
      <c r="J68" s="1" t="s">
        <v>12</v>
      </c>
      <c r="K68" s="2" t="s">
        <v>12</v>
      </c>
    </row>
    <row r="69" spans="4:11" x14ac:dyDescent="0.25">
      <c r="D69" s="9">
        <v>65</v>
      </c>
      <c r="E69" t="s">
        <v>75</v>
      </c>
      <c r="F69">
        <v>7</v>
      </c>
      <c r="G69" s="1">
        <v>0.35307214443021762</v>
      </c>
      <c r="H69" s="1">
        <v>1.4234338325521354</v>
      </c>
      <c r="I69" s="1">
        <v>0.58154309325929809</v>
      </c>
      <c r="J69" s="1">
        <v>0.60712980434760322</v>
      </c>
      <c r="K69" s="2">
        <v>0.54376477221211961</v>
      </c>
    </row>
    <row r="70" spans="4:11" x14ac:dyDescent="0.25">
      <c r="D70" s="9">
        <v>66</v>
      </c>
      <c r="E70" t="s">
        <v>86</v>
      </c>
      <c r="F70">
        <v>5</v>
      </c>
      <c r="G70" s="1">
        <v>0.55238091183868332</v>
      </c>
      <c r="H70" s="1">
        <v>1.7373846570796603</v>
      </c>
      <c r="I70" s="1">
        <v>0.58109184845854667</v>
      </c>
      <c r="J70" s="1">
        <v>0.95059139670256187</v>
      </c>
      <c r="K70" s="2">
        <v>0.34181183765647438</v>
      </c>
    </row>
    <row r="71" spans="4:11" x14ac:dyDescent="0.25">
      <c r="D71" s="9">
        <v>67</v>
      </c>
      <c r="E71" t="s">
        <v>95</v>
      </c>
      <c r="F71">
        <v>3</v>
      </c>
      <c r="G71" s="1">
        <v>0.21176840169093394</v>
      </c>
      <c r="H71" s="1">
        <v>1.2358616284681168</v>
      </c>
      <c r="I71" s="1">
        <v>1.0016558781923441</v>
      </c>
      <c r="J71" s="1">
        <v>0.21141831870752409</v>
      </c>
      <c r="K71" s="2">
        <v>0.83256086353347813</v>
      </c>
    </row>
    <row r="72" spans="4:11" x14ac:dyDescent="0.25">
      <c r="D72" s="9">
        <v>68</v>
      </c>
      <c r="E72" t="s">
        <v>231</v>
      </c>
      <c r="F72">
        <v>16</v>
      </c>
      <c r="G72" s="1">
        <v>8.3037347689631225E-3</v>
      </c>
      <c r="H72" s="1">
        <v>1.0083383063994837</v>
      </c>
      <c r="I72" s="1">
        <v>0.3273814633345582</v>
      </c>
      <c r="J72" s="1">
        <v>2.5364095707756541E-2</v>
      </c>
      <c r="K72" s="2">
        <v>0.97976454936285018</v>
      </c>
    </row>
    <row r="73" spans="4:11" x14ac:dyDescent="0.25">
      <c r="D73" s="9">
        <v>69</v>
      </c>
      <c r="E73" t="s">
        <v>40</v>
      </c>
      <c r="F73">
        <v>61</v>
      </c>
      <c r="G73" s="1">
        <v>-9.4215652626180327E-2</v>
      </c>
      <c r="H73" s="1">
        <v>0.91008647853783176</v>
      </c>
      <c r="I73" s="1">
        <v>0.20708094698919052</v>
      </c>
      <c r="J73" s="1">
        <v>-0.4549701650297085</v>
      </c>
      <c r="K73" s="2">
        <v>0.64913070298671205</v>
      </c>
    </row>
    <row r="74" spans="4:11" x14ac:dyDescent="0.25">
      <c r="D74" s="9">
        <v>70</v>
      </c>
      <c r="E74" t="s">
        <v>45</v>
      </c>
      <c r="F74">
        <v>33</v>
      </c>
      <c r="G74" s="1">
        <v>0.15775159659715915</v>
      </c>
      <c r="H74" s="1">
        <v>1.1708753091695865</v>
      </c>
      <c r="I74" s="1">
        <v>0.28239931098117793</v>
      </c>
      <c r="J74" s="1">
        <v>0.55861183247601254</v>
      </c>
      <c r="K74" s="2">
        <v>0.57642666289616407</v>
      </c>
    </row>
    <row r="75" spans="4:11" x14ac:dyDescent="0.25">
      <c r="D75" s="9">
        <v>71</v>
      </c>
      <c r="E75" t="s">
        <v>151</v>
      </c>
      <c r="F75">
        <v>1</v>
      </c>
      <c r="G75" s="1" t="s">
        <v>211</v>
      </c>
      <c r="H75" s="1" t="s">
        <v>12</v>
      </c>
      <c r="I75" s="1" t="s">
        <v>12</v>
      </c>
      <c r="J75" s="1" t="s">
        <v>12</v>
      </c>
      <c r="K75" s="2" t="s">
        <v>12</v>
      </c>
    </row>
    <row r="76" spans="4:11" x14ac:dyDescent="0.25">
      <c r="D76" s="9">
        <v>72</v>
      </c>
      <c r="E76" t="s">
        <v>76</v>
      </c>
      <c r="F76">
        <v>7</v>
      </c>
      <c r="G76" s="1">
        <v>0.44902482891474915</v>
      </c>
      <c r="H76" s="1">
        <v>1.5667835582519121</v>
      </c>
      <c r="I76" s="1">
        <v>1.0036924241193272</v>
      </c>
      <c r="J76" s="1">
        <v>0.44737293828708363</v>
      </c>
      <c r="K76" s="2">
        <v>0.65460581166750964</v>
      </c>
    </row>
    <row r="77" spans="4:11" x14ac:dyDescent="0.25">
      <c r="D77" s="9">
        <v>73</v>
      </c>
      <c r="E77" t="s">
        <v>152</v>
      </c>
      <c r="F77">
        <v>1</v>
      </c>
      <c r="G77" s="1" t="s">
        <v>211</v>
      </c>
      <c r="H77" s="1" t="s">
        <v>12</v>
      </c>
      <c r="I77" s="1" t="s">
        <v>12</v>
      </c>
      <c r="J77" s="1" t="s">
        <v>12</v>
      </c>
      <c r="K77" s="2" t="s">
        <v>12</v>
      </c>
    </row>
    <row r="78" spans="4:11" x14ac:dyDescent="0.25">
      <c r="D78" s="9">
        <v>75</v>
      </c>
      <c r="E78" t="s">
        <v>232</v>
      </c>
      <c r="F78">
        <v>192</v>
      </c>
      <c r="G78" s="1">
        <v>-0.10530063284333251</v>
      </c>
      <c r="H78" s="1">
        <v>0.90005389614675479</v>
      </c>
      <c r="I78" s="1">
        <v>0.11290804021441136</v>
      </c>
      <c r="J78" s="1">
        <v>-0.93262297922599258</v>
      </c>
      <c r="K78" s="2">
        <v>0.35101466453280694</v>
      </c>
    </row>
    <row r="79" spans="4:11" x14ac:dyDescent="0.25">
      <c r="D79" s="9">
        <v>74</v>
      </c>
      <c r="E79" t="s">
        <v>153</v>
      </c>
      <c r="F79">
        <v>1</v>
      </c>
      <c r="G79" s="1" t="s">
        <v>211</v>
      </c>
      <c r="H79" s="1" t="s">
        <v>12</v>
      </c>
      <c r="I79" s="1" t="s">
        <v>12</v>
      </c>
      <c r="J79" s="1" t="s">
        <v>12</v>
      </c>
      <c r="K79" s="2" t="s">
        <v>12</v>
      </c>
    </row>
    <row r="80" spans="4:11" x14ac:dyDescent="0.25">
      <c r="D80" s="9">
        <v>76</v>
      </c>
      <c r="E80" t="s">
        <v>233</v>
      </c>
      <c r="F80">
        <v>25</v>
      </c>
      <c r="G80" s="1">
        <v>7.4325239692652603E-2</v>
      </c>
      <c r="H80" s="1">
        <v>1.0771570827696344</v>
      </c>
      <c r="I80" s="1">
        <v>0.31960618239853439</v>
      </c>
      <c r="J80" s="1">
        <v>0.2325525718397162</v>
      </c>
      <c r="K80" s="2">
        <v>0.81610885974978753</v>
      </c>
    </row>
    <row r="81" spans="4:11" x14ac:dyDescent="0.25">
      <c r="D81" s="9">
        <v>77</v>
      </c>
      <c r="E81" t="s">
        <v>234</v>
      </c>
      <c r="F81">
        <v>1</v>
      </c>
      <c r="G81" s="1">
        <v>0.48196438912683931</v>
      </c>
      <c r="H81" s="1">
        <v>1.619252121293294</v>
      </c>
      <c r="I81" s="1">
        <v>1.0020218885024519</v>
      </c>
      <c r="J81" s="1">
        <v>0.48099187718059511</v>
      </c>
      <c r="K81" s="2">
        <v>0.6305222718119039</v>
      </c>
    </row>
    <row r="82" spans="4:11" x14ac:dyDescent="0.25">
      <c r="D82" s="9">
        <v>78</v>
      </c>
      <c r="E82" t="s">
        <v>154</v>
      </c>
      <c r="F82">
        <v>1</v>
      </c>
      <c r="G82" s="1">
        <v>0.64410424463889027</v>
      </c>
      <c r="H82" s="1">
        <v>1.9042804956046944</v>
      </c>
      <c r="I82" s="1">
        <v>1.002041092024037</v>
      </c>
      <c r="J82" s="1">
        <v>0.64279224651142297</v>
      </c>
      <c r="K82" s="2">
        <v>0.52035891484183894</v>
      </c>
    </row>
    <row r="83" spans="4:11" x14ac:dyDescent="0.25">
      <c r="D83" s="9">
        <v>79</v>
      </c>
      <c r="E83" t="s">
        <v>63</v>
      </c>
      <c r="F83">
        <v>11</v>
      </c>
      <c r="G83" s="1">
        <v>-0.70272722499842577</v>
      </c>
      <c r="H83" s="1">
        <v>0.49523284899958647</v>
      </c>
      <c r="I83" s="1">
        <v>0.58115001197880523</v>
      </c>
      <c r="J83" s="1">
        <v>-1.2092010849413086</v>
      </c>
      <c r="K83" s="2">
        <v>0.22658560101038952</v>
      </c>
    </row>
    <row r="84" spans="4:11" x14ac:dyDescent="0.25">
      <c r="D84" s="9">
        <v>80</v>
      </c>
      <c r="E84" t="s">
        <v>50</v>
      </c>
      <c r="F84">
        <v>21</v>
      </c>
      <c r="G84" s="1">
        <v>0.16166066558421816</v>
      </c>
      <c r="H84" s="1">
        <v>1.1754612991641999</v>
      </c>
      <c r="I84" s="1">
        <v>0.38183952256800646</v>
      </c>
      <c r="J84" s="1">
        <v>0.42337331792422306</v>
      </c>
      <c r="K84" s="2">
        <v>0.67202290899788919</v>
      </c>
    </row>
    <row r="85" spans="4:11" x14ac:dyDescent="0.25">
      <c r="D85" s="9">
        <v>81</v>
      </c>
      <c r="E85" t="s">
        <v>155</v>
      </c>
      <c r="F85">
        <v>1</v>
      </c>
      <c r="G85" s="1" t="s">
        <v>211</v>
      </c>
      <c r="H85" s="1" t="s">
        <v>12</v>
      </c>
      <c r="I85" s="1" t="s">
        <v>12</v>
      </c>
      <c r="J85" s="1" t="s">
        <v>12</v>
      </c>
      <c r="K85" s="2" t="s">
        <v>12</v>
      </c>
    </row>
    <row r="86" spans="4:11" x14ac:dyDescent="0.25">
      <c r="D86" s="9">
        <v>82</v>
      </c>
      <c r="E86" t="s">
        <v>54</v>
      </c>
      <c r="F86">
        <v>15</v>
      </c>
      <c r="G86" s="1">
        <v>-0.1284545669041485</v>
      </c>
      <c r="H86" s="1">
        <v>0.87945351780673198</v>
      </c>
      <c r="I86" s="1">
        <v>0.50300535731888518</v>
      </c>
      <c r="J86" s="1">
        <v>-0.25537415265085034</v>
      </c>
      <c r="K86" s="2">
        <v>0.79843413228998361</v>
      </c>
    </row>
    <row r="87" spans="4:11" x14ac:dyDescent="0.25">
      <c r="D87" s="9">
        <v>83</v>
      </c>
      <c r="E87" t="s">
        <v>89</v>
      </c>
      <c r="F87">
        <v>4</v>
      </c>
      <c r="G87" s="1">
        <v>0.7481337766251811</v>
      </c>
      <c r="H87" s="1">
        <v>2.1130529059378618</v>
      </c>
      <c r="I87" s="1">
        <v>0.70947862002157025</v>
      </c>
      <c r="J87" s="1">
        <v>1.0544838921325572</v>
      </c>
      <c r="K87" s="2">
        <v>0.29166143152339136</v>
      </c>
    </row>
    <row r="88" spans="4:11" x14ac:dyDescent="0.25">
      <c r="D88" s="9">
        <v>84</v>
      </c>
      <c r="E88" t="s">
        <v>96</v>
      </c>
      <c r="F88">
        <v>3</v>
      </c>
      <c r="G88" s="1" t="s">
        <v>211</v>
      </c>
      <c r="H88" s="1" t="s">
        <v>12</v>
      </c>
      <c r="I88" s="1" t="s">
        <v>12</v>
      </c>
      <c r="J88" s="1" t="s">
        <v>12</v>
      </c>
      <c r="K88" s="2" t="s">
        <v>12</v>
      </c>
    </row>
    <row r="89" spans="4:11" x14ac:dyDescent="0.25">
      <c r="D89" s="9">
        <v>85</v>
      </c>
      <c r="E89" t="s">
        <v>235</v>
      </c>
      <c r="F89">
        <v>88</v>
      </c>
      <c r="G89" s="1">
        <v>3.2404121527233994E-2</v>
      </c>
      <c r="H89" s="1">
        <v>1.0329348521800066</v>
      </c>
      <c r="I89" s="1">
        <v>0.14280451657964194</v>
      </c>
      <c r="J89" s="1">
        <v>0.22691244159047483</v>
      </c>
      <c r="K89" s="2">
        <v>0.82049182739096993</v>
      </c>
    </row>
    <row r="90" spans="4:11" x14ac:dyDescent="0.25">
      <c r="D90" s="9">
        <v>86</v>
      </c>
      <c r="E90" t="s">
        <v>70</v>
      </c>
      <c r="F90">
        <v>8</v>
      </c>
      <c r="G90" s="1">
        <v>0.1590823109039505</v>
      </c>
      <c r="H90" s="1">
        <v>1.1724344468482979</v>
      </c>
      <c r="I90" s="1">
        <v>0.58369816008544839</v>
      </c>
      <c r="J90" s="1">
        <v>0.27254208044901534</v>
      </c>
      <c r="K90" s="2">
        <v>0.7852052398484336</v>
      </c>
    </row>
    <row r="91" spans="4:11" x14ac:dyDescent="0.25">
      <c r="D91" s="9">
        <v>87</v>
      </c>
      <c r="E91" t="s">
        <v>87</v>
      </c>
      <c r="F91">
        <v>5</v>
      </c>
      <c r="G91" s="1">
        <v>0.87429457725265014</v>
      </c>
      <c r="H91" s="1">
        <v>2.3971836694920192</v>
      </c>
      <c r="I91" s="1">
        <v>1.0050303451945539</v>
      </c>
      <c r="J91" s="1">
        <v>0.86991858647153986</v>
      </c>
      <c r="K91" s="2">
        <v>0.38434489736954364</v>
      </c>
    </row>
    <row r="92" spans="4:11" x14ac:dyDescent="0.25">
      <c r="D92" s="9">
        <v>88</v>
      </c>
      <c r="E92" t="s">
        <v>71</v>
      </c>
      <c r="F92">
        <v>8</v>
      </c>
      <c r="G92" s="1">
        <v>0.66428085010910609</v>
      </c>
      <c r="H92" s="1">
        <v>1.9430926438925189</v>
      </c>
      <c r="I92" s="1">
        <v>0.58015376454469014</v>
      </c>
      <c r="J92" s="1">
        <v>1.145008255924082</v>
      </c>
      <c r="K92" s="2">
        <v>0.25220573743772867</v>
      </c>
    </row>
    <row r="93" spans="4:11" x14ac:dyDescent="0.25">
      <c r="D93" s="9">
        <v>89</v>
      </c>
      <c r="E93" t="s">
        <v>115</v>
      </c>
      <c r="F93">
        <v>2</v>
      </c>
      <c r="G93" s="1" t="s">
        <v>211</v>
      </c>
      <c r="H93" s="1" t="s">
        <v>12</v>
      </c>
      <c r="I93" s="1" t="s">
        <v>12</v>
      </c>
      <c r="J93" s="1" t="s">
        <v>12</v>
      </c>
      <c r="K93" s="2" t="s">
        <v>12</v>
      </c>
    </row>
    <row r="94" spans="4:11" x14ac:dyDescent="0.25">
      <c r="D94" s="9">
        <v>90</v>
      </c>
      <c r="E94" t="s">
        <v>236</v>
      </c>
      <c r="F94">
        <v>31</v>
      </c>
      <c r="G94" s="1">
        <v>-0.50708037508380088</v>
      </c>
      <c r="H94" s="1">
        <v>0.60225136253396205</v>
      </c>
      <c r="I94" s="1">
        <v>0.41291190577567005</v>
      </c>
      <c r="J94" s="1">
        <v>-1.2280594673850151</v>
      </c>
      <c r="K94" s="2">
        <v>0.21942464518760776</v>
      </c>
    </row>
    <row r="95" spans="4:11" x14ac:dyDescent="0.25">
      <c r="D95" s="9">
        <v>91</v>
      </c>
      <c r="E95" t="s">
        <v>237</v>
      </c>
      <c r="F95">
        <v>8</v>
      </c>
      <c r="G95" s="1">
        <v>-0.16093788214598145</v>
      </c>
      <c r="H95" s="1">
        <v>0.85134495318619496</v>
      </c>
      <c r="I95" s="1">
        <v>0.70900852473248177</v>
      </c>
      <c r="J95" s="1">
        <v>-0.22699005235050654</v>
      </c>
      <c r="K95" s="2">
        <v>0.82043147737026356</v>
      </c>
    </row>
    <row r="96" spans="4:11" x14ac:dyDescent="0.25">
      <c r="D96" s="9">
        <v>92</v>
      </c>
      <c r="E96" t="s">
        <v>156</v>
      </c>
      <c r="F96">
        <v>1</v>
      </c>
      <c r="G96" s="1" t="s">
        <v>211</v>
      </c>
      <c r="H96" s="1" t="s">
        <v>12</v>
      </c>
      <c r="I96" s="1" t="s">
        <v>12</v>
      </c>
      <c r="J96" s="1" t="s">
        <v>12</v>
      </c>
      <c r="K96" s="2" t="s">
        <v>12</v>
      </c>
    </row>
    <row r="97" spans="4:11" x14ac:dyDescent="0.25">
      <c r="D97" s="9">
        <v>93</v>
      </c>
      <c r="E97" t="s">
        <v>157</v>
      </c>
      <c r="F97">
        <v>1</v>
      </c>
      <c r="G97" s="1" t="s">
        <v>211</v>
      </c>
      <c r="H97" s="1" t="s">
        <v>12</v>
      </c>
      <c r="I97" s="1" t="s">
        <v>12</v>
      </c>
      <c r="J97" s="1" t="s">
        <v>12</v>
      </c>
      <c r="K97" s="2" t="s">
        <v>12</v>
      </c>
    </row>
    <row r="98" spans="4:11" x14ac:dyDescent="0.25">
      <c r="D98" s="9">
        <v>94</v>
      </c>
      <c r="E98" t="s">
        <v>65</v>
      </c>
      <c r="F98">
        <v>10</v>
      </c>
      <c r="G98" s="1">
        <v>0.39053011386652242</v>
      </c>
      <c r="H98" s="1">
        <v>1.4777639694498403</v>
      </c>
      <c r="I98" s="1">
        <v>0.45130167331586196</v>
      </c>
      <c r="J98" s="1">
        <v>0.86534160398114435</v>
      </c>
      <c r="K98" s="2">
        <v>0.38685132222298024</v>
      </c>
    </row>
    <row r="99" spans="4:11" x14ac:dyDescent="0.25">
      <c r="D99" s="9">
        <v>95</v>
      </c>
      <c r="E99" t="s">
        <v>116</v>
      </c>
      <c r="F99">
        <v>2</v>
      </c>
      <c r="G99" s="1">
        <v>0.2814290889038279</v>
      </c>
      <c r="H99" s="1">
        <v>1.3250220342251844</v>
      </c>
      <c r="I99" s="1">
        <v>1.0068326961016631</v>
      </c>
      <c r="J99" s="1">
        <v>0.27951921902565141</v>
      </c>
      <c r="K99" s="2">
        <v>0.77984639091692698</v>
      </c>
    </row>
    <row r="100" spans="4:11" x14ac:dyDescent="0.25">
      <c r="D100" s="9">
        <v>96</v>
      </c>
      <c r="E100" t="s">
        <v>238</v>
      </c>
      <c r="F100">
        <v>36</v>
      </c>
      <c r="G100" s="1">
        <v>0.12024751976602482</v>
      </c>
      <c r="H100" s="1">
        <v>1.1277759638777527</v>
      </c>
      <c r="I100" s="1">
        <v>0.22557952559666206</v>
      </c>
      <c r="J100" s="1">
        <v>0.53306043377814494</v>
      </c>
      <c r="K100" s="2">
        <v>0.59399174685816991</v>
      </c>
    </row>
    <row r="101" spans="4:11" x14ac:dyDescent="0.25">
      <c r="D101" s="9">
        <v>97</v>
      </c>
      <c r="E101" t="s">
        <v>239</v>
      </c>
      <c r="F101">
        <v>1</v>
      </c>
      <c r="G101" s="1" t="s">
        <v>288</v>
      </c>
      <c r="H101" s="1" t="s">
        <v>12</v>
      </c>
      <c r="I101" s="1" t="s">
        <v>12</v>
      </c>
      <c r="J101" s="1" t="s">
        <v>12</v>
      </c>
      <c r="K101" s="2" t="s">
        <v>12</v>
      </c>
    </row>
    <row r="102" spans="4:11" x14ac:dyDescent="0.25">
      <c r="D102" s="9">
        <v>98</v>
      </c>
      <c r="E102" t="s">
        <v>97</v>
      </c>
      <c r="F102">
        <v>3</v>
      </c>
      <c r="G102" s="1" t="s">
        <v>211</v>
      </c>
      <c r="H102" s="1" t="s">
        <v>12</v>
      </c>
      <c r="I102" s="1" t="s">
        <v>12</v>
      </c>
      <c r="J102" s="1" t="s">
        <v>12</v>
      </c>
      <c r="K102" s="2" t="s">
        <v>12</v>
      </c>
    </row>
    <row r="103" spans="4:11" x14ac:dyDescent="0.25">
      <c r="D103" s="9">
        <v>99</v>
      </c>
      <c r="E103" t="s">
        <v>158</v>
      </c>
      <c r="F103">
        <v>1</v>
      </c>
      <c r="G103" s="1" t="s">
        <v>211</v>
      </c>
      <c r="H103" s="1" t="s">
        <v>12</v>
      </c>
      <c r="I103" s="1" t="s">
        <v>12</v>
      </c>
      <c r="J103" s="1" t="s">
        <v>12</v>
      </c>
      <c r="K103" s="2" t="s">
        <v>12</v>
      </c>
    </row>
    <row r="104" spans="4:11" x14ac:dyDescent="0.25">
      <c r="D104" s="9">
        <v>100</v>
      </c>
      <c r="E104" t="s">
        <v>240</v>
      </c>
      <c r="F104">
        <v>1</v>
      </c>
      <c r="G104" s="1" t="s">
        <v>211</v>
      </c>
      <c r="H104" s="1" t="s">
        <v>12</v>
      </c>
      <c r="I104" s="1" t="s">
        <v>12</v>
      </c>
      <c r="J104" s="1" t="s">
        <v>12</v>
      </c>
      <c r="K104" s="2" t="s">
        <v>12</v>
      </c>
    </row>
    <row r="105" spans="4:11" x14ac:dyDescent="0.25">
      <c r="D105" s="9">
        <v>101</v>
      </c>
      <c r="E105" t="s">
        <v>241</v>
      </c>
      <c r="F105">
        <v>1</v>
      </c>
      <c r="G105" s="1" t="s">
        <v>211</v>
      </c>
      <c r="H105" s="1" t="s">
        <v>12</v>
      </c>
      <c r="I105" s="1" t="s">
        <v>12</v>
      </c>
      <c r="J105" s="1" t="s">
        <v>12</v>
      </c>
      <c r="K105" s="2" t="s">
        <v>12</v>
      </c>
    </row>
    <row r="106" spans="4:11" x14ac:dyDescent="0.25">
      <c r="D106" s="9">
        <v>102</v>
      </c>
      <c r="E106" t="s">
        <v>159</v>
      </c>
      <c r="F106">
        <v>1</v>
      </c>
      <c r="G106" s="1" t="s">
        <v>211</v>
      </c>
      <c r="H106" s="1" t="s">
        <v>12</v>
      </c>
      <c r="I106" s="1" t="s">
        <v>12</v>
      </c>
      <c r="J106" s="1" t="s">
        <v>12</v>
      </c>
      <c r="K106" s="2" t="s">
        <v>12</v>
      </c>
    </row>
    <row r="107" spans="4:11" x14ac:dyDescent="0.25">
      <c r="D107" s="9">
        <v>103</v>
      </c>
      <c r="E107" t="s">
        <v>160</v>
      </c>
      <c r="F107">
        <v>1</v>
      </c>
      <c r="G107" s="1" t="s">
        <v>211</v>
      </c>
      <c r="H107" s="1" t="s">
        <v>12</v>
      </c>
      <c r="I107" s="1" t="s">
        <v>12</v>
      </c>
      <c r="J107" s="1" t="s">
        <v>12</v>
      </c>
      <c r="K107" s="2" t="s">
        <v>12</v>
      </c>
    </row>
    <row r="108" spans="4:11" x14ac:dyDescent="0.25">
      <c r="D108" s="9">
        <v>104</v>
      </c>
      <c r="E108" t="s">
        <v>242</v>
      </c>
      <c r="F108">
        <v>3</v>
      </c>
      <c r="G108" s="1" t="s">
        <v>211</v>
      </c>
      <c r="H108" s="1" t="s">
        <v>12</v>
      </c>
      <c r="I108" s="1" t="s">
        <v>12</v>
      </c>
      <c r="J108" s="1" t="s">
        <v>12</v>
      </c>
      <c r="K108" s="2" t="s">
        <v>12</v>
      </c>
    </row>
    <row r="109" spans="4:11" x14ac:dyDescent="0.25">
      <c r="D109" s="9">
        <v>105</v>
      </c>
      <c r="E109" t="s">
        <v>117</v>
      </c>
      <c r="F109">
        <v>2</v>
      </c>
      <c r="G109" s="1" t="s">
        <v>211</v>
      </c>
      <c r="H109" s="1" t="s">
        <v>12</v>
      </c>
      <c r="I109" s="1" t="s">
        <v>12</v>
      </c>
      <c r="J109" s="1" t="s">
        <v>12</v>
      </c>
      <c r="K109" s="2" t="s">
        <v>12</v>
      </c>
    </row>
    <row r="110" spans="4:11" x14ac:dyDescent="0.25">
      <c r="D110" s="9">
        <v>106</v>
      </c>
      <c r="E110" t="s">
        <v>243</v>
      </c>
      <c r="F110">
        <v>2</v>
      </c>
      <c r="G110" s="1" t="s">
        <v>211</v>
      </c>
      <c r="H110" s="1" t="s">
        <v>12</v>
      </c>
      <c r="I110" s="1" t="s">
        <v>12</v>
      </c>
      <c r="J110" s="1" t="s">
        <v>12</v>
      </c>
      <c r="K110" s="2" t="s">
        <v>12</v>
      </c>
    </row>
    <row r="111" spans="4:11" x14ac:dyDescent="0.25">
      <c r="D111" s="9">
        <v>107</v>
      </c>
      <c r="E111" t="s">
        <v>46</v>
      </c>
      <c r="F111">
        <v>28</v>
      </c>
      <c r="G111" s="1">
        <v>3.7744430257860312E-2</v>
      </c>
      <c r="H111" s="1">
        <v>1.038465798525098</v>
      </c>
      <c r="I111" s="1">
        <v>0.35829391809262867</v>
      </c>
      <c r="J111" s="1">
        <v>0.10534488126059219</v>
      </c>
      <c r="K111" s="2">
        <v>0.91610215097910763</v>
      </c>
    </row>
    <row r="112" spans="4:11" x14ac:dyDescent="0.25">
      <c r="D112" s="9">
        <v>108</v>
      </c>
      <c r="E112" t="s">
        <v>58</v>
      </c>
      <c r="F112">
        <v>12</v>
      </c>
      <c r="G112" s="1">
        <v>9.6932779583018269E-2</v>
      </c>
      <c r="H112" s="1">
        <v>1.1017863085966089</v>
      </c>
      <c r="I112" s="1">
        <v>0.58052508916702406</v>
      </c>
      <c r="J112" s="1">
        <v>0.16697431582518485</v>
      </c>
      <c r="K112" s="2">
        <v>0.86739025819311322</v>
      </c>
    </row>
    <row r="113" spans="4:11" x14ac:dyDescent="0.25">
      <c r="D113" s="9">
        <v>109</v>
      </c>
      <c r="E113" t="s">
        <v>67</v>
      </c>
      <c r="F113">
        <v>9</v>
      </c>
      <c r="G113" s="1">
        <v>-8.4856863573140928E-2</v>
      </c>
      <c r="H113" s="1">
        <v>0.91864376637757839</v>
      </c>
      <c r="I113" s="1">
        <v>0.70964823605277838</v>
      </c>
      <c r="J113" s="1">
        <v>-0.11957595222829512</v>
      </c>
      <c r="K113" s="2">
        <v>0.90481907035797626</v>
      </c>
    </row>
    <row r="114" spans="4:11" x14ac:dyDescent="0.25">
      <c r="D114" s="9">
        <v>111</v>
      </c>
      <c r="E114" t="s">
        <v>244</v>
      </c>
      <c r="F114">
        <v>52</v>
      </c>
      <c r="G114" s="1">
        <v>0.27655716071355951</v>
      </c>
      <c r="H114" s="1">
        <v>1.3185823216700601</v>
      </c>
      <c r="I114" s="1">
        <v>0.2359290074908178</v>
      </c>
      <c r="J114" s="1">
        <v>1.1722049935903831</v>
      </c>
      <c r="K114" s="2">
        <v>0.24111476404248244</v>
      </c>
    </row>
    <row r="115" spans="4:11" x14ac:dyDescent="0.25">
      <c r="D115" s="9">
        <v>110</v>
      </c>
      <c r="E115" t="s">
        <v>245</v>
      </c>
      <c r="F115">
        <v>25</v>
      </c>
      <c r="G115" s="1">
        <v>-0.26043981881137329</v>
      </c>
      <c r="H115" s="1">
        <v>0.77071253737699408</v>
      </c>
      <c r="I115" s="1">
        <v>0.41007355483660174</v>
      </c>
      <c r="J115" s="1">
        <v>-0.63510513111519318</v>
      </c>
      <c r="K115" s="2">
        <v>0.52535985076246394</v>
      </c>
    </row>
    <row r="116" spans="4:11" x14ac:dyDescent="0.25">
      <c r="D116" s="9">
        <v>113</v>
      </c>
      <c r="E116" t="s">
        <v>246</v>
      </c>
      <c r="F116">
        <v>98</v>
      </c>
      <c r="G116" s="1">
        <v>-0.167010314967556</v>
      </c>
      <c r="H116" s="1">
        <v>0.84619088286066846</v>
      </c>
      <c r="I116" s="1">
        <v>0.16271280498180707</v>
      </c>
      <c r="J116" s="1">
        <v>-1.0264116274452366</v>
      </c>
      <c r="K116" s="2">
        <v>0.30469759958815751</v>
      </c>
    </row>
    <row r="117" spans="4:11" x14ac:dyDescent="0.25">
      <c r="D117" s="9">
        <v>112</v>
      </c>
      <c r="E117" t="s">
        <v>247</v>
      </c>
      <c r="F117">
        <v>12</v>
      </c>
      <c r="G117" s="1">
        <v>-0.35022050447138986</v>
      </c>
      <c r="H117" s="1">
        <v>0.70453271997448652</v>
      </c>
      <c r="I117" s="1">
        <v>0.71055514367733741</v>
      </c>
      <c r="J117" s="1">
        <v>-0.49288293468525612</v>
      </c>
      <c r="K117" s="2">
        <v>0.62209530598558116</v>
      </c>
    </row>
    <row r="118" spans="4:11" x14ac:dyDescent="0.25">
      <c r="D118" s="9">
        <v>114</v>
      </c>
      <c r="E118" t="s">
        <v>98</v>
      </c>
      <c r="F118">
        <v>3</v>
      </c>
      <c r="G118" s="1" t="s">
        <v>211</v>
      </c>
      <c r="H118" s="1" t="s">
        <v>12</v>
      </c>
      <c r="I118" s="1" t="s">
        <v>12</v>
      </c>
      <c r="J118" s="1" t="s">
        <v>12</v>
      </c>
      <c r="K118" s="2" t="s">
        <v>12</v>
      </c>
    </row>
    <row r="119" spans="4:11" x14ac:dyDescent="0.25">
      <c r="D119" s="9">
        <v>115</v>
      </c>
      <c r="E119" t="s">
        <v>248</v>
      </c>
      <c r="F119">
        <v>1</v>
      </c>
      <c r="G119" s="1" t="s">
        <v>288</v>
      </c>
      <c r="H119" s="1" t="s">
        <v>12</v>
      </c>
      <c r="I119" s="1" t="s">
        <v>12</v>
      </c>
      <c r="J119" s="1" t="s">
        <v>12</v>
      </c>
      <c r="K119" s="2" t="s">
        <v>12</v>
      </c>
    </row>
    <row r="120" spans="4:11" x14ac:dyDescent="0.25">
      <c r="D120" s="9">
        <v>116</v>
      </c>
      <c r="E120" t="s">
        <v>52</v>
      </c>
      <c r="F120">
        <v>18</v>
      </c>
      <c r="G120" s="1">
        <v>0.91809627705822139</v>
      </c>
      <c r="H120" s="1">
        <v>2.5045179404055653</v>
      </c>
      <c r="I120" s="1">
        <v>0.33937739684629076</v>
      </c>
      <c r="J120" s="1">
        <v>2.7052369591780483</v>
      </c>
      <c r="K120" s="12">
        <v>6.8255681200807749E-3</v>
      </c>
    </row>
    <row r="121" spans="4:11" x14ac:dyDescent="0.25">
      <c r="D121" s="9">
        <v>117</v>
      </c>
      <c r="E121" t="s">
        <v>118</v>
      </c>
      <c r="F121">
        <v>2</v>
      </c>
      <c r="G121" s="1" t="s">
        <v>211</v>
      </c>
      <c r="H121" s="1" t="s">
        <v>12</v>
      </c>
      <c r="I121" s="1" t="s">
        <v>12</v>
      </c>
      <c r="J121" s="1" t="s">
        <v>12</v>
      </c>
      <c r="K121" s="2" t="s">
        <v>12</v>
      </c>
    </row>
    <row r="122" spans="4:11" x14ac:dyDescent="0.25">
      <c r="D122" s="9">
        <v>118</v>
      </c>
      <c r="E122" t="s">
        <v>161</v>
      </c>
      <c r="F122">
        <v>1</v>
      </c>
      <c r="G122" s="1" t="s">
        <v>211</v>
      </c>
      <c r="H122" s="1" t="s">
        <v>12</v>
      </c>
      <c r="I122" s="1" t="s">
        <v>12</v>
      </c>
      <c r="J122" s="1" t="s">
        <v>12</v>
      </c>
      <c r="K122" s="2" t="s">
        <v>12</v>
      </c>
    </row>
    <row r="123" spans="4:11" x14ac:dyDescent="0.25">
      <c r="D123" s="9">
        <v>119</v>
      </c>
      <c r="E123" t="s">
        <v>162</v>
      </c>
      <c r="F123">
        <v>1</v>
      </c>
      <c r="G123" s="1" t="s">
        <v>211</v>
      </c>
      <c r="H123" s="1" t="s">
        <v>12</v>
      </c>
      <c r="I123" s="1" t="s">
        <v>12</v>
      </c>
      <c r="J123" s="1" t="s">
        <v>12</v>
      </c>
      <c r="K123" s="2" t="s">
        <v>12</v>
      </c>
    </row>
    <row r="124" spans="4:11" x14ac:dyDescent="0.25">
      <c r="D124" s="9">
        <v>120</v>
      </c>
      <c r="E124" t="s">
        <v>99</v>
      </c>
      <c r="F124">
        <v>3</v>
      </c>
      <c r="G124" s="1">
        <v>1.0459558631815613</v>
      </c>
      <c r="H124" s="1">
        <v>2.8461177229952628</v>
      </c>
      <c r="I124" s="1">
        <v>0.71014999726951955</v>
      </c>
      <c r="J124" s="1">
        <v>1.4728661088547397</v>
      </c>
      <c r="K124" s="2">
        <v>0.14078714216961213</v>
      </c>
    </row>
    <row r="125" spans="4:11" x14ac:dyDescent="0.25">
      <c r="D125" s="9">
        <v>121</v>
      </c>
      <c r="E125" t="s">
        <v>100</v>
      </c>
      <c r="F125">
        <v>3</v>
      </c>
      <c r="G125" s="1">
        <v>1.163138225993648</v>
      </c>
      <c r="H125" s="1">
        <v>3.1999597320548574</v>
      </c>
      <c r="I125" s="1">
        <v>0.71217350999974682</v>
      </c>
      <c r="J125" s="1">
        <v>1.6332230975483228</v>
      </c>
      <c r="K125" s="2">
        <v>0.10242208384336865</v>
      </c>
    </row>
    <row r="126" spans="4:11" x14ac:dyDescent="0.25">
      <c r="D126" s="9">
        <v>122</v>
      </c>
      <c r="E126" t="s">
        <v>47</v>
      </c>
      <c r="F126">
        <v>28</v>
      </c>
      <c r="G126" s="1">
        <v>0.21464359563326335</v>
      </c>
      <c r="H126" s="1">
        <v>1.2394200835086322</v>
      </c>
      <c r="I126" s="1">
        <v>0.30574937198722724</v>
      </c>
      <c r="J126" s="1">
        <v>0.70202464926806174</v>
      </c>
      <c r="K126" s="2">
        <v>0.48266379148560296</v>
      </c>
    </row>
    <row r="127" spans="4:11" x14ac:dyDescent="0.25">
      <c r="D127" s="9">
        <v>123</v>
      </c>
      <c r="E127" t="s">
        <v>163</v>
      </c>
      <c r="F127">
        <v>1</v>
      </c>
      <c r="G127" s="1" t="s">
        <v>211</v>
      </c>
      <c r="H127" s="1" t="s">
        <v>12</v>
      </c>
      <c r="I127" s="1" t="s">
        <v>12</v>
      </c>
      <c r="J127" s="1" t="s">
        <v>12</v>
      </c>
      <c r="K127" s="2" t="s">
        <v>12</v>
      </c>
    </row>
    <row r="128" spans="4:11" x14ac:dyDescent="0.25">
      <c r="D128" s="9">
        <v>124</v>
      </c>
      <c r="E128" t="s">
        <v>249</v>
      </c>
      <c r="F128">
        <v>53</v>
      </c>
      <c r="G128" s="1">
        <v>0.22686026879749155</v>
      </c>
      <c r="H128" s="1">
        <v>1.2546545413034746</v>
      </c>
      <c r="I128" s="1">
        <v>0.19829288589180619</v>
      </c>
      <c r="J128" s="1">
        <v>1.1440666051997068</v>
      </c>
      <c r="K128" s="2">
        <v>0.25259601575503665</v>
      </c>
    </row>
    <row r="129" spans="4:11" x14ac:dyDescent="0.25">
      <c r="D129" s="9">
        <v>125</v>
      </c>
      <c r="E129" t="s">
        <v>164</v>
      </c>
      <c r="F129">
        <v>1</v>
      </c>
      <c r="G129" s="1" t="s">
        <v>211</v>
      </c>
      <c r="H129" s="1" t="s">
        <v>12</v>
      </c>
      <c r="I129" s="1" t="s">
        <v>12</v>
      </c>
      <c r="J129" s="1" t="s">
        <v>12</v>
      </c>
      <c r="K129" s="2" t="s">
        <v>12</v>
      </c>
    </row>
    <row r="130" spans="4:11" x14ac:dyDescent="0.25">
      <c r="D130" s="9">
        <v>126</v>
      </c>
      <c r="E130" t="s">
        <v>119</v>
      </c>
      <c r="F130">
        <v>2</v>
      </c>
      <c r="G130" s="1" t="s">
        <v>211</v>
      </c>
      <c r="H130" s="1" t="s">
        <v>12</v>
      </c>
      <c r="I130" s="1" t="s">
        <v>12</v>
      </c>
      <c r="J130" s="1" t="s">
        <v>12</v>
      </c>
      <c r="K130" s="2" t="s">
        <v>12</v>
      </c>
    </row>
    <row r="131" spans="4:11" x14ac:dyDescent="0.25">
      <c r="D131" s="9">
        <v>127</v>
      </c>
      <c r="E131" t="s">
        <v>101</v>
      </c>
      <c r="F131">
        <v>3</v>
      </c>
      <c r="G131" s="1" t="s">
        <v>211</v>
      </c>
      <c r="H131" s="1" t="s">
        <v>12</v>
      </c>
      <c r="I131" s="1" t="s">
        <v>12</v>
      </c>
      <c r="J131" s="1" t="s">
        <v>12</v>
      </c>
      <c r="K131" s="2" t="s">
        <v>12</v>
      </c>
    </row>
    <row r="132" spans="4:11" x14ac:dyDescent="0.25">
      <c r="D132" s="9">
        <v>128</v>
      </c>
      <c r="E132" t="s">
        <v>165</v>
      </c>
      <c r="F132">
        <v>1</v>
      </c>
      <c r="G132" s="1" t="s">
        <v>211</v>
      </c>
      <c r="H132" s="1" t="s">
        <v>12</v>
      </c>
      <c r="I132" s="1" t="s">
        <v>12</v>
      </c>
      <c r="J132" s="1" t="s">
        <v>12</v>
      </c>
      <c r="K132" s="2" t="s">
        <v>12</v>
      </c>
    </row>
    <row r="133" spans="4:11" x14ac:dyDescent="0.25">
      <c r="D133" s="9">
        <v>129</v>
      </c>
      <c r="E133" t="s">
        <v>250</v>
      </c>
      <c r="F133">
        <v>9</v>
      </c>
      <c r="G133" s="1" t="s">
        <v>211</v>
      </c>
      <c r="H133" s="1" t="s">
        <v>12</v>
      </c>
      <c r="I133" s="1" t="s">
        <v>12</v>
      </c>
      <c r="J133" s="1" t="s">
        <v>12</v>
      </c>
      <c r="K133" s="2" t="s">
        <v>12</v>
      </c>
    </row>
    <row r="134" spans="4:11" x14ac:dyDescent="0.25">
      <c r="D134" s="9">
        <v>130</v>
      </c>
      <c r="E134" t="s">
        <v>166</v>
      </c>
      <c r="F134">
        <v>1</v>
      </c>
      <c r="G134" s="1" t="s">
        <v>211</v>
      </c>
      <c r="H134" s="1" t="s">
        <v>12</v>
      </c>
      <c r="I134" s="1" t="s">
        <v>12</v>
      </c>
      <c r="J134" s="1" t="s">
        <v>12</v>
      </c>
      <c r="K134" s="2" t="s">
        <v>12</v>
      </c>
    </row>
    <row r="135" spans="4:11" x14ac:dyDescent="0.25">
      <c r="D135" s="9">
        <v>131</v>
      </c>
      <c r="E135" t="s">
        <v>120</v>
      </c>
      <c r="F135">
        <v>2</v>
      </c>
      <c r="G135" s="1" t="s">
        <v>211</v>
      </c>
      <c r="H135" s="1" t="s">
        <v>12</v>
      </c>
      <c r="I135" s="1" t="s">
        <v>12</v>
      </c>
      <c r="J135" s="1" t="s">
        <v>12</v>
      </c>
      <c r="K135" s="2" t="s">
        <v>12</v>
      </c>
    </row>
    <row r="136" spans="4:11" x14ac:dyDescent="0.25">
      <c r="D136" s="9">
        <v>132</v>
      </c>
      <c r="E136" t="s">
        <v>251</v>
      </c>
      <c r="F136">
        <v>3</v>
      </c>
      <c r="G136" s="1" t="s">
        <v>211</v>
      </c>
      <c r="H136" s="1" t="s">
        <v>12</v>
      </c>
      <c r="I136" s="1" t="s">
        <v>12</v>
      </c>
      <c r="J136" s="1" t="s">
        <v>12</v>
      </c>
      <c r="K136" s="2" t="s">
        <v>12</v>
      </c>
    </row>
    <row r="137" spans="4:11" x14ac:dyDescent="0.25">
      <c r="D137" s="9">
        <v>133</v>
      </c>
      <c r="E137" t="s">
        <v>167</v>
      </c>
      <c r="F137">
        <v>1</v>
      </c>
      <c r="G137" s="1" t="s">
        <v>288</v>
      </c>
      <c r="H137" s="1" t="s">
        <v>12</v>
      </c>
      <c r="I137" s="1" t="s">
        <v>12</v>
      </c>
      <c r="J137" s="1" t="s">
        <v>12</v>
      </c>
      <c r="K137" s="2" t="s">
        <v>12</v>
      </c>
    </row>
    <row r="138" spans="4:11" x14ac:dyDescent="0.25">
      <c r="D138" s="9">
        <v>134</v>
      </c>
      <c r="E138" t="s">
        <v>168</v>
      </c>
      <c r="F138">
        <v>1</v>
      </c>
      <c r="G138" s="1" t="s">
        <v>211</v>
      </c>
      <c r="H138" s="1" t="s">
        <v>12</v>
      </c>
      <c r="I138" s="1" t="s">
        <v>12</v>
      </c>
      <c r="J138" s="1" t="s">
        <v>12</v>
      </c>
      <c r="K138" s="2" t="s">
        <v>12</v>
      </c>
    </row>
    <row r="139" spans="4:11" x14ac:dyDescent="0.25">
      <c r="D139" s="9">
        <v>135</v>
      </c>
      <c r="E139" t="s">
        <v>102</v>
      </c>
      <c r="F139">
        <v>3</v>
      </c>
      <c r="G139" s="1" t="s">
        <v>211</v>
      </c>
      <c r="H139" s="1" t="s">
        <v>12</v>
      </c>
      <c r="I139" s="1" t="s">
        <v>12</v>
      </c>
      <c r="J139" s="1" t="s">
        <v>12</v>
      </c>
      <c r="K139" s="2" t="s">
        <v>12</v>
      </c>
    </row>
    <row r="140" spans="4:11" x14ac:dyDescent="0.25">
      <c r="D140" s="9">
        <v>136</v>
      </c>
      <c r="E140" t="s">
        <v>252</v>
      </c>
      <c r="F140">
        <v>5</v>
      </c>
      <c r="G140" s="1">
        <v>0.36266418249844823</v>
      </c>
      <c r="H140" s="1">
        <v>1.4371531570132823</v>
      </c>
      <c r="I140" s="1">
        <v>1.0027482284064748</v>
      </c>
      <c r="J140" s="1">
        <v>0.36167023009831578</v>
      </c>
      <c r="K140" s="2">
        <v>0.71759847608608884</v>
      </c>
    </row>
    <row r="141" spans="4:11" x14ac:dyDescent="0.25">
      <c r="D141" s="9">
        <v>137</v>
      </c>
      <c r="E141" t="s">
        <v>169</v>
      </c>
      <c r="F141">
        <v>1</v>
      </c>
      <c r="G141" s="1" t="s">
        <v>211</v>
      </c>
      <c r="H141" s="1" t="s">
        <v>12</v>
      </c>
      <c r="I141" s="1" t="s">
        <v>12</v>
      </c>
      <c r="J141" s="1" t="s">
        <v>12</v>
      </c>
      <c r="K141" s="2" t="s">
        <v>12</v>
      </c>
    </row>
    <row r="142" spans="4:11" x14ac:dyDescent="0.25">
      <c r="D142" s="9">
        <v>138</v>
      </c>
      <c r="E142" t="s">
        <v>253</v>
      </c>
      <c r="F142">
        <v>1</v>
      </c>
      <c r="G142" s="1" t="s">
        <v>211</v>
      </c>
      <c r="H142" s="1" t="s">
        <v>12</v>
      </c>
      <c r="I142" s="1" t="s">
        <v>12</v>
      </c>
      <c r="J142" s="1" t="s">
        <v>12</v>
      </c>
      <c r="K142" s="2" t="s">
        <v>12</v>
      </c>
    </row>
    <row r="143" spans="4:11" x14ac:dyDescent="0.25">
      <c r="D143" s="9">
        <v>139</v>
      </c>
      <c r="E143" t="s">
        <v>77</v>
      </c>
      <c r="F143">
        <v>7</v>
      </c>
      <c r="G143" s="1">
        <v>0.40901555188398009</v>
      </c>
      <c r="H143" s="1">
        <v>1.5053351311008298</v>
      </c>
      <c r="I143" s="1">
        <v>0.58032552249650438</v>
      </c>
      <c r="J143" s="1">
        <v>0.70480365937454326</v>
      </c>
      <c r="K143" s="2">
        <v>0.48093243095029836</v>
      </c>
    </row>
    <row r="144" spans="4:11" x14ac:dyDescent="0.25">
      <c r="D144" s="9">
        <v>140</v>
      </c>
      <c r="E144" t="s">
        <v>81</v>
      </c>
      <c r="F144">
        <v>6</v>
      </c>
      <c r="G144" s="1" t="s">
        <v>211</v>
      </c>
      <c r="H144" s="1" t="s">
        <v>12</v>
      </c>
      <c r="I144" s="1" t="s">
        <v>12</v>
      </c>
      <c r="J144" s="1" t="s">
        <v>12</v>
      </c>
      <c r="K144" s="2" t="s">
        <v>12</v>
      </c>
    </row>
    <row r="145" spans="4:11" x14ac:dyDescent="0.25">
      <c r="D145" s="9">
        <v>141</v>
      </c>
      <c r="E145" t="s">
        <v>121</v>
      </c>
      <c r="F145">
        <v>2</v>
      </c>
      <c r="G145" s="1" t="s">
        <v>288</v>
      </c>
      <c r="H145" s="1" t="s">
        <v>12</v>
      </c>
      <c r="I145" s="1" t="s">
        <v>12</v>
      </c>
      <c r="J145" s="1" t="s">
        <v>12</v>
      </c>
      <c r="K145" s="2" t="s">
        <v>12</v>
      </c>
    </row>
    <row r="146" spans="4:11" x14ac:dyDescent="0.25">
      <c r="D146" s="9">
        <v>142</v>
      </c>
      <c r="E146" t="s">
        <v>170</v>
      </c>
      <c r="F146">
        <v>1</v>
      </c>
      <c r="G146" s="1" t="s">
        <v>211</v>
      </c>
      <c r="H146" s="1" t="s">
        <v>12</v>
      </c>
      <c r="I146" s="1" t="s">
        <v>12</v>
      </c>
      <c r="J146" s="1" t="s">
        <v>12</v>
      </c>
      <c r="K146" s="2" t="s">
        <v>12</v>
      </c>
    </row>
    <row r="147" spans="4:11" x14ac:dyDescent="0.25">
      <c r="D147" s="9">
        <v>144</v>
      </c>
      <c r="E147" t="s">
        <v>254</v>
      </c>
      <c r="F147">
        <v>8</v>
      </c>
      <c r="G147" s="1">
        <v>-8.2954345147083067E-2</v>
      </c>
      <c r="H147" s="1">
        <v>0.92039316667557169</v>
      </c>
      <c r="I147" s="1">
        <v>0.48188536536287319</v>
      </c>
      <c r="J147" s="1">
        <v>-0.17214539205733323</v>
      </c>
      <c r="K147" s="2">
        <v>0.86332322768313052</v>
      </c>
    </row>
    <row r="148" spans="4:11" x14ac:dyDescent="0.25">
      <c r="D148" s="9">
        <v>143</v>
      </c>
      <c r="E148" t="s">
        <v>255</v>
      </c>
      <c r="F148">
        <v>3</v>
      </c>
      <c r="G148" s="1" t="s">
        <v>211</v>
      </c>
      <c r="H148" s="1" t="s">
        <v>12</v>
      </c>
      <c r="I148" s="1" t="s">
        <v>12</v>
      </c>
      <c r="J148" s="1" t="s">
        <v>12</v>
      </c>
      <c r="K148" s="2" t="s">
        <v>12</v>
      </c>
    </row>
    <row r="149" spans="4:11" x14ac:dyDescent="0.25">
      <c r="D149" s="9">
        <v>145</v>
      </c>
      <c r="E149" t="s">
        <v>256</v>
      </c>
      <c r="F149">
        <v>11</v>
      </c>
      <c r="G149" s="1">
        <v>-4.2939446737612234E-2</v>
      </c>
      <c r="H149" s="1">
        <v>0.95796939648299873</v>
      </c>
      <c r="I149" s="1">
        <v>0.50299294497695624</v>
      </c>
      <c r="J149" s="1">
        <v>-8.5367890676040059E-2</v>
      </c>
      <c r="K149" s="2">
        <v>0.93196891947937277</v>
      </c>
    </row>
    <row r="150" spans="4:11" x14ac:dyDescent="0.25">
      <c r="D150" s="9">
        <v>146</v>
      </c>
      <c r="E150" t="s">
        <v>257</v>
      </c>
      <c r="F150">
        <v>24</v>
      </c>
      <c r="G150" s="1">
        <v>0.27551590752862626</v>
      </c>
      <c r="H150" s="1">
        <v>1.3172100581888697</v>
      </c>
      <c r="I150" s="1">
        <v>0.29354259362887547</v>
      </c>
      <c r="J150" s="1">
        <v>0.93858919798521545</v>
      </c>
      <c r="K150" s="2">
        <v>0.34794170092951188</v>
      </c>
    </row>
    <row r="151" spans="4:11" x14ac:dyDescent="0.25">
      <c r="D151" s="9">
        <v>147</v>
      </c>
      <c r="E151" t="s">
        <v>171</v>
      </c>
      <c r="F151">
        <v>1</v>
      </c>
      <c r="G151" s="1">
        <v>0.83910045770837527</v>
      </c>
      <c r="H151" s="1">
        <v>2.3142842436162776</v>
      </c>
      <c r="I151" s="1">
        <v>1.0021919397144825</v>
      </c>
      <c r="J151" s="1">
        <v>0.83726522281493221</v>
      </c>
      <c r="K151" s="2">
        <v>0.40244350289361897</v>
      </c>
    </row>
    <row r="152" spans="4:11" x14ac:dyDescent="0.25">
      <c r="D152" s="9">
        <v>148</v>
      </c>
      <c r="E152" t="s">
        <v>172</v>
      </c>
      <c r="F152">
        <v>1</v>
      </c>
      <c r="G152" s="1" t="s">
        <v>211</v>
      </c>
      <c r="H152" s="1" t="s">
        <v>12</v>
      </c>
      <c r="I152" s="1" t="s">
        <v>12</v>
      </c>
      <c r="J152" s="1" t="s">
        <v>12</v>
      </c>
      <c r="K152" s="2" t="s">
        <v>12</v>
      </c>
    </row>
    <row r="153" spans="4:11" x14ac:dyDescent="0.25">
      <c r="D153" s="9">
        <v>149</v>
      </c>
      <c r="E153" t="s">
        <v>103</v>
      </c>
      <c r="F153">
        <v>3</v>
      </c>
      <c r="G153" s="1" t="s">
        <v>211</v>
      </c>
      <c r="H153" s="1" t="s">
        <v>12</v>
      </c>
      <c r="I153" s="1" t="s">
        <v>12</v>
      </c>
      <c r="J153" s="1" t="s">
        <v>12</v>
      </c>
      <c r="K153" s="2" t="s">
        <v>12</v>
      </c>
    </row>
    <row r="154" spans="4:11" x14ac:dyDescent="0.25">
      <c r="D154" s="9">
        <v>150</v>
      </c>
      <c r="E154" t="s">
        <v>173</v>
      </c>
      <c r="F154">
        <v>1</v>
      </c>
      <c r="G154" s="1" t="s">
        <v>211</v>
      </c>
      <c r="H154" s="1" t="s">
        <v>12</v>
      </c>
      <c r="I154" s="1" t="s">
        <v>12</v>
      </c>
      <c r="J154" s="1" t="s">
        <v>12</v>
      </c>
      <c r="K154" s="2" t="s">
        <v>12</v>
      </c>
    </row>
    <row r="155" spans="4:11" x14ac:dyDescent="0.25">
      <c r="D155" s="9">
        <v>151</v>
      </c>
      <c r="E155" t="s">
        <v>174</v>
      </c>
      <c r="F155">
        <v>1</v>
      </c>
      <c r="G155" s="1" t="s">
        <v>211</v>
      </c>
      <c r="H155" s="1" t="s">
        <v>12</v>
      </c>
      <c r="I155" s="1" t="s">
        <v>12</v>
      </c>
      <c r="J155" s="1" t="s">
        <v>12</v>
      </c>
      <c r="K155" s="2" t="s">
        <v>12</v>
      </c>
    </row>
    <row r="156" spans="4:11" x14ac:dyDescent="0.25">
      <c r="D156" s="9">
        <v>152</v>
      </c>
      <c r="E156" t="s">
        <v>175</v>
      </c>
      <c r="F156">
        <v>1</v>
      </c>
      <c r="G156" s="1" t="s">
        <v>211</v>
      </c>
      <c r="H156" s="1" t="s">
        <v>12</v>
      </c>
      <c r="I156" s="1" t="s">
        <v>12</v>
      </c>
      <c r="J156" s="1" t="s">
        <v>12</v>
      </c>
      <c r="K156" s="2" t="s">
        <v>12</v>
      </c>
    </row>
    <row r="157" spans="4:11" x14ac:dyDescent="0.25">
      <c r="D157" s="9">
        <v>153</v>
      </c>
      <c r="E157" t="s">
        <v>258</v>
      </c>
      <c r="F157">
        <v>10</v>
      </c>
      <c r="G157" s="1" t="s">
        <v>211</v>
      </c>
      <c r="H157" s="1" t="s">
        <v>12</v>
      </c>
      <c r="I157" s="1" t="s">
        <v>12</v>
      </c>
      <c r="J157" s="1" t="s">
        <v>12</v>
      </c>
      <c r="K157" s="2" t="s">
        <v>12</v>
      </c>
    </row>
    <row r="158" spans="4:11" x14ac:dyDescent="0.25">
      <c r="D158" s="9">
        <v>154</v>
      </c>
      <c r="E158" t="s">
        <v>82</v>
      </c>
      <c r="F158">
        <v>6</v>
      </c>
      <c r="G158" s="1" t="s">
        <v>211</v>
      </c>
      <c r="H158" s="1" t="s">
        <v>12</v>
      </c>
      <c r="I158" s="1" t="s">
        <v>12</v>
      </c>
      <c r="J158" s="1" t="s">
        <v>12</v>
      </c>
      <c r="K158" s="2" t="s">
        <v>12</v>
      </c>
    </row>
    <row r="159" spans="4:11" x14ac:dyDescent="0.25">
      <c r="D159" s="9">
        <v>155</v>
      </c>
      <c r="E159" t="s">
        <v>259</v>
      </c>
      <c r="F159">
        <v>47</v>
      </c>
      <c r="G159" s="1">
        <v>-0.31135760373730759</v>
      </c>
      <c r="H159" s="1">
        <v>0.73245190149324424</v>
      </c>
      <c r="I159" s="1">
        <v>0.27925348809920675</v>
      </c>
      <c r="J159" s="1">
        <v>-1.1149640631407105</v>
      </c>
      <c r="K159" s="2">
        <v>0.26486582191343644</v>
      </c>
    </row>
    <row r="160" spans="4:11" x14ac:dyDescent="0.25">
      <c r="D160" s="9">
        <v>156</v>
      </c>
      <c r="E160" t="s">
        <v>260</v>
      </c>
      <c r="F160">
        <v>1</v>
      </c>
      <c r="G160" s="1" t="s">
        <v>288</v>
      </c>
      <c r="H160" s="1" t="s">
        <v>12</v>
      </c>
      <c r="I160" s="1" t="s">
        <v>12</v>
      </c>
      <c r="J160" s="1" t="s">
        <v>12</v>
      </c>
      <c r="K160" s="2" t="s">
        <v>12</v>
      </c>
    </row>
    <row r="161" spans="4:11" x14ac:dyDescent="0.25">
      <c r="D161" s="9">
        <v>157</v>
      </c>
      <c r="E161" t="s">
        <v>176</v>
      </c>
      <c r="F161">
        <v>1</v>
      </c>
      <c r="G161" s="1" t="s">
        <v>211</v>
      </c>
      <c r="H161" s="1" t="s">
        <v>12</v>
      </c>
      <c r="I161" s="1" t="s">
        <v>12</v>
      </c>
      <c r="J161" s="1" t="s">
        <v>12</v>
      </c>
      <c r="K161" s="2" t="s">
        <v>12</v>
      </c>
    </row>
    <row r="162" spans="4:11" x14ac:dyDescent="0.25">
      <c r="D162" s="9">
        <v>158</v>
      </c>
      <c r="E162" t="s">
        <v>48</v>
      </c>
      <c r="F162">
        <v>27</v>
      </c>
      <c r="G162" s="1">
        <v>-0.30932069034190174</v>
      </c>
      <c r="H162" s="1">
        <v>0.73394536309248848</v>
      </c>
      <c r="I162" s="1">
        <v>0.35731462201015673</v>
      </c>
      <c r="J162" s="1">
        <v>-0.86568159064341133</v>
      </c>
      <c r="K162" s="2">
        <v>0.38666479823143191</v>
      </c>
    </row>
    <row r="163" spans="4:11" x14ac:dyDescent="0.25">
      <c r="D163" s="9">
        <v>159</v>
      </c>
      <c r="E163" t="s">
        <v>122</v>
      </c>
      <c r="F163">
        <v>2</v>
      </c>
      <c r="G163" s="1" t="s">
        <v>211</v>
      </c>
      <c r="H163" s="1" t="s">
        <v>12</v>
      </c>
      <c r="I163" s="1" t="s">
        <v>12</v>
      </c>
      <c r="J163" s="1" t="s">
        <v>12</v>
      </c>
      <c r="K163" s="2" t="s">
        <v>12</v>
      </c>
    </row>
    <row r="164" spans="4:11" x14ac:dyDescent="0.25">
      <c r="D164" s="9">
        <v>160</v>
      </c>
      <c r="E164" t="s">
        <v>261</v>
      </c>
      <c r="F164">
        <v>3</v>
      </c>
      <c r="G164" s="1">
        <v>0.97287903873041448</v>
      </c>
      <c r="H164" s="1">
        <v>2.6455501469022851</v>
      </c>
      <c r="I164" s="1">
        <v>0.71090281407413003</v>
      </c>
      <c r="J164" s="1">
        <v>1.3685120096162211</v>
      </c>
      <c r="K164" s="2">
        <v>0.17115186540881877</v>
      </c>
    </row>
    <row r="165" spans="4:11" x14ac:dyDescent="0.25">
      <c r="D165" s="9">
        <v>161</v>
      </c>
      <c r="E165" t="s">
        <v>123</v>
      </c>
      <c r="F165">
        <v>2</v>
      </c>
      <c r="G165" s="1" t="s">
        <v>288</v>
      </c>
      <c r="H165" s="1" t="s">
        <v>12</v>
      </c>
      <c r="I165" s="1" t="s">
        <v>12</v>
      </c>
      <c r="J165" s="1" t="s">
        <v>12</v>
      </c>
      <c r="K165" s="2" t="s">
        <v>12</v>
      </c>
    </row>
    <row r="166" spans="4:11" x14ac:dyDescent="0.25">
      <c r="D166" s="9">
        <v>162</v>
      </c>
      <c r="E166" t="s">
        <v>177</v>
      </c>
      <c r="F166">
        <v>1</v>
      </c>
      <c r="G166" s="1" t="s">
        <v>211</v>
      </c>
      <c r="H166" s="1" t="s">
        <v>12</v>
      </c>
      <c r="I166" s="1" t="s">
        <v>12</v>
      </c>
      <c r="J166" s="1" t="s">
        <v>12</v>
      </c>
      <c r="K166" s="2" t="s">
        <v>12</v>
      </c>
    </row>
    <row r="167" spans="4:11" x14ac:dyDescent="0.25">
      <c r="D167" s="9">
        <v>163</v>
      </c>
      <c r="E167" t="s">
        <v>262</v>
      </c>
      <c r="F167">
        <v>5</v>
      </c>
      <c r="G167" s="1" t="s">
        <v>288</v>
      </c>
      <c r="H167" s="1" t="s">
        <v>12</v>
      </c>
      <c r="I167" s="1" t="s">
        <v>12</v>
      </c>
      <c r="J167" s="1" t="s">
        <v>12</v>
      </c>
      <c r="K167" s="2" t="s">
        <v>12</v>
      </c>
    </row>
    <row r="168" spans="4:11" x14ac:dyDescent="0.25">
      <c r="D168" s="9">
        <v>164</v>
      </c>
      <c r="E168" t="s">
        <v>104</v>
      </c>
      <c r="F168">
        <v>3</v>
      </c>
      <c r="G168" s="1" t="s">
        <v>288</v>
      </c>
      <c r="H168" s="1" t="s">
        <v>12</v>
      </c>
      <c r="I168" s="1" t="s">
        <v>12</v>
      </c>
      <c r="J168" s="1" t="s">
        <v>12</v>
      </c>
      <c r="K168" s="2" t="s">
        <v>12</v>
      </c>
    </row>
    <row r="169" spans="4:11" x14ac:dyDescent="0.25">
      <c r="D169" s="9">
        <v>165</v>
      </c>
      <c r="E169" t="s">
        <v>178</v>
      </c>
      <c r="F169">
        <v>1</v>
      </c>
      <c r="G169" s="1" t="s">
        <v>211</v>
      </c>
      <c r="H169" s="1" t="s">
        <v>12</v>
      </c>
      <c r="I169" s="1" t="s">
        <v>12</v>
      </c>
      <c r="J169" s="1" t="s">
        <v>12</v>
      </c>
      <c r="K169" s="2" t="s">
        <v>12</v>
      </c>
    </row>
    <row r="170" spans="4:11" x14ac:dyDescent="0.25">
      <c r="D170" s="9">
        <v>166</v>
      </c>
      <c r="E170" t="s">
        <v>179</v>
      </c>
      <c r="F170">
        <v>1</v>
      </c>
      <c r="G170" s="1" t="s">
        <v>211</v>
      </c>
      <c r="H170" s="1" t="s">
        <v>12</v>
      </c>
      <c r="I170" s="1" t="s">
        <v>12</v>
      </c>
      <c r="J170" s="1" t="s">
        <v>12</v>
      </c>
      <c r="K170" s="2" t="s">
        <v>12</v>
      </c>
    </row>
    <row r="171" spans="4:11" x14ac:dyDescent="0.25">
      <c r="D171" s="9">
        <v>167</v>
      </c>
      <c r="E171" t="s">
        <v>124</v>
      </c>
      <c r="F171">
        <v>2</v>
      </c>
      <c r="G171" s="1" t="s">
        <v>211</v>
      </c>
      <c r="H171" s="1" t="s">
        <v>12</v>
      </c>
      <c r="I171" s="1" t="s">
        <v>12</v>
      </c>
      <c r="J171" s="1" t="s">
        <v>12</v>
      </c>
      <c r="K171" s="2" t="s">
        <v>12</v>
      </c>
    </row>
    <row r="172" spans="4:11" x14ac:dyDescent="0.25">
      <c r="D172" s="9">
        <v>168</v>
      </c>
      <c r="E172" t="s">
        <v>263</v>
      </c>
      <c r="F172">
        <v>7</v>
      </c>
      <c r="G172" s="1">
        <v>-0.55775026526918248</v>
      </c>
      <c r="H172" s="1">
        <v>0.57249557933497808</v>
      </c>
      <c r="I172" s="1">
        <v>0.92593673995802139</v>
      </c>
      <c r="J172" s="1">
        <v>-0.60236325139714064</v>
      </c>
      <c r="K172" s="2">
        <v>0.54693236604742879</v>
      </c>
    </row>
    <row r="173" spans="4:11" x14ac:dyDescent="0.25">
      <c r="D173" s="9">
        <v>169</v>
      </c>
      <c r="E173" t="s">
        <v>105</v>
      </c>
      <c r="F173">
        <v>3</v>
      </c>
      <c r="G173" s="1">
        <v>7.247339206670235E-2</v>
      </c>
      <c r="H173" s="1">
        <v>1.0751641978122937</v>
      </c>
      <c r="I173" s="1">
        <v>1.0018859959229369</v>
      </c>
      <c r="J173" s="1">
        <v>7.2336964845925306E-2</v>
      </c>
      <c r="K173" s="2">
        <v>0.94233374804297565</v>
      </c>
    </row>
    <row r="174" spans="4:11" x14ac:dyDescent="0.25">
      <c r="D174" s="9">
        <v>170</v>
      </c>
      <c r="E174" t="s">
        <v>264</v>
      </c>
      <c r="F174">
        <v>19</v>
      </c>
      <c r="G174" s="1">
        <v>-0.35795321552427389</v>
      </c>
      <c r="H174" s="1">
        <v>0.69910578153890712</v>
      </c>
      <c r="I174" s="1">
        <v>0.52711285858529533</v>
      </c>
      <c r="J174" s="1">
        <v>-0.67908268541385108</v>
      </c>
      <c r="K174" s="2">
        <v>0.49708547260103064</v>
      </c>
    </row>
    <row r="175" spans="4:11" x14ac:dyDescent="0.25">
      <c r="D175" s="9">
        <v>171</v>
      </c>
      <c r="E175" t="s">
        <v>180</v>
      </c>
      <c r="F175">
        <v>1</v>
      </c>
      <c r="G175" s="1" t="s">
        <v>211</v>
      </c>
      <c r="H175" s="1" t="s">
        <v>12</v>
      </c>
      <c r="I175" s="1" t="s">
        <v>12</v>
      </c>
      <c r="J175" s="1" t="s">
        <v>12</v>
      </c>
      <c r="K175" s="2" t="s">
        <v>12</v>
      </c>
    </row>
    <row r="176" spans="4:11" x14ac:dyDescent="0.25">
      <c r="D176" s="9">
        <v>172</v>
      </c>
      <c r="E176" t="s">
        <v>66</v>
      </c>
      <c r="F176">
        <v>10</v>
      </c>
      <c r="G176" s="1">
        <v>8.5175233981640147E-4</v>
      </c>
      <c r="H176" s="1">
        <v>1.000852115183851</v>
      </c>
      <c r="I176" s="1">
        <v>0.58000140600752381</v>
      </c>
      <c r="J176" s="1">
        <v>1.468534956974488E-3</v>
      </c>
      <c r="K176" s="2">
        <v>0.99882827905198546</v>
      </c>
    </row>
    <row r="177" spans="4:11" x14ac:dyDescent="0.25">
      <c r="D177" s="9">
        <v>173</v>
      </c>
      <c r="E177" t="s">
        <v>125</v>
      </c>
      <c r="F177">
        <v>2</v>
      </c>
      <c r="G177" s="1" t="s">
        <v>211</v>
      </c>
      <c r="H177" s="1" t="s">
        <v>12</v>
      </c>
      <c r="I177" s="1" t="s">
        <v>12</v>
      </c>
      <c r="J177" s="1" t="s">
        <v>12</v>
      </c>
      <c r="K177" s="2" t="s">
        <v>12</v>
      </c>
    </row>
    <row r="178" spans="4:11" x14ac:dyDescent="0.25">
      <c r="D178" s="9">
        <v>174</v>
      </c>
      <c r="E178" t="s">
        <v>265</v>
      </c>
      <c r="F178">
        <v>1</v>
      </c>
      <c r="G178" s="1" t="s">
        <v>288</v>
      </c>
      <c r="H178" s="1" t="s">
        <v>12</v>
      </c>
      <c r="I178" s="1" t="s">
        <v>12</v>
      </c>
      <c r="J178" s="1" t="s">
        <v>12</v>
      </c>
      <c r="K178" s="2" t="s">
        <v>12</v>
      </c>
    </row>
    <row r="179" spans="4:11" x14ac:dyDescent="0.25">
      <c r="D179" s="9">
        <v>175</v>
      </c>
      <c r="E179" t="s">
        <v>181</v>
      </c>
      <c r="F179">
        <v>1</v>
      </c>
      <c r="G179" s="1" t="s">
        <v>288</v>
      </c>
      <c r="H179" s="1" t="s">
        <v>12</v>
      </c>
      <c r="I179" s="1" t="s">
        <v>12</v>
      </c>
      <c r="J179" s="1" t="s">
        <v>12</v>
      </c>
      <c r="K179" s="2" t="s">
        <v>12</v>
      </c>
    </row>
    <row r="180" spans="4:11" x14ac:dyDescent="0.25">
      <c r="D180" s="9">
        <v>176</v>
      </c>
      <c r="E180" t="s">
        <v>126</v>
      </c>
      <c r="F180">
        <v>2</v>
      </c>
      <c r="G180" s="1">
        <v>0.77259201686276224</v>
      </c>
      <c r="H180" s="1">
        <v>2.1653716658573039</v>
      </c>
      <c r="I180" s="1">
        <v>1.0022625605625444</v>
      </c>
      <c r="J180" s="1">
        <v>0.77084792674399216</v>
      </c>
      <c r="K180" s="2">
        <v>0.44079707565917087</v>
      </c>
    </row>
    <row r="181" spans="4:11" x14ac:dyDescent="0.25">
      <c r="D181" s="9">
        <v>177</v>
      </c>
      <c r="E181" t="s">
        <v>266</v>
      </c>
      <c r="F181">
        <v>19</v>
      </c>
      <c r="G181" s="1">
        <v>0.67018550604270999</v>
      </c>
      <c r="H181" s="1">
        <v>1.9545998770949742</v>
      </c>
      <c r="I181" s="1">
        <v>0.35842330465975525</v>
      </c>
      <c r="J181" s="1">
        <v>1.8698156546458522</v>
      </c>
      <c r="K181" s="2">
        <v>6.1509421688496539E-2</v>
      </c>
    </row>
    <row r="182" spans="4:11" x14ac:dyDescent="0.25">
      <c r="D182" s="9">
        <v>178</v>
      </c>
      <c r="E182" t="s">
        <v>127</v>
      </c>
      <c r="F182">
        <v>2</v>
      </c>
      <c r="G182" s="1" t="s">
        <v>288</v>
      </c>
      <c r="H182" s="1" t="s">
        <v>12</v>
      </c>
      <c r="I182" s="1" t="s">
        <v>12</v>
      </c>
      <c r="J182" s="1" t="s">
        <v>12</v>
      </c>
      <c r="K182" s="2" t="s">
        <v>12</v>
      </c>
    </row>
    <row r="183" spans="4:11" x14ac:dyDescent="0.25">
      <c r="D183" s="9">
        <v>179</v>
      </c>
      <c r="E183" t="s">
        <v>182</v>
      </c>
      <c r="F183">
        <v>1</v>
      </c>
      <c r="G183" s="1" t="s">
        <v>211</v>
      </c>
      <c r="H183" s="1" t="s">
        <v>12</v>
      </c>
      <c r="I183" s="1" t="s">
        <v>12</v>
      </c>
      <c r="J183" s="1" t="s">
        <v>12</v>
      </c>
      <c r="K183" s="2" t="s">
        <v>12</v>
      </c>
    </row>
    <row r="184" spans="4:11" x14ac:dyDescent="0.25">
      <c r="D184" s="9">
        <v>180</v>
      </c>
      <c r="E184" t="s">
        <v>56</v>
      </c>
      <c r="F184">
        <v>14</v>
      </c>
      <c r="G184" s="1">
        <v>0.4154612542687468</v>
      </c>
      <c r="H184" s="1">
        <v>1.5150694117807817</v>
      </c>
      <c r="I184" s="1">
        <v>0.450897761898226</v>
      </c>
      <c r="J184" s="1">
        <v>0.92140899639799556</v>
      </c>
      <c r="K184" s="2">
        <v>0.35683693357753327</v>
      </c>
    </row>
    <row r="185" spans="4:11" x14ac:dyDescent="0.25">
      <c r="D185" s="9">
        <v>181</v>
      </c>
      <c r="E185" t="s">
        <v>267</v>
      </c>
      <c r="F185">
        <v>1</v>
      </c>
      <c r="G185" s="1" t="s">
        <v>211</v>
      </c>
      <c r="H185" s="1" t="s">
        <v>12</v>
      </c>
      <c r="I185" s="1" t="s">
        <v>12</v>
      </c>
      <c r="J185" s="1" t="s">
        <v>12</v>
      </c>
      <c r="K185" s="2" t="s">
        <v>12</v>
      </c>
    </row>
    <row r="186" spans="4:11" x14ac:dyDescent="0.25">
      <c r="D186" s="9">
        <v>182</v>
      </c>
      <c r="E186" t="s">
        <v>183</v>
      </c>
      <c r="F186">
        <v>1</v>
      </c>
      <c r="G186" s="1" t="s">
        <v>211</v>
      </c>
      <c r="H186" s="1" t="s">
        <v>12</v>
      </c>
      <c r="I186" s="1" t="s">
        <v>12</v>
      </c>
      <c r="J186" s="1" t="s">
        <v>12</v>
      </c>
      <c r="K186" s="2" t="s">
        <v>12</v>
      </c>
    </row>
    <row r="187" spans="4:11" x14ac:dyDescent="0.25">
      <c r="D187" s="9">
        <v>183</v>
      </c>
      <c r="E187" t="s">
        <v>268</v>
      </c>
      <c r="F187">
        <v>54</v>
      </c>
      <c r="G187" s="1">
        <v>-4.9537332064447111E-2</v>
      </c>
      <c r="H187" s="1">
        <v>0.95166962968134339</v>
      </c>
      <c r="I187" s="1">
        <v>0.26789383912120324</v>
      </c>
      <c r="J187" s="1">
        <v>-0.18491403993070155</v>
      </c>
      <c r="K187" s="2">
        <v>0.85329645862512571</v>
      </c>
    </row>
    <row r="188" spans="4:11" x14ac:dyDescent="0.25">
      <c r="D188" s="9">
        <v>184</v>
      </c>
      <c r="E188" t="s">
        <v>269</v>
      </c>
      <c r="F188">
        <v>36</v>
      </c>
      <c r="G188" s="1">
        <v>-8.6361061840250053E-2</v>
      </c>
      <c r="H188" s="1">
        <v>0.9172629827626112</v>
      </c>
      <c r="I188" s="1">
        <v>0.28003527770825548</v>
      </c>
      <c r="J188" s="1">
        <v>-0.3083935086572277</v>
      </c>
      <c r="K188" s="2">
        <v>0.75778292077623011</v>
      </c>
    </row>
    <row r="189" spans="4:11" x14ac:dyDescent="0.25">
      <c r="D189" s="9">
        <v>185</v>
      </c>
      <c r="E189" t="s">
        <v>184</v>
      </c>
      <c r="F189">
        <v>1</v>
      </c>
      <c r="G189" s="1" t="s">
        <v>211</v>
      </c>
      <c r="H189" s="1" t="s">
        <v>12</v>
      </c>
      <c r="I189" s="1" t="s">
        <v>12</v>
      </c>
      <c r="J189" s="1" t="s">
        <v>12</v>
      </c>
      <c r="K189" s="2" t="s">
        <v>12</v>
      </c>
    </row>
    <row r="190" spans="4:11" x14ac:dyDescent="0.25">
      <c r="D190" s="9">
        <v>186</v>
      </c>
      <c r="E190" t="s">
        <v>128</v>
      </c>
      <c r="F190">
        <v>2</v>
      </c>
      <c r="G190" s="1" t="s">
        <v>211</v>
      </c>
      <c r="H190" s="1" t="s">
        <v>12</v>
      </c>
      <c r="I190" s="1" t="s">
        <v>12</v>
      </c>
      <c r="J190" s="1" t="s">
        <v>12</v>
      </c>
      <c r="K190" s="2" t="s">
        <v>12</v>
      </c>
    </row>
    <row r="191" spans="4:11" x14ac:dyDescent="0.25">
      <c r="D191" s="9">
        <v>187</v>
      </c>
      <c r="E191" t="s">
        <v>185</v>
      </c>
      <c r="F191">
        <v>1</v>
      </c>
      <c r="G191" s="1" t="s">
        <v>288</v>
      </c>
      <c r="H191" s="1" t="s">
        <v>12</v>
      </c>
      <c r="I191" s="1" t="s">
        <v>12</v>
      </c>
      <c r="J191" s="1" t="s">
        <v>12</v>
      </c>
      <c r="K191" s="2" t="s">
        <v>12</v>
      </c>
    </row>
    <row r="192" spans="4:11" x14ac:dyDescent="0.25">
      <c r="D192" s="9">
        <v>188</v>
      </c>
      <c r="E192" t="s">
        <v>42</v>
      </c>
      <c r="F192">
        <v>51</v>
      </c>
      <c r="G192" s="1">
        <v>-2.369663918232914E-2</v>
      </c>
      <c r="H192" s="1">
        <v>0.97658192151635081</v>
      </c>
      <c r="I192" s="1">
        <v>0.27368080739575834</v>
      </c>
      <c r="J192" s="1">
        <v>-8.6584950577343278E-2</v>
      </c>
      <c r="K192" s="2">
        <v>0.93100142866963431</v>
      </c>
    </row>
    <row r="193" spans="4:11" x14ac:dyDescent="0.25">
      <c r="D193" s="9">
        <v>189</v>
      </c>
      <c r="E193" t="s">
        <v>186</v>
      </c>
      <c r="F193">
        <v>1</v>
      </c>
      <c r="G193" s="1" t="s">
        <v>211</v>
      </c>
      <c r="H193" s="1" t="s">
        <v>12</v>
      </c>
      <c r="I193" s="1" t="s">
        <v>12</v>
      </c>
      <c r="J193" s="1" t="s">
        <v>12</v>
      </c>
      <c r="K193" s="2" t="s">
        <v>12</v>
      </c>
    </row>
    <row r="194" spans="4:11" x14ac:dyDescent="0.25">
      <c r="D194" s="9">
        <v>190</v>
      </c>
      <c r="E194" t="s">
        <v>83</v>
      </c>
      <c r="F194">
        <v>6</v>
      </c>
      <c r="G194" s="1">
        <v>0.14849871839115458</v>
      </c>
      <c r="H194" s="1">
        <v>1.1600913109901887</v>
      </c>
      <c r="I194" s="1">
        <v>0.70960126813663182</v>
      </c>
      <c r="J194" s="1">
        <v>0.20927064967217837</v>
      </c>
      <c r="K194" s="2">
        <v>0.8342369626634184</v>
      </c>
    </row>
    <row r="195" spans="4:11" x14ac:dyDescent="0.25">
      <c r="D195" s="9">
        <v>191</v>
      </c>
      <c r="E195" t="s">
        <v>55</v>
      </c>
      <c r="F195">
        <v>15</v>
      </c>
      <c r="G195" s="1">
        <v>-0.84144125905271494</v>
      </c>
      <c r="H195" s="1">
        <v>0.43108876489422154</v>
      </c>
      <c r="I195" s="1">
        <v>0.70908962574832657</v>
      </c>
      <c r="J195" s="1">
        <v>-1.1866500770825876</v>
      </c>
      <c r="K195" s="2">
        <v>0.23536567447903486</v>
      </c>
    </row>
    <row r="196" spans="4:11" x14ac:dyDescent="0.25">
      <c r="D196" s="9">
        <v>192</v>
      </c>
      <c r="E196" t="s">
        <v>78</v>
      </c>
      <c r="F196">
        <v>7</v>
      </c>
      <c r="G196" s="1">
        <v>1.5797165741555474</v>
      </c>
      <c r="H196" s="1">
        <v>4.8535799862682403</v>
      </c>
      <c r="I196" s="1">
        <v>0.50612672972133388</v>
      </c>
      <c r="J196" s="1">
        <v>3.1211878001885354</v>
      </c>
      <c r="K196" s="12">
        <v>1.8012312480902835E-3</v>
      </c>
    </row>
    <row r="197" spans="4:11" x14ac:dyDescent="0.25">
      <c r="D197" s="9">
        <v>193</v>
      </c>
      <c r="E197" t="s">
        <v>270</v>
      </c>
      <c r="F197">
        <v>109</v>
      </c>
      <c r="G197" s="1">
        <v>-9.6210919666205166E-2</v>
      </c>
      <c r="H197" s="1">
        <v>0.90827242334772418</v>
      </c>
      <c r="I197" s="1">
        <v>0.19326113877057943</v>
      </c>
      <c r="J197" s="1">
        <v>-0.49782858715542022</v>
      </c>
      <c r="K197" s="2">
        <v>0.61860486489522293</v>
      </c>
    </row>
    <row r="198" spans="4:11" x14ac:dyDescent="0.25">
      <c r="D198" s="9">
        <v>194</v>
      </c>
      <c r="E198" t="s">
        <v>90</v>
      </c>
      <c r="F198">
        <v>4</v>
      </c>
      <c r="G198" s="1">
        <v>-0.49453975145973739</v>
      </c>
      <c r="H198" s="1">
        <v>0.60985152598879722</v>
      </c>
      <c r="I198" s="1">
        <v>1.0018077991466314</v>
      </c>
      <c r="J198" s="1">
        <v>-0.49364733622657009</v>
      </c>
      <c r="K198" s="2">
        <v>0.62155526414952289</v>
      </c>
    </row>
    <row r="199" spans="4:11" x14ac:dyDescent="0.25">
      <c r="D199" s="9">
        <v>195</v>
      </c>
      <c r="E199" t="s">
        <v>106</v>
      </c>
      <c r="F199">
        <v>3</v>
      </c>
      <c r="G199" s="1" t="s">
        <v>211</v>
      </c>
      <c r="H199" s="1" t="s">
        <v>12</v>
      </c>
      <c r="I199" s="1" t="s">
        <v>12</v>
      </c>
      <c r="J199" s="1" t="s">
        <v>12</v>
      </c>
      <c r="K199" s="2" t="s">
        <v>12</v>
      </c>
    </row>
    <row r="200" spans="4:11" x14ac:dyDescent="0.25">
      <c r="D200" s="9">
        <v>196</v>
      </c>
      <c r="E200" t="s">
        <v>41</v>
      </c>
      <c r="F200">
        <v>56</v>
      </c>
      <c r="G200" s="1">
        <v>8.2643397270655436E-2</v>
      </c>
      <c r="H200" s="1">
        <v>1.0861544138508712</v>
      </c>
      <c r="I200" s="1">
        <v>0.25805475663887933</v>
      </c>
      <c r="J200" s="1">
        <v>0.32025527584560759</v>
      </c>
      <c r="K200" s="2">
        <v>0.7487748237830365</v>
      </c>
    </row>
    <row r="201" spans="4:11" x14ac:dyDescent="0.25">
      <c r="D201" s="9">
        <v>197</v>
      </c>
      <c r="E201" t="s">
        <v>91</v>
      </c>
      <c r="F201">
        <v>4</v>
      </c>
      <c r="G201" s="1" t="s">
        <v>288</v>
      </c>
      <c r="H201" s="1" t="s">
        <v>12</v>
      </c>
      <c r="I201" s="1" t="s">
        <v>12</v>
      </c>
      <c r="J201" s="1" t="s">
        <v>12</v>
      </c>
      <c r="K201" s="2" t="s">
        <v>12</v>
      </c>
    </row>
    <row r="202" spans="4:11" x14ac:dyDescent="0.25">
      <c r="D202" s="9">
        <v>198</v>
      </c>
      <c r="E202" t="s">
        <v>187</v>
      </c>
      <c r="F202">
        <v>1</v>
      </c>
      <c r="G202" s="1" t="s">
        <v>211</v>
      </c>
      <c r="H202" s="1" t="s">
        <v>12</v>
      </c>
      <c r="I202" s="1" t="s">
        <v>12</v>
      </c>
      <c r="J202" s="1" t="s">
        <v>12</v>
      </c>
      <c r="K202" s="2" t="s">
        <v>12</v>
      </c>
    </row>
    <row r="203" spans="4:11" x14ac:dyDescent="0.25">
      <c r="D203" s="9">
        <v>199</v>
      </c>
      <c r="E203" t="s">
        <v>79</v>
      </c>
      <c r="F203">
        <v>7</v>
      </c>
      <c r="G203" s="1" t="s">
        <v>211</v>
      </c>
      <c r="H203" s="1" t="s">
        <v>12</v>
      </c>
      <c r="I203" s="1" t="s">
        <v>12</v>
      </c>
      <c r="J203" s="1" t="s">
        <v>12</v>
      </c>
      <c r="K203" s="2" t="s">
        <v>12</v>
      </c>
    </row>
    <row r="204" spans="4:11" x14ac:dyDescent="0.25">
      <c r="D204" s="9">
        <v>200</v>
      </c>
      <c r="E204" t="s">
        <v>271</v>
      </c>
      <c r="F204">
        <v>19</v>
      </c>
      <c r="G204" s="1">
        <v>-6.9620883330022337E-2</v>
      </c>
      <c r="H204" s="1">
        <v>0.9327473729607525</v>
      </c>
      <c r="I204" s="1">
        <v>0.42389280018575026</v>
      </c>
      <c r="J204" s="1">
        <v>-0.164241721726612</v>
      </c>
      <c r="K204" s="2">
        <v>0.86954085785143975</v>
      </c>
    </row>
    <row r="205" spans="4:11" x14ac:dyDescent="0.25">
      <c r="D205" s="9">
        <v>201</v>
      </c>
      <c r="E205" t="s">
        <v>188</v>
      </c>
      <c r="F205">
        <v>1</v>
      </c>
      <c r="G205" s="1" t="s">
        <v>288</v>
      </c>
      <c r="H205" s="1" t="s">
        <v>12</v>
      </c>
      <c r="I205" s="1" t="s">
        <v>12</v>
      </c>
      <c r="J205" s="1" t="s">
        <v>12</v>
      </c>
      <c r="K205" s="2" t="s">
        <v>12</v>
      </c>
    </row>
    <row r="206" spans="4:11" x14ac:dyDescent="0.25">
      <c r="D206" s="9">
        <v>202</v>
      </c>
      <c r="E206" t="s">
        <v>189</v>
      </c>
      <c r="F206">
        <v>1</v>
      </c>
      <c r="G206" s="1" t="s">
        <v>211</v>
      </c>
      <c r="H206" s="1" t="s">
        <v>12</v>
      </c>
      <c r="I206" s="1" t="s">
        <v>12</v>
      </c>
      <c r="J206" s="1" t="s">
        <v>12</v>
      </c>
      <c r="K206" s="2" t="s">
        <v>12</v>
      </c>
    </row>
    <row r="207" spans="4:11" x14ac:dyDescent="0.25">
      <c r="D207" s="9">
        <v>203</v>
      </c>
      <c r="E207" t="s">
        <v>190</v>
      </c>
      <c r="F207">
        <v>1</v>
      </c>
      <c r="G207" s="1" t="s">
        <v>211</v>
      </c>
      <c r="H207" s="1" t="s">
        <v>12</v>
      </c>
      <c r="I207" s="1" t="s">
        <v>12</v>
      </c>
      <c r="J207" s="1" t="s">
        <v>12</v>
      </c>
      <c r="K207" s="2" t="s">
        <v>12</v>
      </c>
    </row>
    <row r="208" spans="4:11" x14ac:dyDescent="0.25">
      <c r="D208" s="9">
        <v>204</v>
      </c>
      <c r="E208" t="s">
        <v>68</v>
      </c>
      <c r="F208">
        <v>9</v>
      </c>
      <c r="G208" s="1">
        <v>0.62092471526732518</v>
      </c>
      <c r="H208" s="1">
        <v>1.8606478160156636</v>
      </c>
      <c r="I208" s="1">
        <v>0.58240417623909113</v>
      </c>
      <c r="J208" s="1">
        <v>1.0661405611425774</v>
      </c>
      <c r="K208" s="2">
        <v>0.28636010643858567</v>
      </c>
    </row>
    <row r="209" spans="4:11" x14ac:dyDescent="0.25">
      <c r="D209" s="9">
        <v>205</v>
      </c>
      <c r="E209" t="s">
        <v>191</v>
      </c>
      <c r="F209">
        <v>1</v>
      </c>
      <c r="G209" s="1" t="s">
        <v>211</v>
      </c>
      <c r="H209" s="1" t="s">
        <v>12</v>
      </c>
      <c r="I209" s="1" t="s">
        <v>12</v>
      </c>
      <c r="J209" s="1" t="s">
        <v>12</v>
      </c>
      <c r="K209" s="2" t="s">
        <v>12</v>
      </c>
    </row>
    <row r="210" spans="4:11" x14ac:dyDescent="0.25">
      <c r="D210" s="9">
        <v>206</v>
      </c>
      <c r="E210" t="s">
        <v>192</v>
      </c>
      <c r="F210">
        <v>1</v>
      </c>
      <c r="G210" s="1" t="s">
        <v>211</v>
      </c>
      <c r="H210" s="1" t="s">
        <v>12</v>
      </c>
      <c r="I210" s="1" t="s">
        <v>12</v>
      </c>
      <c r="J210" s="1" t="s">
        <v>12</v>
      </c>
      <c r="K210" s="2" t="s">
        <v>12</v>
      </c>
    </row>
    <row r="211" spans="4:11" x14ac:dyDescent="0.25">
      <c r="D211" s="9">
        <v>207</v>
      </c>
      <c r="E211" t="s">
        <v>272</v>
      </c>
      <c r="F211">
        <v>1</v>
      </c>
      <c r="G211" s="1" t="s">
        <v>211</v>
      </c>
      <c r="H211" s="1" t="s">
        <v>12</v>
      </c>
      <c r="I211" s="1" t="s">
        <v>12</v>
      </c>
      <c r="J211" s="1" t="s">
        <v>12</v>
      </c>
      <c r="K211" s="2" t="s">
        <v>12</v>
      </c>
    </row>
    <row r="212" spans="4:11" x14ac:dyDescent="0.25">
      <c r="D212" s="9">
        <v>208</v>
      </c>
      <c r="E212" t="s">
        <v>193</v>
      </c>
      <c r="F212">
        <v>1</v>
      </c>
      <c r="G212" s="1" t="s">
        <v>288</v>
      </c>
      <c r="H212" s="1" t="s">
        <v>12</v>
      </c>
      <c r="I212" s="1" t="s">
        <v>12</v>
      </c>
      <c r="J212" s="1" t="s">
        <v>12</v>
      </c>
      <c r="K212" s="2" t="s">
        <v>12</v>
      </c>
    </row>
    <row r="213" spans="4:11" x14ac:dyDescent="0.25">
      <c r="D213" s="9">
        <v>209</v>
      </c>
      <c r="E213" t="s">
        <v>273</v>
      </c>
      <c r="F213">
        <v>6</v>
      </c>
      <c r="G213" s="1">
        <v>-0.67539909576791246</v>
      </c>
      <c r="H213" s="1">
        <v>0.50895325897804911</v>
      </c>
      <c r="I213" s="1">
        <v>0.87719834448165279</v>
      </c>
      <c r="J213" s="1">
        <v>-0.76995026269345512</v>
      </c>
      <c r="K213" s="2">
        <v>0.44132939689875306</v>
      </c>
    </row>
    <row r="214" spans="4:11" x14ac:dyDescent="0.25">
      <c r="D214" s="9">
        <v>210</v>
      </c>
      <c r="E214" t="s">
        <v>194</v>
      </c>
      <c r="F214">
        <v>1</v>
      </c>
      <c r="G214" s="1" t="s">
        <v>211</v>
      </c>
      <c r="H214" s="1" t="s">
        <v>12</v>
      </c>
      <c r="I214" s="1" t="s">
        <v>12</v>
      </c>
      <c r="J214" s="1" t="s">
        <v>12</v>
      </c>
      <c r="K214" s="2" t="s">
        <v>12</v>
      </c>
    </row>
    <row r="215" spans="4:11" x14ac:dyDescent="0.25">
      <c r="D215" s="9">
        <v>211</v>
      </c>
      <c r="E215" t="s">
        <v>195</v>
      </c>
      <c r="F215">
        <v>1</v>
      </c>
      <c r="G215" s="1" t="s">
        <v>211</v>
      </c>
      <c r="H215" s="1" t="s">
        <v>12</v>
      </c>
      <c r="I215" s="1" t="s">
        <v>12</v>
      </c>
      <c r="J215" s="1" t="s">
        <v>12</v>
      </c>
      <c r="K215" s="2" t="s">
        <v>12</v>
      </c>
    </row>
    <row r="216" spans="4:11" x14ac:dyDescent="0.25">
      <c r="D216" s="9">
        <v>212</v>
      </c>
      <c r="E216" t="s">
        <v>196</v>
      </c>
      <c r="F216">
        <v>1</v>
      </c>
      <c r="G216" s="1" t="s">
        <v>211</v>
      </c>
      <c r="H216" s="1" t="s">
        <v>12</v>
      </c>
      <c r="I216" s="1" t="s">
        <v>12</v>
      </c>
      <c r="J216" s="1" t="s">
        <v>12</v>
      </c>
      <c r="K216" s="2" t="s">
        <v>12</v>
      </c>
    </row>
    <row r="217" spans="4:11" x14ac:dyDescent="0.25">
      <c r="D217" s="9">
        <v>213</v>
      </c>
      <c r="E217" t="s">
        <v>274</v>
      </c>
      <c r="F217">
        <v>1</v>
      </c>
      <c r="G217" s="1" t="s">
        <v>211</v>
      </c>
      <c r="H217" s="1" t="s">
        <v>12</v>
      </c>
      <c r="I217" s="1" t="s">
        <v>12</v>
      </c>
      <c r="J217" s="1" t="s">
        <v>12</v>
      </c>
      <c r="K217" s="2" t="s">
        <v>12</v>
      </c>
    </row>
    <row r="218" spans="4:11" x14ac:dyDescent="0.25">
      <c r="D218" s="9">
        <v>214</v>
      </c>
      <c r="E218" t="s">
        <v>197</v>
      </c>
      <c r="F218">
        <v>1</v>
      </c>
      <c r="G218" s="1" t="s">
        <v>211</v>
      </c>
      <c r="H218" s="1" t="s">
        <v>12</v>
      </c>
      <c r="I218" s="1" t="s">
        <v>12</v>
      </c>
      <c r="J218" s="1" t="s">
        <v>12</v>
      </c>
      <c r="K218" s="2" t="s">
        <v>12</v>
      </c>
    </row>
    <row r="219" spans="4:11" x14ac:dyDescent="0.25">
      <c r="D219" s="9">
        <v>215</v>
      </c>
      <c r="E219" t="s">
        <v>275</v>
      </c>
      <c r="F219">
        <v>1</v>
      </c>
      <c r="G219" s="1" t="s">
        <v>211</v>
      </c>
      <c r="H219" s="1" t="s">
        <v>12</v>
      </c>
      <c r="I219" s="1" t="s">
        <v>12</v>
      </c>
      <c r="J219" s="1" t="s">
        <v>12</v>
      </c>
      <c r="K219" s="2" t="s">
        <v>12</v>
      </c>
    </row>
    <row r="220" spans="4:11" x14ac:dyDescent="0.25">
      <c r="D220" s="9">
        <v>216</v>
      </c>
      <c r="E220" t="s">
        <v>276</v>
      </c>
      <c r="F220">
        <v>2</v>
      </c>
      <c r="G220" s="1" t="s">
        <v>288</v>
      </c>
      <c r="H220" s="1" t="s">
        <v>12</v>
      </c>
      <c r="I220" s="1" t="s">
        <v>12</v>
      </c>
      <c r="J220" s="1" t="s">
        <v>12</v>
      </c>
      <c r="K220" s="2" t="s">
        <v>12</v>
      </c>
    </row>
    <row r="221" spans="4:11" x14ac:dyDescent="0.25">
      <c r="D221" s="9">
        <v>217</v>
      </c>
      <c r="E221" t="s">
        <v>107</v>
      </c>
      <c r="F221">
        <v>3</v>
      </c>
      <c r="G221" s="1">
        <v>0.86511105958781354</v>
      </c>
      <c r="H221" s="1">
        <v>2.3752698678215554</v>
      </c>
      <c r="I221" s="1">
        <v>1.0027100635606327</v>
      </c>
      <c r="J221" s="1">
        <v>0.86277289021693482</v>
      </c>
      <c r="K221" s="2">
        <v>0.3882623472465202</v>
      </c>
    </row>
    <row r="222" spans="4:11" x14ac:dyDescent="0.25">
      <c r="D222" s="9">
        <v>218</v>
      </c>
      <c r="E222" t="s">
        <v>277</v>
      </c>
      <c r="F222">
        <v>5</v>
      </c>
      <c r="G222" s="1">
        <v>-3.2623146625686023E-2</v>
      </c>
      <c r="H222" s="1">
        <v>0.96790324847279419</v>
      </c>
      <c r="I222" s="1">
        <v>0.65208555320273409</v>
      </c>
      <c r="J222" s="1">
        <v>-5.0028936334284117E-2</v>
      </c>
      <c r="K222" s="2">
        <v>0.96009932932735598</v>
      </c>
    </row>
    <row r="223" spans="4:11" x14ac:dyDescent="0.25">
      <c r="D223" s="9">
        <v>219</v>
      </c>
      <c r="E223" t="s">
        <v>198</v>
      </c>
      <c r="F223">
        <v>1</v>
      </c>
      <c r="G223" s="1" t="s">
        <v>288</v>
      </c>
      <c r="H223" s="1" t="s">
        <v>12</v>
      </c>
      <c r="I223" s="1" t="s">
        <v>12</v>
      </c>
      <c r="J223" s="1" t="s">
        <v>12</v>
      </c>
      <c r="K223" s="2" t="s">
        <v>12</v>
      </c>
    </row>
    <row r="224" spans="4:11" x14ac:dyDescent="0.25">
      <c r="D224" s="9">
        <v>220</v>
      </c>
      <c r="E224" t="s">
        <v>199</v>
      </c>
      <c r="F224">
        <v>1</v>
      </c>
      <c r="G224" s="1" t="s">
        <v>288</v>
      </c>
      <c r="H224" s="1" t="s">
        <v>12</v>
      </c>
      <c r="I224" s="1" t="s">
        <v>12</v>
      </c>
      <c r="J224" s="1" t="s">
        <v>12</v>
      </c>
      <c r="K224" s="2" t="s">
        <v>12</v>
      </c>
    </row>
    <row r="225" spans="4:11" x14ac:dyDescent="0.25">
      <c r="D225" s="9">
        <v>221</v>
      </c>
      <c r="E225" t="s">
        <v>200</v>
      </c>
      <c r="F225">
        <v>1</v>
      </c>
      <c r="G225" s="1" t="s">
        <v>211</v>
      </c>
      <c r="H225" s="1" t="s">
        <v>12</v>
      </c>
      <c r="I225" s="1" t="s">
        <v>12</v>
      </c>
      <c r="J225" s="1" t="s">
        <v>12</v>
      </c>
      <c r="K225" s="2" t="s">
        <v>12</v>
      </c>
    </row>
    <row r="226" spans="4:11" x14ac:dyDescent="0.25">
      <c r="D226" s="9">
        <v>222</v>
      </c>
      <c r="E226" t="s">
        <v>278</v>
      </c>
      <c r="F226">
        <v>1</v>
      </c>
      <c r="G226" s="1" t="s">
        <v>211</v>
      </c>
      <c r="H226" s="1" t="s">
        <v>12</v>
      </c>
      <c r="I226" s="1" t="s">
        <v>12</v>
      </c>
      <c r="J226" s="1" t="s">
        <v>12</v>
      </c>
      <c r="K226" s="2" t="s">
        <v>12</v>
      </c>
    </row>
    <row r="227" spans="4:11" x14ac:dyDescent="0.25">
      <c r="D227" s="9">
        <v>223</v>
      </c>
      <c r="E227" t="s">
        <v>201</v>
      </c>
      <c r="F227">
        <v>1</v>
      </c>
      <c r="G227" s="1" t="s">
        <v>211</v>
      </c>
      <c r="H227" s="1" t="s">
        <v>12</v>
      </c>
      <c r="I227" s="1" t="s">
        <v>12</v>
      </c>
      <c r="J227" s="1" t="s">
        <v>12</v>
      </c>
      <c r="K227" s="2" t="s">
        <v>12</v>
      </c>
    </row>
    <row r="228" spans="4:11" x14ac:dyDescent="0.25">
      <c r="D228" s="9">
        <v>224</v>
      </c>
      <c r="E228" t="s">
        <v>202</v>
      </c>
      <c r="F228">
        <v>1</v>
      </c>
      <c r="G228" s="1" t="s">
        <v>211</v>
      </c>
      <c r="H228" s="1" t="s">
        <v>12</v>
      </c>
      <c r="I228" s="1" t="s">
        <v>12</v>
      </c>
      <c r="J228" s="1" t="s">
        <v>12</v>
      </c>
      <c r="K228" s="2" t="s">
        <v>12</v>
      </c>
    </row>
    <row r="229" spans="4:11" x14ac:dyDescent="0.25">
      <c r="D229" s="9">
        <v>225</v>
      </c>
      <c r="E229" t="s">
        <v>279</v>
      </c>
      <c r="F229">
        <v>6</v>
      </c>
      <c r="G229" s="1">
        <v>-6.7303101201522844E-2</v>
      </c>
      <c r="H229" s="1">
        <v>0.93491178550160281</v>
      </c>
      <c r="I229" s="1">
        <v>0.70958100529796719</v>
      </c>
      <c r="J229" s="1">
        <v>-9.484907388869708E-2</v>
      </c>
      <c r="K229" s="2">
        <v>0.92443470721633803</v>
      </c>
    </row>
    <row r="230" spans="4:11" x14ac:dyDescent="0.25">
      <c r="D230" s="9">
        <v>226</v>
      </c>
      <c r="E230" t="s">
        <v>203</v>
      </c>
      <c r="F230">
        <v>1</v>
      </c>
      <c r="G230" s="1" t="s">
        <v>288</v>
      </c>
      <c r="H230" s="1" t="s">
        <v>12</v>
      </c>
      <c r="I230" s="1" t="s">
        <v>12</v>
      </c>
      <c r="J230" s="1" t="s">
        <v>12</v>
      </c>
      <c r="K230" s="2" t="s">
        <v>12</v>
      </c>
    </row>
    <row r="231" spans="4:11" x14ac:dyDescent="0.25">
      <c r="D231" s="9">
        <v>227</v>
      </c>
      <c r="E231" t="s">
        <v>92</v>
      </c>
      <c r="F231">
        <v>4</v>
      </c>
      <c r="G231" s="1">
        <v>-0.25923380271397634</v>
      </c>
      <c r="H231" s="1">
        <v>0.77164258981991707</v>
      </c>
      <c r="I231" s="1">
        <v>1.0020106254782735</v>
      </c>
      <c r="J231" s="1">
        <v>-0.25871362650494895</v>
      </c>
      <c r="K231" s="2">
        <v>0.79585620500363541</v>
      </c>
    </row>
    <row r="232" spans="4:11" x14ac:dyDescent="0.25">
      <c r="D232" s="9">
        <v>228</v>
      </c>
      <c r="E232" t="s">
        <v>204</v>
      </c>
      <c r="F232">
        <v>1</v>
      </c>
      <c r="G232" s="1" t="s">
        <v>211</v>
      </c>
      <c r="H232" s="1" t="s">
        <v>12</v>
      </c>
      <c r="I232" s="1" t="s">
        <v>12</v>
      </c>
      <c r="J232" s="1" t="s">
        <v>12</v>
      </c>
      <c r="K232" s="2" t="s">
        <v>12</v>
      </c>
    </row>
    <row r="233" spans="4:11" x14ac:dyDescent="0.25">
      <c r="D233" s="9">
        <v>229</v>
      </c>
      <c r="E233" t="s">
        <v>129</v>
      </c>
      <c r="F233">
        <v>2</v>
      </c>
      <c r="G233" s="1" t="s">
        <v>288</v>
      </c>
      <c r="H233" s="1" t="s">
        <v>12</v>
      </c>
      <c r="I233" s="1" t="s">
        <v>12</v>
      </c>
      <c r="J233" s="1" t="s">
        <v>12</v>
      </c>
      <c r="K233" s="2" t="s">
        <v>12</v>
      </c>
    </row>
    <row r="234" spans="4:11" x14ac:dyDescent="0.25">
      <c r="D234" s="9">
        <v>230</v>
      </c>
      <c r="E234" t="s">
        <v>280</v>
      </c>
      <c r="F234">
        <v>5</v>
      </c>
      <c r="G234" s="1" t="s">
        <v>288</v>
      </c>
      <c r="H234" s="1" t="s">
        <v>12</v>
      </c>
      <c r="I234" s="1" t="s">
        <v>12</v>
      </c>
      <c r="J234" s="1" t="s">
        <v>12</v>
      </c>
      <c r="K234" s="2" t="s">
        <v>12</v>
      </c>
    </row>
    <row r="235" spans="4:11" x14ac:dyDescent="0.25">
      <c r="D235" s="9">
        <v>231</v>
      </c>
      <c r="E235" t="s">
        <v>205</v>
      </c>
      <c r="F235">
        <v>1</v>
      </c>
      <c r="G235" s="1" t="s">
        <v>211</v>
      </c>
      <c r="H235" s="1" t="s">
        <v>12</v>
      </c>
      <c r="I235" s="1" t="s">
        <v>12</v>
      </c>
      <c r="J235" s="1" t="s">
        <v>12</v>
      </c>
      <c r="K235" s="2" t="s">
        <v>12</v>
      </c>
    </row>
    <row r="236" spans="4:11" x14ac:dyDescent="0.25">
      <c r="D236" s="9">
        <v>232</v>
      </c>
      <c r="E236" t="s">
        <v>206</v>
      </c>
      <c r="F236">
        <v>1</v>
      </c>
      <c r="G236" s="1" t="s">
        <v>211</v>
      </c>
      <c r="H236" s="1" t="s">
        <v>12</v>
      </c>
      <c r="I236" s="1" t="s">
        <v>12</v>
      </c>
      <c r="J236" s="1" t="s">
        <v>12</v>
      </c>
      <c r="K236" s="2" t="s">
        <v>12</v>
      </c>
    </row>
    <row r="237" spans="4:11" x14ac:dyDescent="0.25">
      <c r="D237" s="9">
        <v>233</v>
      </c>
      <c r="E237" t="s">
        <v>130</v>
      </c>
      <c r="F237">
        <v>2</v>
      </c>
      <c r="G237" s="1" t="s">
        <v>211</v>
      </c>
      <c r="H237" s="1" t="s">
        <v>12</v>
      </c>
      <c r="I237" s="1" t="s">
        <v>12</v>
      </c>
      <c r="J237" s="1" t="s">
        <v>12</v>
      </c>
      <c r="K237" s="2" t="s">
        <v>12</v>
      </c>
    </row>
    <row r="238" spans="4:11" x14ac:dyDescent="0.25">
      <c r="D238" s="9">
        <v>234</v>
      </c>
      <c r="E238" t="s">
        <v>88</v>
      </c>
      <c r="F238">
        <v>5</v>
      </c>
      <c r="G238" s="1" t="s">
        <v>211</v>
      </c>
      <c r="H238" s="1" t="s">
        <v>12</v>
      </c>
      <c r="I238" s="1" t="s">
        <v>12</v>
      </c>
      <c r="J238" s="1" t="s">
        <v>12</v>
      </c>
      <c r="K238" s="2" t="s">
        <v>12</v>
      </c>
    </row>
    <row r="239" spans="4:11" x14ac:dyDescent="0.25">
      <c r="D239" s="9">
        <v>236</v>
      </c>
      <c r="E239" t="s">
        <v>281</v>
      </c>
      <c r="F239">
        <v>4</v>
      </c>
      <c r="G239" s="1" t="s">
        <v>211</v>
      </c>
      <c r="H239" s="1" t="s">
        <v>12</v>
      </c>
      <c r="I239" s="1" t="s">
        <v>12</v>
      </c>
      <c r="J239" s="1" t="s">
        <v>12</v>
      </c>
      <c r="K239" s="2" t="s">
        <v>12</v>
      </c>
    </row>
    <row r="240" spans="4:11" x14ac:dyDescent="0.25">
      <c r="D240" s="9">
        <v>235</v>
      </c>
      <c r="E240" t="s">
        <v>282</v>
      </c>
      <c r="F240">
        <v>3</v>
      </c>
      <c r="G240" s="1" t="s">
        <v>211</v>
      </c>
      <c r="H240" s="1" t="s">
        <v>12</v>
      </c>
      <c r="I240" s="1" t="s">
        <v>12</v>
      </c>
      <c r="J240" s="1" t="s">
        <v>12</v>
      </c>
      <c r="K240" s="2" t="s">
        <v>12</v>
      </c>
    </row>
    <row r="241" spans="4:11" x14ac:dyDescent="0.25">
      <c r="D241" s="9">
        <v>237</v>
      </c>
      <c r="E241" t="s">
        <v>207</v>
      </c>
      <c r="F241">
        <v>1</v>
      </c>
      <c r="G241" s="1"/>
      <c r="H241" s="1"/>
      <c r="I241" s="1"/>
      <c r="J241" s="1"/>
      <c r="K241" s="2"/>
    </row>
    <row r="242" spans="4:11" x14ac:dyDescent="0.25">
      <c r="D242" s="9">
        <v>238</v>
      </c>
      <c r="E242" t="s">
        <v>283</v>
      </c>
      <c r="F242">
        <v>1</v>
      </c>
      <c r="G242" s="1"/>
      <c r="H242" s="1"/>
      <c r="I242" s="1"/>
      <c r="J242" s="1"/>
      <c r="K242" s="2"/>
    </row>
    <row r="243" spans="4:11" x14ac:dyDescent="0.25">
      <c r="D243" s="9">
        <v>239</v>
      </c>
      <c r="E243" t="s">
        <v>84</v>
      </c>
      <c r="F243">
        <v>6</v>
      </c>
      <c r="G243" s="1">
        <v>3.9664230914499429E-2</v>
      </c>
      <c r="H243" s="1">
        <v>1.0404613607749531</v>
      </c>
      <c r="I243" s="1">
        <v>0.70914073900914965</v>
      </c>
      <c r="J243" s="1">
        <v>5.5932805341180183E-2</v>
      </c>
      <c r="K243" s="2">
        <v>0.95539533684409417</v>
      </c>
    </row>
    <row r="244" spans="4:11" x14ac:dyDescent="0.25">
      <c r="D244" s="9">
        <v>240</v>
      </c>
      <c r="E244" t="s">
        <v>108</v>
      </c>
      <c r="F244">
        <v>3</v>
      </c>
      <c r="G244" s="1">
        <v>-0.20099457922642369</v>
      </c>
      <c r="H244" s="1">
        <v>0.81791686528397323</v>
      </c>
      <c r="I244" s="1">
        <v>1.0023904937882957</v>
      </c>
      <c r="J244" s="1">
        <v>-0.20051524876978097</v>
      </c>
      <c r="K244" s="2">
        <v>0.84107763336780839</v>
      </c>
    </row>
    <row r="245" spans="4:11" x14ac:dyDescent="0.25">
      <c r="D245" s="9">
        <v>241</v>
      </c>
      <c r="E245" t="s">
        <v>208</v>
      </c>
      <c r="F245">
        <v>1</v>
      </c>
      <c r="G245" s="1" t="s">
        <v>211</v>
      </c>
      <c r="H245" s="1" t="s">
        <v>12</v>
      </c>
      <c r="I245" s="1" t="s">
        <v>12</v>
      </c>
      <c r="J245" s="1" t="s">
        <v>12</v>
      </c>
      <c r="K245" s="2" t="s">
        <v>12</v>
      </c>
    </row>
    <row r="246" spans="4:11" x14ac:dyDescent="0.25">
      <c r="D246" s="9">
        <v>242</v>
      </c>
      <c r="E246" t="s">
        <v>57</v>
      </c>
      <c r="F246">
        <v>13</v>
      </c>
      <c r="G246" s="1">
        <v>-0.49686465193899187</v>
      </c>
      <c r="H246" s="1">
        <v>0.60843532878043383</v>
      </c>
      <c r="I246" s="1">
        <v>0.71040072433401558</v>
      </c>
      <c r="J246" s="1">
        <v>-0.69941461898816493</v>
      </c>
      <c r="K246" s="2">
        <v>0.48429295438266173</v>
      </c>
    </row>
    <row r="247" spans="4:11" x14ac:dyDescent="0.25">
      <c r="D247" s="9">
        <v>243</v>
      </c>
      <c r="E247" t="s">
        <v>131</v>
      </c>
      <c r="F247">
        <v>2</v>
      </c>
      <c r="G247" s="1">
        <v>0.31124521133833838</v>
      </c>
      <c r="H247" s="1">
        <v>1.3651239240124251</v>
      </c>
      <c r="I247" s="1">
        <v>0.71097358565116553</v>
      </c>
      <c r="J247" s="1">
        <v>0.43777324167855763</v>
      </c>
      <c r="K247" s="2">
        <v>0.66155067004789858</v>
      </c>
    </row>
    <row r="248" spans="4:11" x14ac:dyDescent="0.25">
      <c r="D248" s="9">
        <v>244</v>
      </c>
      <c r="E248" t="s">
        <v>284</v>
      </c>
      <c r="F248">
        <v>2</v>
      </c>
      <c r="G248" s="1" t="s">
        <v>211</v>
      </c>
      <c r="H248" s="1" t="s">
        <v>12</v>
      </c>
      <c r="I248" s="1" t="s">
        <v>12</v>
      </c>
      <c r="J248" s="1" t="s">
        <v>12</v>
      </c>
      <c r="K248" s="2" t="s">
        <v>12</v>
      </c>
    </row>
    <row r="249" spans="4:11" x14ac:dyDescent="0.25">
      <c r="D249" s="9">
        <v>245</v>
      </c>
      <c r="E249" t="s">
        <v>285</v>
      </c>
      <c r="F249">
        <v>25</v>
      </c>
      <c r="G249" s="1">
        <v>-0.13874387563689383</v>
      </c>
      <c r="H249" s="1">
        <v>0.87045094360357878</v>
      </c>
      <c r="I249" s="1">
        <v>0.38258290868195854</v>
      </c>
      <c r="J249" s="1">
        <v>-0.36265048042758158</v>
      </c>
      <c r="K249" s="2">
        <v>0.71686599572613663</v>
      </c>
    </row>
    <row r="250" spans="4:11" x14ac:dyDescent="0.25">
      <c r="D250" s="9">
        <v>246</v>
      </c>
      <c r="E250" t="s">
        <v>209</v>
      </c>
      <c r="F250">
        <v>1</v>
      </c>
      <c r="G250" s="1" t="s">
        <v>211</v>
      </c>
      <c r="H250" s="1" t="s">
        <v>12</v>
      </c>
      <c r="I250" s="1" t="s">
        <v>12</v>
      </c>
      <c r="J250" s="1" t="s">
        <v>12</v>
      </c>
      <c r="K250" s="2" t="s">
        <v>12</v>
      </c>
    </row>
    <row r="251" spans="4:11" x14ac:dyDescent="0.25">
      <c r="D251" s="9">
        <v>247</v>
      </c>
      <c r="E251" t="s">
        <v>210</v>
      </c>
      <c r="F251">
        <v>1</v>
      </c>
      <c r="G251" s="1">
        <v>0.64410424463889027</v>
      </c>
      <c r="H251" s="1">
        <v>1.9042804956046944</v>
      </c>
      <c r="I251" s="1">
        <v>1.002041092024037</v>
      </c>
      <c r="J251" s="1">
        <v>0.64279224651142297</v>
      </c>
      <c r="K251" s="2">
        <v>0.52035891484183894</v>
      </c>
    </row>
    <row r="252" spans="4:11" x14ac:dyDescent="0.25">
      <c r="D252" s="9">
        <v>248</v>
      </c>
      <c r="E252" t="s">
        <v>286</v>
      </c>
      <c r="F252">
        <v>1</v>
      </c>
      <c r="G252" s="1" t="s">
        <v>211</v>
      </c>
      <c r="H252" s="1" t="s">
        <v>12</v>
      </c>
      <c r="I252" s="1" t="s">
        <v>12</v>
      </c>
      <c r="J252" s="1" t="s">
        <v>12</v>
      </c>
      <c r="K252" s="2" t="s">
        <v>12</v>
      </c>
    </row>
    <row r="253" spans="4:11" ht="15.75" thickBot="1" x14ac:dyDescent="0.3">
      <c r="D253" s="10">
        <v>249</v>
      </c>
      <c r="E253" s="6" t="s">
        <v>287</v>
      </c>
      <c r="F253" s="6">
        <v>1</v>
      </c>
      <c r="G253" s="8">
        <v>0.64410424463889027</v>
      </c>
      <c r="H253" s="8">
        <v>1.9042804956046944</v>
      </c>
      <c r="I253" s="8">
        <v>1.002041092024037</v>
      </c>
      <c r="J253" s="8">
        <v>0.64279224651142297</v>
      </c>
      <c r="K253" s="7">
        <v>0.52035891484183894</v>
      </c>
    </row>
    <row r="254" spans="4:11" ht="15.75" thickTop="1" x14ac:dyDescent="0.25">
      <c r="G254" s="1"/>
      <c r="H254" s="1"/>
      <c r="I254" s="1"/>
      <c r="J254" s="1"/>
      <c r="K254" s="2"/>
    </row>
    <row r="255" spans="4:11" x14ac:dyDescent="0.25">
      <c r="G255" s="1"/>
      <c r="H255" s="1"/>
      <c r="I255" s="1"/>
      <c r="J255" s="1"/>
      <c r="K255" s="2"/>
    </row>
  </sheetData>
  <sortState xmlns:xlrd2="http://schemas.microsoft.com/office/spreadsheetml/2017/richdata2" ref="D5:K253">
    <sortCondition ref="E5:E253"/>
  </sortState>
  <mergeCells count="1">
    <mergeCell ref="D2:L2"/>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FE329-D513-4563-B7BE-D2FE5DAD6657}">
  <dimension ref="D2:M67"/>
  <sheetViews>
    <sheetView showGridLines="0" workbookViewId="0">
      <selection activeCell="J1" sqref="J1:N1048576"/>
    </sheetView>
  </sheetViews>
  <sheetFormatPr defaultRowHeight="15" x14ac:dyDescent="0.25"/>
  <cols>
    <col min="4" max="4" width="3" bestFit="1" customWidth="1"/>
    <col min="5" max="5" width="60.42578125" bestFit="1" customWidth="1"/>
    <col min="6" max="6" width="1.7109375" customWidth="1"/>
    <col min="7" max="7" width="5.85546875" style="9" bestFit="1" customWidth="1"/>
    <col min="8" max="8" width="5" bestFit="1" customWidth="1"/>
  </cols>
  <sheetData>
    <row r="2" spans="4:13" ht="45" customHeight="1" x14ac:dyDescent="0.25">
      <c r="D2" s="93" t="s">
        <v>535</v>
      </c>
      <c r="E2" s="93"/>
      <c r="F2" s="93"/>
      <c r="G2" s="93"/>
      <c r="H2" s="93"/>
    </row>
    <row r="3" spans="4:13" ht="15.75" thickBot="1" x14ac:dyDescent="0.3">
      <c r="D3" s="6"/>
      <c r="E3" s="6"/>
      <c r="F3" s="6"/>
      <c r="G3" s="10"/>
      <c r="H3" s="6"/>
    </row>
    <row r="4" spans="4:13" ht="15.75" thickTop="1" x14ac:dyDescent="0.25">
      <c r="D4" s="32" t="s">
        <v>461</v>
      </c>
      <c r="E4" s="32" t="s">
        <v>462</v>
      </c>
      <c r="F4" s="32"/>
      <c r="G4" s="69" t="s">
        <v>463</v>
      </c>
      <c r="H4" s="32" t="s">
        <v>464</v>
      </c>
    </row>
    <row r="5" spans="4:13" x14ac:dyDescent="0.25">
      <c r="D5" s="70">
        <v>1</v>
      </c>
      <c r="E5" s="70" t="s">
        <v>473</v>
      </c>
      <c r="F5" s="70"/>
      <c r="G5" s="9" t="s">
        <v>474</v>
      </c>
      <c r="H5" s="70">
        <v>24</v>
      </c>
      <c r="M5" s="70"/>
    </row>
    <row r="6" spans="4:13" x14ac:dyDescent="0.25">
      <c r="D6" s="70">
        <v>2</v>
      </c>
      <c r="E6" s="70" t="s">
        <v>503</v>
      </c>
      <c r="F6" s="70"/>
      <c r="G6" s="9" t="s">
        <v>474</v>
      </c>
      <c r="H6" s="70">
        <v>1</v>
      </c>
      <c r="M6" s="70"/>
    </row>
    <row r="7" spans="4:13" x14ac:dyDescent="0.25">
      <c r="D7" s="70">
        <v>3</v>
      </c>
      <c r="E7" s="70" t="s">
        <v>504</v>
      </c>
      <c r="F7" s="70"/>
      <c r="G7" s="9" t="s">
        <v>474</v>
      </c>
      <c r="H7" s="70">
        <v>1</v>
      </c>
      <c r="M7" s="70"/>
    </row>
    <row r="8" spans="4:13" x14ac:dyDescent="0.25">
      <c r="D8" s="70">
        <v>4</v>
      </c>
      <c r="E8" s="70" t="s">
        <v>519</v>
      </c>
      <c r="F8" s="70"/>
      <c r="G8" s="9" t="s">
        <v>474</v>
      </c>
      <c r="H8" s="70">
        <v>1</v>
      </c>
      <c r="J8" s="70"/>
      <c r="M8" s="70"/>
    </row>
    <row r="9" spans="4:13" x14ac:dyDescent="0.25">
      <c r="D9" s="70">
        <v>5</v>
      </c>
      <c r="E9" s="70" t="s">
        <v>485</v>
      </c>
      <c r="F9" s="70"/>
      <c r="G9" s="9" t="s">
        <v>474</v>
      </c>
      <c r="H9" s="70">
        <v>6</v>
      </c>
      <c r="J9" s="70"/>
      <c r="M9" s="70"/>
    </row>
    <row r="10" spans="4:13" x14ac:dyDescent="0.25">
      <c r="D10" s="70">
        <v>6</v>
      </c>
      <c r="E10" s="70" t="s">
        <v>520</v>
      </c>
      <c r="F10" s="70"/>
      <c r="G10" s="9" t="s">
        <v>474</v>
      </c>
      <c r="H10" s="70">
        <v>1</v>
      </c>
      <c r="J10" s="70"/>
      <c r="M10" s="70"/>
    </row>
    <row r="11" spans="4:13" x14ac:dyDescent="0.25">
      <c r="D11" s="70">
        <v>7</v>
      </c>
      <c r="E11" s="70" t="s">
        <v>521</v>
      </c>
      <c r="F11" s="70"/>
      <c r="G11" s="9" t="s">
        <v>474</v>
      </c>
      <c r="H11" s="70">
        <v>1</v>
      </c>
      <c r="J11" s="70"/>
      <c r="M11" s="70"/>
    </row>
    <row r="12" spans="4:13" x14ac:dyDescent="0.25">
      <c r="D12" s="70">
        <v>8</v>
      </c>
      <c r="E12" s="70" t="s">
        <v>522</v>
      </c>
      <c r="F12" s="70"/>
      <c r="G12" s="9" t="s">
        <v>474</v>
      </c>
      <c r="H12" s="70">
        <v>1</v>
      </c>
      <c r="M12" s="70"/>
    </row>
    <row r="13" spans="4:13" x14ac:dyDescent="0.25">
      <c r="D13" s="70">
        <v>9</v>
      </c>
      <c r="E13" s="70" t="s">
        <v>523</v>
      </c>
      <c r="F13" s="70"/>
      <c r="G13" s="9" t="s">
        <v>474</v>
      </c>
      <c r="H13" s="70">
        <v>1</v>
      </c>
      <c r="M13" s="70"/>
    </row>
    <row r="14" spans="4:13" x14ac:dyDescent="0.25">
      <c r="D14" s="70">
        <v>10</v>
      </c>
      <c r="E14" s="70" t="s">
        <v>494</v>
      </c>
      <c r="F14" s="70"/>
      <c r="G14" s="9" t="s">
        <v>474</v>
      </c>
      <c r="H14" s="70">
        <v>3</v>
      </c>
      <c r="M14" s="70"/>
    </row>
    <row r="15" spans="4:13" x14ac:dyDescent="0.25">
      <c r="D15" s="70">
        <v>11</v>
      </c>
      <c r="E15" s="70" t="s">
        <v>508</v>
      </c>
      <c r="F15" s="70"/>
      <c r="G15" s="77" t="s">
        <v>468</v>
      </c>
      <c r="H15" s="70">
        <v>1</v>
      </c>
      <c r="M15" s="70"/>
    </row>
    <row r="16" spans="4:13" x14ac:dyDescent="0.25">
      <c r="D16" s="70">
        <v>12</v>
      </c>
      <c r="E16" s="70" t="s">
        <v>506</v>
      </c>
      <c r="F16" s="70"/>
      <c r="G16" s="77" t="s">
        <v>468</v>
      </c>
      <c r="H16" s="70">
        <v>1</v>
      </c>
      <c r="M16" s="70"/>
    </row>
    <row r="17" spans="4:13" x14ac:dyDescent="0.25">
      <c r="D17" s="70">
        <v>13</v>
      </c>
      <c r="E17" s="70" t="s">
        <v>507</v>
      </c>
      <c r="F17" s="70"/>
      <c r="G17" s="77" t="s">
        <v>468</v>
      </c>
      <c r="H17" s="70">
        <v>1</v>
      </c>
      <c r="M17" s="70"/>
    </row>
    <row r="18" spans="4:13" x14ac:dyDescent="0.25">
      <c r="D18" s="70">
        <v>14</v>
      </c>
      <c r="E18" s="70" t="s">
        <v>467</v>
      </c>
      <c r="F18" s="70"/>
      <c r="G18" s="77" t="s">
        <v>468</v>
      </c>
      <c r="H18" s="70">
        <v>165</v>
      </c>
      <c r="M18" s="70"/>
    </row>
    <row r="19" spans="4:13" x14ac:dyDescent="0.25">
      <c r="D19" s="70">
        <v>15</v>
      </c>
      <c r="E19" s="70" t="s">
        <v>509</v>
      </c>
      <c r="F19" s="70"/>
      <c r="G19" s="77" t="s">
        <v>468</v>
      </c>
      <c r="H19" s="70">
        <v>1</v>
      </c>
      <c r="M19" s="70"/>
    </row>
    <row r="20" spans="4:13" x14ac:dyDescent="0.25">
      <c r="D20" s="70">
        <v>16</v>
      </c>
      <c r="E20" s="70" t="s">
        <v>475</v>
      </c>
      <c r="F20" s="70"/>
      <c r="G20" s="77" t="s">
        <v>468</v>
      </c>
      <c r="H20" s="70">
        <v>24</v>
      </c>
      <c r="M20" s="70"/>
    </row>
    <row r="21" spans="4:13" x14ac:dyDescent="0.25">
      <c r="D21" s="70">
        <v>17</v>
      </c>
      <c r="E21" s="70" t="s">
        <v>472</v>
      </c>
      <c r="F21" s="70"/>
      <c r="G21" s="77" t="s">
        <v>468</v>
      </c>
      <c r="H21" s="70">
        <v>27</v>
      </c>
      <c r="M21" s="70"/>
    </row>
    <row r="22" spans="4:13" x14ac:dyDescent="0.25">
      <c r="D22" s="70">
        <v>18</v>
      </c>
      <c r="E22" s="70" t="s">
        <v>510</v>
      </c>
      <c r="F22" s="70"/>
      <c r="G22" s="77" t="s">
        <v>468</v>
      </c>
      <c r="H22" s="70">
        <v>1</v>
      </c>
      <c r="M22" s="70"/>
    </row>
    <row r="23" spans="4:13" x14ac:dyDescent="0.25">
      <c r="D23" s="70">
        <v>19</v>
      </c>
      <c r="E23" s="70" t="s">
        <v>477</v>
      </c>
      <c r="F23" s="70"/>
      <c r="G23" s="77" t="s">
        <v>468</v>
      </c>
      <c r="H23" s="70">
        <v>16</v>
      </c>
      <c r="M23" s="70"/>
    </row>
    <row r="24" spans="4:13" x14ac:dyDescent="0.25">
      <c r="D24" s="70">
        <v>20</v>
      </c>
      <c r="E24" s="70" t="s">
        <v>483</v>
      </c>
      <c r="F24" s="70"/>
      <c r="G24" s="77" t="s">
        <v>468</v>
      </c>
      <c r="H24" s="70">
        <v>6</v>
      </c>
      <c r="M24" s="70"/>
    </row>
    <row r="25" spans="4:13" x14ac:dyDescent="0.25">
      <c r="D25" s="70">
        <v>21</v>
      </c>
      <c r="E25" s="70" t="s">
        <v>471</v>
      </c>
      <c r="F25" s="70"/>
      <c r="G25" s="77" t="s">
        <v>468</v>
      </c>
      <c r="H25" s="70">
        <v>65</v>
      </c>
      <c r="M25" s="70"/>
    </row>
    <row r="26" spans="4:13" x14ac:dyDescent="0.25">
      <c r="D26" s="70">
        <v>22</v>
      </c>
      <c r="E26" s="70" t="s">
        <v>488</v>
      </c>
      <c r="F26" s="70"/>
      <c r="G26" s="77" t="s">
        <v>468</v>
      </c>
      <c r="H26" s="70">
        <v>5</v>
      </c>
      <c r="M26" s="70"/>
    </row>
    <row r="27" spans="4:13" x14ac:dyDescent="0.25">
      <c r="D27" s="70">
        <v>23</v>
      </c>
      <c r="E27" s="70" t="s">
        <v>511</v>
      </c>
      <c r="F27" s="70"/>
      <c r="G27" s="77" t="s">
        <v>468</v>
      </c>
      <c r="H27" s="70">
        <v>1</v>
      </c>
      <c r="M27" s="70"/>
    </row>
    <row r="28" spans="4:13" x14ac:dyDescent="0.25">
      <c r="D28" s="70">
        <v>24</v>
      </c>
      <c r="E28" s="70" t="s">
        <v>512</v>
      </c>
      <c r="F28" s="70"/>
      <c r="G28" s="77" t="s">
        <v>468</v>
      </c>
      <c r="H28" s="70">
        <v>1</v>
      </c>
      <c r="M28" s="70"/>
    </row>
    <row r="29" spans="4:13" x14ac:dyDescent="0.25">
      <c r="D29" s="70">
        <v>25</v>
      </c>
      <c r="E29" s="70" t="s">
        <v>476</v>
      </c>
      <c r="F29" s="70"/>
      <c r="G29" s="77" t="s">
        <v>468</v>
      </c>
      <c r="H29" s="70">
        <v>22</v>
      </c>
      <c r="M29" s="70"/>
    </row>
    <row r="30" spans="4:13" x14ac:dyDescent="0.25">
      <c r="D30" s="70">
        <v>26</v>
      </c>
      <c r="E30" s="70" t="s">
        <v>498</v>
      </c>
      <c r="F30" s="70"/>
      <c r="G30" s="77" t="s">
        <v>468</v>
      </c>
      <c r="H30" s="70">
        <v>2</v>
      </c>
      <c r="M30" s="70"/>
    </row>
    <row r="31" spans="4:13" x14ac:dyDescent="0.25">
      <c r="D31" s="70">
        <v>27</v>
      </c>
      <c r="E31" s="70" t="s">
        <v>513</v>
      </c>
      <c r="F31" s="70"/>
      <c r="G31" s="77" t="s">
        <v>468</v>
      </c>
      <c r="H31" s="70">
        <v>1</v>
      </c>
      <c r="M31" s="70"/>
    </row>
    <row r="32" spans="4:13" x14ac:dyDescent="0.25">
      <c r="D32" s="70">
        <v>28</v>
      </c>
      <c r="E32" s="70" t="s">
        <v>514</v>
      </c>
      <c r="F32" s="70"/>
      <c r="G32" s="77" t="s">
        <v>468</v>
      </c>
      <c r="H32" s="70">
        <v>1</v>
      </c>
      <c r="M32" s="70"/>
    </row>
    <row r="33" spans="4:13" x14ac:dyDescent="0.25">
      <c r="D33" s="70">
        <v>29</v>
      </c>
      <c r="E33" s="70" t="s">
        <v>492</v>
      </c>
      <c r="F33" s="70"/>
      <c r="G33" s="77" t="s">
        <v>468</v>
      </c>
      <c r="H33" s="70">
        <v>4</v>
      </c>
      <c r="M33" s="70"/>
    </row>
    <row r="34" spans="4:13" x14ac:dyDescent="0.25">
      <c r="D34" s="70">
        <v>30</v>
      </c>
      <c r="E34" s="70" t="s">
        <v>515</v>
      </c>
      <c r="F34" s="70"/>
      <c r="G34" s="77" t="s">
        <v>468</v>
      </c>
      <c r="H34" s="70">
        <v>1</v>
      </c>
      <c r="M34" s="70"/>
    </row>
    <row r="35" spans="4:13" x14ac:dyDescent="0.25">
      <c r="D35" s="70">
        <v>31</v>
      </c>
      <c r="E35" s="70" t="s">
        <v>499</v>
      </c>
      <c r="F35" s="70"/>
      <c r="G35" s="77" t="s">
        <v>468</v>
      </c>
      <c r="H35" s="70">
        <v>2</v>
      </c>
      <c r="M35" s="70"/>
    </row>
    <row r="36" spans="4:13" x14ac:dyDescent="0.25">
      <c r="D36" s="70">
        <v>32</v>
      </c>
      <c r="E36" s="70" t="s">
        <v>500</v>
      </c>
      <c r="F36" s="70"/>
      <c r="G36" s="77" t="s">
        <v>468</v>
      </c>
      <c r="H36" s="70">
        <v>2</v>
      </c>
      <c r="M36" s="70"/>
    </row>
    <row r="37" spans="4:13" x14ac:dyDescent="0.25">
      <c r="D37" s="70">
        <v>33</v>
      </c>
      <c r="E37" s="70" t="s">
        <v>484</v>
      </c>
      <c r="F37" s="70"/>
      <c r="G37" s="77" t="s">
        <v>468</v>
      </c>
      <c r="H37" s="70">
        <v>6</v>
      </c>
    </row>
    <row r="38" spans="4:13" x14ac:dyDescent="0.25">
      <c r="D38" s="70">
        <v>34</v>
      </c>
      <c r="E38" s="70" t="s">
        <v>516</v>
      </c>
      <c r="F38" s="70"/>
      <c r="G38" s="77" t="s">
        <v>468</v>
      </c>
      <c r="H38" s="70">
        <v>1</v>
      </c>
    </row>
    <row r="39" spans="4:13" x14ac:dyDescent="0.25">
      <c r="D39" s="70">
        <v>35</v>
      </c>
      <c r="E39" s="70" t="s">
        <v>480</v>
      </c>
      <c r="F39" s="70"/>
      <c r="G39" s="77" t="s">
        <v>468</v>
      </c>
      <c r="H39" s="70">
        <v>8</v>
      </c>
    </row>
    <row r="40" spans="4:13" x14ac:dyDescent="0.25">
      <c r="D40" s="70">
        <v>36</v>
      </c>
      <c r="E40" s="70" t="s">
        <v>517</v>
      </c>
      <c r="F40" s="70"/>
      <c r="G40" s="77" t="s">
        <v>468</v>
      </c>
      <c r="H40" s="70">
        <v>1</v>
      </c>
    </row>
    <row r="41" spans="4:13" x14ac:dyDescent="0.25">
      <c r="D41" s="70">
        <v>37</v>
      </c>
      <c r="E41" s="70" t="s">
        <v>489</v>
      </c>
      <c r="F41" s="70"/>
      <c r="G41" s="77" t="s">
        <v>468</v>
      </c>
      <c r="H41" s="70">
        <v>5</v>
      </c>
    </row>
    <row r="42" spans="4:13" x14ac:dyDescent="0.25">
      <c r="D42" s="70">
        <v>38</v>
      </c>
      <c r="E42" s="70" t="s">
        <v>490</v>
      </c>
      <c r="F42" s="70"/>
      <c r="G42" s="77" t="s">
        <v>468</v>
      </c>
      <c r="H42" s="70">
        <v>5</v>
      </c>
    </row>
    <row r="43" spans="4:13" x14ac:dyDescent="0.25">
      <c r="D43" s="70">
        <v>39</v>
      </c>
      <c r="E43" s="70" t="s">
        <v>518</v>
      </c>
      <c r="F43" s="70"/>
      <c r="G43" s="77" t="s">
        <v>468</v>
      </c>
      <c r="H43" s="70">
        <v>1</v>
      </c>
    </row>
    <row r="44" spans="4:13" x14ac:dyDescent="0.25">
      <c r="D44" s="70">
        <v>40</v>
      </c>
      <c r="E44" s="70" t="s">
        <v>524</v>
      </c>
      <c r="F44" s="70"/>
      <c r="G44" s="77" t="s">
        <v>468</v>
      </c>
      <c r="H44" s="70">
        <v>1</v>
      </c>
    </row>
    <row r="45" spans="4:13" x14ac:dyDescent="0.25">
      <c r="D45" s="70">
        <v>41</v>
      </c>
      <c r="E45" s="70" t="s">
        <v>525</v>
      </c>
      <c r="F45" s="70"/>
      <c r="G45" s="77" t="s">
        <v>468</v>
      </c>
      <c r="H45" s="70">
        <v>1</v>
      </c>
    </row>
    <row r="46" spans="4:13" x14ac:dyDescent="0.25">
      <c r="D46" s="70">
        <v>42</v>
      </c>
      <c r="E46" s="70" t="s">
        <v>479</v>
      </c>
      <c r="F46" s="70"/>
      <c r="G46" s="77" t="s">
        <v>468</v>
      </c>
      <c r="H46" s="70">
        <v>9</v>
      </c>
    </row>
    <row r="47" spans="4:13" x14ac:dyDescent="0.25">
      <c r="D47" s="70">
        <v>43</v>
      </c>
      <c r="E47" s="73" t="s">
        <v>496</v>
      </c>
      <c r="F47" s="70"/>
      <c r="G47" s="9" t="s">
        <v>497</v>
      </c>
      <c r="H47" s="70">
        <v>2</v>
      </c>
    </row>
    <row r="48" spans="4:13" x14ac:dyDescent="0.25">
      <c r="D48" s="70">
        <v>44</v>
      </c>
      <c r="E48" s="70" t="s">
        <v>529</v>
      </c>
      <c r="F48" s="70"/>
      <c r="G48" s="9" t="s">
        <v>482</v>
      </c>
      <c r="H48" s="70">
        <v>1</v>
      </c>
    </row>
    <row r="49" spans="4:12" x14ac:dyDescent="0.25">
      <c r="D49" s="70">
        <v>45</v>
      </c>
      <c r="E49" s="70" t="s">
        <v>531</v>
      </c>
      <c r="F49" s="70"/>
      <c r="G49" s="9" t="s">
        <v>482</v>
      </c>
      <c r="H49" s="70">
        <v>1</v>
      </c>
    </row>
    <row r="50" spans="4:12" x14ac:dyDescent="0.25">
      <c r="D50" s="70">
        <v>46</v>
      </c>
      <c r="E50" s="70" t="s">
        <v>530</v>
      </c>
      <c r="F50" s="70"/>
      <c r="G50" s="9" t="s">
        <v>482</v>
      </c>
      <c r="H50" s="70">
        <v>1</v>
      </c>
    </row>
    <row r="51" spans="4:12" x14ac:dyDescent="0.25">
      <c r="D51" s="70">
        <v>47</v>
      </c>
      <c r="E51" s="71" t="s">
        <v>532</v>
      </c>
      <c r="F51" s="71"/>
      <c r="G51" s="72" t="s">
        <v>482</v>
      </c>
      <c r="H51" s="71">
        <v>1</v>
      </c>
    </row>
    <row r="52" spans="4:12" x14ac:dyDescent="0.25">
      <c r="D52" s="70">
        <v>48</v>
      </c>
      <c r="E52" s="71" t="s">
        <v>481</v>
      </c>
      <c r="F52" s="71"/>
      <c r="G52" s="72" t="s">
        <v>482</v>
      </c>
      <c r="H52" s="71">
        <v>7</v>
      </c>
    </row>
    <row r="53" spans="4:12" x14ac:dyDescent="0.25">
      <c r="D53" s="70">
        <v>49</v>
      </c>
      <c r="E53" s="73" t="s">
        <v>469</v>
      </c>
      <c r="F53" s="70"/>
      <c r="G53" s="76" t="s">
        <v>470</v>
      </c>
      <c r="H53" s="70">
        <v>121</v>
      </c>
      <c r="L53" s="70"/>
    </row>
    <row r="54" spans="4:12" x14ac:dyDescent="0.25">
      <c r="D54" s="70">
        <v>50</v>
      </c>
      <c r="E54" s="73" t="s">
        <v>505</v>
      </c>
      <c r="F54" s="70"/>
      <c r="G54" s="76" t="s">
        <v>470</v>
      </c>
      <c r="H54" s="70">
        <v>1</v>
      </c>
      <c r="L54" s="70"/>
    </row>
    <row r="55" spans="4:12" ht="15.75" thickBot="1" x14ac:dyDescent="0.3">
      <c r="D55" s="70">
        <v>51</v>
      </c>
      <c r="E55" s="70" t="s">
        <v>486</v>
      </c>
      <c r="F55" s="70"/>
      <c r="G55" s="76" t="s">
        <v>470</v>
      </c>
      <c r="H55" s="70">
        <v>6</v>
      </c>
      <c r="L55" s="6"/>
    </row>
    <row r="56" spans="4:12" ht="15.75" thickTop="1" x14ac:dyDescent="0.25">
      <c r="D56" s="70">
        <v>52</v>
      </c>
      <c r="E56" s="70" t="s">
        <v>501</v>
      </c>
      <c r="F56" s="70"/>
      <c r="G56" s="76" t="s">
        <v>470</v>
      </c>
      <c r="H56" s="70">
        <v>2</v>
      </c>
    </row>
    <row r="57" spans="4:12" x14ac:dyDescent="0.25">
      <c r="D57" s="70">
        <v>53</v>
      </c>
      <c r="E57" s="70" t="s">
        <v>526</v>
      </c>
      <c r="F57" s="70"/>
      <c r="G57" s="76" t="s">
        <v>470</v>
      </c>
      <c r="H57" s="70">
        <v>1</v>
      </c>
    </row>
    <row r="58" spans="4:12" x14ac:dyDescent="0.25">
      <c r="D58" s="70">
        <v>54</v>
      </c>
      <c r="E58" s="70" t="s">
        <v>502</v>
      </c>
      <c r="F58" s="70"/>
      <c r="G58" s="76" t="s">
        <v>470</v>
      </c>
      <c r="H58" s="70">
        <v>2</v>
      </c>
    </row>
    <row r="59" spans="4:12" x14ac:dyDescent="0.25">
      <c r="D59" s="70">
        <v>55</v>
      </c>
      <c r="E59" s="70" t="s">
        <v>487</v>
      </c>
      <c r="F59" s="70"/>
      <c r="G59" s="76" t="s">
        <v>470</v>
      </c>
      <c r="H59" s="70">
        <v>6</v>
      </c>
    </row>
    <row r="60" spans="4:12" x14ac:dyDescent="0.25">
      <c r="D60" s="70">
        <v>56</v>
      </c>
      <c r="E60" s="70" t="s">
        <v>527</v>
      </c>
      <c r="F60" s="70"/>
      <c r="G60" s="76" t="s">
        <v>470</v>
      </c>
      <c r="H60" s="70">
        <v>1</v>
      </c>
    </row>
    <row r="61" spans="4:12" ht="15.75" thickBot="1" x14ac:dyDescent="0.3">
      <c r="D61" s="70">
        <v>57</v>
      </c>
      <c r="E61" s="70" t="s">
        <v>478</v>
      </c>
      <c r="F61" s="70"/>
      <c r="G61" s="76" t="s">
        <v>470</v>
      </c>
      <c r="H61" s="70">
        <v>12</v>
      </c>
      <c r="L61" s="6"/>
    </row>
    <row r="62" spans="4:12" ht="15.75" thickTop="1" x14ac:dyDescent="0.25">
      <c r="D62" s="70">
        <v>58</v>
      </c>
      <c r="E62" s="70" t="s">
        <v>491</v>
      </c>
      <c r="F62" s="70"/>
      <c r="G62" s="76" t="s">
        <v>470</v>
      </c>
      <c r="H62" s="70">
        <v>5</v>
      </c>
    </row>
    <row r="63" spans="4:12" x14ac:dyDescent="0.25">
      <c r="D63" s="70">
        <v>59</v>
      </c>
      <c r="E63" s="70" t="s">
        <v>528</v>
      </c>
      <c r="F63" s="70"/>
      <c r="G63" s="76" t="s">
        <v>470</v>
      </c>
      <c r="H63" s="70">
        <v>1</v>
      </c>
    </row>
    <row r="64" spans="4:12" x14ac:dyDescent="0.25">
      <c r="D64" s="70">
        <v>60</v>
      </c>
      <c r="E64" s="73" t="s">
        <v>465</v>
      </c>
      <c r="F64" s="70"/>
      <c r="G64" s="74" t="s">
        <v>466</v>
      </c>
      <c r="H64" s="70">
        <v>446</v>
      </c>
    </row>
    <row r="65" spans="4:8" x14ac:dyDescent="0.25">
      <c r="D65" s="70">
        <v>61</v>
      </c>
      <c r="E65" s="70" t="s">
        <v>493</v>
      </c>
      <c r="F65" s="70"/>
      <c r="G65" s="74" t="s">
        <v>466</v>
      </c>
      <c r="H65" s="70">
        <v>4</v>
      </c>
    </row>
    <row r="66" spans="4:8" ht="15.75" thickBot="1" x14ac:dyDescent="0.3">
      <c r="D66" s="6">
        <v>62</v>
      </c>
      <c r="E66" s="6" t="s">
        <v>495</v>
      </c>
      <c r="F66" s="6"/>
      <c r="G66" s="75" t="s">
        <v>466</v>
      </c>
      <c r="H66" s="6">
        <v>3</v>
      </c>
    </row>
    <row r="67" spans="4:8" ht="15.75" thickTop="1" x14ac:dyDescent="0.25"/>
  </sheetData>
  <sortState xmlns:xlrd2="http://schemas.microsoft.com/office/spreadsheetml/2017/richdata2" ref="E5:H66">
    <sortCondition ref="G5:G66"/>
    <sortCondition ref="E5:E66"/>
  </sortState>
  <mergeCells count="1">
    <mergeCell ref="D2:H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95C08-A665-4634-880B-1E55B5B4E7E1}">
  <dimension ref="B2:G26"/>
  <sheetViews>
    <sheetView showGridLines="0" topLeftCell="A12" workbookViewId="0">
      <selection activeCell="H12" sqref="H1:K1048576"/>
    </sheetView>
  </sheetViews>
  <sheetFormatPr defaultRowHeight="15" x14ac:dyDescent="0.25"/>
  <cols>
    <col min="4" max="4" width="18.7109375" customWidth="1"/>
    <col min="5" max="5" width="20.5703125" customWidth="1"/>
    <col min="6" max="6" width="57.42578125" customWidth="1"/>
  </cols>
  <sheetData>
    <row r="2" spans="2:7" ht="42.75" customHeight="1" x14ac:dyDescent="0.25">
      <c r="D2" s="101" t="s">
        <v>586</v>
      </c>
      <c r="E2" s="93"/>
      <c r="F2" s="93"/>
    </row>
    <row r="3" spans="2:7" ht="15.75" thickBot="1" x14ac:dyDescent="0.3">
      <c r="D3" s="6" t="s">
        <v>12</v>
      </c>
      <c r="E3" s="6"/>
      <c r="F3" s="6"/>
    </row>
    <row r="4" spans="2:7" ht="16.5" thickTop="1" x14ac:dyDescent="0.25">
      <c r="B4" s="71"/>
      <c r="C4" s="71"/>
      <c r="D4" s="85" t="s">
        <v>579</v>
      </c>
      <c r="E4" s="85" t="s">
        <v>537</v>
      </c>
      <c r="F4" s="85" t="s">
        <v>538</v>
      </c>
      <c r="G4" s="71"/>
    </row>
    <row r="5" spans="2:7" ht="18.75" x14ac:dyDescent="0.25">
      <c r="B5" s="71"/>
      <c r="C5" s="71"/>
      <c r="D5" s="81" t="s">
        <v>581</v>
      </c>
      <c r="E5" s="82" t="s">
        <v>539</v>
      </c>
      <c r="F5" s="82" t="s">
        <v>540</v>
      </c>
      <c r="G5" s="71"/>
    </row>
    <row r="6" spans="2:7" ht="31.5" x14ac:dyDescent="0.25">
      <c r="B6" s="71"/>
      <c r="C6" s="71"/>
      <c r="D6" s="81" t="s">
        <v>541</v>
      </c>
      <c r="E6" s="82" t="s">
        <v>542</v>
      </c>
      <c r="F6" s="82" t="s">
        <v>543</v>
      </c>
      <c r="G6" s="71"/>
    </row>
    <row r="7" spans="2:7" ht="15.75" x14ac:dyDescent="0.25">
      <c r="B7" s="71"/>
      <c r="C7" s="71"/>
      <c r="D7" s="82" t="s">
        <v>544</v>
      </c>
      <c r="E7" s="81" t="s">
        <v>545</v>
      </c>
      <c r="F7" s="82" t="s">
        <v>546</v>
      </c>
      <c r="G7" s="71"/>
    </row>
    <row r="8" spans="2:7" ht="15.75" x14ac:dyDescent="0.25">
      <c r="B8" s="71"/>
      <c r="C8" s="71"/>
      <c r="D8" s="82" t="s">
        <v>547</v>
      </c>
      <c r="E8" s="82" t="s">
        <v>548</v>
      </c>
      <c r="F8" s="82" t="s">
        <v>549</v>
      </c>
      <c r="G8" s="71"/>
    </row>
    <row r="9" spans="2:7" ht="15.75" x14ac:dyDescent="0.25">
      <c r="B9" s="71"/>
      <c r="C9" s="71"/>
      <c r="D9" s="82" t="s">
        <v>550</v>
      </c>
      <c r="E9" s="82" t="s">
        <v>551</v>
      </c>
      <c r="F9" s="82" t="s">
        <v>549</v>
      </c>
      <c r="G9" s="71"/>
    </row>
    <row r="10" spans="2:7" ht="15.75" x14ac:dyDescent="0.25">
      <c r="B10" s="71"/>
      <c r="C10" s="71"/>
      <c r="D10" s="82" t="s">
        <v>552</v>
      </c>
      <c r="E10" s="82" t="s">
        <v>553</v>
      </c>
      <c r="F10" s="82" t="s">
        <v>554</v>
      </c>
      <c r="G10" s="71"/>
    </row>
    <row r="11" spans="2:7" ht="15.75" x14ac:dyDescent="0.25">
      <c r="B11" s="71"/>
      <c r="C11" s="71"/>
      <c r="D11" s="82"/>
      <c r="E11" s="82" t="s">
        <v>555</v>
      </c>
      <c r="F11" s="83" t="s">
        <v>556</v>
      </c>
      <c r="G11" s="71"/>
    </row>
    <row r="12" spans="2:7" ht="15.75" x14ac:dyDescent="0.25">
      <c r="B12" s="71"/>
      <c r="C12" s="71"/>
      <c r="D12" s="82"/>
      <c r="E12" s="81" t="s">
        <v>557</v>
      </c>
      <c r="F12" s="83" t="s">
        <v>556</v>
      </c>
      <c r="G12" s="71"/>
    </row>
    <row r="13" spans="2:7" ht="15.75" x14ac:dyDescent="0.25">
      <c r="B13" s="71"/>
      <c r="C13" s="71"/>
      <c r="D13" s="82"/>
      <c r="E13" s="82" t="s">
        <v>558</v>
      </c>
      <c r="F13" s="83" t="s">
        <v>559</v>
      </c>
      <c r="G13" s="71"/>
    </row>
    <row r="14" spans="2:7" ht="15.75" x14ac:dyDescent="0.25">
      <c r="B14" s="71"/>
      <c r="C14" s="71"/>
      <c r="D14" s="86"/>
      <c r="E14" s="87" t="s">
        <v>560</v>
      </c>
      <c r="F14" s="88" t="s">
        <v>561</v>
      </c>
      <c r="G14" s="71"/>
    </row>
    <row r="15" spans="2:7" x14ac:dyDescent="0.25">
      <c r="B15" s="71"/>
      <c r="C15" s="71"/>
      <c r="D15" s="71"/>
      <c r="E15" s="71"/>
      <c r="F15" s="84"/>
      <c r="G15" s="71"/>
    </row>
    <row r="16" spans="2:7" ht="31.5" x14ac:dyDescent="0.25">
      <c r="B16" s="71"/>
      <c r="C16" s="71"/>
      <c r="D16" s="85" t="s">
        <v>580</v>
      </c>
      <c r="E16" s="85" t="s">
        <v>562</v>
      </c>
      <c r="F16" s="85" t="s">
        <v>538</v>
      </c>
      <c r="G16" s="71"/>
    </row>
    <row r="17" spans="2:7" ht="15.75" x14ac:dyDescent="0.25">
      <c r="B17" s="71"/>
      <c r="C17" s="71"/>
      <c r="D17" s="82" t="s">
        <v>563</v>
      </c>
      <c r="E17" s="82" t="s">
        <v>564</v>
      </c>
      <c r="F17" s="83" t="s">
        <v>565</v>
      </c>
      <c r="G17" s="71"/>
    </row>
    <row r="18" spans="2:7" ht="15.75" x14ac:dyDescent="0.25">
      <c r="B18" s="71"/>
      <c r="C18" s="71"/>
      <c r="D18" s="82" t="s">
        <v>566</v>
      </c>
      <c r="E18" s="82" t="s">
        <v>567</v>
      </c>
      <c r="F18" s="82" t="s">
        <v>568</v>
      </c>
      <c r="G18" s="71"/>
    </row>
    <row r="19" spans="2:7" ht="15.75" x14ac:dyDescent="0.25">
      <c r="B19" s="71"/>
      <c r="C19" s="71"/>
      <c r="D19" s="82" t="s">
        <v>569</v>
      </c>
      <c r="E19" s="82" t="s">
        <v>567</v>
      </c>
      <c r="F19" s="82" t="s">
        <v>549</v>
      </c>
      <c r="G19" s="71"/>
    </row>
    <row r="20" spans="2:7" ht="31.5" x14ac:dyDescent="0.25">
      <c r="B20" s="71"/>
      <c r="C20" s="71"/>
      <c r="D20" s="82" t="s">
        <v>570</v>
      </c>
      <c r="E20" s="82" t="s">
        <v>571</v>
      </c>
      <c r="F20" s="82" t="s">
        <v>572</v>
      </c>
      <c r="G20" s="71"/>
    </row>
    <row r="21" spans="2:7" ht="15.75" x14ac:dyDescent="0.25">
      <c r="B21" s="71"/>
      <c r="C21" s="71"/>
      <c r="D21" s="82" t="s">
        <v>573</v>
      </c>
      <c r="E21" s="82" t="s">
        <v>574</v>
      </c>
      <c r="F21" s="82" t="s">
        <v>575</v>
      </c>
      <c r="G21" s="71"/>
    </row>
    <row r="22" spans="2:7" ht="26.25" x14ac:dyDescent="0.25">
      <c r="B22" s="71"/>
      <c r="C22" s="71"/>
      <c r="D22" s="82" t="s">
        <v>576</v>
      </c>
      <c r="E22" s="90" t="s">
        <v>584</v>
      </c>
      <c r="F22" s="82" t="s">
        <v>554</v>
      </c>
      <c r="G22" s="71"/>
    </row>
    <row r="23" spans="2:7" ht="48" thickBot="1" x14ac:dyDescent="0.3">
      <c r="B23" s="71"/>
      <c r="C23" s="71"/>
      <c r="D23" s="89" t="s">
        <v>577</v>
      </c>
      <c r="E23" s="91" t="s">
        <v>583</v>
      </c>
      <c r="F23" s="89" t="s">
        <v>578</v>
      </c>
      <c r="G23" s="71"/>
    </row>
    <row r="24" spans="2:7" ht="15.75" thickTop="1" x14ac:dyDescent="0.25"/>
    <row r="25" spans="2:7" ht="51" customHeight="1" x14ac:dyDescent="0.25">
      <c r="D25" s="102" t="s">
        <v>582</v>
      </c>
      <c r="E25" s="93"/>
      <c r="F25" s="93"/>
    </row>
    <row r="26" spans="2:7" ht="42" customHeight="1" x14ac:dyDescent="0.25">
      <c r="D26" s="102" t="s">
        <v>585</v>
      </c>
      <c r="E26" s="93"/>
      <c r="F26" s="93"/>
    </row>
  </sheetData>
  <mergeCells count="3">
    <mergeCell ref="D2:F2"/>
    <mergeCell ref="D25:F25"/>
    <mergeCell ref="D26:F2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BB6C7-C610-4D41-BE74-EC9EB05E7FDD}">
  <dimension ref="D4:R19"/>
  <sheetViews>
    <sheetView showGridLines="0" workbookViewId="0">
      <selection activeCell="D4" sqref="D4:R4"/>
    </sheetView>
  </sheetViews>
  <sheetFormatPr defaultRowHeight="15" x14ac:dyDescent="0.25"/>
  <cols>
    <col min="4" max="4" width="10.140625" style="16" bestFit="1" customWidth="1"/>
    <col min="5" max="5" width="10.28515625" style="16" bestFit="1" customWidth="1"/>
    <col min="6" max="6" width="5" bestFit="1" customWidth="1"/>
    <col min="7" max="7" width="2.140625" customWidth="1"/>
    <col min="8" max="8" width="5.28515625" bestFit="1" customWidth="1"/>
    <col min="9" max="10" width="4.5703125" bestFit="1" customWidth="1"/>
    <col min="11" max="11" width="5.28515625" bestFit="1" customWidth="1"/>
    <col min="12" max="12" width="8.28515625" style="2" bestFit="1" customWidth="1"/>
    <col min="13" max="13" width="3.140625" customWidth="1"/>
    <col min="14" max="14" width="5.28515625" bestFit="1" customWidth="1"/>
    <col min="15" max="16" width="4.5703125" bestFit="1" customWidth="1"/>
    <col min="17" max="17" width="5.28515625" bestFit="1" customWidth="1"/>
    <col min="18" max="18" width="8.28515625" style="2" bestFit="1" customWidth="1"/>
  </cols>
  <sheetData>
    <row r="4" spans="4:18" ht="84" customHeight="1" x14ac:dyDescent="0.25">
      <c r="D4" s="100" t="s">
        <v>589</v>
      </c>
      <c r="E4" s="93"/>
      <c r="F4" s="93"/>
      <c r="G4" s="93"/>
      <c r="H4" s="93"/>
      <c r="I4" s="93"/>
      <c r="J4" s="93"/>
      <c r="K4" s="93"/>
      <c r="L4" s="93"/>
      <c r="M4" s="93"/>
      <c r="N4" s="93"/>
      <c r="O4" s="93"/>
      <c r="P4" s="93"/>
      <c r="Q4" s="93"/>
      <c r="R4" s="93"/>
    </row>
    <row r="5" spans="4:18" ht="15.75" thickBot="1" x14ac:dyDescent="0.3">
      <c r="D5" s="17"/>
      <c r="E5" s="17"/>
      <c r="F5" s="6"/>
      <c r="G5" s="6"/>
      <c r="H5" s="6"/>
      <c r="I5" s="6"/>
      <c r="J5" s="6"/>
      <c r="K5" s="6"/>
      <c r="L5" s="7"/>
      <c r="M5" s="6"/>
    </row>
    <row r="6" spans="4:18" ht="15.75" thickTop="1" x14ac:dyDescent="0.25">
      <c r="H6" s="94" t="s">
        <v>13</v>
      </c>
      <c r="I6" s="94"/>
      <c r="J6" s="94"/>
      <c r="K6" s="94"/>
      <c r="L6" s="94"/>
      <c r="N6" s="94" t="s">
        <v>14</v>
      </c>
      <c r="O6" s="94"/>
      <c r="P6" s="94"/>
      <c r="Q6" s="94"/>
      <c r="R6" s="94"/>
    </row>
    <row r="7" spans="4:18" x14ac:dyDescent="0.25">
      <c r="D7" s="18" t="s">
        <v>15</v>
      </c>
      <c r="E7" s="18" t="s">
        <v>16</v>
      </c>
      <c r="F7" s="4" t="s">
        <v>5</v>
      </c>
      <c r="G7" s="4"/>
      <c r="H7" s="4" t="s">
        <v>0</v>
      </c>
      <c r="I7" s="4" t="s">
        <v>1</v>
      </c>
      <c r="J7" s="4" t="s">
        <v>2</v>
      </c>
      <c r="K7" s="4" t="s">
        <v>3</v>
      </c>
      <c r="L7" s="5" t="s">
        <v>4</v>
      </c>
      <c r="M7" s="13"/>
      <c r="N7" s="4" t="s">
        <v>0</v>
      </c>
      <c r="O7" s="4" t="s">
        <v>1</v>
      </c>
      <c r="P7" s="4" t="s">
        <v>2</v>
      </c>
      <c r="Q7" s="4" t="s">
        <v>3</v>
      </c>
      <c r="R7" s="5" t="s">
        <v>4</v>
      </c>
    </row>
    <row r="8" spans="4:18" x14ac:dyDescent="0.25">
      <c r="D8" s="19" t="s">
        <v>17</v>
      </c>
      <c r="E8" s="16" t="s">
        <v>18</v>
      </c>
      <c r="F8">
        <v>1097</v>
      </c>
      <c r="H8" s="1">
        <v>0</v>
      </c>
      <c r="I8" s="1">
        <v>1</v>
      </c>
      <c r="N8" s="1">
        <v>0</v>
      </c>
      <c r="O8" s="1">
        <v>1</v>
      </c>
    </row>
    <row r="9" spans="4:18" x14ac:dyDescent="0.25">
      <c r="D9" s="19"/>
      <c r="E9" s="16" t="s">
        <v>19</v>
      </c>
      <c r="F9">
        <v>119</v>
      </c>
      <c r="H9" s="1">
        <v>-3.057741270510022E-2</v>
      </c>
      <c r="I9" s="1">
        <v>0.96988534771260304</v>
      </c>
      <c r="J9" s="1">
        <v>0.17932148949680907</v>
      </c>
      <c r="K9" s="1">
        <v>-0.17051728039345965</v>
      </c>
      <c r="L9" s="2">
        <v>0.86460334558124818</v>
      </c>
      <c r="N9" s="1">
        <v>6.714704736981994E-2</v>
      </c>
      <c r="O9" s="1">
        <v>1.0694527268234428</v>
      </c>
      <c r="P9" s="1">
        <v>0.17992720296328243</v>
      </c>
      <c r="Q9" s="1">
        <v>0.37319008056565284</v>
      </c>
      <c r="R9" s="2">
        <v>0.70900697834220971</v>
      </c>
    </row>
    <row r="10" spans="4:18" x14ac:dyDescent="0.25">
      <c r="D10" s="19" t="s">
        <v>20</v>
      </c>
      <c r="E10" s="16" t="s">
        <v>21</v>
      </c>
      <c r="F10">
        <v>708</v>
      </c>
      <c r="H10" s="1">
        <v>0</v>
      </c>
      <c r="I10" s="1">
        <v>1</v>
      </c>
      <c r="J10" s="1"/>
      <c r="K10" s="1"/>
      <c r="N10" s="1">
        <v>0</v>
      </c>
      <c r="O10" s="1">
        <v>1</v>
      </c>
      <c r="P10" s="1"/>
      <c r="Q10" s="1"/>
    </row>
    <row r="11" spans="4:18" x14ac:dyDescent="0.25">
      <c r="D11" s="19" t="s">
        <v>12</v>
      </c>
      <c r="E11" s="16" t="s">
        <v>22</v>
      </c>
      <c r="F11">
        <v>508</v>
      </c>
      <c r="H11" s="1">
        <v>0.12052460051889519</v>
      </c>
      <c r="I11" s="1">
        <v>1.1280884921866832</v>
      </c>
      <c r="J11" s="1">
        <v>9.9649771552612204E-2</v>
      </c>
      <c r="K11" s="1">
        <v>1.2094819550615996</v>
      </c>
      <c r="L11" s="2">
        <v>0.22647773955857553</v>
      </c>
      <c r="N11" s="1">
        <v>0.14416835442616255</v>
      </c>
      <c r="O11" s="1">
        <v>1.1550785547437701</v>
      </c>
      <c r="P11" s="1">
        <v>0.1000421870652022</v>
      </c>
      <c r="Q11" s="1">
        <v>1.4410755967600075</v>
      </c>
      <c r="R11" s="2">
        <v>0.14956332691006219</v>
      </c>
    </row>
    <row r="12" spans="4:18" x14ac:dyDescent="0.25">
      <c r="D12" s="19" t="s">
        <v>23</v>
      </c>
      <c r="E12" s="16" t="s">
        <v>24</v>
      </c>
      <c r="F12">
        <v>1216</v>
      </c>
      <c r="H12" s="1">
        <v>-0.35699945</v>
      </c>
      <c r="I12" s="1">
        <v>0.69977290000000003</v>
      </c>
      <c r="J12" s="1">
        <v>5.362069820014876E-3</v>
      </c>
      <c r="K12" s="1">
        <v>-4.6961667</v>
      </c>
      <c r="L12" s="11">
        <v>2.6508920000000001E-6</v>
      </c>
      <c r="N12" s="1">
        <v>-0.53430894086474079</v>
      </c>
      <c r="O12" s="1">
        <v>0.58607416213712094</v>
      </c>
      <c r="P12" s="1">
        <v>8.4402616579075787E-2</v>
      </c>
      <c r="Q12" s="1">
        <v>-6.3304783965335156</v>
      </c>
      <c r="R12" s="11">
        <v>2.4440223785447656E-10</v>
      </c>
    </row>
    <row r="13" spans="4:18" x14ac:dyDescent="0.25">
      <c r="D13" s="19" t="s">
        <v>25</v>
      </c>
      <c r="E13" s="16" t="s">
        <v>26</v>
      </c>
      <c r="F13">
        <v>900</v>
      </c>
      <c r="H13" s="1">
        <v>0</v>
      </c>
      <c r="I13" s="1">
        <v>1</v>
      </c>
      <c r="J13" s="1"/>
      <c r="K13" s="1"/>
      <c r="N13" s="1">
        <v>0</v>
      </c>
      <c r="O13" s="1">
        <v>1</v>
      </c>
      <c r="P13" s="1"/>
      <c r="Q13" s="1"/>
    </row>
    <row r="14" spans="4:18" x14ac:dyDescent="0.25">
      <c r="D14" s="19"/>
      <c r="E14" s="16" t="s">
        <v>27</v>
      </c>
      <c r="F14">
        <v>316</v>
      </c>
      <c r="H14" s="1">
        <v>0.60586083050746498</v>
      </c>
      <c r="I14" s="1">
        <v>1.8328292853544248</v>
      </c>
      <c r="J14" s="1">
        <v>7.6019329999999996E-2</v>
      </c>
      <c r="K14" s="1">
        <v>5.8191283465250239</v>
      </c>
      <c r="L14" s="12">
        <v>5.915529924515561E-9</v>
      </c>
      <c r="N14" s="1">
        <v>0.87018136234821597</v>
      </c>
      <c r="O14" s="1">
        <v>2.387343788539523</v>
      </c>
      <c r="P14" s="1">
        <v>0.13406593717302728</v>
      </c>
      <c r="Q14" s="1">
        <v>6.4906968965961003</v>
      </c>
      <c r="R14" s="12">
        <v>8.5440221025721565E-11</v>
      </c>
    </row>
    <row r="15" spans="4:18" x14ac:dyDescent="0.25">
      <c r="D15" s="19" t="s">
        <v>28</v>
      </c>
      <c r="E15" s="16" t="s">
        <v>29</v>
      </c>
      <c r="F15">
        <v>606</v>
      </c>
      <c r="H15" s="1">
        <v>0</v>
      </c>
      <c r="I15" s="1">
        <v>1</v>
      </c>
      <c r="N15" s="1">
        <v>0</v>
      </c>
      <c r="O15" s="1">
        <v>1</v>
      </c>
      <c r="P15" s="1"/>
      <c r="Q15" s="1"/>
    </row>
    <row r="16" spans="4:18" x14ac:dyDescent="0.25">
      <c r="D16" s="19" t="s">
        <v>12</v>
      </c>
      <c r="E16" s="16" t="s">
        <v>30</v>
      </c>
      <c r="F16">
        <v>610</v>
      </c>
      <c r="H16" s="1">
        <v>-0.18103289327556499</v>
      </c>
      <c r="I16" s="1">
        <f>EXP(H16)</f>
        <v>0.83440791183500584</v>
      </c>
      <c r="J16" s="1">
        <v>9.9059520106632368E-2</v>
      </c>
      <c r="K16" s="1">
        <v>1.8275163566378358</v>
      </c>
      <c r="L16" s="2">
        <v>6.7622169184860456E-2</v>
      </c>
      <c r="N16" s="1">
        <v>0.17411549214764005</v>
      </c>
      <c r="O16" s="1">
        <v>1.1901930158305158</v>
      </c>
      <c r="P16" s="1">
        <v>9.9128398599138315E-2</v>
      </c>
      <c r="Q16" s="1">
        <v>1.7564642888234208</v>
      </c>
      <c r="R16" s="2">
        <v>7.9009163918538058E-2</v>
      </c>
    </row>
    <row r="17" spans="4:18" x14ac:dyDescent="0.25">
      <c r="D17" s="19" t="s">
        <v>31</v>
      </c>
      <c r="E17" s="16" t="s">
        <v>32</v>
      </c>
      <c r="F17">
        <v>670</v>
      </c>
      <c r="H17" s="1">
        <v>0</v>
      </c>
      <c r="I17" s="1">
        <v>1</v>
      </c>
      <c r="J17" s="1"/>
      <c r="K17" s="1"/>
      <c r="N17" s="1">
        <v>0</v>
      </c>
      <c r="O17" s="1">
        <v>1</v>
      </c>
      <c r="P17" s="1"/>
      <c r="Q17" s="1"/>
    </row>
    <row r="18" spans="4:18" ht="15.75" thickBot="1" x14ac:dyDescent="0.3">
      <c r="D18" s="20"/>
      <c r="E18" s="17" t="s">
        <v>33</v>
      </c>
      <c r="F18" s="6">
        <v>546</v>
      </c>
      <c r="G18" s="6"/>
      <c r="H18" s="8">
        <v>-0.18215904489087381</v>
      </c>
      <c r="I18" s="8">
        <v>0.83346877092404625</v>
      </c>
      <c r="J18" s="8">
        <v>0.10303450941719415</v>
      </c>
      <c r="K18" s="8">
        <v>-1.7679420800005823</v>
      </c>
      <c r="L18" s="7">
        <v>7.7070587035359961E-2</v>
      </c>
      <c r="M18" s="6"/>
      <c r="N18" s="8">
        <v>-2.6119552575667795E-3</v>
      </c>
      <c r="O18" s="8">
        <v>0.99739145292957709</v>
      </c>
      <c r="P18" s="8">
        <v>0.13338270589284829</v>
      </c>
      <c r="Q18" s="8">
        <v>-1.958241317780034E-2</v>
      </c>
      <c r="R18" s="7">
        <v>0.98437649339525679</v>
      </c>
    </row>
    <row r="19" spans="4:18" ht="15.75" thickTop="1" x14ac:dyDescent="0.25"/>
  </sheetData>
  <mergeCells count="3">
    <mergeCell ref="H6:L6"/>
    <mergeCell ref="N6:R6"/>
    <mergeCell ref="D4:R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1</vt:lpstr>
      <vt:lpstr>table 2</vt:lpstr>
      <vt:lpstr>table 3</vt:lpstr>
      <vt:lpstr>table S1</vt:lpstr>
      <vt:lpstr>table S2</vt:lpstr>
      <vt:lpstr>table  S3</vt:lpstr>
      <vt:lpstr>table S4</vt:lpstr>
      <vt:lpstr>table S5</vt:lpstr>
      <vt:lpstr>table S6</vt:lpstr>
      <vt:lpstr>table S7</vt:lpstr>
      <vt:lpstr>table  S8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Zhao PhD, Lue P</cp:lastModifiedBy>
  <dcterms:created xsi:type="dcterms:W3CDTF">2024-01-09T23:09:11Z</dcterms:created>
  <dcterms:modified xsi:type="dcterms:W3CDTF">2025-02-08T16:18:38Z</dcterms:modified>
</cp:coreProperties>
</file>