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sandravilaellis/Dropbox/Lab/p53 project/snapshots for p53 paper/"/>
    </mc:Choice>
  </mc:AlternateContent>
  <xr:revisionPtr revIDLastSave="3" documentId="13_ncr:1_{B3EB37F3-2057-8D47-9182-B7F2221951B3}" xr6:coauthVersionLast="47" xr6:coauthVersionMax="47" xr10:uidLastSave="{E61EFD62-263D-4CE3-8D67-040F452DF8C0}"/>
  <bookViews>
    <workbookView xWindow="3980" yWindow="1760" windowWidth="26840" windowHeight="15940" xr2:uid="{CB2261C8-DC74-CA45-B28A-B3F01F7D813C}"/>
  </bookViews>
  <sheets>
    <sheet name="control" sheetId="2" r:id="rId1"/>
    <sheet name="control vs p53null" sheetId="1" r:id="rId2"/>
    <sheet name="control vs p5null vs p53CKO-EC 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I22" i="1"/>
  <c r="I20" i="1"/>
  <c r="I21" i="1"/>
  <c r="C7" i="3"/>
  <c r="I13" i="2"/>
  <c r="I35" i="3" l="1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4" i="3"/>
  <c r="I3" i="3"/>
  <c r="I2" i="3"/>
  <c r="I13" i="3"/>
  <c r="I12" i="3"/>
  <c r="I11" i="3"/>
  <c r="I10" i="3"/>
  <c r="I9" i="3"/>
  <c r="I8" i="3"/>
  <c r="I7" i="3"/>
  <c r="I6" i="3"/>
  <c r="I5" i="3"/>
  <c r="I12" i="2" l="1"/>
  <c r="I11" i="2"/>
  <c r="I9" i="2"/>
  <c r="I8" i="2"/>
  <c r="I7" i="2"/>
  <c r="I6" i="2"/>
  <c r="I5" i="2"/>
  <c r="I4" i="2"/>
  <c r="I3" i="2"/>
  <c r="I2" i="2"/>
  <c r="I25" i="1"/>
  <c r="I24" i="1"/>
  <c r="I23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<sst xmlns="http://schemas.openxmlformats.org/spreadsheetml/2006/main" count="256" uniqueCount="20">
  <si>
    <t>genotype</t>
  </si>
  <si>
    <t>condition</t>
  </si>
  <si>
    <t>cell number</t>
  </si>
  <si>
    <t>endothelial cell type</t>
  </si>
  <si>
    <t>percentage</t>
  </si>
  <si>
    <t>wild type</t>
  </si>
  <si>
    <t>room air</t>
  </si>
  <si>
    <t>Cap1</t>
  </si>
  <si>
    <t>hyperoxia</t>
  </si>
  <si>
    <t>Cap2</t>
  </si>
  <si>
    <t>prolif EC</t>
  </si>
  <si>
    <t>arterial EC</t>
  </si>
  <si>
    <t>venous EC</t>
  </si>
  <si>
    <t>early Cap2</t>
  </si>
  <si>
    <t>p53 null</t>
  </si>
  <si>
    <t>control</t>
  </si>
  <si>
    <t>p53ΔEC (1)</t>
  </si>
  <si>
    <t>p53ΔEC (2)</t>
  </si>
  <si>
    <t>cluster 7</t>
  </si>
  <si>
    <t>cluster7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</si>
</sst>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</font>
    <font>
      <sz val="11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EB0FF"/>
        <bgColor indexed="64"/>
      </patternFill>
    </fill>
    <fill>
      <patternFill patternType="solid">
        <fgColor rgb="FF8AF5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9" fontId="0" fillId="5" borderId="0" xfId="1" applyFont="1" applyFill="1"/>
    <xf numFmtId="9" fontId="0" fillId="2" borderId="0" xfId="1" applyFont="1" applyFill="1"/>
    <xf numFmtId="9" fontId="0" fillId="3" borderId="0" xfId="1" applyFont="1" applyFill="1"/>
    <xf numFmtId="9" fontId="0" fillId="4" borderId="0" xfId="1" applyFont="1" applyFill="1"/>
    <xf numFmtId="0" fontId="0" fillId="6" borderId="0" xfId="0" applyFill="1"/>
    <xf numFmtId="0" fontId="0" fillId="7" borderId="0" xfId="0" applyFill="1"/>
    <xf numFmtId="9" fontId="0" fillId="6" borderId="0" xfId="1" applyFont="1" applyFill="1"/>
    <xf numFmtId="9" fontId="0" fillId="7" borderId="0" xfId="1" applyFont="1" applyFill="1"/>
    <xf numFmtId="0" fontId="3" fillId="0" borderId="0" xfId="0" applyFont="1"/>
    <xf numFmtId="0" fontId="4" fillId="0" borderId="0" xfId="0" applyFont="1"/>
    <xf numFmtId="0" fontId="4" fillId="5" borderId="0" xfId="0" applyFont="1" applyFill="1"/>
    <xf numFmtId="9" fontId="4" fillId="5" borderId="0" xfId="1" applyFont="1" applyFill="1"/>
    <xf numFmtId="0" fontId="4" fillId="2" borderId="0" xfId="0" applyFont="1" applyFill="1"/>
    <xf numFmtId="9" fontId="4" fillId="2" borderId="0" xfId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AF5FF"/>
      <color rgb="FFEE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126B-EBE4-1441-AB1A-7252036EA971}">
  <dimension ref="A1:I13"/>
  <sheetViews>
    <sheetView tabSelected="1" zoomScale="125" workbookViewId="0">
      <selection activeCell="A13" sqref="A13"/>
    </sheetView>
  </sheetViews>
  <sheetFormatPr defaultColWidth="11" defaultRowHeight="15.95"/>
  <cols>
    <col min="1" max="1" width="9.125" customWidth="1"/>
    <col min="5" max="5" width="18.125" bestFit="1" customWidth="1"/>
  </cols>
  <sheetData>
    <row r="1" spans="1:9" ht="15.75">
      <c r="A1" s="14" t="s">
        <v>0</v>
      </c>
      <c r="B1" s="14" t="s">
        <v>1</v>
      </c>
      <c r="C1" s="14" t="s">
        <v>2</v>
      </c>
      <c r="D1" s="15"/>
      <c r="E1" s="14" t="s">
        <v>3</v>
      </c>
      <c r="F1" s="14" t="s">
        <v>0</v>
      </c>
      <c r="G1" s="14" t="s">
        <v>1</v>
      </c>
      <c r="H1" s="14" t="s">
        <v>2</v>
      </c>
      <c r="I1" s="14" t="s">
        <v>4</v>
      </c>
    </row>
    <row r="2" spans="1:9" ht="15.75">
      <c r="A2" s="16" t="s">
        <v>5</v>
      </c>
      <c r="B2" s="16" t="s">
        <v>6</v>
      </c>
      <c r="C2" s="16">
        <v>1251</v>
      </c>
      <c r="D2" s="15"/>
      <c r="E2" s="16" t="s">
        <v>7</v>
      </c>
      <c r="F2" s="16" t="s">
        <v>5</v>
      </c>
      <c r="G2" s="16" t="s">
        <v>6</v>
      </c>
      <c r="H2" s="16">
        <v>824</v>
      </c>
      <c r="I2" s="17">
        <f>H2/C2</f>
        <v>0.65867306155075944</v>
      </c>
    </row>
    <row r="3" spans="1:9" ht="15.75">
      <c r="A3" s="18" t="s">
        <v>5</v>
      </c>
      <c r="B3" s="18" t="s">
        <v>8</v>
      </c>
      <c r="C3" s="18">
        <v>1144</v>
      </c>
      <c r="D3" s="15"/>
      <c r="E3" s="16" t="s">
        <v>9</v>
      </c>
      <c r="F3" s="16" t="s">
        <v>5</v>
      </c>
      <c r="G3" s="16" t="s">
        <v>6</v>
      </c>
      <c r="H3" s="16">
        <v>100</v>
      </c>
      <c r="I3" s="17">
        <f>H3/C2</f>
        <v>7.9936051159072735E-2</v>
      </c>
    </row>
    <row r="4" spans="1:9" ht="15.75">
      <c r="A4" s="15"/>
      <c r="B4" s="15"/>
      <c r="C4" s="15"/>
      <c r="D4" s="15"/>
      <c r="E4" s="16" t="s">
        <v>10</v>
      </c>
      <c r="F4" s="16" t="s">
        <v>5</v>
      </c>
      <c r="G4" s="16" t="s">
        <v>6</v>
      </c>
      <c r="H4" s="16">
        <v>122</v>
      </c>
      <c r="I4" s="17">
        <f>H4/C2</f>
        <v>9.7521982414068745E-2</v>
      </c>
    </row>
    <row r="5" spans="1:9" ht="15.75">
      <c r="A5" s="15"/>
      <c r="B5" s="15"/>
      <c r="C5" s="15"/>
      <c r="D5" s="15"/>
      <c r="E5" s="16" t="s">
        <v>11</v>
      </c>
      <c r="F5" s="16" t="s">
        <v>5</v>
      </c>
      <c r="G5" s="16" t="s">
        <v>6</v>
      </c>
      <c r="H5" s="16">
        <v>96</v>
      </c>
      <c r="I5" s="17">
        <f>H5/C2</f>
        <v>7.6738609112709827E-2</v>
      </c>
    </row>
    <row r="6" spans="1:9" ht="15.75">
      <c r="A6" s="15"/>
      <c r="B6" s="15"/>
      <c r="C6" s="15"/>
      <c r="D6" s="15"/>
      <c r="E6" s="16" t="s">
        <v>12</v>
      </c>
      <c r="F6" s="16" t="s">
        <v>5</v>
      </c>
      <c r="G6" s="16" t="s">
        <v>6</v>
      </c>
      <c r="H6" s="16">
        <v>59</v>
      </c>
      <c r="I6" s="17">
        <f>H6/C2</f>
        <v>4.7162270183852918E-2</v>
      </c>
    </row>
    <row r="7" spans="1:9" ht="15.75">
      <c r="A7" s="15"/>
      <c r="B7" s="15"/>
      <c r="C7" s="15"/>
      <c r="D7" s="15"/>
      <c r="E7" s="16" t="s">
        <v>13</v>
      </c>
      <c r="F7" s="16" t="s">
        <v>5</v>
      </c>
      <c r="G7" s="16" t="s">
        <v>6</v>
      </c>
      <c r="H7" s="16">
        <v>50</v>
      </c>
      <c r="I7" s="17">
        <f>H7/C2</f>
        <v>3.9968025579536368E-2</v>
      </c>
    </row>
    <row r="8" spans="1:9" ht="15.75">
      <c r="A8" s="15"/>
      <c r="B8" s="15"/>
      <c r="C8" s="15"/>
      <c r="D8" s="15"/>
      <c r="E8" s="18" t="s">
        <v>7</v>
      </c>
      <c r="F8" s="18" t="s">
        <v>5</v>
      </c>
      <c r="G8" s="18" t="s">
        <v>8</v>
      </c>
      <c r="H8" s="18">
        <v>551</v>
      </c>
      <c r="I8" s="19">
        <f>H8/C3</f>
        <v>0.48164335664335667</v>
      </c>
    </row>
    <row r="9" spans="1:9" ht="15.75">
      <c r="A9" s="15"/>
      <c r="B9" s="15"/>
      <c r="C9" s="15"/>
      <c r="D9" s="15"/>
      <c r="E9" s="18" t="s">
        <v>9</v>
      </c>
      <c r="F9" s="18" t="s">
        <v>5</v>
      </c>
      <c r="G9" s="18" t="s">
        <v>8</v>
      </c>
      <c r="H9" s="18">
        <v>272</v>
      </c>
      <c r="I9" s="19">
        <f>H9/C3</f>
        <v>0.23776223776223776</v>
      </c>
    </row>
    <row r="10" spans="1:9" ht="15.75">
      <c r="A10" s="15"/>
      <c r="B10" s="15"/>
      <c r="C10" s="15"/>
      <c r="D10" s="15"/>
      <c r="E10" s="18" t="s">
        <v>10</v>
      </c>
      <c r="F10" s="18" t="s">
        <v>5</v>
      </c>
      <c r="G10" s="18" t="s">
        <v>8</v>
      </c>
      <c r="H10" s="18">
        <v>168</v>
      </c>
      <c r="I10" s="19">
        <f>H10/C3</f>
        <v>0.14685314685314685</v>
      </c>
    </row>
    <row r="11" spans="1:9" ht="15.75">
      <c r="A11" s="15"/>
      <c r="B11" s="15"/>
      <c r="C11" s="15"/>
      <c r="D11" s="15"/>
      <c r="E11" s="18" t="s">
        <v>11</v>
      </c>
      <c r="F11" s="18" t="s">
        <v>5</v>
      </c>
      <c r="G11" s="18" t="s">
        <v>8</v>
      </c>
      <c r="H11" s="18">
        <v>48</v>
      </c>
      <c r="I11" s="19">
        <f>H11/C3</f>
        <v>4.195804195804196E-2</v>
      </c>
    </row>
    <row r="12" spans="1:9" ht="15.75">
      <c r="A12" s="15"/>
      <c r="B12" s="15"/>
      <c r="C12" s="15"/>
      <c r="D12" s="15"/>
      <c r="E12" s="18" t="s">
        <v>12</v>
      </c>
      <c r="F12" s="18" t="s">
        <v>5</v>
      </c>
      <c r="G12" s="18" t="s">
        <v>8</v>
      </c>
      <c r="H12" s="18">
        <v>66</v>
      </c>
      <c r="I12" s="19">
        <f>H12/C3</f>
        <v>5.7692307692307696E-2</v>
      </c>
    </row>
    <row r="13" spans="1:9" ht="15.75">
      <c r="A13" s="15"/>
      <c r="B13" s="15"/>
      <c r="C13" s="15"/>
      <c r="D13" s="15"/>
      <c r="E13" s="18" t="s">
        <v>13</v>
      </c>
      <c r="F13" s="18" t="s">
        <v>5</v>
      </c>
      <c r="G13" s="18" t="s">
        <v>8</v>
      </c>
      <c r="H13" s="18">
        <v>39</v>
      </c>
      <c r="I13" s="19">
        <f>H13/C3</f>
        <v>3.4090909090909088E-2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441B-6750-4D4A-A79A-2536E765046B}">
  <dimension ref="A1:I25"/>
  <sheetViews>
    <sheetView zoomScale="97" workbookViewId="0">
      <selection activeCell="I23" sqref="I23"/>
    </sheetView>
  </sheetViews>
  <sheetFormatPr defaultColWidth="11" defaultRowHeight="15.95"/>
  <cols>
    <col min="1" max="1" width="10" customWidth="1"/>
    <col min="2" max="2" width="8.625" bestFit="1" customWidth="1"/>
    <col min="5" max="5" width="18" bestFit="1" customWidth="1"/>
  </cols>
  <sheetData>
    <row r="1" spans="1:9">
      <c r="A1" s="1" t="s">
        <v>0</v>
      </c>
      <c r="B1" s="1" t="s">
        <v>1</v>
      </c>
      <c r="C1" s="1" t="s">
        <v>2</v>
      </c>
      <c r="E1" s="1" t="s">
        <v>3</v>
      </c>
      <c r="F1" s="1" t="s">
        <v>0</v>
      </c>
      <c r="G1" s="1" t="s">
        <v>1</v>
      </c>
      <c r="H1" s="1" t="s">
        <v>2</v>
      </c>
      <c r="I1" s="1" t="s">
        <v>4</v>
      </c>
    </row>
    <row r="2" spans="1:9">
      <c r="A2" s="5" t="s">
        <v>5</v>
      </c>
      <c r="B2" s="5" t="s">
        <v>6</v>
      </c>
      <c r="C2" s="5">
        <v>1293</v>
      </c>
      <c r="E2" s="5" t="s">
        <v>7</v>
      </c>
      <c r="F2" s="5" t="s">
        <v>5</v>
      </c>
      <c r="G2" s="5" t="s">
        <v>6</v>
      </c>
      <c r="H2" s="5">
        <v>853</v>
      </c>
      <c r="I2" s="6">
        <f>H2/C2</f>
        <v>0.65970610982211908</v>
      </c>
    </row>
    <row r="3" spans="1:9">
      <c r="A3" s="2" t="s">
        <v>5</v>
      </c>
      <c r="B3" s="2" t="s">
        <v>8</v>
      </c>
      <c r="C3" s="2">
        <v>1127</v>
      </c>
      <c r="E3" s="5" t="s">
        <v>9</v>
      </c>
      <c r="F3" s="5" t="s">
        <v>5</v>
      </c>
      <c r="G3" s="5" t="s">
        <v>6</v>
      </c>
      <c r="H3" s="5">
        <v>132</v>
      </c>
      <c r="I3" s="6">
        <f>H3/C2</f>
        <v>0.10208816705336426</v>
      </c>
    </row>
    <row r="4" spans="1:9">
      <c r="A4" s="3" t="s">
        <v>14</v>
      </c>
      <c r="B4" s="3" t="s">
        <v>6</v>
      </c>
      <c r="C4" s="3">
        <v>781</v>
      </c>
      <c r="E4" s="5" t="s">
        <v>10</v>
      </c>
      <c r="F4" s="5" t="s">
        <v>5</v>
      </c>
      <c r="G4" s="5" t="s">
        <v>6</v>
      </c>
      <c r="H4" s="5">
        <v>112</v>
      </c>
      <c r="I4" s="6">
        <f>H4/C2</f>
        <v>8.6620262954369684E-2</v>
      </c>
    </row>
    <row r="5" spans="1:9">
      <c r="A5" s="4" t="s">
        <v>14</v>
      </c>
      <c r="B5" s="4" t="s">
        <v>8</v>
      </c>
      <c r="C5" s="4">
        <v>1270</v>
      </c>
      <c r="E5" s="5" t="s">
        <v>11</v>
      </c>
      <c r="F5" s="5" t="s">
        <v>5</v>
      </c>
      <c r="G5" s="5" t="s">
        <v>6</v>
      </c>
      <c r="H5" s="5">
        <v>99</v>
      </c>
      <c r="I5" s="6">
        <f>H5/C2</f>
        <v>7.6566125290023199E-2</v>
      </c>
    </row>
    <row r="6" spans="1:9">
      <c r="E6" s="5" t="s">
        <v>12</v>
      </c>
      <c r="F6" s="5" t="s">
        <v>5</v>
      </c>
      <c r="G6" s="5" t="s">
        <v>6</v>
      </c>
      <c r="H6" s="5">
        <v>76</v>
      </c>
      <c r="I6" s="6">
        <f>H6/C2</f>
        <v>5.877803557617943E-2</v>
      </c>
    </row>
    <row r="7" spans="1:9">
      <c r="E7" s="5" t="s">
        <v>13</v>
      </c>
      <c r="F7" s="5" t="s">
        <v>5</v>
      </c>
      <c r="G7" s="5" t="s">
        <v>6</v>
      </c>
      <c r="H7" s="5">
        <v>21</v>
      </c>
      <c r="I7" s="6">
        <f>H7/C2</f>
        <v>1.6241299303944315E-2</v>
      </c>
    </row>
    <row r="8" spans="1:9">
      <c r="E8" s="2" t="s">
        <v>7</v>
      </c>
      <c r="F8" s="2" t="s">
        <v>5</v>
      </c>
      <c r="G8" s="2" t="s">
        <v>8</v>
      </c>
      <c r="H8" s="2">
        <v>526</v>
      </c>
      <c r="I8" s="7">
        <f>H8/C3</f>
        <v>0.46672582076308783</v>
      </c>
    </row>
    <row r="9" spans="1:9">
      <c r="E9" s="2" t="s">
        <v>9</v>
      </c>
      <c r="F9" s="2" t="s">
        <v>5</v>
      </c>
      <c r="G9" s="2" t="s">
        <v>8</v>
      </c>
      <c r="H9" s="2">
        <v>297</v>
      </c>
      <c r="I9" s="7">
        <f>H9/C3</f>
        <v>0.26353149955634425</v>
      </c>
    </row>
    <row r="10" spans="1:9">
      <c r="E10" s="2" t="s">
        <v>10</v>
      </c>
      <c r="F10" s="2" t="s">
        <v>5</v>
      </c>
      <c r="G10" s="2" t="s">
        <v>8</v>
      </c>
      <c r="H10" s="2">
        <v>147</v>
      </c>
      <c r="I10" s="7">
        <f>H10/C3</f>
        <v>0.13043478260869565</v>
      </c>
    </row>
    <row r="11" spans="1:9">
      <c r="E11" s="2" t="s">
        <v>11</v>
      </c>
      <c r="F11" s="2" t="s">
        <v>5</v>
      </c>
      <c r="G11" s="2" t="s">
        <v>8</v>
      </c>
      <c r="H11" s="2">
        <v>46</v>
      </c>
      <c r="I11" s="7">
        <f>H11/C3</f>
        <v>4.0816326530612242E-2</v>
      </c>
    </row>
    <row r="12" spans="1:9">
      <c r="E12" s="2" t="s">
        <v>12</v>
      </c>
      <c r="F12" s="2" t="s">
        <v>5</v>
      </c>
      <c r="G12" s="2" t="s">
        <v>8</v>
      </c>
      <c r="H12" s="2">
        <v>74</v>
      </c>
      <c r="I12" s="7">
        <f>H12/C3</f>
        <v>6.566104702750665E-2</v>
      </c>
    </row>
    <row r="13" spans="1:9">
      <c r="E13" s="2" t="s">
        <v>13</v>
      </c>
      <c r="F13" s="2" t="s">
        <v>5</v>
      </c>
      <c r="G13" s="2" t="s">
        <v>8</v>
      </c>
      <c r="H13" s="2">
        <v>37</v>
      </c>
      <c r="I13" s="7">
        <f>H13/C3</f>
        <v>3.2830523513753325E-2</v>
      </c>
    </row>
    <row r="14" spans="1:9">
      <c r="E14" s="3" t="s">
        <v>7</v>
      </c>
      <c r="F14" s="3" t="s">
        <v>14</v>
      </c>
      <c r="G14" s="3" t="s">
        <v>6</v>
      </c>
      <c r="H14" s="3">
        <v>530</v>
      </c>
      <c r="I14" s="8">
        <f>H14/C4</f>
        <v>0.67861715749039697</v>
      </c>
    </row>
    <row r="15" spans="1:9">
      <c r="E15" s="3" t="s">
        <v>9</v>
      </c>
      <c r="F15" s="3" t="s">
        <v>14</v>
      </c>
      <c r="G15" s="3" t="s">
        <v>6</v>
      </c>
      <c r="H15" s="3">
        <v>79</v>
      </c>
      <c r="I15" s="8">
        <f>H15/C4</f>
        <v>0.10115236875800256</v>
      </c>
    </row>
    <row r="16" spans="1:9">
      <c r="E16" s="3" t="s">
        <v>10</v>
      </c>
      <c r="F16" s="3" t="s">
        <v>14</v>
      </c>
      <c r="G16" s="3" t="s">
        <v>6</v>
      </c>
      <c r="H16" s="3">
        <v>64</v>
      </c>
      <c r="I16" s="8">
        <f>H16/C4</f>
        <v>8.1946222791293211E-2</v>
      </c>
    </row>
    <row r="17" spans="5:9">
      <c r="E17" s="3" t="s">
        <v>11</v>
      </c>
      <c r="F17" s="3" t="s">
        <v>14</v>
      </c>
      <c r="G17" s="3" t="s">
        <v>6</v>
      </c>
      <c r="H17" s="3">
        <v>62</v>
      </c>
      <c r="I17" s="8">
        <f>H17/C4</f>
        <v>7.9385403329065296E-2</v>
      </c>
    </row>
    <row r="18" spans="5:9">
      <c r="E18" s="3" t="s">
        <v>12</v>
      </c>
      <c r="F18" s="3" t="s">
        <v>14</v>
      </c>
      <c r="G18" s="3" t="s">
        <v>6</v>
      </c>
      <c r="H18" s="3">
        <v>40</v>
      </c>
      <c r="I18" s="8">
        <f>H18/C4</f>
        <v>5.1216389244558257E-2</v>
      </c>
    </row>
    <row r="19" spans="5:9">
      <c r="E19" s="3" t="s">
        <v>13</v>
      </c>
      <c r="F19" s="3" t="s">
        <v>14</v>
      </c>
      <c r="G19" s="3" t="s">
        <v>6</v>
      </c>
      <c r="H19" s="3">
        <v>6</v>
      </c>
      <c r="I19" s="8">
        <f>H19/C4</f>
        <v>7.6824583866837385E-3</v>
      </c>
    </row>
    <row r="20" spans="5:9">
      <c r="E20" s="4" t="s">
        <v>7</v>
      </c>
      <c r="F20" s="4" t="s">
        <v>14</v>
      </c>
      <c r="G20" s="4" t="s">
        <v>8</v>
      </c>
      <c r="H20" s="4">
        <v>485</v>
      </c>
      <c r="I20" s="9">
        <f>H20/C5</f>
        <v>0.38188976377952755</v>
      </c>
    </row>
    <row r="21" spans="5:9">
      <c r="E21" s="4" t="s">
        <v>9</v>
      </c>
      <c r="F21" s="4" t="s">
        <v>14</v>
      </c>
      <c r="G21" s="4" t="s">
        <v>8</v>
      </c>
      <c r="H21" s="4">
        <v>245</v>
      </c>
      <c r="I21" s="9">
        <f>H21/C5</f>
        <v>0.19291338582677164</v>
      </c>
    </row>
    <row r="22" spans="5:9">
      <c r="E22" s="4" t="s">
        <v>10</v>
      </c>
      <c r="F22" s="4" t="s">
        <v>14</v>
      </c>
      <c r="G22" s="4" t="s">
        <v>8</v>
      </c>
      <c r="H22" s="4">
        <v>357</v>
      </c>
      <c r="I22" s="9">
        <f>H22/C5</f>
        <v>0.2811023622047244</v>
      </c>
    </row>
    <row r="23" spans="5:9">
      <c r="E23" s="4" t="s">
        <v>11</v>
      </c>
      <c r="F23" s="4" t="s">
        <v>14</v>
      </c>
      <c r="G23" s="4" t="s">
        <v>8</v>
      </c>
      <c r="H23" s="4">
        <v>64</v>
      </c>
      <c r="I23" s="9">
        <f>H23/C5</f>
        <v>5.0393700787401574E-2</v>
      </c>
    </row>
    <row r="24" spans="5:9">
      <c r="E24" s="4" t="s">
        <v>12</v>
      </c>
      <c r="F24" s="4" t="s">
        <v>14</v>
      </c>
      <c r="G24" s="4" t="s">
        <v>8</v>
      </c>
      <c r="H24" s="4">
        <v>55</v>
      </c>
      <c r="I24" s="9">
        <f>H24/C5</f>
        <v>4.3307086614173228E-2</v>
      </c>
    </row>
    <row r="25" spans="5:9">
      <c r="E25" s="4" t="s">
        <v>13</v>
      </c>
      <c r="F25" s="4" t="s">
        <v>14</v>
      </c>
      <c r="G25" s="4" t="s">
        <v>8</v>
      </c>
      <c r="H25" s="4">
        <v>64</v>
      </c>
      <c r="I25" s="9">
        <f>H25/C5</f>
        <v>5.0393700787401574E-2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A4506-C30D-784D-B258-D99373D44836}">
  <dimension ref="A1:I35"/>
  <sheetViews>
    <sheetView zoomScale="89" workbookViewId="0">
      <selection activeCell="C8" sqref="C8"/>
    </sheetView>
  </sheetViews>
  <sheetFormatPr defaultColWidth="11" defaultRowHeight="15.95"/>
  <sheetData>
    <row r="1" spans="1:9">
      <c r="A1" s="1" t="s">
        <v>0</v>
      </c>
      <c r="B1" s="1" t="s">
        <v>1</v>
      </c>
      <c r="C1" s="1" t="s">
        <v>2</v>
      </c>
      <c r="E1" s="1" t="s">
        <v>3</v>
      </c>
      <c r="F1" s="1" t="s">
        <v>0</v>
      </c>
      <c r="G1" s="1" t="s">
        <v>1</v>
      </c>
      <c r="H1" s="1" t="s">
        <v>2</v>
      </c>
      <c r="I1" s="1" t="s">
        <v>4</v>
      </c>
    </row>
    <row r="2" spans="1:9">
      <c r="A2" s="5" t="s">
        <v>15</v>
      </c>
      <c r="B2" s="5" t="s">
        <v>6</v>
      </c>
      <c r="C2" s="5">
        <v>1743</v>
      </c>
      <c r="E2" s="5" t="s">
        <v>7</v>
      </c>
      <c r="F2" s="5" t="s">
        <v>15</v>
      </c>
      <c r="G2" s="5" t="s">
        <v>6</v>
      </c>
      <c r="H2" s="5">
        <v>1151</v>
      </c>
      <c r="I2" s="6">
        <f>H2/C2</f>
        <v>0.66035570854847958</v>
      </c>
    </row>
    <row r="3" spans="1:9">
      <c r="A3" s="2" t="s">
        <v>15</v>
      </c>
      <c r="B3" s="2" t="s">
        <v>8</v>
      </c>
      <c r="C3" s="2">
        <v>1172</v>
      </c>
      <c r="E3" s="5" t="s">
        <v>9</v>
      </c>
      <c r="F3" s="5" t="s">
        <v>15</v>
      </c>
      <c r="G3" s="5" t="s">
        <v>6</v>
      </c>
      <c r="H3" s="5">
        <v>248</v>
      </c>
      <c r="I3" s="6">
        <f>H3/C2</f>
        <v>0.14228341939185313</v>
      </c>
    </row>
    <row r="4" spans="1:9">
      <c r="A4" s="4" t="s">
        <v>14</v>
      </c>
      <c r="B4" s="4" t="s">
        <v>8</v>
      </c>
      <c r="C4" s="4">
        <v>1316</v>
      </c>
      <c r="E4" s="5" t="s">
        <v>10</v>
      </c>
      <c r="F4" s="5" t="s">
        <v>15</v>
      </c>
      <c r="G4" s="5" t="s">
        <v>6</v>
      </c>
      <c r="H4" s="5">
        <v>99</v>
      </c>
      <c r="I4" s="6">
        <f>H4/C2</f>
        <v>5.6798623063683308E-2</v>
      </c>
    </row>
    <row r="5" spans="1:9">
      <c r="A5" s="10" t="s">
        <v>16</v>
      </c>
      <c r="B5" s="10" t="s">
        <v>8</v>
      </c>
      <c r="C5" s="10">
        <v>1710</v>
      </c>
      <c r="E5" s="5" t="s">
        <v>11</v>
      </c>
      <c r="F5" s="5" t="s">
        <v>15</v>
      </c>
      <c r="G5" s="5" t="s">
        <v>6</v>
      </c>
      <c r="H5" s="5">
        <v>90</v>
      </c>
      <c r="I5" s="6">
        <f>H5/C2</f>
        <v>5.163511187607573E-2</v>
      </c>
    </row>
    <row r="6" spans="1:9">
      <c r="A6" s="11" t="s">
        <v>17</v>
      </c>
      <c r="B6" s="11" t="s">
        <v>8</v>
      </c>
      <c r="C6" s="11">
        <v>1506</v>
      </c>
      <c r="E6" s="5" t="s">
        <v>12</v>
      </c>
      <c r="F6" s="5" t="s">
        <v>15</v>
      </c>
      <c r="G6" s="5" t="s">
        <v>6</v>
      </c>
      <c r="H6" s="5">
        <v>82</v>
      </c>
      <c r="I6" s="6">
        <f>H6/C2</f>
        <v>4.7045324153757888E-2</v>
      </c>
    </row>
    <row r="7" spans="1:9">
      <c r="C7">
        <f>SUM(C2:C6)</f>
        <v>7447</v>
      </c>
      <c r="E7" s="5" t="s">
        <v>13</v>
      </c>
      <c r="F7" s="5" t="s">
        <v>15</v>
      </c>
      <c r="G7" s="5" t="s">
        <v>6</v>
      </c>
      <c r="H7" s="5">
        <v>73</v>
      </c>
      <c r="I7" s="6">
        <f>H7/C2</f>
        <v>4.1881812966150317E-2</v>
      </c>
    </row>
    <row r="8" spans="1:9">
      <c r="E8" s="2" t="s">
        <v>7</v>
      </c>
      <c r="F8" s="2" t="s">
        <v>15</v>
      </c>
      <c r="G8" s="2" t="s">
        <v>8</v>
      </c>
      <c r="H8" s="2">
        <v>536</v>
      </c>
      <c r="I8" s="7">
        <f>H8/C3</f>
        <v>0.45733788395904434</v>
      </c>
    </row>
    <row r="9" spans="1:9">
      <c r="E9" s="2" t="s">
        <v>9</v>
      </c>
      <c r="F9" s="2" t="s">
        <v>15</v>
      </c>
      <c r="G9" s="2" t="s">
        <v>8</v>
      </c>
      <c r="H9" s="2">
        <v>322</v>
      </c>
      <c r="I9" s="7">
        <f>H9/C3</f>
        <v>0.27474402730375425</v>
      </c>
    </row>
    <row r="10" spans="1:9">
      <c r="E10" s="2" t="s">
        <v>10</v>
      </c>
      <c r="F10" s="2" t="s">
        <v>15</v>
      </c>
      <c r="G10" s="2" t="s">
        <v>8</v>
      </c>
      <c r="H10" s="2">
        <v>133</v>
      </c>
      <c r="I10" s="7">
        <f>H10/C3</f>
        <v>0.11348122866894197</v>
      </c>
    </row>
    <row r="11" spans="1:9">
      <c r="E11" s="2" t="s">
        <v>11</v>
      </c>
      <c r="F11" s="2" t="s">
        <v>15</v>
      </c>
      <c r="G11" s="2" t="s">
        <v>8</v>
      </c>
      <c r="H11" s="2">
        <v>48</v>
      </c>
      <c r="I11" s="7">
        <f>H11/C3</f>
        <v>4.0955631399317405E-2</v>
      </c>
    </row>
    <row r="12" spans="1:9">
      <c r="E12" s="2" t="s">
        <v>12</v>
      </c>
      <c r="F12" s="2" t="s">
        <v>15</v>
      </c>
      <c r="G12" s="2" t="s">
        <v>8</v>
      </c>
      <c r="H12" s="2">
        <v>68</v>
      </c>
      <c r="I12" s="7">
        <f>H12/C3</f>
        <v>5.8020477815699661E-2</v>
      </c>
    </row>
    <row r="13" spans="1:9">
      <c r="E13" s="2" t="s">
        <v>13</v>
      </c>
      <c r="F13" s="2" t="s">
        <v>15</v>
      </c>
      <c r="G13" s="2" t="s">
        <v>8</v>
      </c>
      <c r="H13" s="2">
        <v>54</v>
      </c>
      <c r="I13" s="7">
        <f>H13/C3</f>
        <v>4.607508532423208E-2</v>
      </c>
    </row>
    <row r="14" spans="1:9">
      <c r="E14" s="2" t="s">
        <v>18</v>
      </c>
      <c r="F14" s="2" t="s">
        <v>15</v>
      </c>
      <c r="G14" s="2" t="s">
        <v>8</v>
      </c>
      <c r="H14" s="2">
        <v>11</v>
      </c>
      <c r="I14" s="7">
        <f>H14/C3</f>
        <v>9.3856655290102398E-3</v>
      </c>
    </row>
    <row r="15" spans="1:9">
      <c r="E15" s="4" t="s">
        <v>7</v>
      </c>
      <c r="F15" s="4" t="s">
        <v>14</v>
      </c>
      <c r="G15" s="4" t="s">
        <v>8</v>
      </c>
      <c r="H15" s="4">
        <v>429</v>
      </c>
      <c r="I15" s="9">
        <f>H15/C4</f>
        <v>0.32598784194528874</v>
      </c>
    </row>
    <row r="16" spans="1:9">
      <c r="E16" s="4" t="s">
        <v>9</v>
      </c>
      <c r="F16" s="4" t="s">
        <v>14</v>
      </c>
      <c r="G16" s="4" t="s">
        <v>8</v>
      </c>
      <c r="H16" s="4">
        <v>270</v>
      </c>
      <c r="I16" s="9">
        <f>H16/C4</f>
        <v>0.20516717325227962</v>
      </c>
    </row>
    <row r="17" spans="5:9">
      <c r="E17" s="4" t="s">
        <v>10</v>
      </c>
      <c r="F17" s="4" t="s">
        <v>14</v>
      </c>
      <c r="G17" s="4" t="s">
        <v>8</v>
      </c>
      <c r="H17" s="4">
        <v>320</v>
      </c>
      <c r="I17" s="9">
        <f>H17/C4</f>
        <v>0.24316109422492402</v>
      </c>
    </row>
    <row r="18" spans="5:9">
      <c r="E18" s="4" t="s">
        <v>11</v>
      </c>
      <c r="F18" s="4" t="s">
        <v>14</v>
      </c>
      <c r="G18" s="4" t="s">
        <v>8</v>
      </c>
      <c r="H18" s="4">
        <v>70</v>
      </c>
      <c r="I18" s="9">
        <f>H18/C4</f>
        <v>5.3191489361702128E-2</v>
      </c>
    </row>
    <row r="19" spans="5:9">
      <c r="E19" s="4" t="s">
        <v>12</v>
      </c>
      <c r="F19" s="4" t="s">
        <v>14</v>
      </c>
      <c r="G19" s="4" t="s">
        <v>8</v>
      </c>
      <c r="H19" s="4">
        <v>45</v>
      </c>
      <c r="I19" s="9">
        <f>H19/C4</f>
        <v>3.4194528875379937E-2</v>
      </c>
    </row>
    <row r="20" spans="5:9">
      <c r="E20" s="4" t="s">
        <v>13</v>
      </c>
      <c r="F20" s="4" t="s">
        <v>14</v>
      </c>
      <c r="G20" s="4" t="s">
        <v>8</v>
      </c>
      <c r="H20" s="4">
        <v>141</v>
      </c>
      <c r="I20" s="9">
        <f>H20/C4</f>
        <v>0.10714285714285714</v>
      </c>
    </row>
    <row r="21" spans="5:9">
      <c r="E21" s="4" t="s">
        <v>19</v>
      </c>
      <c r="F21" s="4" t="s">
        <v>14</v>
      </c>
      <c r="G21" s="4" t="s">
        <v>8</v>
      </c>
      <c r="H21" s="4">
        <v>41</v>
      </c>
      <c r="I21" s="9">
        <f>H21/C4</f>
        <v>3.115501519756839E-2</v>
      </c>
    </row>
    <row r="22" spans="5:9">
      <c r="E22" s="10" t="s">
        <v>7</v>
      </c>
      <c r="F22" s="10" t="s">
        <v>16</v>
      </c>
      <c r="G22" s="10" t="s">
        <v>8</v>
      </c>
      <c r="H22" s="10">
        <v>405</v>
      </c>
      <c r="I22" s="12">
        <f>H22/C5</f>
        <v>0.23684210526315788</v>
      </c>
    </row>
    <row r="23" spans="5:9">
      <c r="E23" s="10" t="s">
        <v>9</v>
      </c>
      <c r="F23" s="10" t="s">
        <v>16</v>
      </c>
      <c r="G23" s="10" t="s">
        <v>8</v>
      </c>
      <c r="H23" s="10">
        <v>381</v>
      </c>
      <c r="I23" s="12">
        <f>H23/C5</f>
        <v>0.22280701754385965</v>
      </c>
    </row>
    <row r="24" spans="5:9">
      <c r="E24" s="10" t="s">
        <v>10</v>
      </c>
      <c r="F24" s="10" t="s">
        <v>16</v>
      </c>
      <c r="G24" s="10" t="s">
        <v>8</v>
      </c>
      <c r="H24" s="10">
        <v>258</v>
      </c>
      <c r="I24" s="12">
        <f>H24/C5</f>
        <v>0.15087719298245614</v>
      </c>
    </row>
    <row r="25" spans="5:9">
      <c r="E25" s="10" t="s">
        <v>11</v>
      </c>
      <c r="F25" s="10" t="s">
        <v>16</v>
      </c>
      <c r="G25" s="10" t="s">
        <v>8</v>
      </c>
      <c r="H25" s="10">
        <v>86</v>
      </c>
      <c r="I25" s="12">
        <f>H25/C5</f>
        <v>5.0292397660818715E-2</v>
      </c>
    </row>
    <row r="26" spans="5:9">
      <c r="E26" s="10" t="s">
        <v>12</v>
      </c>
      <c r="F26" s="10" t="s">
        <v>16</v>
      </c>
      <c r="G26" s="10" t="s">
        <v>8</v>
      </c>
      <c r="H26" s="10">
        <v>35</v>
      </c>
      <c r="I26" s="12">
        <f>H26/C5</f>
        <v>2.046783625730994E-2</v>
      </c>
    </row>
    <row r="27" spans="5:9">
      <c r="E27" s="10" t="s">
        <v>13</v>
      </c>
      <c r="F27" s="10" t="s">
        <v>16</v>
      </c>
      <c r="G27" s="10" t="s">
        <v>8</v>
      </c>
      <c r="H27" s="10">
        <v>246</v>
      </c>
      <c r="I27" s="12">
        <f>H27/C5</f>
        <v>0.14385964912280702</v>
      </c>
    </row>
    <row r="28" spans="5:9">
      <c r="E28" s="10" t="s">
        <v>18</v>
      </c>
      <c r="F28" s="10" t="s">
        <v>16</v>
      </c>
      <c r="G28" s="10" t="s">
        <v>8</v>
      </c>
      <c r="H28" s="10">
        <v>299</v>
      </c>
      <c r="I28" s="12">
        <f>H28/C5</f>
        <v>0.17485380116959065</v>
      </c>
    </row>
    <row r="29" spans="5:9">
      <c r="E29" s="11" t="s">
        <v>7</v>
      </c>
      <c r="F29" s="11" t="s">
        <v>17</v>
      </c>
      <c r="G29" s="11" t="s">
        <v>8</v>
      </c>
      <c r="H29" s="11">
        <v>419</v>
      </c>
      <c r="I29" s="13">
        <f>H29/C6</f>
        <v>0.27822045152722441</v>
      </c>
    </row>
    <row r="30" spans="5:9">
      <c r="E30" s="11" t="s">
        <v>9</v>
      </c>
      <c r="F30" s="11" t="s">
        <v>17</v>
      </c>
      <c r="G30" s="11" t="s">
        <v>8</v>
      </c>
      <c r="H30" s="11">
        <v>312</v>
      </c>
      <c r="I30" s="13">
        <f>H30/C6</f>
        <v>0.20717131474103587</v>
      </c>
    </row>
    <row r="31" spans="5:9">
      <c r="E31" s="11" t="s">
        <v>10</v>
      </c>
      <c r="F31" s="11" t="s">
        <v>17</v>
      </c>
      <c r="G31" s="11" t="s">
        <v>8</v>
      </c>
      <c r="H31" s="11">
        <v>268</v>
      </c>
      <c r="I31" s="13">
        <f>H31/C6</f>
        <v>0.17795484727755645</v>
      </c>
    </row>
    <row r="32" spans="5:9">
      <c r="E32" s="11" t="s">
        <v>11</v>
      </c>
      <c r="F32" s="11" t="s">
        <v>17</v>
      </c>
      <c r="G32" s="11" t="s">
        <v>8</v>
      </c>
      <c r="H32" s="11">
        <v>72</v>
      </c>
      <c r="I32" s="13">
        <f>H32/C6</f>
        <v>4.7808764940239043E-2</v>
      </c>
    </row>
    <row r="33" spans="5:9">
      <c r="E33" s="11" t="s">
        <v>12</v>
      </c>
      <c r="F33" s="11" t="s">
        <v>17</v>
      </c>
      <c r="G33" s="11" t="s">
        <v>8</v>
      </c>
      <c r="H33" s="11">
        <v>26</v>
      </c>
      <c r="I33" s="13">
        <f>H33/C6</f>
        <v>1.7264276228419653E-2</v>
      </c>
    </row>
    <row r="34" spans="5:9">
      <c r="E34" s="11" t="s">
        <v>13</v>
      </c>
      <c r="F34" s="11" t="s">
        <v>17</v>
      </c>
      <c r="G34" s="11" t="s">
        <v>8</v>
      </c>
      <c r="H34" s="11">
        <v>201</v>
      </c>
      <c r="I34" s="13">
        <f>H34/C6</f>
        <v>0.13346613545816732</v>
      </c>
    </row>
    <row r="35" spans="5:9">
      <c r="E35" s="11" t="s">
        <v>18</v>
      </c>
      <c r="F35" s="11" t="s">
        <v>17</v>
      </c>
      <c r="G35" s="11" t="s">
        <v>8</v>
      </c>
      <c r="H35" s="11">
        <v>208</v>
      </c>
      <c r="I35" s="13">
        <f>H35/C6</f>
        <v>0.13811420982735723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Ellis</dc:creator>
  <cp:keywords/>
  <dc:description/>
  <cp:lastModifiedBy>Jonathan Bywaters</cp:lastModifiedBy>
  <cp:revision/>
  <dcterms:created xsi:type="dcterms:W3CDTF">2023-12-08T17:12:17Z</dcterms:created>
  <dcterms:modified xsi:type="dcterms:W3CDTF">2024-05-07T18:04:39Z</dcterms:modified>
  <cp:category/>
  <cp:contentStatus/>
</cp:coreProperties>
</file>